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8_{D0AD8E2E-AFDE-4942-99AD-B861D1022B99}" xr6:coauthVersionLast="47" xr6:coauthVersionMax="47" xr10:uidLastSave="{00000000-0000-0000-0000-000000000000}"/>
  <bookViews>
    <workbookView xWindow="32070" yWindow="90" windowWidth="24030" windowHeight="15090" tabRatio="733" firstSheet="2" activeTab="2" xr2:uid="{00000000-000D-0000-FFFF-FFFF00000000}"/>
  </bookViews>
  <sheets>
    <sheet name="FNS - GERAL" sheetId="1" state="hidden" r:id="rId1"/>
    <sheet name="PÁTIOS" sheetId="42" state="hidden" r:id="rId2"/>
    <sheet name="RESUMO GERAL" sheetId="40" r:id="rId3"/>
    <sheet name="FNS-TO-LT-12" sheetId="5" r:id="rId4"/>
    <sheet name="FNS-TO-LT-13" sheetId="6" r:id="rId5"/>
    <sheet name="FNS-TO-LT-14" sheetId="7" r:id="rId6"/>
    <sheet name="FNS-TO-GO-LT-15" sheetId="8" r:id="rId7"/>
    <sheet name="FNS-GO-LT-16" sheetId="14" r:id="rId8"/>
    <sheet name="FNS-GO-LT-10" sheetId="12" r:id="rId9"/>
    <sheet name="FNS-GO-LT-11" sheetId="13" r:id="rId10"/>
    <sheet name="FNS-GO-LT-4" sheetId="11" r:id="rId11"/>
    <sheet name="FNS-GO-LT-3" sheetId="10" r:id="rId12"/>
    <sheet name="FNS-GO-LT-2" sheetId="9" r:id="rId13"/>
    <sheet name="FNS-GO-LT-SN" sheetId="16" r:id="rId14"/>
    <sheet name="FNS-GO-LT-1" sheetId="15" r:id="rId15"/>
    <sheet name="FNS-GO-LT-1S" sheetId="17" r:id="rId16"/>
    <sheet name="FNS-GO-LT-2S" sheetId="36" r:id="rId17"/>
    <sheet name="FNS-GO-LT-3S" sheetId="37" r:id="rId18"/>
    <sheet name="FNS-GO-LT-4S" sheetId="38" r:id="rId19"/>
    <sheet name="FNS-GO-LT-5S" sheetId="39" r:id="rId20"/>
  </sheets>
  <definedNames>
    <definedName name="_xlnm._FilterDatabase" localSheetId="0" hidden="1">'FNS - GERAL'!$C$1:$X$2307</definedName>
    <definedName name="_xlnm._FilterDatabase" localSheetId="14" hidden="1">'FNS-GO-LT-1'!$C$6:$V$171</definedName>
    <definedName name="_xlnm._FilterDatabase" localSheetId="8" hidden="1">'FNS-GO-LT-10'!$C$6:$V$66</definedName>
    <definedName name="_xlnm._FilterDatabase" localSheetId="9" hidden="1">'FNS-GO-LT-11'!$C$6:$V$123</definedName>
    <definedName name="_xlnm._FilterDatabase" localSheetId="7" hidden="1">'FNS-GO-LT-16'!$C$6:$V$44</definedName>
    <definedName name="_xlnm._FilterDatabase" localSheetId="15" hidden="1">'FNS-GO-LT-1S'!$C$6:$V$240</definedName>
    <definedName name="_xlnm._FilterDatabase" localSheetId="12" hidden="1">'FNS-GO-LT-2'!$C$6:$V$176</definedName>
    <definedName name="_xlnm._FilterDatabase" localSheetId="16" hidden="1">'FNS-GO-LT-2S'!$C$6:$V$216</definedName>
    <definedName name="_xlnm._FilterDatabase" localSheetId="11" hidden="1">'FNS-GO-LT-3'!$C$6:$V$149</definedName>
    <definedName name="_xlnm._FilterDatabase" localSheetId="17" hidden="1">'FNS-GO-LT-3S'!$C$6:$V$245</definedName>
    <definedName name="_xlnm._FilterDatabase" localSheetId="10" hidden="1">'FNS-GO-LT-4'!$C$6:$V$130</definedName>
    <definedName name="_xlnm._FilterDatabase" localSheetId="18" hidden="1">'FNS-GO-LT-4S'!$C$6:$V$144</definedName>
    <definedName name="_xlnm._FilterDatabase" localSheetId="19" hidden="1">'FNS-GO-LT-5S'!$C$6:$V$252</definedName>
    <definedName name="_xlnm._FilterDatabase" localSheetId="13" hidden="1">'FNS-GO-LT-SN'!$C$6:$V$135</definedName>
    <definedName name="_xlnm._FilterDatabase" localSheetId="6" hidden="1">'FNS-TO-GO-LT-15'!$C$6:$V$64</definedName>
    <definedName name="_xlnm._FilterDatabase" localSheetId="3" hidden="1">'FNS-TO-LT-12'!$C$6:$V$95</definedName>
    <definedName name="_xlnm._FilterDatabase" localSheetId="4" hidden="1">'FNS-TO-LT-13'!$C$6:$V$74</definedName>
    <definedName name="_xlnm._FilterDatabase" localSheetId="5" hidden="1">'FNS-TO-LT-14'!$C$6:$V$83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0" l="1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F20" i="40"/>
  <c r="F7" i="40" l="1"/>
  <c r="H11" i="40" l="1"/>
  <c r="H10" i="40"/>
  <c r="Q65" i="8"/>
  <c r="Q136" i="16"/>
  <c r="Q2308" i="1"/>
  <c r="H23" i="40"/>
  <c r="H22" i="40"/>
  <c r="H21" i="40"/>
  <c r="H20" i="40"/>
  <c r="H19" i="40"/>
  <c r="H18" i="40"/>
  <c r="H17" i="40"/>
  <c r="H16" i="40"/>
  <c r="H15" i="40"/>
  <c r="H14" i="40"/>
  <c r="H13" i="40"/>
  <c r="H12" i="40"/>
  <c r="Q253" i="39"/>
  <c r="Q145" i="38"/>
  <c r="Q246" i="37"/>
  <c r="Q217" i="36"/>
  <c r="Q241" i="17"/>
  <c r="Q177" i="9"/>
  <c r="Q150" i="10"/>
  <c r="Q131" i="11"/>
  <c r="Q124" i="13"/>
  <c r="Q67" i="12"/>
  <c r="Q45" i="14"/>
  <c r="Q84" i="7"/>
  <c r="H9" i="40"/>
  <c r="Q75" i="6"/>
  <c r="H8" i="40"/>
  <c r="H7" i="40"/>
  <c r="Q96" i="5"/>
  <c r="H24" i="40" l="1"/>
  <c r="G24" i="40"/>
  <c r="I7" i="40"/>
  <c r="J7" i="40"/>
  <c r="K7" i="40"/>
  <c r="L7" i="40"/>
  <c r="Z124" i="13" l="1"/>
  <c r="V55" i="16" l="1"/>
  <c r="V222" i="39"/>
  <c r="Z5" i="39"/>
  <c r="Z9" i="38"/>
  <c r="Z11" i="38"/>
  <c r="Z20" i="38"/>
  <c r="Z26" i="38"/>
  <c r="Z31" i="38"/>
  <c r="Z33" i="38"/>
  <c r="Z35" i="38"/>
  <c r="Z37" i="38"/>
  <c r="Z39" i="38"/>
  <c r="Z41" i="38"/>
  <c r="Z43" i="38"/>
  <c r="Z45" i="38"/>
  <c r="Z46" i="38"/>
  <c r="Z48" i="38"/>
  <c r="Z50" i="38"/>
  <c r="Z52" i="38"/>
  <c r="Z54" i="38"/>
  <c r="Z56" i="38"/>
  <c r="Z59" i="38"/>
  <c r="Z62" i="38"/>
  <c r="F23" i="40" l="1"/>
  <c r="F22" i="40"/>
  <c r="F21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V21" i="9"/>
  <c r="Z2308" i="1"/>
  <c r="K14" i="5" l="1"/>
  <c r="X2061" i="1" l="1"/>
  <c r="X2060" i="1"/>
  <c r="X2059" i="1"/>
  <c r="X2058" i="1"/>
  <c r="X2057" i="1"/>
  <c r="X2056" i="1"/>
  <c r="X2055" i="1"/>
  <c r="X2054" i="1"/>
  <c r="X2053" i="1"/>
  <c r="X2052" i="1"/>
  <c r="X2051" i="1"/>
  <c r="X2050" i="1"/>
  <c r="X2049" i="1"/>
  <c r="X2048" i="1"/>
  <c r="X2047" i="1"/>
  <c r="X2046" i="1"/>
  <c r="X2045" i="1"/>
  <c r="X2044" i="1"/>
  <c r="X2043" i="1"/>
  <c r="X2042" i="1"/>
  <c r="F24" i="40" l="1"/>
  <c r="V14" i="39" l="1"/>
  <c r="V13" i="39"/>
  <c r="V12" i="39"/>
  <c r="V11" i="39"/>
  <c r="V10" i="39"/>
  <c r="V9" i="39"/>
  <c r="Z243" i="39" s="1"/>
  <c r="V8" i="39"/>
  <c r="V7" i="39"/>
  <c r="V251" i="39"/>
  <c r="K251" i="39"/>
  <c r="V248" i="39"/>
  <c r="K248" i="39"/>
  <c r="V250" i="39"/>
  <c r="V249" i="39"/>
  <c r="V247" i="39"/>
  <c r="V246" i="39"/>
  <c r="Z13" i="39" s="1"/>
  <c r="V245" i="39"/>
  <c r="K245" i="39"/>
  <c r="V244" i="39"/>
  <c r="K244" i="39"/>
  <c r="K243" i="39"/>
  <c r="V242" i="39"/>
  <c r="K242" i="39"/>
  <c r="K240" i="39"/>
  <c r="V241" i="39"/>
  <c r="K241" i="39"/>
  <c r="V239" i="39"/>
  <c r="K239" i="39"/>
  <c r="V238" i="39"/>
  <c r="K238" i="39"/>
  <c r="V237" i="39"/>
  <c r="K237" i="39"/>
  <c r="V236" i="39"/>
  <c r="K236" i="39"/>
  <c r="V235" i="39"/>
  <c r="K235" i="39"/>
  <c r="V234" i="39"/>
  <c r="K234" i="39"/>
  <c r="V233" i="39"/>
  <c r="K233" i="39"/>
  <c r="V232" i="39"/>
  <c r="K232" i="39"/>
  <c r="K230" i="39"/>
  <c r="V231" i="39"/>
  <c r="K231" i="39"/>
  <c r="V229" i="39"/>
  <c r="K229" i="39"/>
  <c r="V228" i="39"/>
  <c r="Z239" i="39" s="1"/>
  <c r="V227" i="39"/>
  <c r="V226" i="39"/>
  <c r="V225" i="39"/>
  <c r="Z233" i="39" s="1"/>
  <c r="V224" i="39"/>
  <c r="V221" i="39"/>
  <c r="V223" i="39"/>
  <c r="K223" i="39"/>
  <c r="V219" i="39"/>
  <c r="K219" i="39"/>
  <c r="V220" i="39"/>
  <c r="V217" i="39"/>
  <c r="K217" i="39"/>
  <c r="V218" i="39"/>
  <c r="K216" i="39"/>
  <c r="V215" i="39"/>
  <c r="K215" i="39"/>
  <c r="V213" i="39"/>
  <c r="K213" i="39"/>
  <c r="V214" i="39"/>
  <c r="V212" i="39"/>
  <c r="K212" i="39"/>
  <c r="V211" i="39"/>
  <c r="K211" i="39"/>
  <c r="V210" i="39"/>
  <c r="K210" i="39"/>
  <c r="V209" i="39"/>
  <c r="K209" i="39"/>
  <c r="V208" i="39"/>
  <c r="K208" i="39"/>
  <c r="V207" i="39"/>
  <c r="K207" i="39"/>
  <c r="V206" i="39"/>
  <c r="K206" i="39"/>
  <c r="V205" i="39"/>
  <c r="K205" i="39"/>
  <c r="V204" i="39"/>
  <c r="K204" i="39"/>
  <c r="V203" i="39"/>
  <c r="K203" i="39"/>
  <c r="V202" i="39"/>
  <c r="K202" i="39"/>
  <c r="V201" i="39"/>
  <c r="K201" i="39"/>
  <c r="V200" i="39"/>
  <c r="K200" i="39"/>
  <c r="V199" i="39"/>
  <c r="K199" i="39"/>
  <c r="V197" i="39"/>
  <c r="K197" i="39"/>
  <c r="V198" i="39"/>
  <c r="V196" i="39"/>
  <c r="K196" i="39"/>
  <c r="V195" i="39"/>
  <c r="K195" i="39"/>
  <c r="V194" i="39"/>
  <c r="K194" i="39"/>
  <c r="V193" i="39"/>
  <c r="K193" i="39"/>
  <c r="V192" i="39"/>
  <c r="K192" i="39"/>
  <c r="V191" i="39"/>
  <c r="K191" i="39"/>
  <c r="V190" i="39"/>
  <c r="K190" i="39"/>
  <c r="V189" i="39"/>
  <c r="K189" i="39"/>
  <c r="V188" i="39"/>
  <c r="K188" i="39"/>
  <c r="V187" i="39"/>
  <c r="K187" i="39"/>
  <c r="V186" i="39"/>
  <c r="K186" i="39"/>
  <c r="V185" i="39"/>
  <c r="K185" i="39"/>
  <c r="V184" i="39"/>
  <c r="K184" i="39"/>
  <c r="V183" i="39"/>
  <c r="K183" i="39"/>
  <c r="V182" i="39"/>
  <c r="K182" i="39"/>
  <c r="V181" i="39"/>
  <c r="K181" i="39"/>
  <c r="V180" i="39"/>
  <c r="V179" i="39"/>
  <c r="K179" i="39"/>
  <c r="V177" i="39"/>
  <c r="K177" i="39"/>
  <c r="V178" i="39"/>
  <c r="V176" i="39"/>
  <c r="K176" i="39"/>
  <c r="V175" i="39"/>
  <c r="K175" i="39"/>
  <c r="V174" i="39"/>
  <c r="K174" i="39"/>
  <c r="V173" i="39"/>
  <c r="K173" i="39"/>
  <c r="V172" i="39"/>
  <c r="K172" i="39"/>
  <c r="V171" i="39"/>
  <c r="K171" i="39"/>
  <c r="V170" i="39"/>
  <c r="K170" i="39"/>
  <c r="V169" i="39"/>
  <c r="K169" i="39"/>
  <c r="V168" i="39"/>
  <c r="K168" i="39"/>
  <c r="V167" i="39"/>
  <c r="K167" i="39"/>
  <c r="V166" i="39"/>
  <c r="Z177" i="39" s="1"/>
  <c r="K166" i="39"/>
  <c r="V165" i="39"/>
  <c r="K165" i="39"/>
  <c r="V164" i="39"/>
  <c r="K164" i="39"/>
  <c r="V163" i="39"/>
  <c r="Z182" i="39" s="1"/>
  <c r="V162" i="39"/>
  <c r="K162" i="39"/>
  <c r="V161" i="39"/>
  <c r="V160" i="39"/>
  <c r="K160" i="39"/>
  <c r="V159" i="39"/>
  <c r="K159" i="39"/>
  <c r="V158" i="39"/>
  <c r="Z188" i="39" s="1"/>
  <c r="K158" i="39"/>
  <c r="V157" i="39"/>
  <c r="K157" i="39"/>
  <c r="V156" i="39"/>
  <c r="Z194" i="39" s="1"/>
  <c r="K156" i="39"/>
  <c r="V155" i="39"/>
  <c r="K155" i="39"/>
  <c r="V154" i="39"/>
  <c r="K154" i="39"/>
  <c r="V153" i="39"/>
  <c r="Z198" i="39" s="1"/>
  <c r="K153" i="39"/>
  <c r="V152" i="39"/>
  <c r="K152" i="39"/>
  <c r="V151" i="39"/>
  <c r="K151" i="39"/>
  <c r="V150" i="39"/>
  <c r="K150" i="39"/>
  <c r="V149" i="39"/>
  <c r="Z205" i="39" s="1"/>
  <c r="K149" i="39"/>
  <c r="V147" i="39"/>
  <c r="K147" i="39"/>
  <c r="V148" i="39"/>
  <c r="K148" i="39"/>
  <c r="V146" i="39"/>
  <c r="K146" i="39"/>
  <c r="V145" i="39"/>
  <c r="K145" i="39"/>
  <c r="V144" i="39"/>
  <c r="Z213" i="39" s="1"/>
  <c r="K144" i="39"/>
  <c r="V143" i="39"/>
  <c r="Z216" i="39" s="1"/>
  <c r="K143" i="39"/>
  <c r="V142" i="39"/>
  <c r="Z218" i="39" s="1"/>
  <c r="K142" i="39"/>
  <c r="V141" i="39"/>
  <c r="Z226" i="39" s="1"/>
  <c r="K141" i="39"/>
  <c r="V140" i="39"/>
  <c r="Z222" i="39" s="1"/>
  <c r="K140" i="39"/>
  <c r="V139" i="39"/>
  <c r="K139" i="39"/>
  <c r="V138" i="39"/>
  <c r="Z220" i="39" s="1"/>
  <c r="K138" i="39"/>
  <c r="V137" i="39"/>
  <c r="K137" i="39"/>
  <c r="V136" i="39"/>
  <c r="Z223" i="39" s="1"/>
  <c r="V134" i="39"/>
  <c r="Z229" i="39" s="1"/>
  <c r="K134" i="39"/>
  <c r="V135" i="39"/>
  <c r="Z227" i="39" s="1"/>
  <c r="V133" i="39"/>
  <c r="K133" i="39"/>
  <c r="V132" i="39"/>
  <c r="Z14" i="39" s="1"/>
  <c r="K132" i="39"/>
  <c r="V131" i="39"/>
  <c r="K131" i="39"/>
  <c r="V130" i="39"/>
  <c r="K130" i="39"/>
  <c r="V129" i="39"/>
  <c r="K129" i="39"/>
  <c r="V128" i="39"/>
  <c r="K128" i="39"/>
  <c r="V127" i="39"/>
  <c r="K127" i="39"/>
  <c r="V126" i="39"/>
  <c r="V125" i="39"/>
  <c r="K125" i="39"/>
  <c r="V124" i="39"/>
  <c r="K124" i="39"/>
  <c r="V123" i="39"/>
  <c r="K123" i="39"/>
  <c r="V122" i="39"/>
  <c r="K122" i="39"/>
  <c r="V121" i="39"/>
  <c r="K121" i="39"/>
  <c r="V120" i="39"/>
  <c r="K120" i="39"/>
  <c r="V118" i="39"/>
  <c r="K118" i="39"/>
  <c r="V119" i="39"/>
  <c r="V117" i="39"/>
  <c r="K117" i="39"/>
  <c r="V116" i="39"/>
  <c r="Z244" i="39" s="1"/>
  <c r="K116" i="39"/>
  <c r="V115" i="39"/>
  <c r="K115" i="39"/>
  <c r="V114" i="39"/>
  <c r="K114" i="39"/>
  <c r="V113" i="39"/>
  <c r="K113" i="39"/>
  <c r="V112" i="39"/>
  <c r="K112" i="39"/>
  <c r="V108" i="39"/>
  <c r="K108" i="39"/>
  <c r="V111" i="39"/>
  <c r="K111" i="39"/>
  <c r="V109" i="39"/>
  <c r="V110" i="39"/>
  <c r="K110" i="39"/>
  <c r="V107" i="39"/>
  <c r="K107" i="39"/>
  <c r="V106" i="39"/>
  <c r="V105" i="39"/>
  <c r="K105" i="39"/>
  <c r="V104" i="39"/>
  <c r="V103" i="39"/>
  <c r="Z250" i="39" s="1"/>
  <c r="K103" i="39"/>
  <c r="V102" i="39"/>
  <c r="K102" i="39"/>
  <c r="V101" i="39"/>
  <c r="K101" i="39"/>
  <c r="V100" i="39"/>
  <c r="K100" i="39"/>
  <c r="V99" i="39"/>
  <c r="K99" i="39"/>
  <c r="V98" i="39"/>
  <c r="K98" i="39"/>
  <c r="V97" i="39"/>
  <c r="K97" i="39"/>
  <c r="V96" i="39"/>
  <c r="K96" i="39"/>
  <c r="V93" i="39"/>
  <c r="K93" i="39"/>
  <c r="V95" i="39"/>
  <c r="K95" i="39"/>
  <c r="V92" i="39"/>
  <c r="V94" i="39"/>
  <c r="Z93" i="39" s="1"/>
  <c r="V91" i="39"/>
  <c r="K91" i="39"/>
  <c r="V90" i="39"/>
  <c r="K90" i="39"/>
  <c r="V89" i="39"/>
  <c r="Z99" i="39" s="1"/>
  <c r="K89" i="39"/>
  <c r="V88" i="39"/>
  <c r="Z238" i="39" s="1"/>
  <c r="K88" i="39"/>
  <c r="V87" i="39"/>
  <c r="Z102" i="39" s="1"/>
  <c r="K87" i="39"/>
  <c r="V86" i="39"/>
  <c r="V84" i="39"/>
  <c r="V81" i="39"/>
  <c r="Z107" i="39" s="1"/>
  <c r="V85" i="39"/>
  <c r="K85" i="39"/>
  <c r="V83" i="39"/>
  <c r="Z112" i="39" s="1"/>
  <c r="K83" i="39"/>
  <c r="V82" i="39"/>
  <c r="K82" i="39"/>
  <c r="V80" i="39"/>
  <c r="Z111" i="39" s="1"/>
  <c r="K80" i="39"/>
  <c r="V79" i="39"/>
  <c r="Z110" i="39" s="1"/>
  <c r="V77" i="39"/>
  <c r="K77" i="39"/>
  <c r="V78" i="39"/>
  <c r="V76" i="39"/>
  <c r="Z118" i="39" s="1"/>
  <c r="K76" i="39"/>
  <c r="V75" i="39"/>
  <c r="Z117" i="39" s="1"/>
  <c r="V74" i="39"/>
  <c r="Z120" i="39" s="1"/>
  <c r="K74" i="39"/>
  <c r="V73" i="39"/>
  <c r="K73" i="39"/>
  <c r="V72" i="39"/>
  <c r="Z124" i="39" s="1"/>
  <c r="K72" i="39"/>
  <c r="V71" i="39"/>
  <c r="V70" i="39"/>
  <c r="Z127" i="39" s="1"/>
  <c r="K70" i="39"/>
  <c r="V69" i="39"/>
  <c r="Z126" i="39" s="1"/>
  <c r="V68" i="39"/>
  <c r="K68" i="39"/>
  <c r="V66" i="39"/>
  <c r="K66" i="39"/>
  <c r="V67" i="39"/>
  <c r="V65" i="39"/>
  <c r="K65" i="39"/>
  <c r="V62" i="39"/>
  <c r="Z139" i="39" s="1"/>
  <c r="K62" i="39"/>
  <c r="V63" i="39"/>
  <c r="Z137" i="39" s="1"/>
  <c r="V64" i="39"/>
  <c r="Z141" i="39" s="1"/>
  <c r="K64" i="39"/>
  <c r="V59" i="39"/>
  <c r="K59" i="39"/>
  <c r="V60" i="39"/>
  <c r="Z143" i="39" s="1"/>
  <c r="V57" i="39"/>
  <c r="Z148" i="39" s="1"/>
  <c r="K57" i="39"/>
  <c r="V61" i="39"/>
  <c r="Z147" i="39" s="1"/>
  <c r="V56" i="39"/>
  <c r="Z152" i="39" s="1"/>
  <c r="K56" i="39"/>
  <c r="V58" i="39"/>
  <c r="Z151" i="39" s="1"/>
  <c r="V55" i="39"/>
  <c r="Z155" i="39" s="1"/>
  <c r="K55" i="39"/>
  <c r="V53" i="39"/>
  <c r="V54" i="39"/>
  <c r="Z157" i="39" s="1"/>
  <c r="K54" i="39"/>
  <c r="V52" i="39"/>
  <c r="Z159" i="39" s="1"/>
  <c r="K52" i="39"/>
  <c r="V51" i="39"/>
  <c r="K51" i="39"/>
  <c r="V50" i="39"/>
  <c r="Z164" i="39" s="1"/>
  <c r="K50" i="39"/>
  <c r="V49" i="39"/>
  <c r="Z166" i="39" s="1"/>
  <c r="K49" i="39"/>
  <c r="V48" i="39"/>
  <c r="Z168" i="39" s="1"/>
  <c r="K48" i="39"/>
  <c r="V47" i="39"/>
  <c r="Z240" i="39" s="1"/>
  <c r="K47" i="39"/>
  <c r="V46" i="39"/>
  <c r="Z170" i="39" s="1"/>
  <c r="K46" i="39"/>
  <c r="V45" i="39"/>
  <c r="Z242" i="39" s="1"/>
  <c r="K45" i="39"/>
  <c r="V44" i="39"/>
  <c r="K44" i="39"/>
  <c r="V43" i="39"/>
  <c r="V42" i="39"/>
  <c r="Z172" i="39" s="1"/>
  <c r="K42" i="39"/>
  <c r="V41" i="39"/>
  <c r="V40" i="39"/>
  <c r="Z174" i="39" s="1"/>
  <c r="K40" i="39"/>
  <c r="V39" i="39"/>
  <c r="Z173" i="39" s="1"/>
  <c r="V38" i="39"/>
  <c r="K38" i="39"/>
  <c r="V37" i="39"/>
  <c r="Z183" i="39" s="1"/>
  <c r="K37" i="39"/>
  <c r="V35" i="39"/>
  <c r="K35" i="39"/>
  <c r="V36" i="39"/>
  <c r="Z185" i="39" s="1"/>
  <c r="V34" i="39"/>
  <c r="Z189" i="39" s="1"/>
  <c r="K34" i="39"/>
  <c r="V33" i="39"/>
  <c r="Z191" i="39" s="1"/>
  <c r="K33" i="39"/>
  <c r="V32" i="39"/>
  <c r="Z193" i="39" s="1"/>
  <c r="K32" i="39"/>
  <c r="V31" i="39"/>
  <c r="K31" i="39"/>
  <c r="V30" i="39"/>
  <c r="Z195" i="39" s="1"/>
  <c r="K30" i="39"/>
  <c r="V29" i="39"/>
  <c r="Z199" i="39" s="1"/>
  <c r="K29" i="39"/>
  <c r="V28" i="39"/>
  <c r="Z201" i="39" s="1"/>
  <c r="K28" i="39"/>
  <c r="V27" i="39"/>
  <c r="Z203" i="39" s="1"/>
  <c r="K27" i="39"/>
  <c r="V26" i="39"/>
  <c r="Z207" i="39" s="1"/>
  <c r="K26" i="39"/>
  <c r="V25" i="39"/>
  <c r="Z209" i="39" s="1"/>
  <c r="K25" i="39"/>
  <c r="V24" i="39"/>
  <c r="Z211" i="39" s="1"/>
  <c r="K24" i="39"/>
  <c r="V23" i="39"/>
  <c r="K23" i="39"/>
  <c r="V22" i="39"/>
  <c r="K22" i="39"/>
  <c r="V21" i="39"/>
  <c r="Z221" i="39" s="1"/>
  <c r="K21" i="39"/>
  <c r="V20" i="39"/>
  <c r="K20" i="39"/>
  <c r="V19" i="39"/>
  <c r="K19" i="39"/>
  <c r="V18" i="39"/>
  <c r="Z230" i="39" s="1"/>
  <c r="K18" i="39"/>
  <c r="V17" i="39"/>
  <c r="Z232" i="39" s="1"/>
  <c r="K17" i="39"/>
  <c r="V16" i="39"/>
  <c r="Z234" i="39" s="1"/>
  <c r="K16" i="39"/>
  <c r="V15" i="39"/>
  <c r="Z236" i="39" s="1"/>
  <c r="K15" i="39"/>
  <c r="V252" i="39"/>
  <c r="Z252" i="39" s="1"/>
  <c r="V7" i="38"/>
  <c r="Z7" i="38" s="1"/>
  <c r="K7" i="38"/>
  <c r="V10" i="38"/>
  <c r="Z10" i="38" s="1"/>
  <c r="K10" i="38"/>
  <c r="V8" i="38"/>
  <c r="Z8" i="38" s="1"/>
  <c r="K8" i="38"/>
  <c r="V18" i="38"/>
  <c r="Z18" i="38" s="1"/>
  <c r="K18" i="38"/>
  <c r="V14" i="38"/>
  <c r="Z14" i="38" s="1"/>
  <c r="K14" i="38"/>
  <c r="V19" i="38"/>
  <c r="Z19" i="38" s="1"/>
  <c r="K19" i="38"/>
  <c r="V17" i="38"/>
  <c r="Z17" i="38" s="1"/>
  <c r="K17" i="38"/>
  <c r="V12" i="38"/>
  <c r="Z12" i="38" s="1"/>
  <c r="K12" i="38"/>
  <c r="V13" i="38"/>
  <c r="Z13" i="38" s="1"/>
  <c r="K13" i="38"/>
  <c r="V144" i="38"/>
  <c r="Z144" i="38" s="1"/>
  <c r="K144" i="38"/>
  <c r="V15" i="38"/>
  <c r="Z15" i="38" s="1"/>
  <c r="K15" i="38"/>
  <c r="V16" i="38"/>
  <c r="Z16" i="38" s="1"/>
  <c r="V24" i="38"/>
  <c r="Z24" i="38" s="1"/>
  <c r="V21" i="38"/>
  <c r="Z21" i="38" s="1"/>
  <c r="K21" i="38"/>
  <c r="V23" i="38"/>
  <c r="Z23" i="38" s="1"/>
  <c r="V30" i="38"/>
  <c r="Z30" i="38" s="1"/>
  <c r="K30" i="38"/>
  <c r="V29" i="38"/>
  <c r="Z29" i="38" s="1"/>
  <c r="K29" i="38"/>
  <c r="V27" i="38"/>
  <c r="Z27" i="38" s="1"/>
  <c r="K27" i="38"/>
  <c r="V28" i="38"/>
  <c r="Z28" i="38" s="1"/>
  <c r="K28" i="38"/>
  <c r="V25" i="38"/>
  <c r="Z25" i="38" s="1"/>
  <c r="K25" i="38"/>
  <c r="V22" i="38"/>
  <c r="Z22" i="38" s="1"/>
  <c r="K22" i="38"/>
  <c r="V32" i="38"/>
  <c r="Z32" i="38" s="1"/>
  <c r="K32" i="38"/>
  <c r="V34" i="38"/>
  <c r="Z34" i="38" s="1"/>
  <c r="K34" i="38"/>
  <c r="V36" i="38"/>
  <c r="Z36" i="38" s="1"/>
  <c r="K36" i="38"/>
  <c r="V38" i="38"/>
  <c r="Z38" i="38" s="1"/>
  <c r="K38" i="38"/>
  <c r="V40" i="38"/>
  <c r="Z40" i="38" s="1"/>
  <c r="K40" i="38"/>
  <c r="V42" i="38"/>
  <c r="Z42" i="38" s="1"/>
  <c r="K42" i="38"/>
  <c r="V44" i="38"/>
  <c r="Z44" i="38" s="1"/>
  <c r="K44" i="38"/>
  <c r="V47" i="38"/>
  <c r="Z47" i="38" s="1"/>
  <c r="K47" i="38"/>
  <c r="V49" i="38"/>
  <c r="Z49" i="38" s="1"/>
  <c r="K49" i="38"/>
  <c r="V51" i="38"/>
  <c r="Z51" i="38" s="1"/>
  <c r="K51" i="38"/>
  <c r="V53" i="38"/>
  <c r="Z53" i="38" s="1"/>
  <c r="K53" i="38"/>
  <c r="V55" i="38"/>
  <c r="Z55" i="38" s="1"/>
  <c r="K55" i="38"/>
  <c r="V58" i="38"/>
  <c r="Z58" i="38" s="1"/>
  <c r="K58" i="38"/>
  <c r="V57" i="38"/>
  <c r="Z57" i="38" s="1"/>
  <c r="K57" i="38"/>
  <c r="V60" i="38"/>
  <c r="Z60" i="38" s="1"/>
  <c r="K60" i="38"/>
  <c r="V63" i="38"/>
  <c r="Z63" i="38" s="1"/>
  <c r="K63" i="38"/>
  <c r="V61" i="38"/>
  <c r="Z61" i="38" s="1"/>
  <c r="K61" i="38"/>
  <c r="V65" i="38"/>
  <c r="Z65" i="38" s="1"/>
  <c r="K65" i="38"/>
  <c r="V64" i="38"/>
  <c r="Z64" i="38" s="1"/>
  <c r="K64" i="38"/>
  <c r="V67" i="38"/>
  <c r="Z67" i="38" s="1"/>
  <c r="K67" i="38"/>
  <c r="V66" i="38"/>
  <c r="Z66" i="38" s="1"/>
  <c r="K66" i="38"/>
  <c r="V68" i="38"/>
  <c r="Z68" i="38" s="1"/>
  <c r="K68" i="38"/>
  <c r="V69" i="38"/>
  <c r="Z69" i="38" s="1"/>
  <c r="K69" i="38"/>
  <c r="V70" i="38"/>
  <c r="Z70" i="38" s="1"/>
  <c r="K70" i="38"/>
  <c r="V71" i="38"/>
  <c r="Z71" i="38" s="1"/>
  <c r="K71" i="38"/>
  <c r="V72" i="38"/>
  <c r="Z72" i="38" s="1"/>
  <c r="K72" i="38"/>
  <c r="V73" i="38"/>
  <c r="Z73" i="38" s="1"/>
  <c r="K73" i="38"/>
  <c r="V74" i="38"/>
  <c r="Z74" i="38" s="1"/>
  <c r="K74" i="38"/>
  <c r="V75" i="38"/>
  <c r="Z75" i="38" s="1"/>
  <c r="K75" i="38"/>
  <c r="V76" i="38"/>
  <c r="Z76" i="38" s="1"/>
  <c r="K76" i="38"/>
  <c r="V77" i="38"/>
  <c r="Z77" i="38" s="1"/>
  <c r="K77" i="38"/>
  <c r="V78" i="38"/>
  <c r="Z78" i="38" s="1"/>
  <c r="K78" i="38"/>
  <c r="V79" i="38"/>
  <c r="Z79" i="38" s="1"/>
  <c r="K79" i="38"/>
  <c r="V80" i="38"/>
  <c r="Z80" i="38" s="1"/>
  <c r="K80" i="38"/>
  <c r="V81" i="38"/>
  <c r="Z81" i="38" s="1"/>
  <c r="K81" i="38"/>
  <c r="V82" i="38"/>
  <c r="Z82" i="38" s="1"/>
  <c r="K82" i="38"/>
  <c r="V83" i="38"/>
  <c r="Z83" i="38" s="1"/>
  <c r="K83" i="38"/>
  <c r="V85" i="38"/>
  <c r="Z85" i="38" s="1"/>
  <c r="K85" i="38"/>
  <c r="V84" i="38"/>
  <c r="Z84" i="38" s="1"/>
  <c r="K84" i="38"/>
  <c r="V86" i="38"/>
  <c r="Z86" i="38" s="1"/>
  <c r="K86" i="38"/>
  <c r="V141" i="38"/>
  <c r="Z141" i="38" s="1"/>
  <c r="K141" i="38"/>
  <c r="V142" i="38"/>
  <c r="Z142" i="38" s="1"/>
  <c r="K142" i="38"/>
  <c r="V87" i="38"/>
  <c r="Z87" i="38" s="1"/>
  <c r="K87" i="38"/>
  <c r="V88" i="38"/>
  <c r="Z88" i="38" s="1"/>
  <c r="K88" i="38"/>
  <c r="V89" i="38"/>
  <c r="Z89" i="38" s="1"/>
  <c r="K89" i="38"/>
  <c r="V91" i="38"/>
  <c r="Z91" i="38" s="1"/>
  <c r="K91" i="38"/>
  <c r="V92" i="38"/>
  <c r="Z92" i="38" s="1"/>
  <c r="K92" i="38"/>
  <c r="V93" i="38"/>
  <c r="Z93" i="38" s="1"/>
  <c r="K93" i="38"/>
  <c r="V94" i="38"/>
  <c r="Z94" i="38" s="1"/>
  <c r="K94" i="38"/>
  <c r="V90" i="38"/>
  <c r="Z90" i="38" s="1"/>
  <c r="K90" i="38"/>
  <c r="V95" i="38"/>
  <c r="Z95" i="38" s="1"/>
  <c r="K95" i="38"/>
  <c r="V96" i="38"/>
  <c r="Z96" i="38" s="1"/>
  <c r="K96" i="38"/>
  <c r="V97" i="38"/>
  <c r="Z97" i="38" s="1"/>
  <c r="K97" i="38"/>
  <c r="V98" i="38"/>
  <c r="Z98" i="38" s="1"/>
  <c r="K98" i="38"/>
  <c r="V99" i="38"/>
  <c r="Z99" i="38" s="1"/>
  <c r="K99" i="38"/>
  <c r="V100" i="38"/>
  <c r="Z100" i="38" s="1"/>
  <c r="K100" i="38"/>
  <c r="V101" i="38"/>
  <c r="Z101" i="38" s="1"/>
  <c r="K101" i="38"/>
  <c r="V102" i="38"/>
  <c r="Z102" i="38" s="1"/>
  <c r="K102" i="38"/>
  <c r="V106" i="38"/>
  <c r="Z106" i="38" s="1"/>
  <c r="K106" i="38"/>
  <c r="V103" i="38"/>
  <c r="Z103" i="38" s="1"/>
  <c r="K103" i="38"/>
  <c r="V104" i="38"/>
  <c r="Z104" i="38" s="1"/>
  <c r="K104" i="38"/>
  <c r="V105" i="38"/>
  <c r="Z105" i="38" s="1"/>
  <c r="K105" i="38"/>
  <c r="V107" i="38"/>
  <c r="Z107" i="38" s="1"/>
  <c r="K107" i="38"/>
  <c r="V108" i="38"/>
  <c r="Z108" i="38" s="1"/>
  <c r="K108" i="38"/>
  <c r="V109" i="38"/>
  <c r="Z109" i="38" s="1"/>
  <c r="K109" i="38"/>
  <c r="V110" i="38"/>
  <c r="Z110" i="38" s="1"/>
  <c r="K110" i="38"/>
  <c r="V111" i="38"/>
  <c r="Z111" i="38" s="1"/>
  <c r="K111" i="38"/>
  <c r="V112" i="38"/>
  <c r="Z112" i="38" s="1"/>
  <c r="K112" i="38"/>
  <c r="V113" i="38"/>
  <c r="Z113" i="38" s="1"/>
  <c r="K113" i="38"/>
  <c r="V114" i="38"/>
  <c r="Z114" i="38" s="1"/>
  <c r="K114" i="38"/>
  <c r="V115" i="38"/>
  <c r="Z115" i="38" s="1"/>
  <c r="K115" i="38"/>
  <c r="V116" i="38"/>
  <c r="Z116" i="38" s="1"/>
  <c r="K116" i="38"/>
  <c r="V117" i="38"/>
  <c r="Z117" i="38" s="1"/>
  <c r="K117" i="38"/>
  <c r="V118" i="38"/>
  <c r="Z118" i="38" s="1"/>
  <c r="K118" i="38"/>
  <c r="V119" i="38"/>
  <c r="Z119" i="38" s="1"/>
  <c r="K119" i="38"/>
  <c r="V120" i="38"/>
  <c r="Z120" i="38" s="1"/>
  <c r="K120" i="38"/>
  <c r="V121" i="38"/>
  <c r="Z121" i="38" s="1"/>
  <c r="K121" i="38"/>
  <c r="V122" i="38"/>
  <c r="Z122" i="38" s="1"/>
  <c r="K122" i="38"/>
  <c r="V123" i="38"/>
  <c r="Z123" i="38" s="1"/>
  <c r="K123" i="38"/>
  <c r="V124" i="38"/>
  <c r="Z124" i="38" s="1"/>
  <c r="K124" i="38"/>
  <c r="V125" i="38"/>
  <c r="Z125" i="38" s="1"/>
  <c r="K125" i="38"/>
  <c r="V126" i="38"/>
  <c r="Z126" i="38" s="1"/>
  <c r="K126" i="38"/>
  <c r="V127" i="38"/>
  <c r="Z127" i="38" s="1"/>
  <c r="K127" i="38"/>
  <c r="V128" i="38"/>
  <c r="Z128" i="38" s="1"/>
  <c r="K128" i="38"/>
  <c r="V129" i="38"/>
  <c r="Z129" i="38" s="1"/>
  <c r="K129" i="38"/>
  <c r="V143" i="38"/>
  <c r="Z143" i="38" s="1"/>
  <c r="K143" i="38"/>
  <c r="V130" i="38"/>
  <c r="Z130" i="38" s="1"/>
  <c r="K130" i="38"/>
  <c r="V132" i="38"/>
  <c r="Z132" i="38" s="1"/>
  <c r="K132" i="38"/>
  <c r="V131" i="38"/>
  <c r="Z131" i="38" s="1"/>
  <c r="K131" i="38"/>
  <c r="V133" i="38"/>
  <c r="Z133" i="38" s="1"/>
  <c r="K133" i="38"/>
  <c r="V134" i="38"/>
  <c r="Z134" i="38" s="1"/>
  <c r="K134" i="38"/>
  <c r="V135" i="38"/>
  <c r="Z135" i="38" s="1"/>
  <c r="K135" i="38"/>
  <c r="V136" i="38"/>
  <c r="Z136" i="38" s="1"/>
  <c r="K136" i="38"/>
  <c r="V137" i="38"/>
  <c r="Z137" i="38" s="1"/>
  <c r="K137" i="38"/>
  <c r="V138" i="38"/>
  <c r="Z138" i="38" s="1"/>
  <c r="K138" i="38"/>
  <c r="V139" i="38"/>
  <c r="Z139" i="38" s="1"/>
  <c r="K139" i="38"/>
  <c r="V140" i="38"/>
  <c r="Z140" i="38" s="1"/>
  <c r="K140" i="38"/>
  <c r="V245" i="37"/>
  <c r="Z245" i="37" s="1"/>
  <c r="K245" i="37"/>
  <c r="V244" i="37"/>
  <c r="Z244" i="37" s="1"/>
  <c r="K244" i="37"/>
  <c r="V243" i="37"/>
  <c r="Z243" i="37" s="1"/>
  <c r="K243" i="37"/>
  <c r="V242" i="37"/>
  <c r="Z242" i="37" s="1"/>
  <c r="K242" i="37"/>
  <c r="V241" i="37"/>
  <c r="Z241" i="37" s="1"/>
  <c r="K241" i="37"/>
  <c r="V240" i="37"/>
  <c r="Z240" i="37" s="1"/>
  <c r="K240" i="37"/>
  <c r="V239" i="37"/>
  <c r="Z239" i="37" s="1"/>
  <c r="K239" i="37"/>
  <c r="V238" i="37"/>
  <c r="Z238" i="37" s="1"/>
  <c r="K238" i="37"/>
  <c r="V237" i="37"/>
  <c r="Z237" i="37" s="1"/>
  <c r="K237" i="37"/>
  <c r="V236" i="37"/>
  <c r="Z236" i="37" s="1"/>
  <c r="K236" i="37"/>
  <c r="V235" i="37"/>
  <c r="Z235" i="37" s="1"/>
  <c r="K235" i="37"/>
  <c r="V234" i="37"/>
  <c r="Z234" i="37" s="1"/>
  <c r="K234" i="37"/>
  <c r="V233" i="37"/>
  <c r="Z233" i="37" s="1"/>
  <c r="K233" i="37"/>
  <c r="V232" i="37"/>
  <c r="Z232" i="37" s="1"/>
  <c r="K232" i="37"/>
  <c r="V231" i="37"/>
  <c r="Z231" i="37" s="1"/>
  <c r="K231" i="37"/>
  <c r="V230" i="37"/>
  <c r="Z230" i="37" s="1"/>
  <c r="K230" i="37"/>
  <c r="V229" i="37"/>
  <c r="Z229" i="37" s="1"/>
  <c r="K229" i="37"/>
  <c r="V228" i="37"/>
  <c r="Z228" i="37" s="1"/>
  <c r="K228" i="37"/>
  <c r="V227" i="37"/>
  <c r="Z227" i="37" s="1"/>
  <c r="K227" i="37"/>
  <c r="V226" i="37"/>
  <c r="Z226" i="37" s="1"/>
  <c r="K226" i="37"/>
  <c r="V225" i="37"/>
  <c r="Z225" i="37" s="1"/>
  <c r="K225" i="37"/>
  <c r="V224" i="37"/>
  <c r="Z224" i="37" s="1"/>
  <c r="K224" i="37"/>
  <c r="V223" i="37"/>
  <c r="Z223" i="37" s="1"/>
  <c r="K223" i="37"/>
  <c r="V222" i="37"/>
  <c r="Z222" i="37" s="1"/>
  <c r="K222" i="37"/>
  <c r="V221" i="37"/>
  <c r="Z221" i="37" s="1"/>
  <c r="K221" i="37"/>
  <c r="V220" i="37"/>
  <c r="Z220" i="37" s="1"/>
  <c r="K220" i="37"/>
  <c r="V219" i="37"/>
  <c r="Z219" i="37" s="1"/>
  <c r="K219" i="37"/>
  <c r="V218" i="37"/>
  <c r="Z218" i="37" s="1"/>
  <c r="K218" i="37"/>
  <c r="V217" i="37"/>
  <c r="Z217" i="37" s="1"/>
  <c r="K217" i="37"/>
  <c r="V216" i="37"/>
  <c r="Z216" i="37" s="1"/>
  <c r="K216" i="37"/>
  <c r="V215" i="37"/>
  <c r="Z215" i="37" s="1"/>
  <c r="K215" i="37"/>
  <c r="V214" i="37"/>
  <c r="Z214" i="37" s="1"/>
  <c r="K214" i="37"/>
  <c r="V213" i="37"/>
  <c r="Z213" i="37" s="1"/>
  <c r="K213" i="37"/>
  <c r="V212" i="37"/>
  <c r="Z212" i="37" s="1"/>
  <c r="K212" i="37"/>
  <c r="V211" i="37"/>
  <c r="Z211" i="37" s="1"/>
  <c r="K211" i="37"/>
  <c r="V210" i="37"/>
  <c r="Z210" i="37" s="1"/>
  <c r="K210" i="37"/>
  <c r="V209" i="37"/>
  <c r="Z209" i="37" s="1"/>
  <c r="K209" i="37"/>
  <c r="V208" i="37"/>
  <c r="Z208" i="37" s="1"/>
  <c r="K208" i="37"/>
  <c r="V207" i="37"/>
  <c r="Z207" i="37" s="1"/>
  <c r="K207" i="37"/>
  <c r="V206" i="37"/>
  <c r="Z206" i="37" s="1"/>
  <c r="K206" i="37"/>
  <c r="V205" i="37"/>
  <c r="Z205" i="37" s="1"/>
  <c r="K205" i="37"/>
  <c r="V204" i="37"/>
  <c r="Z204" i="37" s="1"/>
  <c r="K204" i="37"/>
  <c r="V203" i="37"/>
  <c r="Z203" i="37" s="1"/>
  <c r="K203" i="37"/>
  <c r="V202" i="37"/>
  <c r="Z202" i="37" s="1"/>
  <c r="K202" i="37"/>
  <c r="V201" i="37"/>
  <c r="Z201" i="37" s="1"/>
  <c r="K201" i="37"/>
  <c r="V200" i="37"/>
  <c r="Z200" i="37" s="1"/>
  <c r="K200" i="37"/>
  <c r="V199" i="37"/>
  <c r="Z199" i="37" s="1"/>
  <c r="K199" i="37"/>
  <c r="V198" i="37"/>
  <c r="Z198" i="37" s="1"/>
  <c r="K198" i="37"/>
  <c r="V197" i="37"/>
  <c r="Z197" i="37" s="1"/>
  <c r="K197" i="37"/>
  <c r="V196" i="37"/>
  <c r="Z196" i="37" s="1"/>
  <c r="K196" i="37"/>
  <c r="V195" i="37"/>
  <c r="Z195" i="37" s="1"/>
  <c r="K195" i="37"/>
  <c r="V194" i="37"/>
  <c r="Z194" i="37" s="1"/>
  <c r="K194" i="37"/>
  <c r="V193" i="37"/>
  <c r="Z193" i="37" s="1"/>
  <c r="K193" i="37"/>
  <c r="V192" i="37"/>
  <c r="Z192" i="37" s="1"/>
  <c r="K192" i="37"/>
  <c r="V191" i="37"/>
  <c r="Z191" i="37" s="1"/>
  <c r="K191" i="37"/>
  <c r="V190" i="37"/>
  <c r="Z190" i="37" s="1"/>
  <c r="K190" i="37"/>
  <c r="V189" i="37"/>
  <c r="Z189" i="37" s="1"/>
  <c r="K189" i="37"/>
  <c r="V188" i="37"/>
  <c r="Z188" i="37" s="1"/>
  <c r="K188" i="37"/>
  <c r="V187" i="37"/>
  <c r="Z187" i="37" s="1"/>
  <c r="K187" i="37"/>
  <c r="V186" i="37"/>
  <c r="Z186" i="37" s="1"/>
  <c r="K186" i="37"/>
  <c r="V185" i="37"/>
  <c r="Z185" i="37" s="1"/>
  <c r="K185" i="37"/>
  <c r="V184" i="37"/>
  <c r="Z184" i="37" s="1"/>
  <c r="K184" i="37"/>
  <c r="V183" i="37"/>
  <c r="Z183" i="37" s="1"/>
  <c r="K183" i="37"/>
  <c r="V182" i="37"/>
  <c r="Z182" i="37" s="1"/>
  <c r="K182" i="37"/>
  <c r="V181" i="37"/>
  <c r="Z181" i="37" s="1"/>
  <c r="K181" i="37"/>
  <c r="V180" i="37"/>
  <c r="Z180" i="37" s="1"/>
  <c r="K180" i="37"/>
  <c r="V179" i="37"/>
  <c r="Z179" i="37" s="1"/>
  <c r="K179" i="37"/>
  <c r="V178" i="37"/>
  <c r="Z178" i="37" s="1"/>
  <c r="K178" i="37"/>
  <c r="V177" i="37"/>
  <c r="Z177" i="37" s="1"/>
  <c r="K177" i="37"/>
  <c r="V176" i="37"/>
  <c r="Z176" i="37" s="1"/>
  <c r="K176" i="37"/>
  <c r="V175" i="37"/>
  <c r="Z175" i="37" s="1"/>
  <c r="K175" i="37"/>
  <c r="V174" i="37"/>
  <c r="Z174" i="37" s="1"/>
  <c r="K174" i="37"/>
  <c r="V173" i="37"/>
  <c r="Z173" i="37" s="1"/>
  <c r="K173" i="37"/>
  <c r="V172" i="37"/>
  <c r="Z172" i="37" s="1"/>
  <c r="K172" i="37"/>
  <c r="V171" i="37"/>
  <c r="Z171" i="37" s="1"/>
  <c r="K171" i="37"/>
  <c r="V170" i="37"/>
  <c r="Z170" i="37" s="1"/>
  <c r="K170" i="37"/>
  <c r="V169" i="37"/>
  <c r="Z169" i="37" s="1"/>
  <c r="K169" i="37"/>
  <c r="V168" i="37"/>
  <c r="Z168" i="37" s="1"/>
  <c r="K168" i="37"/>
  <c r="V167" i="37"/>
  <c r="Z167" i="37" s="1"/>
  <c r="K167" i="37"/>
  <c r="V166" i="37"/>
  <c r="Z166" i="37" s="1"/>
  <c r="K166" i="37"/>
  <c r="V165" i="37"/>
  <c r="Z165" i="37" s="1"/>
  <c r="K165" i="37"/>
  <c r="V164" i="37"/>
  <c r="Z164" i="37" s="1"/>
  <c r="K164" i="37"/>
  <c r="V163" i="37"/>
  <c r="Z163" i="37" s="1"/>
  <c r="K163" i="37"/>
  <c r="V162" i="37"/>
  <c r="Z162" i="37" s="1"/>
  <c r="K162" i="37"/>
  <c r="V161" i="37"/>
  <c r="Z161" i="37" s="1"/>
  <c r="K161" i="37"/>
  <c r="V160" i="37"/>
  <c r="Z160" i="37" s="1"/>
  <c r="K160" i="37"/>
  <c r="V159" i="37"/>
  <c r="Z159" i="37" s="1"/>
  <c r="K159" i="37"/>
  <c r="V158" i="37"/>
  <c r="Z158" i="37" s="1"/>
  <c r="K158" i="37"/>
  <c r="V157" i="37"/>
  <c r="Z157" i="37" s="1"/>
  <c r="K157" i="37"/>
  <c r="V156" i="37"/>
  <c r="Z156" i="37" s="1"/>
  <c r="K156" i="37"/>
  <c r="V155" i="37"/>
  <c r="Z155" i="37" s="1"/>
  <c r="K155" i="37"/>
  <c r="V154" i="37"/>
  <c r="Z154" i="37" s="1"/>
  <c r="K154" i="37"/>
  <c r="V153" i="37"/>
  <c r="Z153" i="37" s="1"/>
  <c r="K153" i="37"/>
  <c r="V152" i="37"/>
  <c r="Z152" i="37" s="1"/>
  <c r="K152" i="37"/>
  <c r="V151" i="37"/>
  <c r="Z151" i="37" s="1"/>
  <c r="K151" i="37"/>
  <c r="V150" i="37"/>
  <c r="Z150" i="37" s="1"/>
  <c r="K150" i="37"/>
  <c r="V149" i="37"/>
  <c r="Z149" i="37" s="1"/>
  <c r="K149" i="37"/>
  <c r="V148" i="37"/>
  <c r="Z148" i="37" s="1"/>
  <c r="K148" i="37"/>
  <c r="V147" i="37"/>
  <c r="Z147" i="37" s="1"/>
  <c r="K147" i="37"/>
  <c r="V146" i="37"/>
  <c r="Z146" i="37" s="1"/>
  <c r="K146" i="37"/>
  <c r="V145" i="37"/>
  <c r="Z145" i="37" s="1"/>
  <c r="K145" i="37"/>
  <c r="V144" i="37"/>
  <c r="Z144" i="37" s="1"/>
  <c r="K144" i="37"/>
  <c r="V143" i="37"/>
  <c r="Z143" i="37" s="1"/>
  <c r="K143" i="37"/>
  <c r="V142" i="37"/>
  <c r="Z142" i="37" s="1"/>
  <c r="K142" i="37"/>
  <c r="V141" i="37"/>
  <c r="Z141" i="37" s="1"/>
  <c r="K141" i="37"/>
  <c r="V140" i="37"/>
  <c r="Z140" i="37" s="1"/>
  <c r="K140" i="37"/>
  <c r="V139" i="37"/>
  <c r="Z139" i="37" s="1"/>
  <c r="K139" i="37"/>
  <c r="V138" i="37"/>
  <c r="Z138" i="37" s="1"/>
  <c r="K138" i="37"/>
  <c r="V137" i="37"/>
  <c r="Z137" i="37" s="1"/>
  <c r="K137" i="37"/>
  <c r="V136" i="37"/>
  <c r="Z136" i="37" s="1"/>
  <c r="K136" i="37"/>
  <c r="V135" i="37"/>
  <c r="Z135" i="37" s="1"/>
  <c r="K135" i="37"/>
  <c r="V134" i="37"/>
  <c r="Z134" i="37" s="1"/>
  <c r="K134" i="37"/>
  <c r="V133" i="37"/>
  <c r="Z133" i="37" s="1"/>
  <c r="K133" i="37"/>
  <c r="V132" i="37"/>
  <c r="Z132" i="37" s="1"/>
  <c r="K132" i="37"/>
  <c r="V131" i="37"/>
  <c r="Z131" i="37" s="1"/>
  <c r="K131" i="37"/>
  <c r="V130" i="37"/>
  <c r="Z130" i="37" s="1"/>
  <c r="K130" i="37"/>
  <c r="V129" i="37"/>
  <c r="Z129" i="37" s="1"/>
  <c r="K129" i="37"/>
  <c r="V128" i="37"/>
  <c r="Z128" i="37" s="1"/>
  <c r="K128" i="37"/>
  <c r="V127" i="37"/>
  <c r="Z127" i="37" s="1"/>
  <c r="K127" i="37"/>
  <c r="V126" i="37"/>
  <c r="Z126" i="37" s="1"/>
  <c r="K126" i="37"/>
  <c r="V125" i="37"/>
  <c r="Z125" i="37" s="1"/>
  <c r="K125" i="37"/>
  <c r="V124" i="37"/>
  <c r="Z124" i="37" s="1"/>
  <c r="K124" i="37"/>
  <c r="V123" i="37"/>
  <c r="Z123" i="37" s="1"/>
  <c r="K123" i="37"/>
  <c r="V122" i="37"/>
  <c r="Z122" i="37" s="1"/>
  <c r="K122" i="37"/>
  <c r="V121" i="37"/>
  <c r="Z121" i="37" s="1"/>
  <c r="K121" i="37"/>
  <c r="V120" i="37"/>
  <c r="Z120" i="37" s="1"/>
  <c r="K120" i="37"/>
  <c r="V119" i="37"/>
  <c r="Z119" i="37" s="1"/>
  <c r="K119" i="37"/>
  <c r="V118" i="37"/>
  <c r="Z118" i="37" s="1"/>
  <c r="K118" i="37"/>
  <c r="V117" i="37"/>
  <c r="Z117" i="37" s="1"/>
  <c r="K117" i="37"/>
  <c r="V116" i="37"/>
  <c r="Z116" i="37" s="1"/>
  <c r="K116" i="37"/>
  <c r="V115" i="37"/>
  <c r="Z115" i="37" s="1"/>
  <c r="K115" i="37"/>
  <c r="V114" i="37"/>
  <c r="Z114" i="37" s="1"/>
  <c r="K114" i="37"/>
  <c r="V113" i="37"/>
  <c r="Z113" i="37" s="1"/>
  <c r="K113" i="37"/>
  <c r="V112" i="37"/>
  <c r="Z112" i="37" s="1"/>
  <c r="K112" i="37"/>
  <c r="V111" i="37"/>
  <c r="Z111" i="37" s="1"/>
  <c r="K111" i="37"/>
  <c r="V110" i="37"/>
  <c r="Z110" i="37" s="1"/>
  <c r="K110" i="37"/>
  <c r="V109" i="37"/>
  <c r="Z109" i="37" s="1"/>
  <c r="K109" i="37"/>
  <c r="V108" i="37"/>
  <c r="Z108" i="37" s="1"/>
  <c r="K108" i="37"/>
  <c r="V107" i="37"/>
  <c r="Z107" i="37" s="1"/>
  <c r="K107" i="37"/>
  <c r="V106" i="37"/>
  <c r="Z106" i="37" s="1"/>
  <c r="K106" i="37"/>
  <c r="V105" i="37"/>
  <c r="Z105" i="37" s="1"/>
  <c r="K105" i="37"/>
  <c r="V104" i="37"/>
  <c r="Z104" i="37" s="1"/>
  <c r="K104" i="37"/>
  <c r="V103" i="37"/>
  <c r="Z103" i="37" s="1"/>
  <c r="K103" i="37"/>
  <c r="V102" i="37"/>
  <c r="Z102" i="37" s="1"/>
  <c r="K102" i="37"/>
  <c r="V101" i="37"/>
  <c r="Z101" i="37" s="1"/>
  <c r="K101" i="37"/>
  <c r="V100" i="37"/>
  <c r="Z100" i="37" s="1"/>
  <c r="K100" i="37"/>
  <c r="V99" i="37"/>
  <c r="Z99" i="37" s="1"/>
  <c r="K99" i="37"/>
  <c r="V98" i="37"/>
  <c r="Z98" i="37" s="1"/>
  <c r="K98" i="37"/>
  <c r="V97" i="37"/>
  <c r="Z97" i="37" s="1"/>
  <c r="K97" i="37"/>
  <c r="V96" i="37"/>
  <c r="Z96" i="37" s="1"/>
  <c r="K96" i="37"/>
  <c r="V95" i="37"/>
  <c r="Z95" i="37" s="1"/>
  <c r="K95" i="37"/>
  <c r="V94" i="37"/>
  <c r="Z94" i="37" s="1"/>
  <c r="K94" i="37"/>
  <c r="V93" i="37"/>
  <c r="Z93" i="37" s="1"/>
  <c r="K93" i="37"/>
  <c r="V92" i="37"/>
  <c r="Z92" i="37" s="1"/>
  <c r="K92" i="37"/>
  <c r="V91" i="37"/>
  <c r="Z91" i="37" s="1"/>
  <c r="K91" i="37"/>
  <c r="V90" i="37"/>
  <c r="Z90" i="37" s="1"/>
  <c r="K90" i="37"/>
  <c r="V89" i="37"/>
  <c r="Z89" i="37" s="1"/>
  <c r="K89" i="37"/>
  <c r="V88" i="37"/>
  <c r="Z88" i="37" s="1"/>
  <c r="K88" i="37"/>
  <c r="V87" i="37"/>
  <c r="Z87" i="37" s="1"/>
  <c r="K87" i="37"/>
  <c r="V86" i="37"/>
  <c r="Z86" i="37" s="1"/>
  <c r="K86" i="37"/>
  <c r="V85" i="37"/>
  <c r="Z85" i="37" s="1"/>
  <c r="K85" i="37"/>
  <c r="V84" i="37"/>
  <c r="Z84" i="37" s="1"/>
  <c r="K84" i="37"/>
  <c r="V83" i="37"/>
  <c r="Z83" i="37" s="1"/>
  <c r="K83" i="37"/>
  <c r="V82" i="37"/>
  <c r="Z82" i="37" s="1"/>
  <c r="K82" i="37"/>
  <c r="V81" i="37"/>
  <c r="Z81" i="37" s="1"/>
  <c r="K81" i="37"/>
  <c r="V80" i="37"/>
  <c r="Z80" i="37" s="1"/>
  <c r="K80" i="37"/>
  <c r="V79" i="37"/>
  <c r="Z79" i="37" s="1"/>
  <c r="K79" i="37"/>
  <c r="V78" i="37"/>
  <c r="Z78" i="37" s="1"/>
  <c r="K78" i="37"/>
  <c r="V77" i="37"/>
  <c r="Z77" i="37" s="1"/>
  <c r="K77" i="37"/>
  <c r="V76" i="37"/>
  <c r="Z76" i="37" s="1"/>
  <c r="K76" i="37"/>
  <c r="V75" i="37"/>
  <c r="Z75" i="37" s="1"/>
  <c r="K75" i="37"/>
  <c r="V74" i="37"/>
  <c r="Z74" i="37" s="1"/>
  <c r="K74" i="37"/>
  <c r="V73" i="37"/>
  <c r="Z73" i="37" s="1"/>
  <c r="K73" i="37"/>
  <c r="V72" i="37"/>
  <c r="Z72" i="37" s="1"/>
  <c r="K72" i="37"/>
  <c r="V71" i="37"/>
  <c r="Z71" i="37" s="1"/>
  <c r="K71" i="37"/>
  <c r="V70" i="37"/>
  <c r="Z70" i="37" s="1"/>
  <c r="K70" i="37"/>
  <c r="V69" i="37"/>
  <c r="Z69" i="37" s="1"/>
  <c r="K69" i="37"/>
  <c r="V68" i="37"/>
  <c r="Z68" i="37" s="1"/>
  <c r="K68" i="37"/>
  <c r="V67" i="37"/>
  <c r="Z67" i="37" s="1"/>
  <c r="K67" i="37"/>
  <c r="V66" i="37"/>
  <c r="Z66" i="37" s="1"/>
  <c r="K66" i="37"/>
  <c r="V65" i="37"/>
  <c r="Z65" i="37" s="1"/>
  <c r="K65" i="37"/>
  <c r="V64" i="37"/>
  <c r="Z64" i="37" s="1"/>
  <c r="K64" i="37"/>
  <c r="V63" i="37"/>
  <c r="Z63" i="37" s="1"/>
  <c r="K63" i="37"/>
  <c r="V62" i="37"/>
  <c r="Z62" i="37" s="1"/>
  <c r="K62" i="37"/>
  <c r="V61" i="37"/>
  <c r="Z61" i="37" s="1"/>
  <c r="K61" i="37"/>
  <c r="V60" i="37"/>
  <c r="Z60" i="37" s="1"/>
  <c r="K60" i="37"/>
  <c r="V59" i="37"/>
  <c r="Z59" i="37" s="1"/>
  <c r="K59" i="37"/>
  <c r="V58" i="37"/>
  <c r="Z58" i="37" s="1"/>
  <c r="K58" i="37"/>
  <c r="V57" i="37"/>
  <c r="Z57" i="37" s="1"/>
  <c r="K57" i="37"/>
  <c r="V56" i="37"/>
  <c r="Z56" i="37" s="1"/>
  <c r="K56" i="37"/>
  <c r="V55" i="37"/>
  <c r="Z55" i="37" s="1"/>
  <c r="K55" i="37"/>
  <c r="V54" i="37"/>
  <c r="Z54" i="37" s="1"/>
  <c r="K54" i="37"/>
  <c r="V53" i="37"/>
  <c r="Z53" i="37" s="1"/>
  <c r="K53" i="37"/>
  <c r="V52" i="37"/>
  <c r="Z52" i="37" s="1"/>
  <c r="K52" i="37"/>
  <c r="V51" i="37"/>
  <c r="Z51" i="37" s="1"/>
  <c r="K51" i="37"/>
  <c r="V50" i="37"/>
  <c r="Z50" i="37" s="1"/>
  <c r="K50" i="37"/>
  <c r="V49" i="37"/>
  <c r="Z49" i="37" s="1"/>
  <c r="V48" i="37"/>
  <c r="Z48" i="37" s="1"/>
  <c r="K48" i="37"/>
  <c r="V47" i="37"/>
  <c r="Z47" i="37" s="1"/>
  <c r="K47" i="37"/>
  <c r="V46" i="37"/>
  <c r="Z46" i="37" s="1"/>
  <c r="K46" i="37"/>
  <c r="V45" i="37"/>
  <c r="Z45" i="37" s="1"/>
  <c r="K45" i="37"/>
  <c r="V44" i="37"/>
  <c r="Z44" i="37" s="1"/>
  <c r="K44" i="37"/>
  <c r="V43" i="37"/>
  <c r="Z43" i="37" s="1"/>
  <c r="K43" i="37"/>
  <c r="V42" i="37"/>
  <c r="Z42" i="37" s="1"/>
  <c r="K42" i="37"/>
  <c r="V41" i="37"/>
  <c r="Z41" i="37" s="1"/>
  <c r="K41" i="37"/>
  <c r="V40" i="37"/>
  <c r="Z40" i="37" s="1"/>
  <c r="K40" i="37"/>
  <c r="V39" i="37"/>
  <c r="Z39" i="37" s="1"/>
  <c r="K39" i="37"/>
  <c r="V38" i="37"/>
  <c r="Z38" i="37" s="1"/>
  <c r="K38" i="37"/>
  <c r="V37" i="37"/>
  <c r="Z37" i="37" s="1"/>
  <c r="K37" i="37"/>
  <c r="V36" i="37"/>
  <c r="Z36" i="37" s="1"/>
  <c r="K36" i="37"/>
  <c r="V35" i="37"/>
  <c r="Z35" i="37" s="1"/>
  <c r="K35" i="37"/>
  <c r="V34" i="37"/>
  <c r="Z34" i="37" s="1"/>
  <c r="K34" i="37"/>
  <c r="V33" i="37"/>
  <c r="Z33" i="37" s="1"/>
  <c r="K33" i="37"/>
  <c r="V32" i="37"/>
  <c r="Z32" i="37" s="1"/>
  <c r="K32" i="37"/>
  <c r="V31" i="37"/>
  <c r="Z31" i="37" s="1"/>
  <c r="K31" i="37"/>
  <c r="V30" i="37"/>
  <c r="Z30" i="37" s="1"/>
  <c r="K30" i="37"/>
  <c r="V29" i="37"/>
  <c r="Z29" i="37" s="1"/>
  <c r="K29" i="37"/>
  <c r="V28" i="37"/>
  <c r="Z28" i="37" s="1"/>
  <c r="K28" i="37"/>
  <c r="V27" i="37"/>
  <c r="Z27" i="37" s="1"/>
  <c r="K27" i="37"/>
  <c r="V26" i="37"/>
  <c r="Z26" i="37" s="1"/>
  <c r="K26" i="37"/>
  <c r="V25" i="37"/>
  <c r="Z25" i="37" s="1"/>
  <c r="K25" i="37"/>
  <c r="V24" i="37"/>
  <c r="Z24" i="37" s="1"/>
  <c r="K24" i="37"/>
  <c r="V23" i="37"/>
  <c r="Z23" i="37" s="1"/>
  <c r="K23" i="37"/>
  <c r="V22" i="37"/>
  <c r="Z22" i="37" s="1"/>
  <c r="K22" i="37"/>
  <c r="V21" i="37"/>
  <c r="Z21" i="37" s="1"/>
  <c r="K21" i="37"/>
  <c r="V20" i="37"/>
  <c r="Z20" i="37" s="1"/>
  <c r="K20" i="37"/>
  <c r="V19" i="37"/>
  <c r="Z19" i="37" s="1"/>
  <c r="K19" i="37"/>
  <c r="V18" i="37"/>
  <c r="Z18" i="37" s="1"/>
  <c r="K18" i="37"/>
  <c r="V17" i="37"/>
  <c r="Z17" i="37" s="1"/>
  <c r="K17" i="37"/>
  <c r="V16" i="37"/>
  <c r="Z16" i="37" s="1"/>
  <c r="K16" i="37"/>
  <c r="V15" i="37"/>
  <c r="Z15" i="37" s="1"/>
  <c r="K15" i="37"/>
  <c r="V14" i="37"/>
  <c r="Z14" i="37" s="1"/>
  <c r="K14" i="37"/>
  <c r="V13" i="37"/>
  <c r="Z13" i="37" s="1"/>
  <c r="K13" i="37"/>
  <c r="V12" i="37"/>
  <c r="Z12" i="37" s="1"/>
  <c r="K12" i="37"/>
  <c r="V11" i="37"/>
  <c r="Z11" i="37" s="1"/>
  <c r="K11" i="37"/>
  <c r="V10" i="37"/>
  <c r="Z10" i="37" s="1"/>
  <c r="K10" i="37"/>
  <c r="V9" i="37"/>
  <c r="Z9" i="37" s="1"/>
  <c r="K9" i="37"/>
  <c r="V8" i="37"/>
  <c r="Z8" i="37" s="1"/>
  <c r="K8" i="37"/>
  <c r="V7" i="37"/>
  <c r="Z7" i="37" s="1"/>
  <c r="K7" i="37"/>
  <c r="V214" i="36"/>
  <c r="Z214" i="36" s="1"/>
  <c r="V213" i="36"/>
  <c r="Z213" i="36" s="1"/>
  <c r="V197" i="36"/>
  <c r="Z197" i="36" s="1"/>
  <c r="V196" i="36"/>
  <c r="Z196" i="36" s="1"/>
  <c r="V195" i="36"/>
  <c r="Z195" i="36" s="1"/>
  <c r="V194" i="36"/>
  <c r="Z194" i="36" s="1"/>
  <c r="V193" i="36"/>
  <c r="Z193" i="36" s="1"/>
  <c r="V192" i="36"/>
  <c r="Z192" i="36" s="1"/>
  <c r="V191" i="36"/>
  <c r="Z191" i="36" s="1"/>
  <c r="V190" i="36"/>
  <c r="Z190" i="36" s="1"/>
  <c r="V189" i="36"/>
  <c r="Z189" i="36" s="1"/>
  <c r="V188" i="36"/>
  <c r="Z188" i="36" s="1"/>
  <c r="V187" i="36"/>
  <c r="Z187" i="36" s="1"/>
  <c r="V186" i="36"/>
  <c r="Z186" i="36" s="1"/>
  <c r="V185" i="36"/>
  <c r="Z185" i="36" s="1"/>
  <c r="V198" i="36"/>
  <c r="Z198" i="36" s="1"/>
  <c r="V184" i="36"/>
  <c r="Z184" i="36" s="1"/>
  <c r="V183" i="36"/>
  <c r="Z183" i="36" s="1"/>
  <c r="V182" i="36"/>
  <c r="Z182" i="36" s="1"/>
  <c r="V181" i="36"/>
  <c r="Z181" i="36" s="1"/>
  <c r="V180" i="36"/>
  <c r="Z180" i="36" s="1"/>
  <c r="V179" i="36"/>
  <c r="Z179" i="36" s="1"/>
  <c r="V178" i="36"/>
  <c r="Z178" i="36" s="1"/>
  <c r="V177" i="36"/>
  <c r="Z177" i="36" s="1"/>
  <c r="V176" i="36"/>
  <c r="Z176" i="36" s="1"/>
  <c r="V175" i="36"/>
  <c r="Z175" i="36" s="1"/>
  <c r="V174" i="36"/>
  <c r="Z174" i="36" s="1"/>
  <c r="V173" i="36"/>
  <c r="Z173" i="36" s="1"/>
  <c r="V172" i="36"/>
  <c r="Z172" i="36" s="1"/>
  <c r="V171" i="36"/>
  <c r="Z171" i="36" s="1"/>
  <c r="V170" i="36"/>
  <c r="Z170" i="36" s="1"/>
  <c r="V169" i="36"/>
  <c r="Z169" i="36" s="1"/>
  <c r="V168" i="36"/>
  <c r="Z168" i="36" s="1"/>
  <c r="V167" i="36"/>
  <c r="Z167" i="36" s="1"/>
  <c r="V166" i="36"/>
  <c r="Z166" i="36" s="1"/>
  <c r="V208" i="36"/>
  <c r="Z208" i="36" s="1"/>
  <c r="V165" i="36"/>
  <c r="Z165" i="36" s="1"/>
  <c r="V164" i="36"/>
  <c r="Z164" i="36" s="1"/>
  <c r="V163" i="36"/>
  <c r="Z163" i="36" s="1"/>
  <c r="V162" i="36"/>
  <c r="Z162" i="36" s="1"/>
  <c r="V161" i="36"/>
  <c r="Z161" i="36" s="1"/>
  <c r="V160" i="36"/>
  <c r="Z160" i="36" s="1"/>
  <c r="V159" i="36"/>
  <c r="Z159" i="36" s="1"/>
  <c r="V158" i="36"/>
  <c r="Z158" i="36" s="1"/>
  <c r="V157" i="36"/>
  <c r="Z157" i="36" s="1"/>
  <c r="V156" i="36"/>
  <c r="Z156" i="36" s="1"/>
  <c r="V155" i="36"/>
  <c r="Z155" i="36" s="1"/>
  <c r="V154" i="36"/>
  <c r="Z154" i="36" s="1"/>
  <c r="V153" i="36"/>
  <c r="Z153" i="36" s="1"/>
  <c r="V152" i="36"/>
  <c r="Z152" i="36" s="1"/>
  <c r="V151" i="36"/>
  <c r="Z151" i="36" s="1"/>
  <c r="V150" i="36"/>
  <c r="Z150" i="36" s="1"/>
  <c r="V149" i="36"/>
  <c r="Z149" i="36" s="1"/>
  <c r="V148" i="36"/>
  <c r="Z148" i="36" s="1"/>
  <c r="V147" i="36"/>
  <c r="Z147" i="36" s="1"/>
  <c r="V146" i="36"/>
  <c r="Z146" i="36" s="1"/>
  <c r="V145" i="36"/>
  <c r="Z145" i="36" s="1"/>
  <c r="V144" i="36"/>
  <c r="Z144" i="36" s="1"/>
  <c r="V143" i="36"/>
  <c r="Z143" i="36" s="1"/>
  <c r="V142" i="36"/>
  <c r="Z142" i="36" s="1"/>
  <c r="V141" i="36"/>
  <c r="Z141" i="36" s="1"/>
  <c r="V140" i="36"/>
  <c r="Z140" i="36" s="1"/>
  <c r="V206" i="36"/>
  <c r="Z206" i="36" s="1"/>
  <c r="V205" i="36"/>
  <c r="Z205" i="36" s="1"/>
  <c r="V204" i="36"/>
  <c r="Z204" i="36" s="1"/>
  <c r="V203" i="36"/>
  <c r="Z203" i="36" s="1"/>
  <c r="V139" i="36"/>
  <c r="Z139" i="36" s="1"/>
  <c r="V138" i="36"/>
  <c r="Z138" i="36" s="1"/>
  <c r="V137" i="36"/>
  <c r="Z137" i="36" s="1"/>
  <c r="V136" i="36"/>
  <c r="Z136" i="36" s="1"/>
  <c r="V135" i="36"/>
  <c r="Z135" i="36" s="1"/>
  <c r="V134" i="36"/>
  <c r="Z134" i="36" s="1"/>
  <c r="V133" i="36"/>
  <c r="Z133" i="36" s="1"/>
  <c r="V132" i="36"/>
  <c r="Z132" i="36" s="1"/>
  <c r="V131" i="36"/>
  <c r="Z131" i="36" s="1"/>
  <c r="V130" i="36"/>
  <c r="Z130" i="36" s="1"/>
  <c r="V129" i="36"/>
  <c r="Z129" i="36" s="1"/>
  <c r="V127" i="36"/>
  <c r="Z127" i="36" s="1"/>
  <c r="V128" i="36"/>
  <c r="Z128" i="36" s="1"/>
  <c r="V126" i="36"/>
  <c r="Z126" i="36" s="1"/>
  <c r="V125" i="36"/>
  <c r="Z125" i="36" s="1"/>
  <c r="V124" i="36"/>
  <c r="Z124" i="36" s="1"/>
  <c r="V123" i="36"/>
  <c r="Z123" i="36" s="1"/>
  <c r="V122" i="36"/>
  <c r="Z122" i="36" s="1"/>
  <c r="V121" i="36"/>
  <c r="Z121" i="36" s="1"/>
  <c r="V120" i="36"/>
  <c r="Z120" i="36" s="1"/>
  <c r="V119" i="36"/>
  <c r="Z119" i="36" s="1"/>
  <c r="V118" i="36"/>
  <c r="Z118" i="36" s="1"/>
  <c r="V117" i="36"/>
  <c r="Z117" i="36" s="1"/>
  <c r="V116" i="36"/>
  <c r="Z116" i="36" s="1"/>
  <c r="V115" i="36"/>
  <c r="Z115" i="36" s="1"/>
  <c r="V114" i="36"/>
  <c r="Z114" i="36" s="1"/>
  <c r="V113" i="36"/>
  <c r="Z113" i="36" s="1"/>
  <c r="V112" i="36"/>
  <c r="Z112" i="36" s="1"/>
  <c r="V111" i="36"/>
  <c r="Z111" i="36" s="1"/>
  <c r="V110" i="36"/>
  <c r="Z110" i="36" s="1"/>
  <c r="V207" i="36"/>
  <c r="Z207" i="36" s="1"/>
  <c r="V109" i="36"/>
  <c r="Z109" i="36" s="1"/>
  <c r="V108" i="36"/>
  <c r="Z108" i="36" s="1"/>
  <c r="V107" i="36"/>
  <c r="Z107" i="36" s="1"/>
  <c r="V106" i="36"/>
  <c r="Z106" i="36" s="1"/>
  <c r="V105" i="36"/>
  <c r="Z105" i="36" s="1"/>
  <c r="V104" i="36"/>
  <c r="Z104" i="36" s="1"/>
  <c r="V103" i="36"/>
  <c r="Z103" i="36" s="1"/>
  <c r="V102" i="36"/>
  <c r="Z102" i="36" s="1"/>
  <c r="V101" i="36"/>
  <c r="Z101" i="36" s="1"/>
  <c r="V100" i="36"/>
  <c r="Z100" i="36" s="1"/>
  <c r="V99" i="36"/>
  <c r="Z99" i="36" s="1"/>
  <c r="V98" i="36"/>
  <c r="Z98" i="36" s="1"/>
  <c r="V97" i="36"/>
  <c r="Z97" i="36" s="1"/>
  <c r="V96" i="36"/>
  <c r="Z96" i="36" s="1"/>
  <c r="V95" i="36"/>
  <c r="Z95" i="36" s="1"/>
  <c r="V94" i="36"/>
  <c r="Z94" i="36" s="1"/>
  <c r="V93" i="36"/>
  <c r="Z93" i="36" s="1"/>
  <c r="V92" i="36"/>
  <c r="Z92" i="36" s="1"/>
  <c r="V91" i="36"/>
  <c r="Z91" i="36" s="1"/>
  <c r="V90" i="36"/>
  <c r="Z90" i="36" s="1"/>
  <c r="V89" i="36"/>
  <c r="Z89" i="36" s="1"/>
  <c r="V88" i="36"/>
  <c r="Z88" i="36" s="1"/>
  <c r="V87" i="36"/>
  <c r="Z87" i="36" s="1"/>
  <c r="V86" i="36"/>
  <c r="Z86" i="36" s="1"/>
  <c r="V85" i="36"/>
  <c r="Z85" i="36" s="1"/>
  <c r="V84" i="36"/>
  <c r="Z84" i="36" s="1"/>
  <c r="V83" i="36"/>
  <c r="Z83" i="36" s="1"/>
  <c r="V82" i="36"/>
  <c r="Z82" i="36" s="1"/>
  <c r="V81" i="36"/>
  <c r="Z81" i="36" s="1"/>
  <c r="V80" i="36"/>
  <c r="Z80" i="36" s="1"/>
  <c r="V201" i="36"/>
  <c r="Z201" i="36" s="1"/>
  <c r="V79" i="36"/>
  <c r="Z79" i="36" s="1"/>
  <c r="V78" i="36"/>
  <c r="Z78" i="36" s="1"/>
  <c r="V77" i="36"/>
  <c r="Z77" i="36" s="1"/>
  <c r="V76" i="36"/>
  <c r="Z76" i="36" s="1"/>
  <c r="V75" i="36"/>
  <c r="Z75" i="36" s="1"/>
  <c r="V200" i="36"/>
  <c r="Z200" i="36" s="1"/>
  <c r="V199" i="36"/>
  <c r="Z199" i="36" s="1"/>
  <c r="V73" i="36"/>
  <c r="Z73" i="36" s="1"/>
  <c r="V74" i="36"/>
  <c r="Z74" i="36" s="1"/>
  <c r="V72" i="36"/>
  <c r="Z72" i="36" s="1"/>
  <c r="V71" i="36"/>
  <c r="Z71" i="36" s="1"/>
  <c r="V70" i="36"/>
  <c r="Z70" i="36" s="1"/>
  <c r="V69" i="36"/>
  <c r="Z69" i="36" s="1"/>
  <c r="V68" i="36"/>
  <c r="Z68" i="36" s="1"/>
  <c r="V67" i="36"/>
  <c r="Z67" i="36" s="1"/>
  <c r="V66" i="36"/>
  <c r="Z66" i="36" s="1"/>
  <c r="V65" i="36"/>
  <c r="Z65" i="36" s="1"/>
  <c r="V64" i="36"/>
  <c r="Z64" i="36" s="1"/>
  <c r="V63" i="36"/>
  <c r="Z63" i="36" s="1"/>
  <c r="V62" i="36"/>
  <c r="Z62" i="36" s="1"/>
  <c r="V61" i="36"/>
  <c r="Z61" i="36" s="1"/>
  <c r="V60" i="36"/>
  <c r="Z60" i="36" s="1"/>
  <c r="V59" i="36"/>
  <c r="Z59" i="36" s="1"/>
  <c r="V58" i="36"/>
  <c r="Z58" i="36" s="1"/>
  <c r="V57" i="36"/>
  <c r="Z57" i="36" s="1"/>
  <c r="V56" i="36"/>
  <c r="Z56" i="36" s="1"/>
  <c r="V55" i="36"/>
  <c r="Z55" i="36" s="1"/>
  <c r="V54" i="36"/>
  <c r="Z54" i="36" s="1"/>
  <c r="V216" i="36"/>
  <c r="Z216" i="36" s="1"/>
  <c r="V53" i="36"/>
  <c r="Z53" i="36" s="1"/>
  <c r="V215" i="36"/>
  <c r="Z215" i="36" s="1"/>
  <c r="V52" i="36"/>
  <c r="Z52" i="36" s="1"/>
  <c r="V51" i="36"/>
  <c r="Z51" i="36" s="1"/>
  <c r="V50" i="36"/>
  <c r="Z50" i="36" s="1"/>
  <c r="V49" i="36"/>
  <c r="Z49" i="36" s="1"/>
  <c r="V48" i="36"/>
  <c r="Z48" i="36" s="1"/>
  <c r="V47" i="36"/>
  <c r="Z47" i="36" s="1"/>
  <c r="V46" i="36"/>
  <c r="Z46" i="36" s="1"/>
  <c r="V45" i="36"/>
  <c r="Z45" i="36" s="1"/>
  <c r="V44" i="36"/>
  <c r="Z44" i="36" s="1"/>
  <c r="V43" i="36"/>
  <c r="Z43" i="36" s="1"/>
  <c r="V202" i="36"/>
  <c r="Z202" i="36" s="1"/>
  <c r="V42" i="36"/>
  <c r="Z42" i="36" s="1"/>
  <c r="V41" i="36"/>
  <c r="Z41" i="36" s="1"/>
  <c r="V40" i="36"/>
  <c r="Z40" i="36" s="1"/>
  <c r="V39" i="36"/>
  <c r="Z39" i="36" s="1"/>
  <c r="V38" i="36"/>
  <c r="Z38" i="36" s="1"/>
  <c r="V37" i="36"/>
  <c r="Z37" i="36" s="1"/>
  <c r="V36" i="36"/>
  <c r="Z36" i="36" s="1"/>
  <c r="V35" i="36"/>
  <c r="Z35" i="36" s="1"/>
  <c r="V34" i="36"/>
  <c r="Z34" i="36" s="1"/>
  <c r="V33" i="36"/>
  <c r="Z33" i="36" s="1"/>
  <c r="V32" i="36"/>
  <c r="Z32" i="36" s="1"/>
  <c r="V31" i="36"/>
  <c r="Z31" i="36" s="1"/>
  <c r="V30" i="36"/>
  <c r="Z30" i="36" s="1"/>
  <c r="V29" i="36"/>
  <c r="Z29" i="36" s="1"/>
  <c r="V28" i="36"/>
  <c r="Z28" i="36" s="1"/>
  <c r="V27" i="36"/>
  <c r="Z27" i="36" s="1"/>
  <c r="V26" i="36"/>
  <c r="Z26" i="36" s="1"/>
  <c r="V25" i="36"/>
  <c r="Z25" i="36" s="1"/>
  <c r="V24" i="36"/>
  <c r="Z24" i="36" s="1"/>
  <c r="V23" i="36"/>
  <c r="Z23" i="36" s="1"/>
  <c r="V22" i="36"/>
  <c r="Z22" i="36" s="1"/>
  <c r="V21" i="36"/>
  <c r="Z21" i="36" s="1"/>
  <c r="V20" i="36"/>
  <c r="Z20" i="36" s="1"/>
  <c r="V19" i="36"/>
  <c r="Z19" i="36" s="1"/>
  <c r="V18" i="36"/>
  <c r="Z18" i="36" s="1"/>
  <c r="V17" i="36"/>
  <c r="Z17" i="36" s="1"/>
  <c r="V16" i="36"/>
  <c r="Z16" i="36" s="1"/>
  <c r="V15" i="36"/>
  <c r="Z15" i="36" s="1"/>
  <c r="V14" i="36"/>
  <c r="Z14" i="36" s="1"/>
  <c r="V13" i="36"/>
  <c r="Z13" i="36" s="1"/>
  <c r="V12" i="36"/>
  <c r="Z12" i="36" s="1"/>
  <c r="V9" i="36"/>
  <c r="Z9" i="36" s="1"/>
  <c r="V11" i="36"/>
  <c r="Z11" i="36" s="1"/>
  <c r="V212" i="36"/>
  <c r="Z212" i="36" s="1"/>
  <c r="V211" i="36"/>
  <c r="Z211" i="36" s="1"/>
  <c r="V210" i="36"/>
  <c r="Z210" i="36" s="1"/>
  <c r="V10" i="36"/>
  <c r="Z10" i="36" s="1"/>
  <c r="V209" i="36"/>
  <c r="Z209" i="36" s="1"/>
  <c r="V7" i="36"/>
  <c r="Z7" i="36" s="1"/>
  <c r="V8" i="36"/>
  <c r="Z8" i="36" s="1"/>
  <c r="V81" i="17"/>
  <c r="Z81" i="17" s="1"/>
  <c r="V80" i="17"/>
  <c r="Z80" i="17" s="1"/>
  <c r="V239" i="17"/>
  <c r="Z239" i="17" s="1"/>
  <c r="V134" i="17"/>
  <c r="Z134" i="17" s="1"/>
  <c r="V238" i="17"/>
  <c r="Z238" i="17" s="1"/>
  <c r="V237" i="17"/>
  <c r="Z237" i="17" s="1"/>
  <c r="V236" i="17"/>
  <c r="Z236" i="17" s="1"/>
  <c r="V235" i="17"/>
  <c r="Z235" i="17" s="1"/>
  <c r="V234" i="17"/>
  <c r="Z234" i="17" s="1"/>
  <c r="V233" i="17"/>
  <c r="Z233" i="17" s="1"/>
  <c r="V232" i="17"/>
  <c r="Z232" i="17" s="1"/>
  <c r="V231" i="17"/>
  <c r="Z231" i="17" s="1"/>
  <c r="V230" i="17"/>
  <c r="Z230" i="17" s="1"/>
  <c r="V229" i="17"/>
  <c r="Z229" i="17" s="1"/>
  <c r="V228" i="17"/>
  <c r="Z228" i="17" s="1"/>
  <c r="V227" i="17"/>
  <c r="Z227" i="17" s="1"/>
  <c r="V226" i="17"/>
  <c r="Z226" i="17" s="1"/>
  <c r="V225" i="17"/>
  <c r="Z225" i="17" s="1"/>
  <c r="V224" i="17"/>
  <c r="Z224" i="17" s="1"/>
  <c r="V223" i="17"/>
  <c r="Z223" i="17" s="1"/>
  <c r="V222" i="17"/>
  <c r="Z222" i="17" s="1"/>
  <c r="V192" i="17"/>
  <c r="Z192" i="17" s="1"/>
  <c r="V221" i="17"/>
  <c r="Z221" i="17" s="1"/>
  <c r="V190" i="17"/>
  <c r="Z190" i="17" s="1"/>
  <c r="V220" i="17"/>
  <c r="Z220" i="17" s="1"/>
  <c r="V219" i="17"/>
  <c r="Z219" i="17" s="1"/>
  <c r="V218" i="17"/>
  <c r="Z218" i="17" s="1"/>
  <c r="V217" i="17"/>
  <c r="Z217" i="17" s="1"/>
  <c r="V216" i="17"/>
  <c r="Z216" i="17" s="1"/>
  <c r="V215" i="17"/>
  <c r="Z215" i="17" s="1"/>
  <c r="V214" i="17"/>
  <c r="Z214" i="17" s="1"/>
  <c r="V213" i="17"/>
  <c r="Z213" i="17" s="1"/>
  <c r="V212" i="17"/>
  <c r="Z212" i="17" s="1"/>
  <c r="V211" i="17"/>
  <c r="Z211" i="17" s="1"/>
  <c r="V210" i="17"/>
  <c r="Z210" i="17" s="1"/>
  <c r="V209" i="17"/>
  <c r="Z209" i="17" s="1"/>
  <c r="V208" i="17"/>
  <c r="Z208" i="17" s="1"/>
  <c r="V207" i="17"/>
  <c r="Z207" i="17" s="1"/>
  <c r="V206" i="17"/>
  <c r="Z206" i="17" s="1"/>
  <c r="V205" i="17"/>
  <c r="Z205" i="17" s="1"/>
  <c r="V204" i="17"/>
  <c r="Z204" i="17" s="1"/>
  <c r="V203" i="17"/>
  <c r="Z203" i="17" s="1"/>
  <c r="V202" i="17"/>
  <c r="Z202" i="17" s="1"/>
  <c r="V201" i="17"/>
  <c r="Z201" i="17" s="1"/>
  <c r="V200" i="17"/>
  <c r="Z200" i="17" s="1"/>
  <c r="V199" i="17"/>
  <c r="Z199" i="17" s="1"/>
  <c r="V198" i="17"/>
  <c r="Z198" i="17" s="1"/>
  <c r="V197" i="17"/>
  <c r="Z197" i="17" s="1"/>
  <c r="V196" i="17"/>
  <c r="Z196" i="17" s="1"/>
  <c r="V195" i="17"/>
  <c r="Z195" i="17" s="1"/>
  <c r="V194" i="17"/>
  <c r="Z194" i="17" s="1"/>
  <c r="V193" i="17"/>
  <c r="Z193" i="17" s="1"/>
  <c r="V186" i="17"/>
  <c r="Z186" i="17" s="1"/>
  <c r="V185" i="17"/>
  <c r="Z185" i="17" s="1"/>
  <c r="V184" i="17"/>
  <c r="Z184" i="17" s="1"/>
  <c r="V183" i="17"/>
  <c r="Z183" i="17" s="1"/>
  <c r="V182" i="17"/>
  <c r="Z182" i="17" s="1"/>
  <c r="V181" i="17"/>
  <c r="Z181" i="17" s="1"/>
  <c r="V180" i="17"/>
  <c r="Z180" i="17" s="1"/>
  <c r="V179" i="17"/>
  <c r="Z179" i="17" s="1"/>
  <c r="V178" i="17"/>
  <c r="Z178" i="17" s="1"/>
  <c r="V177" i="17"/>
  <c r="Z177" i="17" s="1"/>
  <c r="V176" i="17"/>
  <c r="Z176" i="17" s="1"/>
  <c r="V191" i="17"/>
  <c r="Z191" i="17" s="1"/>
  <c r="V175" i="17"/>
  <c r="Z175" i="17" s="1"/>
  <c r="V174" i="17"/>
  <c r="Z174" i="17" s="1"/>
  <c r="V173" i="17"/>
  <c r="Z173" i="17" s="1"/>
  <c r="V172" i="17"/>
  <c r="Z172" i="17" s="1"/>
  <c r="V171" i="17"/>
  <c r="Z171" i="17" s="1"/>
  <c r="V170" i="17"/>
  <c r="Z170" i="17" s="1"/>
  <c r="V169" i="17"/>
  <c r="Z169" i="17" s="1"/>
  <c r="V168" i="17"/>
  <c r="Z168" i="17" s="1"/>
  <c r="V167" i="17"/>
  <c r="Z167" i="17" s="1"/>
  <c r="V166" i="17"/>
  <c r="Z166" i="17" s="1"/>
  <c r="V189" i="17"/>
  <c r="Z189" i="17" s="1"/>
  <c r="V165" i="17"/>
  <c r="Z165" i="17" s="1"/>
  <c r="V164" i="17"/>
  <c r="Z164" i="17" s="1"/>
  <c r="V163" i="17"/>
  <c r="Z163" i="17" s="1"/>
  <c r="V162" i="17"/>
  <c r="Z162" i="17" s="1"/>
  <c r="V161" i="17"/>
  <c r="Z161" i="17" s="1"/>
  <c r="V160" i="17"/>
  <c r="Z160" i="17" s="1"/>
  <c r="V159" i="17"/>
  <c r="Z159" i="17" s="1"/>
  <c r="V158" i="17"/>
  <c r="Z158" i="17" s="1"/>
  <c r="V157" i="17"/>
  <c r="Z157" i="17" s="1"/>
  <c r="V156" i="17"/>
  <c r="Z156" i="17" s="1"/>
  <c r="V155" i="17"/>
  <c r="Z155" i="17" s="1"/>
  <c r="V154" i="17"/>
  <c r="Z154" i="17" s="1"/>
  <c r="V153" i="17"/>
  <c r="Z153" i="17" s="1"/>
  <c r="V152" i="17"/>
  <c r="Z152" i="17" s="1"/>
  <c r="V151" i="17"/>
  <c r="Z151" i="17" s="1"/>
  <c r="V150" i="17"/>
  <c r="Z150" i="17" s="1"/>
  <c r="V149" i="17"/>
  <c r="Z149" i="17" s="1"/>
  <c r="V148" i="17"/>
  <c r="Z148" i="17" s="1"/>
  <c r="V147" i="17"/>
  <c r="Z147" i="17" s="1"/>
  <c r="V146" i="17"/>
  <c r="Z146" i="17" s="1"/>
  <c r="V145" i="17"/>
  <c r="Z145" i="17" s="1"/>
  <c r="V144" i="17"/>
  <c r="Z144" i="17" s="1"/>
  <c r="V143" i="17"/>
  <c r="Z143" i="17" s="1"/>
  <c r="V142" i="17"/>
  <c r="Z142" i="17" s="1"/>
  <c r="V141" i="17"/>
  <c r="Z141" i="17" s="1"/>
  <c r="V140" i="17"/>
  <c r="Z140" i="17" s="1"/>
  <c r="V139" i="17"/>
  <c r="Z139" i="17" s="1"/>
  <c r="V138" i="17"/>
  <c r="Z138" i="17" s="1"/>
  <c r="V137" i="17"/>
  <c r="Z137" i="17" s="1"/>
  <c r="V136" i="17"/>
  <c r="Z136" i="17" s="1"/>
  <c r="V135" i="17"/>
  <c r="Z135" i="17" s="1"/>
  <c r="V133" i="17"/>
  <c r="Z133" i="17" s="1"/>
  <c r="V132" i="17"/>
  <c r="Z132" i="17" s="1"/>
  <c r="V131" i="17"/>
  <c r="Z131" i="17" s="1"/>
  <c r="V130" i="17"/>
  <c r="Z130" i="17" s="1"/>
  <c r="V129" i="17"/>
  <c r="Z129" i="17" s="1"/>
  <c r="V128" i="17"/>
  <c r="Z128" i="17" s="1"/>
  <c r="V127" i="17"/>
  <c r="Z127" i="17" s="1"/>
  <c r="V126" i="17"/>
  <c r="Z126" i="17" s="1"/>
  <c r="V125" i="17"/>
  <c r="Z125" i="17" s="1"/>
  <c r="V124" i="17"/>
  <c r="Z124" i="17" s="1"/>
  <c r="V123" i="17"/>
  <c r="Z123" i="17" s="1"/>
  <c r="V122" i="17"/>
  <c r="Z122" i="17" s="1"/>
  <c r="V121" i="17"/>
  <c r="Z121" i="17" s="1"/>
  <c r="V120" i="17"/>
  <c r="Z120" i="17" s="1"/>
  <c r="V119" i="17"/>
  <c r="Z119" i="17" s="1"/>
  <c r="V118" i="17"/>
  <c r="Z118" i="17" s="1"/>
  <c r="V117" i="17"/>
  <c r="Z117" i="17" s="1"/>
  <c r="V116" i="17"/>
  <c r="Z116" i="17" s="1"/>
  <c r="V115" i="17"/>
  <c r="Z115" i="17" s="1"/>
  <c r="V114" i="17"/>
  <c r="Z114" i="17" s="1"/>
  <c r="V113" i="17"/>
  <c r="Z113" i="17" s="1"/>
  <c r="V112" i="17"/>
  <c r="Z112" i="17" s="1"/>
  <c r="V111" i="17"/>
  <c r="Z111" i="17" s="1"/>
  <c r="V110" i="17"/>
  <c r="Z110" i="17" s="1"/>
  <c r="V109" i="17"/>
  <c r="Z109" i="17" s="1"/>
  <c r="V108" i="17"/>
  <c r="Z108" i="17" s="1"/>
  <c r="V107" i="17"/>
  <c r="Z107" i="17" s="1"/>
  <c r="V106" i="17"/>
  <c r="Z106" i="17" s="1"/>
  <c r="V105" i="17"/>
  <c r="Z105" i="17" s="1"/>
  <c r="V104" i="17"/>
  <c r="Z104" i="17" s="1"/>
  <c r="V103" i="17"/>
  <c r="Z103" i="17" s="1"/>
  <c r="V102" i="17"/>
  <c r="Z102" i="17" s="1"/>
  <c r="V101" i="17"/>
  <c r="Z101" i="17" s="1"/>
  <c r="V100" i="17"/>
  <c r="Z100" i="17" s="1"/>
  <c r="V99" i="17"/>
  <c r="Z99" i="17" s="1"/>
  <c r="V98" i="17"/>
  <c r="Z98" i="17" s="1"/>
  <c r="V97" i="17"/>
  <c r="Z97" i="17" s="1"/>
  <c r="V96" i="17"/>
  <c r="Z96" i="17" s="1"/>
  <c r="V95" i="17"/>
  <c r="Z95" i="17" s="1"/>
  <c r="V94" i="17"/>
  <c r="Z94" i="17" s="1"/>
  <c r="V93" i="17"/>
  <c r="Z93" i="17" s="1"/>
  <c r="V92" i="17"/>
  <c r="Z92" i="17" s="1"/>
  <c r="V91" i="17"/>
  <c r="Z91" i="17" s="1"/>
  <c r="V90" i="17"/>
  <c r="Z90" i="17" s="1"/>
  <c r="V89" i="17"/>
  <c r="Z89" i="17" s="1"/>
  <c r="V88" i="17"/>
  <c r="Z88" i="17" s="1"/>
  <c r="V87" i="17"/>
  <c r="Z87" i="17" s="1"/>
  <c r="V86" i="17"/>
  <c r="Z86" i="17" s="1"/>
  <c r="V85" i="17"/>
  <c r="Z85" i="17" s="1"/>
  <c r="V84" i="17"/>
  <c r="Z84" i="17" s="1"/>
  <c r="V240" i="17"/>
  <c r="Z240" i="17" s="1"/>
  <c r="V83" i="17"/>
  <c r="Z83" i="17" s="1"/>
  <c r="V82" i="17"/>
  <c r="Z82" i="17" s="1"/>
  <c r="V79" i="17"/>
  <c r="Z79" i="17" s="1"/>
  <c r="V78" i="17"/>
  <c r="Z78" i="17" s="1"/>
  <c r="V77" i="17"/>
  <c r="Z77" i="17" s="1"/>
  <c r="V76" i="17"/>
  <c r="Z76" i="17" s="1"/>
  <c r="V75" i="17"/>
  <c r="Z75" i="17" s="1"/>
  <c r="V74" i="17"/>
  <c r="Z74" i="17" s="1"/>
  <c r="V73" i="17"/>
  <c r="Z73" i="17" s="1"/>
  <c r="V72" i="17"/>
  <c r="Z72" i="17" s="1"/>
  <c r="V71" i="17"/>
  <c r="Z71" i="17" s="1"/>
  <c r="V70" i="17"/>
  <c r="Z70" i="17" s="1"/>
  <c r="V69" i="17"/>
  <c r="Z69" i="17" s="1"/>
  <c r="V68" i="17"/>
  <c r="Z68" i="17" s="1"/>
  <c r="V67" i="17"/>
  <c r="Z67" i="17" s="1"/>
  <c r="V66" i="17"/>
  <c r="Z66" i="17" s="1"/>
  <c r="V65" i="17"/>
  <c r="Z65" i="17" s="1"/>
  <c r="V64" i="17"/>
  <c r="Z64" i="17" s="1"/>
  <c r="V63" i="17"/>
  <c r="Z63" i="17" s="1"/>
  <c r="V62" i="17"/>
  <c r="Z62" i="17" s="1"/>
  <c r="V61" i="17"/>
  <c r="Z61" i="17" s="1"/>
  <c r="V60" i="17"/>
  <c r="Z60" i="17" s="1"/>
  <c r="V59" i="17"/>
  <c r="Z59" i="17" s="1"/>
  <c r="V58" i="17"/>
  <c r="Z58" i="17" s="1"/>
  <c r="V57" i="17"/>
  <c r="Z57" i="17" s="1"/>
  <c r="V56" i="17"/>
  <c r="Z56" i="17" s="1"/>
  <c r="V55" i="17"/>
  <c r="Z55" i="17" s="1"/>
  <c r="V54" i="17"/>
  <c r="Z54" i="17" s="1"/>
  <c r="V53" i="17"/>
  <c r="Z53" i="17" s="1"/>
  <c r="V52" i="17"/>
  <c r="Z52" i="17" s="1"/>
  <c r="V51" i="17"/>
  <c r="Z51" i="17" s="1"/>
  <c r="V50" i="17"/>
  <c r="Z50" i="17" s="1"/>
  <c r="V49" i="17"/>
  <c r="Z49" i="17" s="1"/>
  <c r="V48" i="17"/>
  <c r="Z48" i="17" s="1"/>
  <c r="V47" i="17"/>
  <c r="Z47" i="17" s="1"/>
  <c r="V46" i="17"/>
  <c r="Z46" i="17" s="1"/>
  <c r="V45" i="17"/>
  <c r="Z45" i="17" s="1"/>
  <c r="V44" i="17"/>
  <c r="Z44" i="17" s="1"/>
  <c r="V43" i="17"/>
  <c r="Z43" i="17" s="1"/>
  <c r="V42" i="17"/>
  <c r="Z42" i="17" s="1"/>
  <c r="V41" i="17"/>
  <c r="Z41" i="17" s="1"/>
  <c r="V40" i="17"/>
  <c r="Z40" i="17" s="1"/>
  <c r="V39" i="17"/>
  <c r="Z39" i="17" s="1"/>
  <c r="V38" i="17"/>
  <c r="Z38" i="17" s="1"/>
  <c r="V37" i="17"/>
  <c r="Z37" i="17" s="1"/>
  <c r="V36" i="17"/>
  <c r="Z36" i="17" s="1"/>
  <c r="V35" i="17"/>
  <c r="Z35" i="17" s="1"/>
  <c r="V34" i="17"/>
  <c r="Z34" i="17" s="1"/>
  <c r="V33" i="17"/>
  <c r="Z33" i="17" s="1"/>
  <c r="V32" i="17"/>
  <c r="Z32" i="17" s="1"/>
  <c r="V31" i="17"/>
  <c r="Z31" i="17" s="1"/>
  <c r="V30" i="17"/>
  <c r="Z30" i="17" s="1"/>
  <c r="V29" i="17"/>
  <c r="Z29" i="17" s="1"/>
  <c r="V28" i="17"/>
  <c r="Z28" i="17" s="1"/>
  <c r="V27" i="17"/>
  <c r="Z27" i="17" s="1"/>
  <c r="V26" i="17"/>
  <c r="Z26" i="17" s="1"/>
  <c r="V25" i="17"/>
  <c r="Z25" i="17" s="1"/>
  <c r="V24" i="17"/>
  <c r="Z24" i="17" s="1"/>
  <c r="V23" i="17"/>
  <c r="Z23" i="17" s="1"/>
  <c r="V22" i="17"/>
  <c r="Z22" i="17" s="1"/>
  <c r="V21" i="17"/>
  <c r="Z21" i="17" s="1"/>
  <c r="V20" i="17"/>
  <c r="Z20" i="17" s="1"/>
  <c r="V19" i="17"/>
  <c r="Z19" i="17" s="1"/>
  <c r="V18" i="17"/>
  <c r="Z18" i="17" s="1"/>
  <c r="V17" i="17"/>
  <c r="Z17" i="17" s="1"/>
  <c r="V16" i="17"/>
  <c r="Z16" i="17" s="1"/>
  <c r="V15" i="17"/>
  <c r="Z15" i="17" s="1"/>
  <c r="V14" i="17"/>
  <c r="Z14" i="17" s="1"/>
  <c r="V13" i="17"/>
  <c r="Z13" i="17" s="1"/>
  <c r="V12" i="17"/>
  <c r="Z12" i="17" s="1"/>
  <c r="V11" i="17"/>
  <c r="Z11" i="17" s="1"/>
  <c r="V10" i="17"/>
  <c r="Z10" i="17" s="1"/>
  <c r="V188" i="17"/>
  <c r="Z188" i="17" s="1"/>
  <c r="V187" i="17"/>
  <c r="Z187" i="17" s="1"/>
  <c r="V9" i="17"/>
  <c r="Z9" i="17" s="1"/>
  <c r="V8" i="17"/>
  <c r="Z8" i="17" s="1"/>
  <c r="V7" i="17"/>
  <c r="Z7" i="17" s="1"/>
  <c r="V135" i="16"/>
  <c r="K135" i="16"/>
  <c r="V134" i="16"/>
  <c r="K134" i="16"/>
  <c r="V133" i="16"/>
  <c r="K133" i="16"/>
  <c r="V132" i="16"/>
  <c r="K132" i="16"/>
  <c r="V131" i="16"/>
  <c r="K131" i="16"/>
  <c r="V130" i="16"/>
  <c r="K130" i="16"/>
  <c r="V129" i="16"/>
  <c r="K129" i="16"/>
  <c r="V128" i="16"/>
  <c r="K128" i="16"/>
  <c r="V127" i="16"/>
  <c r="K127" i="16"/>
  <c r="V126" i="16"/>
  <c r="K126" i="16"/>
  <c r="V125" i="16"/>
  <c r="K125" i="16"/>
  <c r="V124" i="16"/>
  <c r="K124" i="16"/>
  <c r="V123" i="16"/>
  <c r="K123" i="16"/>
  <c r="V122" i="16"/>
  <c r="K122" i="16"/>
  <c r="V121" i="16"/>
  <c r="K121" i="16"/>
  <c r="V120" i="16"/>
  <c r="K120" i="16"/>
  <c r="V119" i="16"/>
  <c r="K119" i="16"/>
  <c r="V118" i="16"/>
  <c r="K118" i="16"/>
  <c r="V117" i="16"/>
  <c r="K117" i="16"/>
  <c r="V116" i="16"/>
  <c r="K116" i="16"/>
  <c r="V115" i="16"/>
  <c r="K115" i="16"/>
  <c r="V114" i="16"/>
  <c r="K114" i="16"/>
  <c r="V112" i="16"/>
  <c r="V113" i="16"/>
  <c r="K113" i="16"/>
  <c r="V111" i="16"/>
  <c r="K111" i="16"/>
  <c r="V110" i="16"/>
  <c r="K110" i="16"/>
  <c r="V109" i="16"/>
  <c r="K109" i="16"/>
  <c r="V108" i="16"/>
  <c r="K108" i="16"/>
  <c r="V107" i="16"/>
  <c r="K107" i="16"/>
  <c r="V106" i="16"/>
  <c r="K106" i="16"/>
  <c r="V105" i="16"/>
  <c r="K105" i="16"/>
  <c r="V104" i="16"/>
  <c r="K104" i="16"/>
  <c r="V103" i="16"/>
  <c r="K103" i="16"/>
  <c r="V100" i="16"/>
  <c r="V101" i="16"/>
  <c r="V102" i="16"/>
  <c r="K102" i="16"/>
  <c r="V99" i="16"/>
  <c r="K99" i="16"/>
  <c r="V98" i="16"/>
  <c r="K98" i="16"/>
  <c r="V97" i="16"/>
  <c r="K97" i="16"/>
  <c r="V96" i="16"/>
  <c r="K96" i="16"/>
  <c r="V95" i="16"/>
  <c r="V93" i="16"/>
  <c r="K93" i="16"/>
  <c r="V94" i="16"/>
  <c r="V92" i="16"/>
  <c r="K92" i="16"/>
  <c r="V91" i="16"/>
  <c r="K91" i="16"/>
  <c r="V90" i="16"/>
  <c r="V89" i="16"/>
  <c r="K89" i="16"/>
  <c r="V88" i="16"/>
  <c r="Z131" i="16" s="1"/>
  <c r="V87" i="16"/>
  <c r="K87" i="16"/>
  <c r="V86" i="16"/>
  <c r="K86" i="16"/>
  <c r="V85" i="16"/>
  <c r="K85" i="16"/>
  <c r="V84" i="16"/>
  <c r="K84" i="16"/>
  <c r="V83" i="16"/>
  <c r="K83" i="16"/>
  <c r="V82" i="16"/>
  <c r="K82" i="16"/>
  <c r="V81" i="16"/>
  <c r="K81" i="16"/>
  <c r="V80" i="16"/>
  <c r="K80" i="16"/>
  <c r="V79" i="16"/>
  <c r="K79" i="16"/>
  <c r="V78" i="16"/>
  <c r="K78" i="16"/>
  <c r="V77" i="16"/>
  <c r="K77" i="16"/>
  <c r="V76" i="16"/>
  <c r="K76" i="16"/>
  <c r="V75" i="16"/>
  <c r="K75" i="16"/>
  <c r="V74" i="16"/>
  <c r="K74" i="16"/>
  <c r="V73" i="16"/>
  <c r="K73" i="16"/>
  <c r="V72" i="16"/>
  <c r="K72" i="16"/>
  <c r="V71" i="16"/>
  <c r="K71" i="16"/>
  <c r="V70" i="16"/>
  <c r="K70" i="16"/>
  <c r="V69" i="16"/>
  <c r="K69" i="16"/>
  <c r="V68" i="16"/>
  <c r="V67" i="16"/>
  <c r="V65" i="16"/>
  <c r="V66" i="16"/>
  <c r="K66" i="16"/>
  <c r="V64" i="16"/>
  <c r="K64" i="16"/>
  <c r="V63" i="16"/>
  <c r="K63" i="16"/>
  <c r="V62" i="16"/>
  <c r="K62" i="16"/>
  <c r="V61" i="16"/>
  <c r="K61" i="16"/>
  <c r="V60" i="16"/>
  <c r="K60" i="16"/>
  <c r="V59" i="16"/>
  <c r="Z55" i="16" s="1"/>
  <c r="K59" i="16"/>
  <c r="V58" i="16"/>
  <c r="K58" i="16"/>
  <c r="V57" i="16"/>
  <c r="K57" i="16"/>
  <c r="Z135" i="16"/>
  <c r="K55" i="16"/>
  <c r="V56" i="16"/>
  <c r="K56" i="16"/>
  <c r="V54" i="16"/>
  <c r="Z134" i="16" s="1"/>
  <c r="K54" i="16"/>
  <c r="V53" i="16"/>
  <c r="K53" i="16"/>
  <c r="V52" i="16"/>
  <c r="V51" i="16"/>
  <c r="K51" i="16"/>
  <c r="V50" i="16"/>
  <c r="K50" i="16"/>
  <c r="V49" i="16"/>
  <c r="K49" i="16"/>
  <c r="V48" i="16"/>
  <c r="V47" i="16"/>
  <c r="K47" i="16"/>
  <c r="V46" i="16"/>
  <c r="K46" i="16"/>
  <c r="V45" i="16"/>
  <c r="K45" i="16"/>
  <c r="V44" i="16"/>
  <c r="K44" i="16"/>
  <c r="V43" i="16"/>
  <c r="K43" i="16"/>
  <c r="V42" i="16"/>
  <c r="K42" i="16"/>
  <c r="V41" i="16"/>
  <c r="K41" i="16"/>
  <c r="V40" i="16"/>
  <c r="K40" i="16"/>
  <c r="V39" i="16"/>
  <c r="K39" i="16"/>
  <c r="V38" i="16"/>
  <c r="K38" i="16"/>
  <c r="V37" i="16"/>
  <c r="K37" i="16"/>
  <c r="V36" i="16"/>
  <c r="V35" i="16"/>
  <c r="V34" i="16"/>
  <c r="V33" i="16"/>
  <c r="V32" i="16"/>
  <c r="V31" i="16"/>
  <c r="V30" i="16"/>
  <c r="V29" i="16"/>
  <c r="V28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K14" i="16"/>
  <c r="V13" i="16"/>
  <c r="V12" i="16"/>
  <c r="K12" i="16"/>
  <c r="V11" i="16"/>
  <c r="Z133" i="16" s="1"/>
  <c r="V10" i="16"/>
  <c r="Z132" i="16" s="1"/>
  <c r="V9" i="16"/>
  <c r="Z9" i="16" s="1"/>
  <c r="K9" i="16"/>
  <c r="V7" i="16"/>
  <c r="K7" i="16"/>
  <c r="V8" i="16"/>
  <c r="K8" i="16"/>
  <c r="V164" i="15"/>
  <c r="K164" i="15"/>
  <c r="V163" i="15"/>
  <c r="K163" i="15"/>
  <c r="V162" i="15"/>
  <c r="K162" i="15"/>
  <c r="V160" i="15"/>
  <c r="V161" i="15"/>
  <c r="V159" i="15"/>
  <c r="K159" i="15"/>
  <c r="V158" i="15"/>
  <c r="K158" i="15"/>
  <c r="V156" i="15"/>
  <c r="V157" i="15"/>
  <c r="K157" i="15"/>
  <c r="V150" i="15"/>
  <c r="V155" i="15"/>
  <c r="K155" i="15"/>
  <c r="V153" i="15"/>
  <c r="K153" i="15"/>
  <c r="V152" i="15"/>
  <c r="K152" i="15"/>
  <c r="V154" i="15"/>
  <c r="V151" i="15"/>
  <c r="K151" i="15"/>
  <c r="V149" i="15"/>
  <c r="K149" i="15"/>
  <c r="V147" i="15"/>
  <c r="V148" i="15"/>
  <c r="V146" i="15"/>
  <c r="V145" i="15"/>
  <c r="K145" i="15"/>
  <c r="V142" i="15"/>
  <c r="V144" i="15"/>
  <c r="V143" i="15"/>
  <c r="K143" i="15"/>
  <c r="V141" i="15"/>
  <c r="V140" i="15"/>
  <c r="K140" i="15"/>
  <c r="V139" i="15"/>
  <c r="K139" i="15"/>
  <c r="V138" i="15"/>
  <c r="K138" i="15"/>
  <c r="V137" i="15"/>
  <c r="V136" i="15"/>
  <c r="K136" i="15"/>
  <c r="V135" i="15"/>
  <c r="K135" i="15"/>
  <c r="V134" i="15"/>
  <c r="V133" i="15"/>
  <c r="V132" i="15"/>
  <c r="V131" i="15"/>
  <c r="V130" i="15"/>
  <c r="V129" i="15"/>
  <c r="V128" i="15"/>
  <c r="V127" i="15"/>
  <c r="V126" i="15"/>
  <c r="V125" i="15"/>
  <c r="V124" i="15"/>
  <c r="V123" i="15"/>
  <c r="V122" i="15"/>
  <c r="V121" i="15"/>
  <c r="V120" i="15"/>
  <c r="V119" i="15"/>
  <c r="V118" i="15"/>
  <c r="V117" i="15"/>
  <c r="V116" i="15"/>
  <c r="V115" i="15"/>
  <c r="V114" i="15"/>
  <c r="V113" i="15"/>
  <c r="V112" i="15"/>
  <c r="V111" i="15"/>
  <c r="V110" i="15"/>
  <c r="V109" i="15"/>
  <c r="V107" i="15"/>
  <c r="V106" i="15"/>
  <c r="V105" i="15"/>
  <c r="V104" i="15"/>
  <c r="V103" i="15"/>
  <c r="V102" i="15"/>
  <c r="V101" i="15"/>
  <c r="V100" i="15"/>
  <c r="V99" i="15"/>
  <c r="V108" i="15"/>
  <c r="K108" i="15"/>
  <c r="V98" i="15"/>
  <c r="V97" i="15"/>
  <c r="V96" i="15"/>
  <c r="V95" i="15"/>
  <c r="V170" i="15"/>
  <c r="V169" i="15"/>
  <c r="V168" i="15"/>
  <c r="V167" i="15"/>
  <c r="V166" i="15"/>
  <c r="V165" i="15"/>
  <c r="V94" i="15"/>
  <c r="V93" i="15"/>
  <c r="V92" i="15"/>
  <c r="V91" i="15"/>
  <c r="V90" i="15"/>
  <c r="V89" i="15"/>
  <c r="V88" i="15"/>
  <c r="V87" i="15"/>
  <c r="V86" i="15"/>
  <c r="V85" i="15"/>
  <c r="V84" i="15"/>
  <c r="V83" i="15"/>
  <c r="V82" i="15"/>
  <c r="V81" i="15"/>
  <c r="V80" i="15"/>
  <c r="V79" i="15"/>
  <c r="V78" i="15"/>
  <c r="V77" i="15"/>
  <c r="V76" i="15"/>
  <c r="V75" i="15"/>
  <c r="V74" i="15"/>
  <c r="V73" i="15"/>
  <c r="V72" i="15"/>
  <c r="V71" i="15"/>
  <c r="V70" i="15"/>
  <c r="V69" i="15"/>
  <c r="V68" i="15"/>
  <c r="V67" i="15"/>
  <c r="V66" i="15"/>
  <c r="V65" i="15"/>
  <c r="V64" i="15"/>
  <c r="V63" i="15"/>
  <c r="V62" i="15"/>
  <c r="V61" i="15"/>
  <c r="V60" i="15"/>
  <c r="V59" i="15"/>
  <c r="V58" i="15"/>
  <c r="V57" i="15"/>
  <c r="V56" i="15"/>
  <c r="V55" i="15"/>
  <c r="V54" i="15"/>
  <c r="V171" i="15"/>
  <c r="V53" i="15"/>
  <c r="V52" i="15"/>
  <c r="K52" i="15"/>
  <c r="V51" i="15"/>
  <c r="K51" i="15"/>
  <c r="V50" i="15"/>
  <c r="K50" i="15"/>
  <c r="V49" i="15"/>
  <c r="V48" i="15"/>
  <c r="V47" i="15"/>
  <c r="V46" i="15"/>
  <c r="V45" i="15"/>
  <c r="V44" i="15"/>
  <c r="V43" i="15"/>
  <c r="V42" i="15"/>
  <c r="V41" i="15"/>
  <c r="V40" i="15"/>
  <c r="V39" i="15"/>
  <c r="V38" i="15"/>
  <c r="V37" i="15"/>
  <c r="V36" i="15"/>
  <c r="V35" i="15"/>
  <c r="V34" i="15"/>
  <c r="V33" i="15"/>
  <c r="V32" i="15"/>
  <c r="K32" i="15"/>
  <c r="V31" i="15"/>
  <c r="V30" i="15"/>
  <c r="V29" i="15"/>
  <c r="V28" i="15"/>
  <c r="V27" i="15"/>
  <c r="V26" i="15"/>
  <c r="V25" i="15"/>
  <c r="V24" i="15"/>
  <c r="V23" i="15"/>
  <c r="V22" i="15"/>
  <c r="V21" i="15"/>
  <c r="V20" i="15"/>
  <c r="V19" i="15"/>
  <c r="V18" i="15"/>
  <c r="V17" i="15"/>
  <c r="V16" i="15"/>
  <c r="V15" i="15"/>
  <c r="V14" i="15"/>
  <c r="V13" i="15"/>
  <c r="V12" i="15"/>
  <c r="K12" i="15"/>
  <c r="V11" i="15"/>
  <c r="V10" i="15"/>
  <c r="V9" i="15"/>
  <c r="V8" i="15"/>
  <c r="V7" i="15"/>
  <c r="K7" i="15"/>
  <c r="V44" i="14"/>
  <c r="Z44" i="14" s="1"/>
  <c r="V43" i="14"/>
  <c r="Z43" i="14" s="1"/>
  <c r="K43" i="14"/>
  <c r="V42" i="14"/>
  <c r="Z42" i="14" s="1"/>
  <c r="K42" i="14"/>
  <c r="V41" i="14"/>
  <c r="Z41" i="14" s="1"/>
  <c r="K41" i="14"/>
  <c r="V40" i="14"/>
  <c r="Z40" i="14" s="1"/>
  <c r="K40" i="14"/>
  <c r="V39" i="14"/>
  <c r="Z39" i="14" s="1"/>
  <c r="K39" i="14"/>
  <c r="V38" i="14"/>
  <c r="Z38" i="14" s="1"/>
  <c r="K38" i="14"/>
  <c r="V37" i="14"/>
  <c r="Z37" i="14" s="1"/>
  <c r="K37" i="14"/>
  <c r="V36" i="14"/>
  <c r="Z36" i="14" s="1"/>
  <c r="K36" i="14"/>
  <c r="V35" i="14"/>
  <c r="Z35" i="14" s="1"/>
  <c r="K35" i="14"/>
  <c r="V34" i="14"/>
  <c r="Z34" i="14" s="1"/>
  <c r="K34" i="14"/>
  <c r="V33" i="14"/>
  <c r="Z33" i="14" s="1"/>
  <c r="K33" i="14"/>
  <c r="V32" i="14"/>
  <c r="Z32" i="14" s="1"/>
  <c r="K32" i="14"/>
  <c r="V31" i="14"/>
  <c r="Z31" i="14" s="1"/>
  <c r="K31" i="14"/>
  <c r="V30" i="14"/>
  <c r="Z30" i="14" s="1"/>
  <c r="K30" i="14"/>
  <c r="V29" i="14"/>
  <c r="Z29" i="14" s="1"/>
  <c r="V28" i="14"/>
  <c r="Z28" i="14" s="1"/>
  <c r="K28" i="14"/>
  <c r="V27" i="14"/>
  <c r="Z27" i="14" s="1"/>
  <c r="K27" i="14"/>
  <c r="V26" i="14"/>
  <c r="Z26" i="14" s="1"/>
  <c r="K26" i="14"/>
  <c r="V25" i="14"/>
  <c r="Z25" i="14" s="1"/>
  <c r="K25" i="14"/>
  <c r="V24" i="14"/>
  <c r="Z24" i="14" s="1"/>
  <c r="K24" i="14"/>
  <c r="V23" i="14"/>
  <c r="Z23" i="14" s="1"/>
  <c r="K23" i="14"/>
  <c r="V22" i="14"/>
  <c r="Z22" i="14" s="1"/>
  <c r="K22" i="14"/>
  <c r="V21" i="14"/>
  <c r="Z21" i="14" s="1"/>
  <c r="V20" i="14"/>
  <c r="Z20" i="14" s="1"/>
  <c r="V19" i="14"/>
  <c r="Z19" i="14" s="1"/>
  <c r="K19" i="14"/>
  <c r="V18" i="14"/>
  <c r="Z18" i="14" s="1"/>
  <c r="K18" i="14"/>
  <c r="V17" i="14"/>
  <c r="Z17" i="14" s="1"/>
  <c r="K17" i="14"/>
  <c r="V16" i="14"/>
  <c r="Z16" i="14" s="1"/>
  <c r="K16" i="14"/>
  <c r="V15" i="14"/>
  <c r="Z15" i="14" s="1"/>
  <c r="K15" i="14"/>
  <c r="V14" i="14"/>
  <c r="Z14" i="14" s="1"/>
  <c r="V13" i="14"/>
  <c r="Z13" i="14" s="1"/>
  <c r="K13" i="14"/>
  <c r="V12" i="14"/>
  <c r="Z12" i="14" s="1"/>
  <c r="K12" i="14"/>
  <c r="V11" i="14"/>
  <c r="Z11" i="14" s="1"/>
  <c r="V10" i="14"/>
  <c r="Z10" i="14" s="1"/>
  <c r="K10" i="14"/>
  <c r="V9" i="14"/>
  <c r="Z9" i="14" s="1"/>
  <c r="V8" i="14"/>
  <c r="Z8" i="14" s="1"/>
  <c r="K8" i="14"/>
  <c r="V7" i="14"/>
  <c r="Z7" i="14" s="1"/>
  <c r="K7" i="14"/>
  <c r="V123" i="13"/>
  <c r="Z123" i="13" s="1"/>
  <c r="V122" i="13"/>
  <c r="Z122" i="13" s="1"/>
  <c r="V121" i="13"/>
  <c r="Z121" i="13" s="1"/>
  <c r="K121" i="13"/>
  <c r="V120" i="13"/>
  <c r="Z120" i="13" s="1"/>
  <c r="V119" i="13"/>
  <c r="Z119" i="13" s="1"/>
  <c r="K119" i="13"/>
  <c r="V118" i="13"/>
  <c r="Z118" i="13" s="1"/>
  <c r="K118" i="13"/>
  <c r="V117" i="13"/>
  <c r="Z117" i="13" s="1"/>
  <c r="K117" i="13"/>
  <c r="V116" i="13"/>
  <c r="Z116" i="13" s="1"/>
  <c r="K116" i="13"/>
  <c r="V115" i="13"/>
  <c r="Z115" i="13" s="1"/>
  <c r="K115" i="13"/>
  <c r="V114" i="13"/>
  <c r="Z114" i="13" s="1"/>
  <c r="K114" i="13"/>
  <c r="V113" i="13"/>
  <c r="Z113" i="13" s="1"/>
  <c r="V112" i="13"/>
  <c r="Z112" i="13" s="1"/>
  <c r="K112" i="13"/>
  <c r="V111" i="13"/>
  <c r="Z111" i="13" s="1"/>
  <c r="K111" i="13"/>
  <c r="V110" i="13"/>
  <c r="Z110" i="13" s="1"/>
  <c r="K110" i="13"/>
  <c r="V109" i="13"/>
  <c r="Z109" i="13" s="1"/>
  <c r="K109" i="13"/>
  <c r="V108" i="13"/>
  <c r="Z108" i="13" s="1"/>
  <c r="K108" i="13"/>
  <c r="V107" i="13"/>
  <c r="Z107" i="13" s="1"/>
  <c r="K107" i="13"/>
  <c r="V106" i="13"/>
  <c r="Z106" i="13" s="1"/>
  <c r="V105" i="13"/>
  <c r="Z105" i="13" s="1"/>
  <c r="V104" i="13"/>
  <c r="Z104" i="13" s="1"/>
  <c r="V103" i="13"/>
  <c r="Z103" i="13" s="1"/>
  <c r="K103" i="13"/>
  <c r="V102" i="13"/>
  <c r="Z102" i="13" s="1"/>
  <c r="K102" i="13"/>
  <c r="V101" i="13"/>
  <c r="Z101" i="13" s="1"/>
  <c r="K101" i="13"/>
  <c r="V100" i="13"/>
  <c r="Z100" i="13" s="1"/>
  <c r="V99" i="13"/>
  <c r="Z99" i="13" s="1"/>
  <c r="K99" i="13"/>
  <c r="V98" i="13"/>
  <c r="Z98" i="13" s="1"/>
  <c r="K98" i="13"/>
  <c r="V97" i="13"/>
  <c r="Z97" i="13" s="1"/>
  <c r="K97" i="13"/>
  <c r="V96" i="13"/>
  <c r="Z96" i="13" s="1"/>
  <c r="V95" i="13"/>
  <c r="Z95" i="13" s="1"/>
  <c r="V94" i="13"/>
  <c r="Z94" i="13" s="1"/>
  <c r="K94" i="13"/>
  <c r="V93" i="13"/>
  <c r="Z93" i="13" s="1"/>
  <c r="K93" i="13"/>
  <c r="V92" i="13"/>
  <c r="Z92" i="13" s="1"/>
  <c r="K92" i="13"/>
  <c r="V91" i="13"/>
  <c r="Z91" i="13" s="1"/>
  <c r="K91" i="13"/>
  <c r="V90" i="13"/>
  <c r="Z90" i="13" s="1"/>
  <c r="K90" i="13"/>
  <c r="V89" i="13"/>
  <c r="Z89" i="13" s="1"/>
  <c r="K89" i="13"/>
  <c r="V88" i="13"/>
  <c r="Z88" i="13" s="1"/>
  <c r="K88" i="13"/>
  <c r="V87" i="13"/>
  <c r="Z87" i="13" s="1"/>
  <c r="K87" i="13"/>
  <c r="V86" i="13"/>
  <c r="Z86" i="13" s="1"/>
  <c r="K86" i="13"/>
  <c r="V85" i="13"/>
  <c r="Z85" i="13" s="1"/>
  <c r="K85" i="13"/>
  <c r="V84" i="13"/>
  <c r="Z84" i="13" s="1"/>
  <c r="K84" i="13"/>
  <c r="V83" i="13"/>
  <c r="Z83" i="13" s="1"/>
  <c r="K83" i="13"/>
  <c r="V82" i="13"/>
  <c r="Z82" i="13" s="1"/>
  <c r="K82" i="13"/>
  <c r="V81" i="13"/>
  <c r="Z81" i="13" s="1"/>
  <c r="K81" i="13"/>
  <c r="V80" i="13"/>
  <c r="Z80" i="13" s="1"/>
  <c r="K80" i="13"/>
  <c r="V79" i="13"/>
  <c r="Z79" i="13" s="1"/>
  <c r="K79" i="13"/>
  <c r="V78" i="13"/>
  <c r="Z78" i="13" s="1"/>
  <c r="K78" i="13"/>
  <c r="V77" i="13"/>
  <c r="Z77" i="13" s="1"/>
  <c r="K77" i="13"/>
  <c r="V76" i="13"/>
  <c r="Z76" i="13" s="1"/>
  <c r="V75" i="13"/>
  <c r="Z75" i="13" s="1"/>
  <c r="K75" i="13"/>
  <c r="V74" i="13"/>
  <c r="Z74" i="13" s="1"/>
  <c r="V73" i="13"/>
  <c r="Z73" i="13" s="1"/>
  <c r="K73" i="13"/>
  <c r="V72" i="13"/>
  <c r="Z72" i="13" s="1"/>
  <c r="K72" i="13"/>
  <c r="V71" i="13"/>
  <c r="Z71" i="13" s="1"/>
  <c r="K71" i="13"/>
  <c r="V70" i="13"/>
  <c r="Z70" i="13" s="1"/>
  <c r="K70" i="13"/>
  <c r="V69" i="13"/>
  <c r="Z69" i="13" s="1"/>
  <c r="K69" i="13"/>
  <c r="V68" i="13"/>
  <c r="Z68" i="13" s="1"/>
  <c r="K68" i="13"/>
  <c r="V67" i="13"/>
  <c r="Z67" i="13" s="1"/>
  <c r="K67" i="13"/>
  <c r="V66" i="13"/>
  <c r="Z66" i="13" s="1"/>
  <c r="K66" i="13"/>
  <c r="V65" i="13"/>
  <c r="Z65" i="13" s="1"/>
  <c r="K65" i="13"/>
  <c r="V64" i="13"/>
  <c r="Z64" i="13" s="1"/>
  <c r="K64" i="13"/>
  <c r="V63" i="13"/>
  <c r="Z63" i="13" s="1"/>
  <c r="V62" i="13"/>
  <c r="Z62" i="13" s="1"/>
  <c r="K62" i="13"/>
  <c r="V61" i="13"/>
  <c r="Z61" i="13" s="1"/>
  <c r="K61" i="13"/>
  <c r="V60" i="13"/>
  <c r="Z60" i="13" s="1"/>
  <c r="V59" i="13"/>
  <c r="Z59" i="13" s="1"/>
  <c r="K59" i="13"/>
  <c r="V58" i="13"/>
  <c r="Z58" i="13" s="1"/>
  <c r="K58" i="13"/>
  <c r="V57" i="13"/>
  <c r="Z57" i="13" s="1"/>
  <c r="K57" i="13"/>
  <c r="V56" i="13"/>
  <c r="Z56" i="13" s="1"/>
  <c r="K56" i="13"/>
  <c r="V55" i="13"/>
  <c r="Z55" i="13" s="1"/>
  <c r="K55" i="13"/>
  <c r="V54" i="13"/>
  <c r="Z54" i="13" s="1"/>
  <c r="K54" i="13"/>
  <c r="V53" i="13"/>
  <c r="Z53" i="13" s="1"/>
  <c r="V52" i="13"/>
  <c r="Z52" i="13" s="1"/>
  <c r="K52" i="13"/>
  <c r="V51" i="13"/>
  <c r="Z51" i="13" s="1"/>
  <c r="V50" i="13"/>
  <c r="Z50" i="13" s="1"/>
  <c r="K50" i="13"/>
  <c r="V49" i="13"/>
  <c r="Z49" i="13" s="1"/>
  <c r="K49" i="13"/>
  <c r="V48" i="13"/>
  <c r="Z48" i="13" s="1"/>
  <c r="K48" i="13"/>
  <c r="V47" i="13"/>
  <c r="Z47" i="13" s="1"/>
  <c r="K47" i="13"/>
  <c r="V46" i="13"/>
  <c r="Z46" i="13" s="1"/>
  <c r="K46" i="13"/>
  <c r="V45" i="13"/>
  <c r="Z45" i="13" s="1"/>
  <c r="K45" i="13"/>
  <c r="V44" i="13"/>
  <c r="Z44" i="13" s="1"/>
  <c r="V43" i="13"/>
  <c r="Z43" i="13" s="1"/>
  <c r="K43" i="13"/>
  <c r="V42" i="13"/>
  <c r="Z42" i="13" s="1"/>
  <c r="K42" i="13"/>
  <c r="V41" i="13"/>
  <c r="Z41" i="13" s="1"/>
  <c r="K41" i="13"/>
  <c r="V40" i="13"/>
  <c r="Z40" i="13" s="1"/>
  <c r="K40" i="13"/>
  <c r="V39" i="13"/>
  <c r="Z39" i="13" s="1"/>
  <c r="K39" i="13"/>
  <c r="V38" i="13"/>
  <c r="Z38" i="13" s="1"/>
  <c r="K38" i="13"/>
  <c r="V37" i="13"/>
  <c r="Z37" i="13" s="1"/>
  <c r="K37" i="13"/>
  <c r="V36" i="13"/>
  <c r="Z36" i="13" s="1"/>
  <c r="V35" i="13"/>
  <c r="Z35" i="13" s="1"/>
  <c r="K35" i="13"/>
  <c r="V34" i="13"/>
  <c r="Z34" i="13" s="1"/>
  <c r="K34" i="13"/>
  <c r="V33" i="13"/>
  <c r="Z33" i="13" s="1"/>
  <c r="K33" i="13"/>
  <c r="V32" i="13"/>
  <c r="Z32" i="13" s="1"/>
  <c r="K32" i="13"/>
  <c r="V31" i="13"/>
  <c r="Z31" i="13" s="1"/>
  <c r="K31" i="13"/>
  <c r="V30" i="13"/>
  <c r="Z30" i="13" s="1"/>
  <c r="K30" i="13"/>
  <c r="V29" i="13"/>
  <c r="Z29" i="13" s="1"/>
  <c r="K29" i="13"/>
  <c r="V28" i="13"/>
  <c r="Z28" i="13" s="1"/>
  <c r="K28" i="13"/>
  <c r="V27" i="13"/>
  <c r="Z27" i="13" s="1"/>
  <c r="K27" i="13"/>
  <c r="V26" i="13"/>
  <c r="Z26" i="13" s="1"/>
  <c r="V25" i="13"/>
  <c r="Z25" i="13" s="1"/>
  <c r="K25" i="13"/>
  <c r="V24" i="13"/>
  <c r="Z24" i="13" s="1"/>
  <c r="V23" i="13"/>
  <c r="Z23" i="13" s="1"/>
  <c r="K23" i="13"/>
  <c r="V22" i="13"/>
  <c r="Z22" i="13" s="1"/>
  <c r="K22" i="13"/>
  <c r="V21" i="13"/>
  <c r="Z21" i="13" s="1"/>
  <c r="K21" i="13"/>
  <c r="V20" i="13"/>
  <c r="Z20" i="13" s="1"/>
  <c r="K20" i="13"/>
  <c r="V19" i="13"/>
  <c r="Z19" i="13" s="1"/>
  <c r="K19" i="13"/>
  <c r="V18" i="13"/>
  <c r="Z18" i="13" s="1"/>
  <c r="V17" i="13"/>
  <c r="Z17" i="13" s="1"/>
  <c r="K17" i="13"/>
  <c r="V16" i="13"/>
  <c r="Z16" i="13" s="1"/>
  <c r="K16" i="13"/>
  <c r="V15" i="13"/>
  <c r="Z15" i="13" s="1"/>
  <c r="V14" i="13"/>
  <c r="Z14" i="13" s="1"/>
  <c r="V13" i="13"/>
  <c r="Z13" i="13" s="1"/>
  <c r="V12" i="13"/>
  <c r="Z12" i="13" s="1"/>
  <c r="K12" i="13"/>
  <c r="V11" i="13"/>
  <c r="Z11" i="13" s="1"/>
  <c r="V10" i="13"/>
  <c r="Z10" i="13" s="1"/>
  <c r="K10" i="13"/>
  <c r="V9" i="13"/>
  <c r="Z9" i="13" s="1"/>
  <c r="K9" i="13"/>
  <c r="V8" i="13"/>
  <c r="Z8" i="13" s="1"/>
  <c r="V7" i="13"/>
  <c r="Z7" i="13" s="1"/>
  <c r="V66" i="12"/>
  <c r="Z66" i="12" s="1"/>
  <c r="K66" i="12"/>
  <c r="V65" i="12"/>
  <c r="Z65" i="12" s="1"/>
  <c r="K65" i="12"/>
  <c r="V64" i="12"/>
  <c r="Z64" i="12" s="1"/>
  <c r="K64" i="12"/>
  <c r="V63" i="12"/>
  <c r="Z63" i="12" s="1"/>
  <c r="K63" i="12"/>
  <c r="V62" i="12"/>
  <c r="Z62" i="12" s="1"/>
  <c r="K62" i="12"/>
  <c r="V61" i="12"/>
  <c r="Z61" i="12" s="1"/>
  <c r="K61" i="12"/>
  <c r="V60" i="12"/>
  <c r="Z60" i="12" s="1"/>
  <c r="K60" i="12"/>
  <c r="V59" i="12"/>
  <c r="Z59" i="12" s="1"/>
  <c r="K59" i="12"/>
  <c r="V58" i="12"/>
  <c r="Z58" i="12" s="1"/>
  <c r="K58" i="12"/>
  <c r="V57" i="12"/>
  <c r="Z57" i="12" s="1"/>
  <c r="K57" i="12"/>
  <c r="V56" i="12"/>
  <c r="Z56" i="12" s="1"/>
  <c r="K56" i="12"/>
  <c r="V55" i="12"/>
  <c r="Z55" i="12" s="1"/>
  <c r="K55" i="12"/>
  <c r="V54" i="12"/>
  <c r="Z54" i="12" s="1"/>
  <c r="K54" i="12"/>
  <c r="V53" i="12"/>
  <c r="Z53" i="12" s="1"/>
  <c r="K53" i="12"/>
  <c r="V52" i="12"/>
  <c r="Z52" i="12" s="1"/>
  <c r="K52" i="12"/>
  <c r="V51" i="12"/>
  <c r="Z51" i="12" s="1"/>
  <c r="K51" i="12"/>
  <c r="V50" i="12"/>
  <c r="Z50" i="12" s="1"/>
  <c r="V49" i="12"/>
  <c r="Z49" i="12" s="1"/>
  <c r="V48" i="12"/>
  <c r="Z48" i="12" s="1"/>
  <c r="K48" i="12"/>
  <c r="V47" i="12"/>
  <c r="Z47" i="12" s="1"/>
  <c r="K47" i="12"/>
  <c r="V46" i="12"/>
  <c r="Z46" i="12" s="1"/>
  <c r="K46" i="12"/>
  <c r="V45" i="12"/>
  <c r="Z45" i="12" s="1"/>
  <c r="K45" i="12"/>
  <c r="V44" i="12"/>
  <c r="Z44" i="12" s="1"/>
  <c r="K44" i="12"/>
  <c r="V43" i="12"/>
  <c r="Z43" i="12" s="1"/>
  <c r="K43" i="12"/>
  <c r="V42" i="12"/>
  <c r="Z42" i="12" s="1"/>
  <c r="K42" i="12"/>
  <c r="V41" i="12"/>
  <c r="Z41" i="12" s="1"/>
  <c r="K41" i="12"/>
  <c r="V40" i="12"/>
  <c r="Z40" i="12" s="1"/>
  <c r="K40" i="12"/>
  <c r="V39" i="12"/>
  <c r="Z39" i="12" s="1"/>
  <c r="K39" i="12"/>
  <c r="V38" i="12"/>
  <c r="Z38" i="12" s="1"/>
  <c r="K38" i="12"/>
  <c r="V37" i="12"/>
  <c r="Z37" i="12" s="1"/>
  <c r="V36" i="12"/>
  <c r="Z36" i="12" s="1"/>
  <c r="K36" i="12"/>
  <c r="V35" i="12"/>
  <c r="Z35" i="12" s="1"/>
  <c r="K35" i="12"/>
  <c r="V34" i="12"/>
  <c r="Z34" i="12" s="1"/>
  <c r="K34" i="12"/>
  <c r="V33" i="12"/>
  <c r="Z33" i="12" s="1"/>
  <c r="K33" i="12"/>
  <c r="V32" i="12"/>
  <c r="Z32" i="12" s="1"/>
  <c r="K32" i="12"/>
  <c r="V31" i="12"/>
  <c r="Z31" i="12" s="1"/>
  <c r="K31" i="12"/>
  <c r="V30" i="12"/>
  <c r="Z30" i="12" s="1"/>
  <c r="K30" i="12"/>
  <c r="V29" i="12"/>
  <c r="Z29" i="12" s="1"/>
  <c r="K29" i="12"/>
  <c r="V28" i="12"/>
  <c r="Z28" i="12" s="1"/>
  <c r="K28" i="12"/>
  <c r="V27" i="12"/>
  <c r="Z27" i="12" s="1"/>
  <c r="K27" i="12"/>
  <c r="V26" i="12"/>
  <c r="Z26" i="12" s="1"/>
  <c r="V25" i="12"/>
  <c r="Z25" i="12" s="1"/>
  <c r="V24" i="12"/>
  <c r="Z24" i="12" s="1"/>
  <c r="V23" i="12"/>
  <c r="Z23" i="12" s="1"/>
  <c r="V22" i="12"/>
  <c r="Z22" i="12" s="1"/>
  <c r="V21" i="12"/>
  <c r="Z21" i="12" s="1"/>
  <c r="V20" i="12"/>
  <c r="Z20" i="12" s="1"/>
  <c r="K20" i="12"/>
  <c r="V19" i="12"/>
  <c r="Z19" i="12" s="1"/>
  <c r="K19" i="12"/>
  <c r="V18" i="12"/>
  <c r="Z18" i="12" s="1"/>
  <c r="K18" i="12"/>
  <c r="V17" i="12"/>
  <c r="Z17" i="12" s="1"/>
  <c r="K17" i="12"/>
  <c r="V16" i="12"/>
  <c r="Z16" i="12" s="1"/>
  <c r="K16" i="12"/>
  <c r="V15" i="12"/>
  <c r="Z15" i="12" s="1"/>
  <c r="K15" i="12"/>
  <c r="V14" i="12"/>
  <c r="Z14" i="12" s="1"/>
  <c r="K14" i="12"/>
  <c r="V13" i="12"/>
  <c r="Z13" i="12" s="1"/>
  <c r="K13" i="12"/>
  <c r="V12" i="12"/>
  <c r="Z12" i="12" s="1"/>
  <c r="K12" i="12"/>
  <c r="V11" i="12"/>
  <c r="Z11" i="12" s="1"/>
  <c r="K11" i="12"/>
  <c r="V10" i="12"/>
  <c r="Z10" i="12" s="1"/>
  <c r="K10" i="12"/>
  <c r="V9" i="12"/>
  <c r="Z9" i="12" s="1"/>
  <c r="K9" i="12"/>
  <c r="V8" i="12"/>
  <c r="Z8" i="12" s="1"/>
  <c r="K8" i="12"/>
  <c r="V7" i="12"/>
  <c r="Z7" i="12" s="1"/>
  <c r="V117" i="11"/>
  <c r="V130" i="11"/>
  <c r="V8" i="11"/>
  <c r="K8" i="11"/>
  <c r="V9" i="11"/>
  <c r="K9" i="11"/>
  <c r="V7" i="11"/>
  <c r="K7" i="11"/>
  <c r="V10" i="11"/>
  <c r="K10" i="11"/>
  <c r="V11" i="11"/>
  <c r="K11" i="11"/>
  <c r="V12" i="11"/>
  <c r="K12" i="11"/>
  <c r="V13" i="11"/>
  <c r="K13" i="11"/>
  <c r="V14" i="11"/>
  <c r="K14" i="11"/>
  <c r="V15" i="11"/>
  <c r="K15" i="11"/>
  <c r="V16" i="11"/>
  <c r="K16" i="11"/>
  <c r="V17" i="11"/>
  <c r="K17" i="11"/>
  <c r="V18" i="11"/>
  <c r="K18" i="11"/>
  <c r="V19" i="11"/>
  <c r="K19" i="11"/>
  <c r="V20" i="11"/>
  <c r="K20" i="11"/>
  <c r="V21" i="11"/>
  <c r="K21" i="11"/>
  <c r="V22" i="11"/>
  <c r="K22" i="11"/>
  <c r="V23" i="11"/>
  <c r="K23" i="11"/>
  <c r="V24" i="11"/>
  <c r="K24" i="11"/>
  <c r="V25" i="11"/>
  <c r="K25" i="11"/>
  <c r="V26" i="11"/>
  <c r="K26" i="11"/>
  <c r="V27" i="11"/>
  <c r="K27" i="11"/>
  <c r="V28" i="11"/>
  <c r="K28" i="11"/>
  <c r="V29" i="11"/>
  <c r="K29" i="11"/>
  <c r="V30" i="11"/>
  <c r="K30" i="11"/>
  <c r="V33" i="11"/>
  <c r="K33" i="11"/>
  <c r="V31" i="11"/>
  <c r="K31" i="11"/>
  <c r="V34" i="11"/>
  <c r="K34" i="11"/>
  <c r="V32" i="11"/>
  <c r="K32" i="11"/>
  <c r="V35" i="11"/>
  <c r="K35" i="11"/>
  <c r="V36" i="11"/>
  <c r="K36" i="11"/>
  <c r="V37" i="11"/>
  <c r="K37" i="11"/>
  <c r="V38" i="11"/>
  <c r="K38" i="11"/>
  <c r="V39" i="11"/>
  <c r="K39" i="11"/>
  <c r="V40" i="11"/>
  <c r="K40" i="11"/>
  <c r="V41" i="11"/>
  <c r="K41" i="11"/>
  <c r="V42" i="11"/>
  <c r="K42" i="11"/>
  <c r="V43" i="11"/>
  <c r="K43" i="11"/>
  <c r="V44" i="11"/>
  <c r="K44" i="11"/>
  <c r="V45" i="11"/>
  <c r="K45" i="11"/>
  <c r="V46" i="11"/>
  <c r="K46" i="11"/>
  <c r="V47" i="11"/>
  <c r="K47" i="11"/>
  <c r="V129" i="11"/>
  <c r="V48" i="11"/>
  <c r="K48" i="11"/>
  <c r="V49" i="11"/>
  <c r="K49" i="11"/>
  <c r="V50" i="11"/>
  <c r="K50" i="11"/>
  <c r="V51" i="11"/>
  <c r="K51" i="11"/>
  <c r="V52" i="11"/>
  <c r="K52" i="11"/>
  <c r="V128" i="11"/>
  <c r="V53" i="11"/>
  <c r="K53" i="11"/>
  <c r="V54" i="11"/>
  <c r="K54" i="11"/>
  <c r="V55" i="11"/>
  <c r="K55" i="11"/>
  <c r="V127" i="11"/>
  <c r="V57" i="11"/>
  <c r="K57" i="11"/>
  <c r="V56" i="11"/>
  <c r="V58" i="11"/>
  <c r="K58" i="11"/>
  <c r="V59" i="11"/>
  <c r="K59" i="11"/>
  <c r="V60" i="11"/>
  <c r="K60" i="11"/>
  <c r="V61" i="11"/>
  <c r="K61" i="11"/>
  <c r="V62" i="11"/>
  <c r="K62" i="11"/>
  <c r="V63" i="11"/>
  <c r="K63" i="11"/>
  <c r="V64" i="11"/>
  <c r="K64" i="11"/>
  <c r="V65" i="11"/>
  <c r="K65" i="11"/>
  <c r="V66" i="11"/>
  <c r="K66" i="11"/>
  <c r="V71" i="11"/>
  <c r="V70" i="11"/>
  <c r="V69" i="11"/>
  <c r="V68" i="11"/>
  <c r="V67" i="11"/>
  <c r="K67" i="11"/>
  <c r="V72" i="11"/>
  <c r="V73" i="11"/>
  <c r="V74" i="11"/>
  <c r="V75" i="11"/>
  <c r="V76" i="11"/>
  <c r="V77" i="11"/>
  <c r="V78" i="11"/>
  <c r="K78" i="11"/>
  <c r="V79" i="11"/>
  <c r="K79" i="11"/>
  <c r="V80" i="11"/>
  <c r="K80" i="11"/>
  <c r="V81" i="11"/>
  <c r="K81" i="11"/>
  <c r="V82" i="11"/>
  <c r="K82" i="11"/>
  <c r="V83" i="11"/>
  <c r="K83" i="11"/>
  <c r="V84" i="11"/>
  <c r="K84" i="11"/>
  <c r="V86" i="11"/>
  <c r="V85" i="11"/>
  <c r="K85" i="11"/>
  <c r="V87" i="11"/>
  <c r="K87" i="11"/>
  <c r="V88" i="11"/>
  <c r="V89" i="11"/>
  <c r="K89" i="11"/>
  <c r="V90" i="11"/>
  <c r="K90" i="11"/>
  <c r="V91" i="11"/>
  <c r="K91" i="11"/>
  <c r="V92" i="11"/>
  <c r="K92" i="11"/>
  <c r="V93" i="11"/>
  <c r="K93" i="11"/>
  <c r="V94" i="11"/>
  <c r="K94" i="11"/>
  <c r="V96" i="11"/>
  <c r="K96" i="11"/>
  <c r="V95" i="11"/>
  <c r="K95" i="11"/>
  <c r="V97" i="11"/>
  <c r="K97" i="11"/>
  <c r="V98" i="11"/>
  <c r="K98" i="11"/>
  <c r="V99" i="11"/>
  <c r="K99" i="11"/>
  <c r="V100" i="11"/>
  <c r="K100" i="11"/>
  <c r="V101" i="11"/>
  <c r="K101" i="11"/>
  <c r="V102" i="11"/>
  <c r="K102" i="11"/>
  <c r="V103" i="11"/>
  <c r="K103" i="11"/>
  <c r="V104" i="11"/>
  <c r="K104" i="11"/>
  <c r="V105" i="11"/>
  <c r="K105" i="11"/>
  <c r="V106" i="11"/>
  <c r="K106" i="11"/>
  <c r="V107" i="11"/>
  <c r="K107" i="11"/>
  <c r="V108" i="11"/>
  <c r="K108" i="11"/>
  <c r="V109" i="11"/>
  <c r="K109" i="11"/>
  <c r="V110" i="11"/>
  <c r="K110" i="11"/>
  <c r="V111" i="11"/>
  <c r="K111" i="11"/>
  <c r="V112" i="11"/>
  <c r="K112" i="11"/>
  <c r="V113" i="11"/>
  <c r="K113" i="11"/>
  <c r="V114" i="11"/>
  <c r="K114" i="11"/>
  <c r="V115" i="11"/>
  <c r="K115" i="11"/>
  <c r="V118" i="11"/>
  <c r="K118" i="11"/>
  <c r="V121" i="11"/>
  <c r="K121" i="11"/>
  <c r="V120" i="11"/>
  <c r="K120" i="11"/>
  <c r="V123" i="11"/>
  <c r="V122" i="11"/>
  <c r="K122" i="11"/>
  <c r="V119" i="11"/>
  <c r="V116" i="11"/>
  <c r="V124" i="11"/>
  <c r="K124" i="11"/>
  <c r="V125" i="11"/>
  <c r="V126" i="11"/>
  <c r="K126" i="11"/>
  <c r="V149" i="10"/>
  <c r="V148" i="10"/>
  <c r="V147" i="10"/>
  <c r="V146" i="10"/>
  <c r="V145" i="10"/>
  <c r="V144" i="10"/>
  <c r="V143" i="10"/>
  <c r="V142" i="10"/>
  <c r="V141" i="10"/>
  <c r="V140" i="10"/>
  <c r="V139" i="10"/>
  <c r="V138" i="10"/>
  <c r="V137" i="10"/>
  <c r="V136" i="10"/>
  <c r="V135" i="10"/>
  <c r="V134" i="10"/>
  <c r="V133" i="10"/>
  <c r="K133" i="10"/>
  <c r="V132" i="10"/>
  <c r="K132" i="10"/>
  <c r="V131" i="10"/>
  <c r="K131" i="10"/>
  <c r="V130" i="10"/>
  <c r="K130" i="10"/>
  <c r="V129" i="10"/>
  <c r="K129" i="10"/>
  <c r="V128" i="10"/>
  <c r="K128" i="10"/>
  <c r="V127" i="10"/>
  <c r="K127" i="10"/>
  <c r="V126" i="10"/>
  <c r="K126" i="10"/>
  <c r="V125" i="10"/>
  <c r="K125" i="10"/>
  <c r="V124" i="10"/>
  <c r="K124" i="10"/>
  <c r="V123" i="10"/>
  <c r="K123" i="10"/>
  <c r="V122" i="10"/>
  <c r="K122" i="10"/>
  <c r="V121" i="10"/>
  <c r="K121" i="10"/>
  <c r="V120" i="10"/>
  <c r="K120" i="10"/>
  <c r="V119" i="10"/>
  <c r="K119" i="10"/>
  <c r="V118" i="10"/>
  <c r="K118" i="10"/>
  <c r="V117" i="10"/>
  <c r="K117" i="10"/>
  <c r="V116" i="10"/>
  <c r="K116" i="10"/>
  <c r="V115" i="10"/>
  <c r="K115" i="10"/>
  <c r="V114" i="10"/>
  <c r="K114" i="10"/>
  <c r="V113" i="10"/>
  <c r="K113" i="10"/>
  <c r="V112" i="10"/>
  <c r="K112" i="10"/>
  <c r="V111" i="10"/>
  <c r="K111" i="10"/>
  <c r="V110" i="10"/>
  <c r="K110" i="10"/>
  <c r="V109" i="10"/>
  <c r="K109" i="10"/>
  <c r="V108" i="10"/>
  <c r="K108" i="10"/>
  <c r="V107" i="10"/>
  <c r="K107" i="10"/>
  <c r="V106" i="10"/>
  <c r="K106" i="10"/>
  <c r="V105" i="10"/>
  <c r="K105" i="10"/>
  <c r="V104" i="10"/>
  <c r="K104" i="10"/>
  <c r="V103" i="10"/>
  <c r="K103" i="10"/>
  <c r="V102" i="10"/>
  <c r="K102" i="10"/>
  <c r="V101" i="10"/>
  <c r="V100" i="10"/>
  <c r="K100" i="10"/>
  <c r="V99" i="10"/>
  <c r="K99" i="10"/>
  <c r="V98" i="10"/>
  <c r="K98" i="10"/>
  <c r="V97" i="10"/>
  <c r="K97" i="10"/>
  <c r="V96" i="10"/>
  <c r="K96" i="10"/>
  <c r="V95" i="10"/>
  <c r="K95" i="10"/>
  <c r="V94" i="10"/>
  <c r="K94" i="10"/>
  <c r="V93" i="10"/>
  <c r="K93" i="10"/>
  <c r="V92" i="10"/>
  <c r="V91" i="10"/>
  <c r="K91" i="10"/>
  <c r="V90" i="10"/>
  <c r="V89" i="10"/>
  <c r="K89" i="10"/>
  <c r="V88" i="10"/>
  <c r="K88" i="10"/>
  <c r="V87" i="10"/>
  <c r="K87" i="10"/>
  <c r="V86" i="10"/>
  <c r="K86" i="10"/>
  <c r="V85" i="10"/>
  <c r="K85" i="10"/>
  <c r="V84" i="10"/>
  <c r="K84" i="10"/>
  <c r="V83" i="10"/>
  <c r="V82" i="10"/>
  <c r="K82" i="10"/>
  <c r="V81" i="10"/>
  <c r="K81" i="10"/>
  <c r="V80" i="10"/>
  <c r="V79" i="10"/>
  <c r="K79" i="10"/>
  <c r="V78" i="10"/>
  <c r="K78" i="10"/>
  <c r="V77" i="10"/>
  <c r="K77" i="10"/>
  <c r="V76" i="10"/>
  <c r="V75" i="10"/>
  <c r="K75" i="10"/>
  <c r="V74" i="10"/>
  <c r="K74" i="10"/>
  <c r="V73" i="10"/>
  <c r="K73" i="10"/>
  <c r="V72" i="10"/>
  <c r="K72" i="10"/>
  <c r="V71" i="10"/>
  <c r="K71" i="10"/>
  <c r="V70" i="10"/>
  <c r="K70" i="10"/>
  <c r="V69" i="10"/>
  <c r="K69" i="10"/>
  <c r="V68" i="10"/>
  <c r="K68" i="10"/>
  <c r="V67" i="10"/>
  <c r="K67" i="10"/>
  <c r="V66" i="10"/>
  <c r="K66" i="10"/>
  <c r="V65" i="10"/>
  <c r="K65" i="10"/>
  <c r="V64" i="10"/>
  <c r="K64" i="10"/>
  <c r="V63" i="10"/>
  <c r="K63" i="10"/>
  <c r="V62" i="10"/>
  <c r="K62" i="10"/>
  <c r="V61" i="10"/>
  <c r="K61" i="10"/>
  <c r="V60" i="10"/>
  <c r="K60" i="10"/>
  <c r="V59" i="10"/>
  <c r="K59" i="10"/>
  <c r="V58" i="10"/>
  <c r="K58" i="10"/>
  <c r="V57" i="10"/>
  <c r="K57" i="10"/>
  <c r="V56" i="10"/>
  <c r="K56" i="10"/>
  <c r="V55" i="10"/>
  <c r="K55" i="10"/>
  <c r="V54" i="10"/>
  <c r="K54" i="10"/>
  <c r="V53" i="10"/>
  <c r="K53" i="10"/>
  <c r="V52" i="10"/>
  <c r="V51" i="10"/>
  <c r="K51" i="10"/>
  <c r="V50" i="10"/>
  <c r="K50" i="10"/>
  <c r="V49" i="10"/>
  <c r="K49" i="10"/>
  <c r="V48" i="10"/>
  <c r="K48" i="10"/>
  <c r="V47" i="10"/>
  <c r="K47" i="10"/>
  <c r="V46" i="10"/>
  <c r="K46" i="10"/>
  <c r="V45" i="10"/>
  <c r="K45" i="10"/>
  <c r="V44" i="10"/>
  <c r="K44" i="10"/>
  <c r="V43" i="10"/>
  <c r="K43" i="10"/>
  <c r="V42" i="10"/>
  <c r="K42" i="10"/>
  <c r="V41" i="10"/>
  <c r="V40" i="10"/>
  <c r="K40" i="10"/>
  <c r="V39" i="10"/>
  <c r="K39" i="10"/>
  <c r="V38" i="10"/>
  <c r="K38" i="10"/>
  <c r="V37" i="10"/>
  <c r="K37" i="10"/>
  <c r="V36" i="10"/>
  <c r="K36" i="10"/>
  <c r="V35" i="10"/>
  <c r="K35" i="10"/>
  <c r="V34" i="10"/>
  <c r="K34" i="10"/>
  <c r="V33" i="10"/>
  <c r="K33" i="10"/>
  <c r="V32" i="10"/>
  <c r="K32" i="10"/>
  <c r="V31" i="10"/>
  <c r="K31" i="10"/>
  <c r="V30" i="10"/>
  <c r="K30" i="10"/>
  <c r="V29" i="10"/>
  <c r="K29" i="10"/>
  <c r="V28" i="10"/>
  <c r="K28" i="10"/>
  <c r="V27" i="10"/>
  <c r="K27" i="10"/>
  <c r="V26" i="10"/>
  <c r="V25" i="10"/>
  <c r="V24" i="10"/>
  <c r="V23" i="10"/>
  <c r="V22" i="10"/>
  <c r="K22" i="10"/>
  <c r="V21" i="10"/>
  <c r="K21" i="10"/>
  <c r="V20" i="10"/>
  <c r="V19" i="10"/>
  <c r="V18" i="10"/>
  <c r="K18" i="10"/>
  <c r="V17" i="10"/>
  <c r="K17" i="10"/>
  <c r="V16" i="10"/>
  <c r="K16" i="10"/>
  <c r="V15" i="10"/>
  <c r="K15" i="10"/>
  <c r="V14" i="10"/>
  <c r="K14" i="10"/>
  <c r="V13" i="10"/>
  <c r="K13" i="10"/>
  <c r="V12" i="10"/>
  <c r="K12" i="10"/>
  <c r="V11" i="10"/>
  <c r="K11" i="10"/>
  <c r="V10" i="10"/>
  <c r="K10" i="10"/>
  <c r="V9" i="10"/>
  <c r="K9" i="10"/>
  <c r="V8" i="10"/>
  <c r="K8" i="10"/>
  <c r="V7" i="10"/>
  <c r="K7" i="10"/>
  <c r="V175" i="9"/>
  <c r="V174" i="9"/>
  <c r="V173" i="9"/>
  <c r="V172" i="9"/>
  <c r="V171" i="9"/>
  <c r="V170" i="9"/>
  <c r="V169" i="9"/>
  <c r="V168" i="9"/>
  <c r="V167" i="9"/>
  <c r="V166" i="9"/>
  <c r="V165" i="9"/>
  <c r="V164" i="9"/>
  <c r="V163" i="9"/>
  <c r="V162" i="9"/>
  <c r="V161" i="9"/>
  <c r="V160" i="9"/>
  <c r="V159" i="9"/>
  <c r="V158" i="9"/>
  <c r="V157" i="9"/>
  <c r="V156" i="9"/>
  <c r="V155" i="9"/>
  <c r="V154" i="9"/>
  <c r="V153" i="9"/>
  <c r="V152" i="9"/>
  <c r="V151" i="9"/>
  <c r="V150" i="9"/>
  <c r="V149" i="9"/>
  <c r="V148" i="9"/>
  <c r="V147" i="9"/>
  <c r="V146" i="9"/>
  <c r="V145" i="9"/>
  <c r="V144" i="9"/>
  <c r="V143" i="9"/>
  <c r="V142" i="9"/>
  <c r="V141" i="9"/>
  <c r="V140" i="9"/>
  <c r="V139" i="9"/>
  <c r="V138" i="9"/>
  <c r="V137" i="9"/>
  <c r="V136" i="9"/>
  <c r="V135" i="9"/>
  <c r="V134" i="9"/>
  <c r="V133" i="9"/>
  <c r="V132" i="9"/>
  <c r="V131" i="9"/>
  <c r="V130" i="9"/>
  <c r="V129" i="9"/>
  <c r="V128" i="9"/>
  <c r="V127" i="9"/>
  <c r="V126" i="9"/>
  <c r="V125" i="9"/>
  <c r="V124" i="9"/>
  <c r="V123" i="9"/>
  <c r="V122" i="9"/>
  <c r="V121" i="9"/>
  <c r="V120" i="9"/>
  <c r="V119" i="9"/>
  <c r="V118" i="9"/>
  <c r="V117" i="9"/>
  <c r="V116" i="9"/>
  <c r="V115" i="9"/>
  <c r="V114" i="9"/>
  <c r="V113" i="9"/>
  <c r="V112" i="9"/>
  <c r="V111" i="9"/>
  <c r="V110" i="9"/>
  <c r="V109" i="9"/>
  <c r="V108" i="9"/>
  <c r="V107" i="9"/>
  <c r="V106" i="9"/>
  <c r="V105" i="9"/>
  <c r="V104" i="9"/>
  <c r="V103" i="9"/>
  <c r="V102" i="9"/>
  <c r="V101" i="9"/>
  <c r="V100" i="9"/>
  <c r="V99" i="9"/>
  <c r="V98" i="9"/>
  <c r="V97" i="9"/>
  <c r="V96" i="9"/>
  <c r="V95" i="9"/>
  <c r="V94" i="9"/>
  <c r="V93" i="9"/>
  <c r="V92" i="9"/>
  <c r="V91" i="9"/>
  <c r="V90" i="9"/>
  <c r="V89" i="9"/>
  <c r="V88" i="9"/>
  <c r="V87" i="9"/>
  <c r="V86" i="9"/>
  <c r="V85" i="9"/>
  <c r="V84" i="9"/>
  <c r="V83" i="9"/>
  <c r="V82" i="9"/>
  <c r="V81" i="9"/>
  <c r="V80" i="9"/>
  <c r="V79" i="9"/>
  <c r="V78" i="9"/>
  <c r="V77" i="9"/>
  <c r="V76" i="9"/>
  <c r="V75" i="9"/>
  <c r="V74" i="9"/>
  <c r="V73" i="9"/>
  <c r="V72" i="9"/>
  <c r="V71" i="9"/>
  <c r="V70" i="9"/>
  <c r="V69" i="9"/>
  <c r="V68" i="9"/>
  <c r="V67" i="9"/>
  <c r="V66" i="9"/>
  <c r="V65" i="9"/>
  <c r="V64" i="9"/>
  <c r="V63" i="9"/>
  <c r="V62" i="9"/>
  <c r="V61" i="9"/>
  <c r="V60" i="9"/>
  <c r="V59" i="9"/>
  <c r="V58" i="9"/>
  <c r="V57" i="9"/>
  <c r="V56" i="9"/>
  <c r="V55" i="9"/>
  <c r="V54" i="9"/>
  <c r="V53" i="9"/>
  <c r="V52" i="9"/>
  <c r="V51" i="9"/>
  <c r="V50" i="9"/>
  <c r="V49" i="9"/>
  <c r="V48" i="9"/>
  <c r="V47" i="9"/>
  <c r="V46" i="9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V7" i="9"/>
  <c r="K7" i="9"/>
  <c r="K176" i="9" s="1"/>
  <c r="V64" i="8"/>
  <c r="V63" i="8"/>
  <c r="V62" i="8"/>
  <c r="V61" i="8"/>
  <c r="V60" i="8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V7" i="8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74" i="6"/>
  <c r="V73" i="6"/>
  <c r="V72" i="6"/>
  <c r="V71" i="6"/>
  <c r="V70" i="6"/>
  <c r="V69" i="6"/>
  <c r="V68" i="6"/>
  <c r="V67" i="6"/>
  <c r="V66" i="6"/>
  <c r="V65" i="6"/>
  <c r="V64" i="6"/>
  <c r="V63" i="6"/>
  <c r="V62" i="6"/>
  <c r="V61" i="6"/>
  <c r="V60" i="6"/>
  <c r="V59" i="6"/>
  <c r="V58" i="6"/>
  <c r="V57" i="6"/>
  <c r="V56" i="6"/>
  <c r="V55" i="6"/>
  <c r="V54" i="6"/>
  <c r="V53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95" i="5"/>
  <c r="Z95" i="5" s="1"/>
  <c r="V94" i="5"/>
  <c r="Z94" i="5" s="1"/>
  <c r="V93" i="5"/>
  <c r="Z93" i="5" s="1"/>
  <c r="V92" i="5"/>
  <c r="Z92" i="5" s="1"/>
  <c r="V91" i="5"/>
  <c r="Z91" i="5" s="1"/>
  <c r="V90" i="5"/>
  <c r="Z90" i="5" s="1"/>
  <c r="V89" i="5"/>
  <c r="Z89" i="5" s="1"/>
  <c r="V88" i="5"/>
  <c r="Z88" i="5" s="1"/>
  <c r="V87" i="5"/>
  <c r="Z87" i="5" s="1"/>
  <c r="V86" i="5"/>
  <c r="Z86" i="5" s="1"/>
  <c r="V85" i="5"/>
  <c r="Z85" i="5" s="1"/>
  <c r="V84" i="5"/>
  <c r="Z84" i="5" s="1"/>
  <c r="V83" i="5"/>
  <c r="Z83" i="5" s="1"/>
  <c r="V82" i="5"/>
  <c r="Z82" i="5" s="1"/>
  <c r="V81" i="5"/>
  <c r="Z81" i="5" s="1"/>
  <c r="V80" i="5"/>
  <c r="Z80" i="5" s="1"/>
  <c r="V79" i="5"/>
  <c r="Z79" i="5" s="1"/>
  <c r="V78" i="5"/>
  <c r="Z78" i="5" s="1"/>
  <c r="V77" i="5"/>
  <c r="Z77" i="5" s="1"/>
  <c r="V76" i="5"/>
  <c r="Z76" i="5" s="1"/>
  <c r="V75" i="5"/>
  <c r="Z75" i="5" s="1"/>
  <c r="V74" i="5"/>
  <c r="Z74" i="5" s="1"/>
  <c r="V73" i="5"/>
  <c r="Z73" i="5" s="1"/>
  <c r="V72" i="5"/>
  <c r="Z72" i="5" s="1"/>
  <c r="V71" i="5"/>
  <c r="Z71" i="5" s="1"/>
  <c r="V70" i="5"/>
  <c r="Z70" i="5" s="1"/>
  <c r="V69" i="5"/>
  <c r="Z69" i="5" s="1"/>
  <c r="V68" i="5"/>
  <c r="Z68" i="5" s="1"/>
  <c r="V67" i="5"/>
  <c r="Z67" i="5" s="1"/>
  <c r="V66" i="5"/>
  <c r="Z66" i="5" s="1"/>
  <c r="V65" i="5"/>
  <c r="Z65" i="5" s="1"/>
  <c r="V64" i="5"/>
  <c r="Z64" i="5" s="1"/>
  <c r="V63" i="5"/>
  <c r="Z63" i="5" s="1"/>
  <c r="V62" i="5"/>
  <c r="Z62" i="5" s="1"/>
  <c r="V61" i="5"/>
  <c r="Z61" i="5" s="1"/>
  <c r="V60" i="5"/>
  <c r="Z60" i="5" s="1"/>
  <c r="V59" i="5"/>
  <c r="Z59" i="5" s="1"/>
  <c r="V58" i="5"/>
  <c r="Z58" i="5" s="1"/>
  <c r="V57" i="5"/>
  <c r="Z57" i="5" s="1"/>
  <c r="V56" i="5"/>
  <c r="Z56" i="5" s="1"/>
  <c r="V55" i="5"/>
  <c r="Z55" i="5" s="1"/>
  <c r="V54" i="5"/>
  <c r="Z54" i="5" s="1"/>
  <c r="V53" i="5"/>
  <c r="Z53" i="5" s="1"/>
  <c r="V52" i="5"/>
  <c r="Z52" i="5" s="1"/>
  <c r="V51" i="5"/>
  <c r="Z51" i="5" s="1"/>
  <c r="V50" i="5"/>
  <c r="Z50" i="5" s="1"/>
  <c r="V49" i="5"/>
  <c r="Z49" i="5" s="1"/>
  <c r="V48" i="5"/>
  <c r="Z48" i="5" s="1"/>
  <c r="V47" i="5"/>
  <c r="Z47" i="5" s="1"/>
  <c r="V46" i="5"/>
  <c r="Z46" i="5" s="1"/>
  <c r="V45" i="5"/>
  <c r="Z45" i="5" s="1"/>
  <c r="V44" i="5"/>
  <c r="Z44" i="5" s="1"/>
  <c r="V43" i="5"/>
  <c r="Z43" i="5" s="1"/>
  <c r="V42" i="5"/>
  <c r="Z42" i="5" s="1"/>
  <c r="V41" i="5"/>
  <c r="Z41" i="5" s="1"/>
  <c r="V40" i="5"/>
  <c r="Z40" i="5" s="1"/>
  <c r="V39" i="5"/>
  <c r="Z39" i="5" s="1"/>
  <c r="V38" i="5"/>
  <c r="Z38" i="5" s="1"/>
  <c r="V37" i="5"/>
  <c r="Z37" i="5" s="1"/>
  <c r="V36" i="5"/>
  <c r="Z36" i="5" s="1"/>
  <c r="V35" i="5"/>
  <c r="Z35" i="5" s="1"/>
  <c r="V34" i="5"/>
  <c r="Z34" i="5" s="1"/>
  <c r="V33" i="5"/>
  <c r="Z33" i="5" s="1"/>
  <c r="V32" i="5"/>
  <c r="Z32" i="5" s="1"/>
  <c r="V31" i="5"/>
  <c r="Z31" i="5" s="1"/>
  <c r="V30" i="5"/>
  <c r="Z30" i="5" s="1"/>
  <c r="V29" i="5"/>
  <c r="Z29" i="5" s="1"/>
  <c r="V28" i="5"/>
  <c r="Z28" i="5" s="1"/>
  <c r="V27" i="5"/>
  <c r="Z27" i="5" s="1"/>
  <c r="V26" i="5"/>
  <c r="Z26" i="5" s="1"/>
  <c r="V25" i="5"/>
  <c r="Z25" i="5" s="1"/>
  <c r="V24" i="5"/>
  <c r="Z24" i="5" s="1"/>
  <c r="V23" i="5"/>
  <c r="Z23" i="5" s="1"/>
  <c r="V22" i="5"/>
  <c r="Z22" i="5" s="1"/>
  <c r="V21" i="5"/>
  <c r="Z21" i="5" s="1"/>
  <c r="V20" i="5"/>
  <c r="Z20" i="5" s="1"/>
  <c r="V19" i="5"/>
  <c r="Z19" i="5" s="1"/>
  <c r="V18" i="5"/>
  <c r="Z18" i="5" s="1"/>
  <c r="V17" i="5"/>
  <c r="Z17" i="5" s="1"/>
  <c r="V16" i="5"/>
  <c r="Z16" i="5" s="1"/>
  <c r="V15" i="5"/>
  <c r="Z15" i="5" s="1"/>
  <c r="V14" i="5"/>
  <c r="Z14" i="5" s="1"/>
  <c r="V13" i="5"/>
  <c r="Z13" i="5" s="1"/>
  <c r="V12" i="5"/>
  <c r="Z12" i="5" s="1"/>
  <c r="V11" i="5"/>
  <c r="Z11" i="5" s="1"/>
  <c r="V10" i="5"/>
  <c r="Z10" i="5" s="1"/>
  <c r="V9" i="5"/>
  <c r="Z9" i="5" s="1"/>
  <c r="V8" i="5"/>
  <c r="Z8" i="5" s="1"/>
  <c r="V7" i="5"/>
  <c r="Z7" i="5" s="1"/>
  <c r="Z8" i="16" l="1"/>
  <c r="Z10" i="16"/>
  <c r="Z13" i="16"/>
  <c r="Z15" i="16"/>
  <c r="Z16" i="16"/>
  <c r="Z19" i="16"/>
  <c r="Z23" i="16"/>
  <c r="Z24" i="16"/>
  <c r="Z27" i="16"/>
  <c r="Z31" i="16"/>
  <c r="Z32" i="16"/>
  <c r="Z40" i="16"/>
  <c r="Z46" i="16"/>
  <c r="Z50" i="16"/>
  <c r="Z49" i="16"/>
  <c r="Z84" i="16"/>
  <c r="Z93" i="16"/>
  <c r="Z94" i="16"/>
  <c r="Z98" i="16"/>
  <c r="Z101" i="16"/>
  <c r="Z103" i="16"/>
  <c r="Z109" i="16"/>
  <c r="Z111" i="16"/>
  <c r="Z115" i="16"/>
  <c r="Z117" i="16"/>
  <c r="Z119" i="16"/>
  <c r="Z123" i="16"/>
  <c r="Z125" i="16"/>
  <c r="Z127" i="16"/>
  <c r="Z85" i="16"/>
  <c r="Z56" i="16"/>
  <c r="Z66" i="16"/>
  <c r="Z113" i="16"/>
  <c r="Z105" i="16"/>
  <c r="Z83" i="16"/>
  <c r="Z12" i="16"/>
  <c r="Z20" i="16"/>
  <c r="Z28" i="16"/>
  <c r="Z35" i="16"/>
  <c r="Z63" i="16"/>
  <c r="Z214" i="39"/>
  <c r="Z196" i="39"/>
  <c r="Z175" i="39"/>
  <c r="Z132" i="39"/>
  <c r="Z130" i="39"/>
  <c r="Z122" i="39"/>
  <c r="Z247" i="39"/>
  <c r="Z98" i="39"/>
  <c r="Z235" i="39"/>
  <c r="Z12" i="39"/>
  <c r="Z186" i="39"/>
  <c r="Z178" i="39"/>
  <c r="Z171" i="39"/>
  <c r="Z154" i="39"/>
  <c r="Z105" i="39"/>
  <c r="Z225" i="39"/>
  <c r="Z215" i="39"/>
  <c r="Z192" i="39"/>
  <c r="Z190" i="39"/>
  <c r="Z184" i="39"/>
  <c r="Z162" i="39"/>
  <c r="Z237" i="39"/>
  <c r="Z8" i="39"/>
  <c r="Z37" i="16"/>
  <c r="Z39" i="16"/>
  <c r="Z43" i="16"/>
  <c r="Z45" i="16"/>
  <c r="Z54" i="16"/>
  <c r="Z58" i="16"/>
  <c r="Z60" i="16"/>
  <c r="Z64" i="16"/>
  <c r="Z87" i="16"/>
  <c r="Z90" i="16"/>
  <c r="Z97" i="16"/>
  <c r="Z99" i="16"/>
  <c r="Z107" i="16"/>
  <c r="Z7" i="16"/>
  <c r="Z17" i="16"/>
  <c r="Z21" i="16"/>
  <c r="Z25" i="16"/>
  <c r="Z29" i="16"/>
  <c r="Z33" i="16"/>
  <c r="Z48" i="16"/>
  <c r="Z68" i="16"/>
  <c r="Z70" i="16"/>
  <c r="Z72" i="16"/>
  <c r="Z74" i="16"/>
  <c r="Z76" i="16"/>
  <c r="Z78" i="16"/>
  <c r="Z80" i="16"/>
  <c r="Z82" i="16"/>
  <c r="Z88" i="16"/>
  <c r="Z108" i="16"/>
  <c r="Z110" i="16"/>
  <c r="Z112" i="16"/>
  <c r="Z114" i="16"/>
  <c r="Z116" i="16"/>
  <c r="Z118" i="16"/>
  <c r="Z120" i="16"/>
  <c r="Z121" i="16"/>
  <c r="Z124" i="16"/>
  <c r="Z126" i="16"/>
  <c r="Z128" i="16"/>
  <c r="Z130" i="16"/>
  <c r="Z11" i="16"/>
  <c r="Z14" i="16"/>
  <c r="Z18" i="16"/>
  <c r="Z22" i="16"/>
  <c r="Z26" i="16"/>
  <c r="Z30" i="16"/>
  <c r="Z34" i="16"/>
  <c r="Z36" i="16"/>
  <c r="Z38" i="16"/>
  <c r="Z41" i="16"/>
  <c r="Z42" i="16"/>
  <c r="Z44" i="16"/>
  <c r="Z51" i="16"/>
  <c r="Z52" i="16"/>
  <c r="Z53" i="16"/>
  <c r="Z57" i="16"/>
  <c r="Z59" i="16"/>
  <c r="Z61" i="16"/>
  <c r="Z86" i="16"/>
  <c r="Z92" i="16"/>
  <c r="Z91" i="16"/>
  <c r="Z95" i="16"/>
  <c r="Z96" i="16"/>
  <c r="Z100" i="16"/>
  <c r="Z102" i="16"/>
  <c r="Z104" i="16"/>
  <c r="Z106" i="16"/>
  <c r="Z47" i="16"/>
  <c r="Z62" i="16"/>
  <c r="Z65" i="16"/>
  <c r="Z67" i="16"/>
  <c r="Z69" i="16"/>
  <c r="Z71" i="16"/>
  <c r="Z73" i="16"/>
  <c r="Z75" i="16"/>
  <c r="Z77" i="16"/>
  <c r="Z79" i="16"/>
  <c r="Z81" i="16"/>
  <c r="Z89" i="16"/>
  <c r="Z122" i="16"/>
  <c r="Z129" i="16"/>
  <c r="Z94" i="39"/>
  <c r="Z104" i="39"/>
  <c r="Z153" i="39"/>
  <c r="Z135" i="39"/>
  <c r="Z74" i="39"/>
  <c r="Z72" i="39"/>
  <c r="Z49" i="39"/>
  <c r="Z231" i="39"/>
  <c r="Z212" i="39"/>
  <c r="Z206" i="39"/>
  <c r="Z208" i="39"/>
  <c r="Z202" i="39"/>
  <c r="Z200" i="39"/>
  <c r="Z11" i="39"/>
  <c r="Z7" i="39"/>
  <c r="Z228" i="39"/>
  <c r="Z101" i="39"/>
  <c r="Z108" i="39"/>
  <c r="Z73" i="39"/>
  <c r="Z68" i="39"/>
  <c r="Z61" i="39"/>
  <c r="Z46" i="39"/>
  <c r="Z44" i="39"/>
  <c r="Z219" i="39"/>
  <c r="Z210" i="39"/>
  <c r="Z204" i="39"/>
  <c r="Z197" i="39"/>
  <c r="Z123" i="39"/>
  <c r="Z9" i="39"/>
  <c r="Z224" i="39"/>
  <c r="Z21" i="39"/>
  <c r="Z217" i="39"/>
  <c r="Z23" i="39"/>
  <c r="Z176" i="39"/>
  <c r="Z45" i="39"/>
  <c r="Z133" i="39"/>
  <c r="Z114" i="39"/>
  <c r="Z95" i="39"/>
  <c r="Z89" i="39"/>
  <c r="Z86" i="39"/>
  <c r="Z81" i="39"/>
  <c r="Z77" i="39"/>
  <c r="Z67" i="39"/>
  <c r="Z39" i="39"/>
  <c r="Z37" i="39"/>
  <c r="Z31" i="39"/>
  <c r="Z30" i="39"/>
  <c r="Z181" i="39"/>
  <c r="Z144" i="39"/>
  <c r="Z142" i="39"/>
  <c r="Z96" i="39"/>
  <c r="Z88" i="39"/>
  <c r="Z85" i="39"/>
  <c r="Z82" i="39"/>
  <c r="Z76" i="39"/>
  <c r="Z75" i="39"/>
  <c r="Z69" i="39"/>
  <c r="Z54" i="39"/>
  <c r="Z62" i="39"/>
  <c r="Z48" i="39"/>
  <c r="Z43" i="39"/>
  <c r="Z10" i="39"/>
  <c r="Z248" i="39"/>
  <c r="Z63" i="39"/>
  <c r="Z25" i="39"/>
  <c r="Z22" i="39"/>
  <c r="Z17" i="39"/>
  <c r="Z187" i="39"/>
  <c r="Z179" i="39"/>
  <c r="Z169" i="39"/>
  <c r="Z163" i="39"/>
  <c r="Z160" i="39"/>
  <c r="Z156" i="39"/>
  <c r="Z150" i="39"/>
  <c r="Z138" i="39"/>
  <c r="Z136" i="39"/>
  <c r="Z129" i="39"/>
  <c r="Z128" i="39"/>
  <c r="Z125" i="39"/>
  <c r="Z119" i="39"/>
  <c r="Z113" i="39"/>
  <c r="Z106" i="39"/>
  <c r="Z100" i="39"/>
  <c r="Z59" i="39"/>
  <c r="Z58" i="39"/>
  <c r="Z51" i="39"/>
  <c r="Z42" i="39"/>
  <c r="Z36" i="39"/>
  <c r="Z32" i="39"/>
  <c r="Z29" i="39"/>
  <c r="Z18" i="39"/>
  <c r="Z241" i="39"/>
  <c r="Z249" i="39"/>
  <c r="Z161" i="39"/>
  <c r="Z52" i="39"/>
  <c r="Z145" i="39"/>
  <c r="Z60" i="39"/>
  <c r="Z115" i="39"/>
  <c r="Z97" i="39"/>
  <c r="Z91" i="39"/>
  <c r="Z87" i="39"/>
  <c r="Z83" i="39"/>
  <c r="Z79" i="39"/>
  <c r="Z65" i="39"/>
  <c r="Z71" i="39"/>
  <c r="Z41" i="39"/>
  <c r="Z35" i="39"/>
  <c r="Z33" i="39"/>
  <c r="Z28" i="39"/>
  <c r="Z180" i="39"/>
  <c r="Z146" i="39"/>
  <c r="Z92" i="39"/>
  <c r="Z90" i="39"/>
  <c r="Z165" i="39"/>
  <c r="Z84" i="39"/>
  <c r="Z80" i="39"/>
  <c r="Z78" i="39"/>
  <c r="Z66" i="39"/>
  <c r="Z64" i="39"/>
  <c r="Z55" i="39"/>
  <c r="Z50" i="39"/>
  <c r="Z47" i="39"/>
  <c r="Z20" i="39"/>
  <c r="Z246" i="39"/>
  <c r="Z70" i="39"/>
  <c r="Z24" i="39"/>
  <c r="Z19" i="39"/>
  <c r="Z16" i="39"/>
  <c r="Z167" i="39"/>
  <c r="Z158" i="39"/>
  <c r="Z149" i="39"/>
  <c r="Z140" i="39"/>
  <c r="Z134" i="39"/>
  <c r="Z131" i="39"/>
  <c r="Z121" i="39"/>
  <c r="Z116" i="39"/>
  <c r="Z109" i="39"/>
  <c r="Z103" i="39"/>
  <c r="Z53" i="39"/>
  <c r="Z57" i="39"/>
  <c r="Z56" i="39"/>
  <c r="Z40" i="39"/>
  <c r="Z38" i="39"/>
  <c r="Z34" i="39"/>
  <c r="Z27" i="39"/>
  <c r="Z26" i="39"/>
  <c r="Z15" i="39"/>
  <c r="Z245" i="39"/>
  <c r="Z251" i="39"/>
  <c r="V283" i="1"/>
  <c r="X283" i="1" s="1"/>
  <c r="V282" i="1"/>
  <c r="X282" i="1" s="1"/>
  <c r="V2307" i="1" l="1"/>
  <c r="X2307" i="1" s="1"/>
  <c r="V2306" i="1"/>
  <c r="X2306" i="1" s="1"/>
  <c r="V2305" i="1"/>
  <c r="X2305" i="1" s="1"/>
  <c r="V2304" i="1"/>
  <c r="X2304" i="1" s="1"/>
  <c r="V2303" i="1"/>
  <c r="X2303" i="1" s="1"/>
  <c r="V2302" i="1"/>
  <c r="X2302" i="1" s="1"/>
  <c r="V2301" i="1"/>
  <c r="X2301" i="1" s="1"/>
  <c r="V2300" i="1"/>
  <c r="X2300" i="1" s="1"/>
  <c r="V2299" i="1"/>
  <c r="X2299" i="1" s="1"/>
  <c r="K2299" i="1"/>
  <c r="V2298" i="1"/>
  <c r="X2298" i="1" s="1"/>
  <c r="K2298" i="1"/>
  <c r="V2297" i="1"/>
  <c r="X2297" i="1" s="1"/>
  <c r="V2296" i="1"/>
  <c r="X2296" i="1" s="1"/>
  <c r="V2295" i="1"/>
  <c r="X2295" i="1" s="1"/>
  <c r="V2294" i="1"/>
  <c r="X2294" i="1" s="1"/>
  <c r="V2293" i="1"/>
  <c r="X2293" i="1" s="1"/>
  <c r="K2293" i="1"/>
  <c r="V2292" i="1"/>
  <c r="X2292" i="1" s="1"/>
  <c r="K2292" i="1"/>
  <c r="V2291" i="1"/>
  <c r="X2291" i="1" s="1"/>
  <c r="K2291" i="1"/>
  <c r="V2290" i="1"/>
  <c r="X2290" i="1" s="1"/>
  <c r="K2290" i="1"/>
  <c r="V2289" i="1"/>
  <c r="X2289" i="1" s="1"/>
  <c r="K2289" i="1"/>
  <c r="V2288" i="1"/>
  <c r="X2288" i="1" s="1"/>
  <c r="K2288" i="1"/>
  <c r="V2287" i="1"/>
  <c r="X2287" i="1" s="1"/>
  <c r="K2287" i="1"/>
  <c r="V2286" i="1"/>
  <c r="X2286" i="1" s="1"/>
  <c r="K2286" i="1"/>
  <c r="V2285" i="1"/>
  <c r="X2285" i="1" s="1"/>
  <c r="K2285" i="1"/>
  <c r="V2284" i="1"/>
  <c r="X2284" i="1" s="1"/>
  <c r="K2284" i="1"/>
  <c r="V2283" i="1"/>
  <c r="X2283" i="1" s="1"/>
  <c r="K2283" i="1"/>
  <c r="V2282" i="1"/>
  <c r="X2282" i="1" s="1"/>
  <c r="K2282" i="1"/>
  <c r="V2281" i="1"/>
  <c r="X2281" i="1" s="1"/>
  <c r="K2281" i="1"/>
  <c r="V2280" i="1"/>
  <c r="X2280" i="1" s="1"/>
  <c r="K2280" i="1"/>
  <c r="V2279" i="1"/>
  <c r="X2279" i="1" s="1"/>
  <c r="K2279" i="1"/>
  <c r="V2278" i="1"/>
  <c r="X2278" i="1" s="1"/>
  <c r="K2278" i="1"/>
  <c r="V2277" i="1"/>
  <c r="X2277" i="1" s="1"/>
  <c r="K2277" i="1"/>
  <c r="V2276" i="1"/>
  <c r="X2276" i="1" s="1"/>
  <c r="V2275" i="1"/>
  <c r="X2275" i="1" s="1"/>
  <c r="V2274" i="1"/>
  <c r="X2274" i="1" s="1"/>
  <c r="V2273" i="1"/>
  <c r="X2273" i="1" s="1"/>
  <c r="V2272" i="1"/>
  <c r="X2272" i="1" s="1"/>
  <c r="V2271" i="1"/>
  <c r="X2271" i="1" s="1"/>
  <c r="V2270" i="1"/>
  <c r="X2270" i="1" s="1"/>
  <c r="V2269" i="1"/>
  <c r="X2269" i="1" s="1"/>
  <c r="K2269" i="1"/>
  <c r="V2268" i="1"/>
  <c r="X2268" i="1" s="1"/>
  <c r="K2268" i="1"/>
  <c r="V2267" i="1"/>
  <c r="X2267" i="1" s="1"/>
  <c r="V2266" i="1"/>
  <c r="X2266" i="1" s="1"/>
  <c r="K2266" i="1"/>
  <c r="V2265" i="1"/>
  <c r="X2265" i="1" s="1"/>
  <c r="V2264" i="1"/>
  <c r="X2264" i="1" s="1"/>
  <c r="K2264" i="1"/>
  <c r="V2263" i="1"/>
  <c r="X2263" i="1" s="1"/>
  <c r="K2263" i="1"/>
  <c r="V2262" i="1"/>
  <c r="X2262" i="1" s="1"/>
  <c r="K2262" i="1"/>
  <c r="V2261" i="1"/>
  <c r="X2261" i="1" s="1"/>
  <c r="V2260" i="1"/>
  <c r="X2260" i="1" s="1"/>
  <c r="K2260" i="1"/>
  <c r="V2259" i="1"/>
  <c r="X2259" i="1" s="1"/>
  <c r="K2259" i="1"/>
  <c r="V2258" i="1"/>
  <c r="X2258" i="1" s="1"/>
  <c r="K2258" i="1"/>
  <c r="V2257" i="1"/>
  <c r="X2257" i="1" s="1"/>
  <c r="K2257" i="1"/>
  <c r="V2256" i="1"/>
  <c r="X2256" i="1" s="1"/>
  <c r="K2256" i="1"/>
  <c r="V2255" i="1"/>
  <c r="X2255" i="1" s="1"/>
  <c r="K2255" i="1"/>
  <c r="V2254" i="1"/>
  <c r="X2254" i="1" s="1"/>
  <c r="K2254" i="1"/>
  <c r="V2253" i="1"/>
  <c r="X2253" i="1" s="1"/>
  <c r="K2253" i="1"/>
  <c r="V2252" i="1"/>
  <c r="X2252" i="1" s="1"/>
  <c r="K2252" i="1"/>
  <c r="V2251" i="1"/>
  <c r="X2251" i="1" s="1"/>
  <c r="K2251" i="1"/>
  <c r="V2250" i="1"/>
  <c r="X2250" i="1" s="1"/>
  <c r="K2250" i="1"/>
  <c r="V2249" i="1"/>
  <c r="X2249" i="1" s="1"/>
  <c r="K2249" i="1"/>
  <c r="V2248" i="1"/>
  <c r="X2248" i="1" s="1"/>
  <c r="K2248" i="1"/>
  <c r="V2247" i="1"/>
  <c r="X2247" i="1" s="1"/>
  <c r="K2247" i="1"/>
  <c r="V2246" i="1"/>
  <c r="X2246" i="1" s="1"/>
  <c r="K2246" i="1"/>
  <c r="V2245" i="1"/>
  <c r="X2245" i="1" s="1"/>
  <c r="V2244" i="1"/>
  <c r="X2244" i="1" s="1"/>
  <c r="K2244" i="1"/>
  <c r="V2243" i="1"/>
  <c r="X2243" i="1" s="1"/>
  <c r="K2243" i="1"/>
  <c r="V2242" i="1"/>
  <c r="X2242" i="1" s="1"/>
  <c r="K2242" i="1"/>
  <c r="V2241" i="1"/>
  <c r="X2241" i="1" s="1"/>
  <c r="K2241" i="1"/>
  <c r="V2240" i="1"/>
  <c r="X2240" i="1" s="1"/>
  <c r="K2240" i="1"/>
  <c r="V2239" i="1"/>
  <c r="X2239" i="1" s="1"/>
  <c r="K2239" i="1"/>
  <c r="V2238" i="1"/>
  <c r="X2238" i="1" s="1"/>
  <c r="K2238" i="1"/>
  <c r="V2237" i="1"/>
  <c r="X2237" i="1" s="1"/>
  <c r="K2237" i="1"/>
  <c r="V2236" i="1"/>
  <c r="X2236" i="1" s="1"/>
  <c r="K2236" i="1"/>
  <c r="V2235" i="1"/>
  <c r="X2235" i="1" s="1"/>
  <c r="K2235" i="1"/>
  <c r="V2234" i="1"/>
  <c r="X2234" i="1" s="1"/>
  <c r="K2234" i="1"/>
  <c r="V2233" i="1"/>
  <c r="X2233" i="1" s="1"/>
  <c r="K2233" i="1"/>
  <c r="V2232" i="1"/>
  <c r="X2232" i="1" s="1"/>
  <c r="K2232" i="1"/>
  <c r="V2231" i="1"/>
  <c r="X2231" i="1" s="1"/>
  <c r="K2231" i="1"/>
  <c r="V2230" i="1"/>
  <c r="X2230" i="1" s="1"/>
  <c r="K2230" i="1"/>
  <c r="V2229" i="1"/>
  <c r="X2229" i="1" s="1"/>
  <c r="K2229" i="1"/>
  <c r="V2228" i="1"/>
  <c r="X2228" i="1" s="1"/>
  <c r="V2227" i="1"/>
  <c r="X2227" i="1" s="1"/>
  <c r="K2227" i="1"/>
  <c r="V2226" i="1"/>
  <c r="X2226" i="1" s="1"/>
  <c r="K2226" i="1"/>
  <c r="V2225" i="1"/>
  <c r="X2225" i="1" s="1"/>
  <c r="V2224" i="1"/>
  <c r="X2224" i="1" s="1"/>
  <c r="K2224" i="1"/>
  <c r="V2223" i="1"/>
  <c r="X2223" i="1" s="1"/>
  <c r="K2223" i="1"/>
  <c r="V2222" i="1"/>
  <c r="X2222" i="1" s="1"/>
  <c r="K2222" i="1"/>
  <c r="V2221" i="1"/>
  <c r="X2221" i="1" s="1"/>
  <c r="K2221" i="1"/>
  <c r="V2220" i="1"/>
  <c r="X2220" i="1" s="1"/>
  <c r="K2220" i="1"/>
  <c r="V2219" i="1"/>
  <c r="X2219" i="1" s="1"/>
  <c r="K2219" i="1"/>
  <c r="V2218" i="1"/>
  <c r="X2218" i="1" s="1"/>
  <c r="K2218" i="1"/>
  <c r="V2217" i="1"/>
  <c r="X2217" i="1" s="1"/>
  <c r="K2217" i="1"/>
  <c r="V2216" i="1"/>
  <c r="X2216" i="1" s="1"/>
  <c r="K2216" i="1"/>
  <c r="V2215" i="1"/>
  <c r="X2215" i="1" s="1"/>
  <c r="K2215" i="1"/>
  <c r="V2214" i="1"/>
  <c r="X2214" i="1" s="1"/>
  <c r="K2214" i="1"/>
  <c r="V2213" i="1"/>
  <c r="X2213" i="1" s="1"/>
  <c r="K2213" i="1"/>
  <c r="V2212" i="1"/>
  <c r="X2212" i="1" s="1"/>
  <c r="K2212" i="1"/>
  <c r="V2211" i="1"/>
  <c r="X2211" i="1" s="1"/>
  <c r="V2210" i="1"/>
  <c r="X2210" i="1" s="1"/>
  <c r="K2210" i="1"/>
  <c r="V2209" i="1"/>
  <c r="X2209" i="1" s="1"/>
  <c r="V2208" i="1"/>
  <c r="X2208" i="1" s="1"/>
  <c r="K2208" i="1"/>
  <c r="V2207" i="1"/>
  <c r="X2207" i="1" s="1"/>
  <c r="K2207" i="1"/>
  <c r="V2206" i="1"/>
  <c r="X2206" i="1" s="1"/>
  <c r="K2206" i="1"/>
  <c r="V2205" i="1"/>
  <c r="X2205" i="1" s="1"/>
  <c r="K2205" i="1"/>
  <c r="V2204" i="1"/>
  <c r="X2204" i="1" s="1"/>
  <c r="K2204" i="1"/>
  <c r="V2203" i="1"/>
  <c r="X2203" i="1" s="1"/>
  <c r="K2203" i="1"/>
  <c r="V2202" i="1"/>
  <c r="X2202" i="1" s="1"/>
  <c r="K2202" i="1"/>
  <c r="V2201" i="1"/>
  <c r="X2201" i="1" s="1"/>
  <c r="K2201" i="1"/>
  <c r="V2200" i="1"/>
  <c r="X2200" i="1" s="1"/>
  <c r="K2200" i="1"/>
  <c r="V2199" i="1"/>
  <c r="X2199" i="1" s="1"/>
  <c r="K2199" i="1"/>
  <c r="V2198" i="1"/>
  <c r="X2198" i="1" s="1"/>
  <c r="K2198" i="1"/>
  <c r="V2197" i="1"/>
  <c r="X2197" i="1" s="1"/>
  <c r="K2197" i="1"/>
  <c r="V2196" i="1"/>
  <c r="X2196" i="1" s="1"/>
  <c r="K2196" i="1"/>
  <c r="V2195" i="1"/>
  <c r="X2195" i="1" s="1"/>
  <c r="K2195" i="1"/>
  <c r="V2194" i="1"/>
  <c r="X2194" i="1" s="1"/>
  <c r="K2194" i="1"/>
  <c r="V2193" i="1"/>
  <c r="X2193" i="1" s="1"/>
  <c r="K2193" i="1"/>
  <c r="V2192" i="1"/>
  <c r="X2192" i="1" s="1"/>
  <c r="K2192" i="1"/>
  <c r="V2191" i="1"/>
  <c r="X2191" i="1" s="1"/>
  <c r="K2191" i="1"/>
  <c r="V2190" i="1"/>
  <c r="X2190" i="1" s="1"/>
  <c r="K2190" i="1"/>
  <c r="V2189" i="1"/>
  <c r="X2189" i="1" s="1"/>
  <c r="K2189" i="1"/>
  <c r="V2188" i="1"/>
  <c r="X2188" i="1" s="1"/>
  <c r="K2188" i="1"/>
  <c r="V2187" i="1"/>
  <c r="X2187" i="1" s="1"/>
  <c r="K2187" i="1"/>
  <c r="V2186" i="1"/>
  <c r="X2186" i="1" s="1"/>
  <c r="K2186" i="1"/>
  <c r="V2185" i="1"/>
  <c r="X2185" i="1" s="1"/>
  <c r="K2185" i="1"/>
  <c r="V2184" i="1"/>
  <c r="X2184" i="1" s="1"/>
  <c r="V2183" i="1"/>
  <c r="X2183" i="1" s="1"/>
  <c r="K2183" i="1"/>
  <c r="V2182" i="1"/>
  <c r="X2182" i="1" s="1"/>
  <c r="V2181" i="1"/>
  <c r="X2181" i="1" s="1"/>
  <c r="K2181" i="1"/>
  <c r="V2180" i="1"/>
  <c r="X2180" i="1" s="1"/>
  <c r="K2180" i="1"/>
  <c r="V2179" i="1"/>
  <c r="X2179" i="1" s="1"/>
  <c r="K2179" i="1"/>
  <c r="V2178" i="1"/>
  <c r="X2178" i="1" s="1"/>
  <c r="K2178" i="1"/>
  <c r="V2177" i="1"/>
  <c r="X2177" i="1" s="1"/>
  <c r="K2177" i="1"/>
  <c r="V2176" i="1"/>
  <c r="X2176" i="1" s="1"/>
  <c r="K2176" i="1"/>
  <c r="V2175" i="1"/>
  <c r="X2175" i="1" s="1"/>
  <c r="K2175" i="1"/>
  <c r="V2174" i="1"/>
  <c r="X2174" i="1" s="1"/>
  <c r="V2173" i="1"/>
  <c r="X2173" i="1" s="1"/>
  <c r="K2173" i="1"/>
  <c r="V2172" i="1"/>
  <c r="X2172" i="1" s="1"/>
  <c r="K2172" i="1"/>
  <c r="V2171" i="1"/>
  <c r="X2171" i="1" s="1"/>
  <c r="K2171" i="1"/>
  <c r="V2170" i="1"/>
  <c r="X2170" i="1" s="1"/>
  <c r="K2170" i="1"/>
  <c r="V2169" i="1"/>
  <c r="X2169" i="1" s="1"/>
  <c r="K2169" i="1"/>
  <c r="V2168" i="1"/>
  <c r="X2168" i="1" s="1"/>
  <c r="K2168" i="1"/>
  <c r="V2167" i="1"/>
  <c r="X2167" i="1" s="1"/>
  <c r="K2167" i="1"/>
  <c r="V2166" i="1"/>
  <c r="X2166" i="1" s="1"/>
  <c r="V2165" i="1"/>
  <c r="X2165" i="1" s="1"/>
  <c r="K2165" i="1"/>
  <c r="V2164" i="1"/>
  <c r="X2164" i="1" s="1"/>
  <c r="K2164" i="1"/>
  <c r="V2163" i="1"/>
  <c r="X2163" i="1" s="1"/>
  <c r="K2163" i="1"/>
  <c r="V2162" i="1"/>
  <c r="X2162" i="1" s="1"/>
  <c r="K2162" i="1"/>
  <c r="V2161" i="1"/>
  <c r="X2161" i="1" s="1"/>
  <c r="K2161" i="1"/>
  <c r="V2160" i="1"/>
  <c r="X2160" i="1" s="1"/>
  <c r="K2160" i="1"/>
  <c r="V2159" i="1"/>
  <c r="X2159" i="1" s="1"/>
  <c r="K2159" i="1"/>
  <c r="V2158" i="1"/>
  <c r="X2158" i="1" s="1"/>
  <c r="K2158" i="1"/>
  <c r="V2157" i="1"/>
  <c r="X2157" i="1" s="1"/>
  <c r="V2156" i="1"/>
  <c r="X2156" i="1" s="1"/>
  <c r="K2156" i="1"/>
  <c r="V2155" i="1"/>
  <c r="X2155" i="1" s="1"/>
  <c r="K2155" i="1"/>
  <c r="V2154" i="1"/>
  <c r="X2154" i="1" s="1"/>
  <c r="V2153" i="1"/>
  <c r="X2153" i="1" s="1"/>
  <c r="K2153" i="1"/>
  <c r="V2152" i="1"/>
  <c r="X2152" i="1" s="1"/>
  <c r="V2151" i="1"/>
  <c r="X2151" i="1" s="1"/>
  <c r="K2151" i="1"/>
  <c r="V2150" i="1"/>
  <c r="X2150" i="1" s="1"/>
  <c r="K2150" i="1"/>
  <c r="V2149" i="1"/>
  <c r="X2149" i="1" s="1"/>
  <c r="K2149" i="1"/>
  <c r="V2148" i="1"/>
  <c r="X2148" i="1" s="1"/>
  <c r="K2148" i="1"/>
  <c r="V2147" i="1"/>
  <c r="X2147" i="1" s="1"/>
  <c r="K2147" i="1"/>
  <c r="V2146" i="1"/>
  <c r="X2146" i="1" s="1"/>
  <c r="K2146" i="1"/>
  <c r="V2145" i="1"/>
  <c r="X2145" i="1" s="1"/>
  <c r="K2145" i="1"/>
  <c r="V2144" i="1"/>
  <c r="X2144" i="1" s="1"/>
  <c r="K2144" i="1"/>
  <c r="V2143" i="1"/>
  <c r="X2143" i="1" s="1"/>
  <c r="K2143" i="1"/>
  <c r="V2142" i="1"/>
  <c r="X2142" i="1" s="1"/>
  <c r="K2142" i="1"/>
  <c r="V2141" i="1"/>
  <c r="X2141" i="1" s="1"/>
  <c r="V2140" i="1"/>
  <c r="X2140" i="1" s="1"/>
  <c r="V2139" i="1"/>
  <c r="X2139" i="1" s="1"/>
  <c r="K2139" i="1"/>
  <c r="V2138" i="1"/>
  <c r="X2138" i="1" s="1"/>
  <c r="K2138" i="1"/>
  <c r="V2137" i="1"/>
  <c r="X2137" i="1" s="1"/>
  <c r="K2137" i="1"/>
  <c r="V2136" i="1"/>
  <c r="X2136" i="1" s="1"/>
  <c r="K2136" i="1"/>
  <c r="V2135" i="1"/>
  <c r="X2135" i="1" s="1"/>
  <c r="K2135" i="1"/>
  <c r="V2134" i="1"/>
  <c r="X2134" i="1" s="1"/>
  <c r="V2133" i="1"/>
  <c r="X2133" i="1" s="1"/>
  <c r="V2132" i="1"/>
  <c r="X2132" i="1" s="1"/>
  <c r="V2131" i="1"/>
  <c r="X2131" i="1" s="1"/>
  <c r="K2131" i="1"/>
  <c r="V2130" i="1"/>
  <c r="X2130" i="1" s="1"/>
  <c r="K2130" i="1"/>
  <c r="V2129" i="1"/>
  <c r="X2129" i="1" s="1"/>
  <c r="K2129" i="1"/>
  <c r="V2128" i="1"/>
  <c r="X2128" i="1" s="1"/>
  <c r="K2128" i="1"/>
  <c r="V2127" i="1"/>
  <c r="X2127" i="1" s="1"/>
  <c r="V2126" i="1"/>
  <c r="X2126" i="1" s="1"/>
  <c r="K2126" i="1"/>
  <c r="V2125" i="1"/>
  <c r="X2125" i="1" s="1"/>
  <c r="V2124" i="1"/>
  <c r="X2124" i="1" s="1"/>
  <c r="K2124" i="1"/>
  <c r="V2123" i="1"/>
  <c r="X2123" i="1" s="1"/>
  <c r="V2122" i="1"/>
  <c r="X2122" i="1" s="1"/>
  <c r="K2122" i="1"/>
  <c r="V2121" i="1"/>
  <c r="X2121" i="1" s="1"/>
  <c r="K2121" i="1"/>
  <c r="V2120" i="1"/>
  <c r="X2120" i="1" s="1"/>
  <c r="K2120" i="1"/>
  <c r="V2119" i="1"/>
  <c r="X2119" i="1" s="1"/>
  <c r="V2118" i="1"/>
  <c r="X2118" i="1" s="1"/>
  <c r="K2118" i="1"/>
  <c r="V2117" i="1"/>
  <c r="X2117" i="1" s="1"/>
  <c r="V2116" i="1"/>
  <c r="X2116" i="1" s="1"/>
  <c r="K2116" i="1"/>
  <c r="V2115" i="1"/>
  <c r="X2115" i="1" s="1"/>
  <c r="K2115" i="1"/>
  <c r="V2114" i="1"/>
  <c r="X2114" i="1" s="1"/>
  <c r="V2113" i="1"/>
  <c r="X2113" i="1" s="1"/>
  <c r="K2113" i="1"/>
  <c r="V2112" i="1"/>
  <c r="X2112" i="1" s="1"/>
  <c r="K2112" i="1"/>
  <c r="V2111" i="1"/>
  <c r="X2111" i="1" s="1"/>
  <c r="V2110" i="1"/>
  <c r="X2110" i="1" s="1"/>
  <c r="K2110" i="1"/>
  <c r="V2109" i="1"/>
  <c r="X2109" i="1" s="1"/>
  <c r="K2109" i="1"/>
  <c r="V2108" i="1"/>
  <c r="X2108" i="1" s="1"/>
  <c r="V2107" i="1"/>
  <c r="X2107" i="1" s="1"/>
  <c r="K2107" i="1"/>
  <c r="V2106" i="1"/>
  <c r="X2106" i="1" s="1"/>
  <c r="V2105" i="1"/>
  <c r="X2105" i="1" s="1"/>
  <c r="K2105" i="1"/>
  <c r="V2104" i="1"/>
  <c r="X2104" i="1" s="1"/>
  <c r="V2103" i="1"/>
  <c r="X2103" i="1" s="1"/>
  <c r="K2103" i="1"/>
  <c r="V2102" i="1"/>
  <c r="X2102" i="1" s="1"/>
  <c r="V2101" i="1"/>
  <c r="X2101" i="1" s="1"/>
  <c r="K2101" i="1"/>
  <c r="V2100" i="1"/>
  <c r="X2100" i="1" s="1"/>
  <c r="K2100" i="1"/>
  <c r="V2099" i="1"/>
  <c r="X2099" i="1" s="1"/>
  <c r="K2099" i="1"/>
  <c r="V2098" i="1"/>
  <c r="X2098" i="1" s="1"/>
  <c r="K2098" i="1"/>
  <c r="V2097" i="1"/>
  <c r="X2097" i="1" s="1"/>
  <c r="K2097" i="1"/>
  <c r="V2096" i="1"/>
  <c r="X2096" i="1" s="1"/>
  <c r="K2096" i="1"/>
  <c r="V2095" i="1"/>
  <c r="X2095" i="1" s="1"/>
  <c r="K2095" i="1"/>
  <c r="V2094" i="1"/>
  <c r="X2094" i="1" s="1"/>
  <c r="K2094" i="1"/>
  <c r="V2093" i="1"/>
  <c r="X2093" i="1" s="1"/>
  <c r="K2093" i="1"/>
  <c r="V2092" i="1"/>
  <c r="X2092" i="1" s="1"/>
  <c r="K2092" i="1"/>
  <c r="V2091" i="1"/>
  <c r="X2091" i="1" s="1"/>
  <c r="V2090" i="1"/>
  <c r="X2090" i="1" s="1"/>
  <c r="K2090" i="1"/>
  <c r="V2089" i="1"/>
  <c r="X2089" i="1" s="1"/>
  <c r="V2088" i="1"/>
  <c r="X2088" i="1" s="1"/>
  <c r="K2088" i="1"/>
  <c r="V2087" i="1"/>
  <c r="X2087" i="1" s="1"/>
  <c r="V2086" i="1"/>
  <c r="X2086" i="1" s="1"/>
  <c r="K2086" i="1"/>
  <c r="V2085" i="1"/>
  <c r="X2085" i="1" s="1"/>
  <c r="K2085" i="1"/>
  <c r="V2084" i="1"/>
  <c r="X2084" i="1" s="1"/>
  <c r="K2084" i="1"/>
  <c r="V2083" i="1"/>
  <c r="X2083" i="1" s="1"/>
  <c r="V2082" i="1"/>
  <c r="X2082" i="1" s="1"/>
  <c r="K2082" i="1"/>
  <c r="V2081" i="1"/>
  <c r="X2081" i="1" s="1"/>
  <c r="K2081" i="1"/>
  <c r="V2080" i="1"/>
  <c r="X2080" i="1" s="1"/>
  <c r="K2080" i="1"/>
  <c r="V2079" i="1"/>
  <c r="X2079" i="1" s="1"/>
  <c r="K2079" i="1"/>
  <c r="V2078" i="1"/>
  <c r="X2078" i="1" s="1"/>
  <c r="K2078" i="1"/>
  <c r="V2077" i="1"/>
  <c r="X2077" i="1" s="1"/>
  <c r="K2077" i="1"/>
  <c r="V2076" i="1"/>
  <c r="X2076" i="1" s="1"/>
  <c r="K2076" i="1"/>
  <c r="V2075" i="1"/>
  <c r="X2075" i="1" s="1"/>
  <c r="K2075" i="1"/>
  <c r="V2074" i="1"/>
  <c r="X2074" i="1" s="1"/>
  <c r="K2074" i="1"/>
  <c r="V2073" i="1"/>
  <c r="X2073" i="1" s="1"/>
  <c r="K2073" i="1"/>
  <c r="V2072" i="1"/>
  <c r="X2072" i="1" s="1"/>
  <c r="K2072" i="1"/>
  <c r="V2071" i="1"/>
  <c r="X2071" i="1" s="1"/>
  <c r="K2071" i="1"/>
  <c r="V2070" i="1"/>
  <c r="X2070" i="1" s="1"/>
  <c r="K2070" i="1"/>
  <c r="V2069" i="1"/>
  <c r="X2069" i="1" s="1"/>
  <c r="K2069" i="1"/>
  <c r="V2068" i="1"/>
  <c r="X2068" i="1" s="1"/>
  <c r="K2068" i="1"/>
  <c r="V2067" i="1"/>
  <c r="X2067" i="1" s="1"/>
  <c r="K2067" i="1"/>
  <c r="V2066" i="1"/>
  <c r="X2066" i="1" s="1"/>
  <c r="K2066" i="1"/>
  <c r="V2065" i="1"/>
  <c r="X2065" i="1" s="1"/>
  <c r="K2065" i="1"/>
  <c r="V2064" i="1"/>
  <c r="X2064" i="1" s="1"/>
  <c r="K2064" i="1"/>
  <c r="V2063" i="1"/>
  <c r="X2063" i="1" s="1"/>
  <c r="K2063" i="1"/>
  <c r="V2062" i="1"/>
  <c r="X2062" i="1" s="1"/>
  <c r="V2041" i="1" l="1"/>
  <c r="X2041" i="1" s="1"/>
  <c r="K2041" i="1"/>
  <c r="V2040" i="1"/>
  <c r="X2040" i="1" s="1"/>
  <c r="K2040" i="1"/>
  <c r="V2039" i="1"/>
  <c r="X2039" i="1" s="1"/>
  <c r="K2039" i="1"/>
  <c r="V2038" i="1"/>
  <c r="X2038" i="1" s="1"/>
  <c r="K2038" i="1"/>
  <c r="V2037" i="1"/>
  <c r="X2037" i="1" s="1"/>
  <c r="K2037" i="1"/>
  <c r="V2036" i="1"/>
  <c r="X2036" i="1" s="1"/>
  <c r="K2036" i="1"/>
  <c r="V2035" i="1"/>
  <c r="X2035" i="1" s="1"/>
  <c r="K2035" i="1"/>
  <c r="V2034" i="1"/>
  <c r="X2034" i="1" s="1"/>
  <c r="K2034" i="1"/>
  <c r="V2033" i="1"/>
  <c r="X2033" i="1" s="1"/>
  <c r="K2033" i="1"/>
  <c r="V2032" i="1"/>
  <c r="X2032" i="1" s="1"/>
  <c r="K2032" i="1"/>
  <c r="V2031" i="1"/>
  <c r="X2031" i="1" s="1"/>
  <c r="K2031" i="1"/>
  <c r="V2030" i="1"/>
  <c r="X2030" i="1" s="1"/>
  <c r="K2030" i="1"/>
  <c r="V2029" i="1"/>
  <c r="X2029" i="1" s="1"/>
  <c r="K2029" i="1"/>
  <c r="V2028" i="1"/>
  <c r="X2028" i="1" s="1"/>
  <c r="K2028" i="1"/>
  <c r="V2027" i="1"/>
  <c r="X2027" i="1" s="1"/>
  <c r="K2027" i="1"/>
  <c r="V2026" i="1"/>
  <c r="X2026" i="1" s="1"/>
  <c r="K2026" i="1"/>
  <c r="V2025" i="1"/>
  <c r="X2025" i="1" s="1"/>
  <c r="K2025" i="1"/>
  <c r="V2024" i="1"/>
  <c r="X2024" i="1" s="1"/>
  <c r="K2024" i="1"/>
  <c r="V2023" i="1"/>
  <c r="X2023" i="1" s="1"/>
  <c r="K2023" i="1"/>
  <c r="V2022" i="1"/>
  <c r="X2022" i="1" s="1"/>
  <c r="K2022" i="1"/>
  <c r="V2021" i="1"/>
  <c r="X2021" i="1" s="1"/>
  <c r="K2021" i="1"/>
  <c r="V2020" i="1"/>
  <c r="X2020" i="1" s="1"/>
  <c r="K2020" i="1"/>
  <c r="V2019" i="1"/>
  <c r="X2019" i="1" s="1"/>
  <c r="K2019" i="1"/>
  <c r="V2018" i="1"/>
  <c r="X2018" i="1" s="1"/>
  <c r="K2018" i="1"/>
  <c r="V2017" i="1"/>
  <c r="X2017" i="1" s="1"/>
  <c r="K2017" i="1"/>
  <c r="V2016" i="1"/>
  <c r="X2016" i="1" s="1"/>
  <c r="K2016" i="1"/>
  <c r="V2015" i="1"/>
  <c r="X2015" i="1" s="1"/>
  <c r="K2015" i="1"/>
  <c r="V2014" i="1"/>
  <c r="X2014" i="1" s="1"/>
  <c r="K2014" i="1"/>
  <c r="V2013" i="1"/>
  <c r="X2013" i="1" s="1"/>
  <c r="K2013" i="1"/>
  <c r="V2012" i="1"/>
  <c r="X2012" i="1" s="1"/>
  <c r="K2012" i="1"/>
  <c r="V2011" i="1"/>
  <c r="X2011" i="1" s="1"/>
  <c r="K2011" i="1"/>
  <c r="V2010" i="1"/>
  <c r="X2010" i="1" s="1"/>
  <c r="K2010" i="1"/>
  <c r="V2009" i="1"/>
  <c r="X2009" i="1" s="1"/>
  <c r="K2009" i="1"/>
  <c r="V2008" i="1"/>
  <c r="X2008" i="1" s="1"/>
  <c r="K2008" i="1"/>
  <c r="V2007" i="1"/>
  <c r="X2007" i="1" s="1"/>
  <c r="K2007" i="1"/>
  <c r="V2006" i="1"/>
  <c r="X2006" i="1" s="1"/>
  <c r="K2006" i="1"/>
  <c r="V2005" i="1"/>
  <c r="X2005" i="1" s="1"/>
  <c r="K2005" i="1"/>
  <c r="V2004" i="1"/>
  <c r="X2004" i="1" s="1"/>
  <c r="K2004" i="1"/>
  <c r="V2003" i="1"/>
  <c r="X2003" i="1" s="1"/>
  <c r="K2003" i="1"/>
  <c r="V2002" i="1"/>
  <c r="X2002" i="1" s="1"/>
  <c r="K2002" i="1"/>
  <c r="V2001" i="1"/>
  <c r="X2001" i="1" s="1"/>
  <c r="K2001" i="1"/>
  <c r="V2000" i="1"/>
  <c r="X2000" i="1" s="1"/>
  <c r="K2000" i="1"/>
  <c r="V1999" i="1"/>
  <c r="X1999" i="1" s="1"/>
  <c r="K1999" i="1"/>
  <c r="V1998" i="1"/>
  <c r="X1998" i="1" s="1"/>
  <c r="K1998" i="1"/>
  <c r="V1997" i="1"/>
  <c r="X1997" i="1" s="1"/>
  <c r="K1997" i="1"/>
  <c r="V1996" i="1"/>
  <c r="X1996" i="1" s="1"/>
  <c r="K1996" i="1"/>
  <c r="V1995" i="1"/>
  <c r="X1995" i="1" s="1"/>
  <c r="K1995" i="1"/>
  <c r="V1994" i="1"/>
  <c r="X1994" i="1" s="1"/>
  <c r="K1994" i="1"/>
  <c r="V1993" i="1"/>
  <c r="X1993" i="1" s="1"/>
  <c r="K1993" i="1"/>
  <c r="V1992" i="1"/>
  <c r="X1992" i="1" s="1"/>
  <c r="K1992" i="1"/>
  <c r="V1991" i="1"/>
  <c r="X1991" i="1" s="1"/>
  <c r="K1991" i="1"/>
  <c r="V1990" i="1"/>
  <c r="X1990" i="1" s="1"/>
  <c r="K1990" i="1"/>
  <c r="V1989" i="1"/>
  <c r="X1989" i="1" s="1"/>
  <c r="K1989" i="1"/>
  <c r="V1988" i="1"/>
  <c r="X1988" i="1" s="1"/>
  <c r="K1988" i="1"/>
  <c r="V1987" i="1"/>
  <c r="X1987" i="1" s="1"/>
  <c r="K1987" i="1"/>
  <c r="V1986" i="1"/>
  <c r="X1986" i="1" s="1"/>
  <c r="K1986" i="1"/>
  <c r="V1985" i="1"/>
  <c r="X1985" i="1" s="1"/>
  <c r="K1985" i="1"/>
  <c r="V1984" i="1"/>
  <c r="X1984" i="1" s="1"/>
  <c r="K1984" i="1"/>
  <c r="V1983" i="1"/>
  <c r="X1983" i="1" s="1"/>
  <c r="K1983" i="1"/>
  <c r="V1982" i="1"/>
  <c r="X1982" i="1" s="1"/>
  <c r="K1982" i="1"/>
  <c r="V1981" i="1"/>
  <c r="X1981" i="1" s="1"/>
  <c r="K1981" i="1"/>
  <c r="V1980" i="1"/>
  <c r="X1980" i="1" s="1"/>
  <c r="K1980" i="1"/>
  <c r="V1979" i="1"/>
  <c r="X1979" i="1" s="1"/>
  <c r="K1979" i="1"/>
  <c r="V1978" i="1"/>
  <c r="X1978" i="1" s="1"/>
  <c r="K1978" i="1"/>
  <c r="V1977" i="1"/>
  <c r="X1977" i="1" s="1"/>
  <c r="K1977" i="1"/>
  <c r="V1976" i="1"/>
  <c r="X1976" i="1" s="1"/>
  <c r="K1976" i="1"/>
  <c r="V1975" i="1"/>
  <c r="X1975" i="1" s="1"/>
  <c r="K1975" i="1"/>
  <c r="V1974" i="1"/>
  <c r="X1974" i="1" s="1"/>
  <c r="K1974" i="1"/>
  <c r="V1973" i="1"/>
  <c r="X1973" i="1" s="1"/>
  <c r="K1973" i="1"/>
  <c r="V1972" i="1"/>
  <c r="X1972" i="1" s="1"/>
  <c r="K1972" i="1"/>
  <c r="V1971" i="1"/>
  <c r="X1971" i="1" s="1"/>
  <c r="K1971" i="1"/>
  <c r="V1970" i="1"/>
  <c r="X1970" i="1" s="1"/>
  <c r="K1970" i="1"/>
  <c r="V1969" i="1"/>
  <c r="X1969" i="1" s="1"/>
  <c r="K1969" i="1"/>
  <c r="V1968" i="1"/>
  <c r="X1968" i="1" s="1"/>
  <c r="K1968" i="1"/>
  <c r="V1967" i="1"/>
  <c r="X1967" i="1" s="1"/>
  <c r="K1967" i="1"/>
  <c r="V1966" i="1"/>
  <c r="X1966" i="1" s="1"/>
  <c r="K1966" i="1"/>
  <c r="V1965" i="1"/>
  <c r="X1965" i="1" s="1"/>
  <c r="K1965" i="1"/>
  <c r="V1964" i="1"/>
  <c r="X1964" i="1" s="1"/>
  <c r="K1964" i="1"/>
  <c r="V1963" i="1"/>
  <c r="X1963" i="1" s="1"/>
  <c r="K1963" i="1"/>
  <c r="V1962" i="1"/>
  <c r="X1962" i="1" s="1"/>
  <c r="K1962" i="1"/>
  <c r="V1961" i="1"/>
  <c r="X1961" i="1" s="1"/>
  <c r="K1961" i="1"/>
  <c r="V1960" i="1"/>
  <c r="X1960" i="1" s="1"/>
  <c r="K1960" i="1"/>
  <c r="V1959" i="1"/>
  <c r="X1959" i="1" s="1"/>
  <c r="K1959" i="1"/>
  <c r="V1958" i="1"/>
  <c r="X1958" i="1" s="1"/>
  <c r="K1958" i="1"/>
  <c r="V1957" i="1"/>
  <c r="X1957" i="1" s="1"/>
  <c r="K1957" i="1"/>
  <c r="V1956" i="1"/>
  <c r="X1956" i="1" s="1"/>
  <c r="K1956" i="1"/>
  <c r="V1955" i="1"/>
  <c r="X1955" i="1" s="1"/>
  <c r="K1955" i="1"/>
  <c r="V1954" i="1"/>
  <c r="X1954" i="1" s="1"/>
  <c r="K1954" i="1"/>
  <c r="V1953" i="1"/>
  <c r="X1953" i="1" s="1"/>
  <c r="K1953" i="1"/>
  <c r="V1952" i="1"/>
  <c r="X1952" i="1" s="1"/>
  <c r="K1952" i="1"/>
  <c r="V1951" i="1"/>
  <c r="X1951" i="1" s="1"/>
  <c r="K1951" i="1"/>
  <c r="V1950" i="1"/>
  <c r="X1950" i="1" s="1"/>
  <c r="K1950" i="1"/>
  <c r="V1949" i="1"/>
  <c r="X1949" i="1" s="1"/>
  <c r="K1949" i="1"/>
  <c r="V1948" i="1"/>
  <c r="X1948" i="1" s="1"/>
  <c r="K1948" i="1"/>
  <c r="V1947" i="1"/>
  <c r="X1947" i="1" s="1"/>
  <c r="K1947" i="1"/>
  <c r="V1946" i="1"/>
  <c r="X1946" i="1" s="1"/>
  <c r="K1946" i="1"/>
  <c r="V1945" i="1"/>
  <c r="X1945" i="1" s="1"/>
  <c r="K1945" i="1"/>
  <c r="V1944" i="1"/>
  <c r="X1944" i="1" s="1"/>
  <c r="K1944" i="1"/>
  <c r="V1943" i="1"/>
  <c r="X1943" i="1" s="1"/>
  <c r="K1943" i="1"/>
  <c r="V1942" i="1"/>
  <c r="X1942" i="1" s="1"/>
  <c r="K1942" i="1"/>
  <c r="V1941" i="1"/>
  <c r="X1941" i="1" s="1"/>
  <c r="K1941" i="1"/>
  <c r="V1940" i="1"/>
  <c r="X1940" i="1" s="1"/>
  <c r="K1940" i="1"/>
  <c r="V1939" i="1"/>
  <c r="X1939" i="1" s="1"/>
  <c r="K1939" i="1"/>
  <c r="V1938" i="1"/>
  <c r="X1938" i="1" s="1"/>
  <c r="K1938" i="1"/>
  <c r="V1937" i="1"/>
  <c r="X1937" i="1" s="1"/>
  <c r="K1937" i="1"/>
  <c r="V1936" i="1"/>
  <c r="X1936" i="1" s="1"/>
  <c r="K1936" i="1"/>
  <c r="V1935" i="1"/>
  <c r="X1935" i="1" s="1"/>
  <c r="K1935" i="1"/>
  <c r="V1934" i="1"/>
  <c r="X1934" i="1" s="1"/>
  <c r="K1934" i="1"/>
  <c r="V1933" i="1"/>
  <c r="X1933" i="1" s="1"/>
  <c r="K1933" i="1"/>
  <c r="V1932" i="1"/>
  <c r="X1932" i="1" s="1"/>
  <c r="K1932" i="1"/>
  <c r="V1931" i="1"/>
  <c r="X1931" i="1" s="1"/>
  <c r="K1931" i="1"/>
  <c r="V1930" i="1"/>
  <c r="X1930" i="1" s="1"/>
  <c r="K1930" i="1"/>
  <c r="V1929" i="1"/>
  <c r="X1929" i="1" s="1"/>
  <c r="K1929" i="1"/>
  <c r="V1928" i="1"/>
  <c r="X1928" i="1" s="1"/>
  <c r="K1928" i="1"/>
  <c r="V1927" i="1"/>
  <c r="X1927" i="1" s="1"/>
  <c r="K1927" i="1"/>
  <c r="V1926" i="1"/>
  <c r="X1926" i="1" s="1"/>
  <c r="K1926" i="1"/>
  <c r="V1925" i="1"/>
  <c r="X1925" i="1" s="1"/>
  <c r="K1925" i="1"/>
  <c r="V1924" i="1"/>
  <c r="X1924" i="1" s="1"/>
  <c r="K1924" i="1"/>
  <c r="V1923" i="1" l="1"/>
  <c r="X1923" i="1" s="1"/>
  <c r="K1923" i="1"/>
  <c r="V1922" i="1"/>
  <c r="X1922" i="1" s="1"/>
  <c r="K1922" i="1"/>
  <c r="V1921" i="1"/>
  <c r="X1921" i="1" s="1"/>
  <c r="K1921" i="1"/>
  <c r="V1920" i="1"/>
  <c r="X1920" i="1" s="1"/>
  <c r="K1920" i="1"/>
  <c r="V1919" i="1"/>
  <c r="X1919" i="1" s="1"/>
  <c r="K1919" i="1"/>
  <c r="V1918" i="1"/>
  <c r="X1918" i="1" s="1"/>
  <c r="K1918" i="1"/>
  <c r="V1917" i="1"/>
  <c r="X1917" i="1" s="1"/>
  <c r="K1917" i="1"/>
  <c r="V1916" i="1"/>
  <c r="X1916" i="1" s="1"/>
  <c r="K1916" i="1"/>
  <c r="V1915" i="1"/>
  <c r="X1915" i="1" s="1"/>
  <c r="K1915" i="1"/>
  <c r="V1914" i="1"/>
  <c r="X1914" i="1" s="1"/>
  <c r="K1914" i="1"/>
  <c r="V1913" i="1"/>
  <c r="X1913" i="1" s="1"/>
  <c r="K1913" i="1"/>
  <c r="V1912" i="1"/>
  <c r="X1912" i="1" s="1"/>
  <c r="K1912" i="1"/>
  <c r="V1911" i="1"/>
  <c r="X1911" i="1" s="1"/>
  <c r="K1911" i="1"/>
  <c r="V1910" i="1"/>
  <c r="X1910" i="1" s="1"/>
  <c r="K1910" i="1"/>
  <c r="V1909" i="1"/>
  <c r="X1909" i="1" s="1"/>
  <c r="K1909" i="1"/>
  <c r="V1908" i="1"/>
  <c r="X1908" i="1" s="1"/>
  <c r="K1908" i="1"/>
  <c r="V1907" i="1"/>
  <c r="X1907" i="1" s="1"/>
  <c r="K1907" i="1"/>
  <c r="V1906" i="1"/>
  <c r="X1906" i="1" s="1"/>
  <c r="K1906" i="1"/>
  <c r="V1905" i="1"/>
  <c r="X1905" i="1" s="1"/>
  <c r="K1905" i="1"/>
  <c r="V1904" i="1"/>
  <c r="X1904" i="1" s="1"/>
  <c r="K1904" i="1"/>
  <c r="V1903" i="1"/>
  <c r="X1903" i="1" s="1"/>
  <c r="K1903" i="1"/>
  <c r="V1902" i="1"/>
  <c r="X1902" i="1" s="1"/>
  <c r="K1902" i="1"/>
  <c r="V1901" i="1"/>
  <c r="X1901" i="1" s="1"/>
  <c r="K1901" i="1"/>
  <c r="V1900" i="1"/>
  <c r="X1900" i="1" s="1"/>
  <c r="K1900" i="1"/>
  <c r="V1899" i="1"/>
  <c r="X1899" i="1" s="1"/>
  <c r="K1899" i="1"/>
  <c r="V1898" i="1"/>
  <c r="X1898" i="1" s="1"/>
  <c r="K1898" i="1"/>
  <c r="V1897" i="1"/>
  <c r="X1897" i="1" s="1"/>
  <c r="K1897" i="1"/>
  <c r="V1896" i="1"/>
  <c r="X1896" i="1" s="1"/>
  <c r="K1896" i="1"/>
  <c r="V1895" i="1"/>
  <c r="X1895" i="1" s="1"/>
  <c r="K1895" i="1"/>
  <c r="V1894" i="1"/>
  <c r="X1894" i="1" s="1"/>
  <c r="K1894" i="1"/>
  <c r="V1893" i="1"/>
  <c r="X1893" i="1" s="1"/>
  <c r="K1893" i="1"/>
  <c r="V1892" i="1"/>
  <c r="X1892" i="1" s="1"/>
  <c r="K1892" i="1"/>
  <c r="V1891" i="1"/>
  <c r="X1891" i="1" s="1"/>
  <c r="K1891" i="1"/>
  <c r="V1890" i="1"/>
  <c r="X1890" i="1" s="1"/>
  <c r="K1890" i="1"/>
  <c r="V1889" i="1"/>
  <c r="X1889" i="1" s="1"/>
  <c r="K1889" i="1"/>
  <c r="V1888" i="1"/>
  <c r="X1888" i="1" s="1"/>
  <c r="K1888" i="1"/>
  <c r="V1887" i="1"/>
  <c r="X1887" i="1" s="1"/>
  <c r="K1887" i="1"/>
  <c r="V1886" i="1"/>
  <c r="X1886" i="1" s="1"/>
  <c r="K1886" i="1"/>
  <c r="V1885" i="1"/>
  <c r="X1885" i="1" s="1"/>
  <c r="K1885" i="1"/>
  <c r="V1884" i="1"/>
  <c r="X1884" i="1" s="1"/>
  <c r="K1884" i="1"/>
  <c r="V1883" i="1"/>
  <c r="X1883" i="1" s="1"/>
  <c r="K1883" i="1"/>
  <c r="V1882" i="1"/>
  <c r="X1882" i="1" s="1"/>
  <c r="K1882" i="1"/>
  <c r="V1881" i="1"/>
  <c r="X1881" i="1" s="1"/>
  <c r="K1881" i="1"/>
  <c r="V1880" i="1"/>
  <c r="X1880" i="1" s="1"/>
  <c r="K1880" i="1"/>
  <c r="V1879" i="1"/>
  <c r="X1879" i="1" s="1"/>
  <c r="K1879" i="1"/>
  <c r="V1878" i="1"/>
  <c r="X1878" i="1" s="1"/>
  <c r="K1878" i="1"/>
  <c r="V1877" i="1"/>
  <c r="X1877" i="1" s="1"/>
  <c r="K1877" i="1"/>
  <c r="V1876" i="1"/>
  <c r="X1876" i="1" s="1"/>
  <c r="K1876" i="1"/>
  <c r="V1875" i="1"/>
  <c r="X1875" i="1" s="1"/>
  <c r="K1875" i="1"/>
  <c r="V1874" i="1"/>
  <c r="X1874" i="1" s="1"/>
  <c r="K1874" i="1"/>
  <c r="V1873" i="1"/>
  <c r="X1873" i="1" s="1"/>
  <c r="K1873" i="1"/>
  <c r="V1872" i="1"/>
  <c r="X1872" i="1" s="1"/>
  <c r="K1872" i="1"/>
  <c r="V1871" i="1"/>
  <c r="X1871" i="1" s="1"/>
  <c r="K1871" i="1"/>
  <c r="V1870" i="1"/>
  <c r="X1870" i="1" s="1"/>
  <c r="K1870" i="1"/>
  <c r="V1869" i="1"/>
  <c r="X1869" i="1" s="1"/>
  <c r="K1869" i="1"/>
  <c r="V1868" i="1"/>
  <c r="X1868" i="1" s="1"/>
  <c r="K1868" i="1"/>
  <c r="V1867" i="1"/>
  <c r="X1867" i="1" s="1"/>
  <c r="K1867" i="1"/>
  <c r="V1866" i="1"/>
  <c r="X1866" i="1" s="1"/>
  <c r="K1866" i="1"/>
  <c r="V1865" i="1"/>
  <c r="X1865" i="1" s="1"/>
  <c r="K1865" i="1"/>
  <c r="V1864" i="1"/>
  <c r="X1864" i="1" s="1"/>
  <c r="K1864" i="1"/>
  <c r="V1863" i="1"/>
  <c r="X1863" i="1" s="1"/>
  <c r="K1863" i="1"/>
  <c r="V1862" i="1"/>
  <c r="X1862" i="1" s="1"/>
  <c r="K1862" i="1"/>
  <c r="V1861" i="1"/>
  <c r="X1861" i="1" s="1"/>
  <c r="K1861" i="1"/>
  <c r="V1860" i="1"/>
  <c r="X1860" i="1" s="1"/>
  <c r="K1860" i="1"/>
  <c r="V1859" i="1"/>
  <c r="X1859" i="1" s="1"/>
  <c r="K1859" i="1"/>
  <c r="V1858" i="1"/>
  <c r="X1858" i="1" s="1"/>
  <c r="K1858" i="1"/>
  <c r="V1857" i="1"/>
  <c r="X1857" i="1" s="1"/>
  <c r="K1857" i="1"/>
  <c r="V1856" i="1"/>
  <c r="X1856" i="1" s="1"/>
  <c r="K1856" i="1"/>
  <c r="V1855" i="1"/>
  <c r="X1855" i="1" s="1"/>
  <c r="K1855" i="1"/>
  <c r="V1854" i="1"/>
  <c r="X1854" i="1" s="1"/>
  <c r="K1854" i="1"/>
  <c r="V1853" i="1"/>
  <c r="X1853" i="1" s="1"/>
  <c r="K1853" i="1"/>
  <c r="V1852" i="1"/>
  <c r="X1852" i="1" s="1"/>
  <c r="K1852" i="1"/>
  <c r="V1851" i="1"/>
  <c r="X1851" i="1" s="1"/>
  <c r="K1851" i="1"/>
  <c r="V1850" i="1"/>
  <c r="X1850" i="1" s="1"/>
  <c r="K1850" i="1"/>
  <c r="V1849" i="1"/>
  <c r="X1849" i="1" s="1"/>
  <c r="K1849" i="1"/>
  <c r="V1848" i="1"/>
  <c r="X1848" i="1" s="1"/>
  <c r="K1848" i="1"/>
  <c r="V1847" i="1"/>
  <c r="X1847" i="1" s="1"/>
  <c r="K1847" i="1"/>
  <c r="V1846" i="1"/>
  <c r="X1846" i="1" s="1"/>
  <c r="K1846" i="1"/>
  <c r="V1845" i="1"/>
  <c r="X1845" i="1" s="1"/>
  <c r="K1845" i="1"/>
  <c r="V1844" i="1"/>
  <c r="X1844" i="1" s="1"/>
  <c r="K1844" i="1"/>
  <c r="V1843" i="1"/>
  <c r="X1843" i="1" s="1"/>
  <c r="K1843" i="1"/>
  <c r="V1842" i="1"/>
  <c r="X1842" i="1" s="1"/>
  <c r="K1842" i="1"/>
  <c r="V1841" i="1"/>
  <c r="X1841" i="1" s="1"/>
  <c r="K1841" i="1"/>
  <c r="V1840" i="1"/>
  <c r="X1840" i="1" s="1"/>
  <c r="K1840" i="1"/>
  <c r="V1839" i="1"/>
  <c r="X1839" i="1" s="1"/>
  <c r="K1839" i="1"/>
  <c r="V1838" i="1"/>
  <c r="X1838" i="1" s="1"/>
  <c r="K1838" i="1"/>
  <c r="V1837" i="1"/>
  <c r="X1837" i="1" s="1"/>
  <c r="K1837" i="1"/>
  <c r="V1836" i="1"/>
  <c r="X1836" i="1" s="1"/>
  <c r="K1836" i="1"/>
  <c r="V1835" i="1"/>
  <c r="X1835" i="1" s="1"/>
  <c r="K1835" i="1"/>
  <c r="V1834" i="1"/>
  <c r="X1834" i="1" s="1"/>
  <c r="K1834" i="1"/>
  <c r="V1833" i="1"/>
  <c r="X1833" i="1" s="1"/>
  <c r="K1833" i="1"/>
  <c r="V1832" i="1"/>
  <c r="X1832" i="1" s="1"/>
  <c r="K1832" i="1"/>
  <c r="V1831" i="1"/>
  <c r="X1831" i="1" s="1"/>
  <c r="K1831" i="1"/>
  <c r="V1830" i="1"/>
  <c r="X1830" i="1" s="1"/>
  <c r="K1830" i="1"/>
  <c r="V1829" i="1"/>
  <c r="X1829" i="1" s="1"/>
  <c r="K1829" i="1"/>
  <c r="V1828" i="1"/>
  <c r="X1828" i="1" s="1"/>
  <c r="K1828" i="1"/>
  <c r="V1827" i="1"/>
  <c r="X1827" i="1" s="1"/>
  <c r="K1827" i="1"/>
  <c r="V1826" i="1"/>
  <c r="X1826" i="1" s="1"/>
  <c r="K1826" i="1"/>
  <c r="V1825" i="1"/>
  <c r="X1825" i="1" s="1"/>
  <c r="K1825" i="1"/>
  <c r="V1824" i="1"/>
  <c r="X1824" i="1" s="1"/>
  <c r="K1824" i="1"/>
  <c r="V1823" i="1"/>
  <c r="X1823" i="1" s="1"/>
  <c r="K1823" i="1"/>
  <c r="V1822" i="1"/>
  <c r="X1822" i="1" s="1"/>
  <c r="K1822" i="1"/>
  <c r="V1821" i="1"/>
  <c r="X1821" i="1" s="1"/>
  <c r="K1821" i="1"/>
  <c r="V1820" i="1"/>
  <c r="X1820" i="1" s="1"/>
  <c r="K1820" i="1"/>
  <c r="V1819" i="1"/>
  <c r="X1819" i="1" s="1"/>
  <c r="K1819" i="1"/>
  <c r="V1818" i="1"/>
  <c r="X1818" i="1" s="1"/>
  <c r="K1818" i="1"/>
  <c r="V1817" i="1"/>
  <c r="X1817" i="1" s="1"/>
  <c r="K1817" i="1"/>
  <c r="V1816" i="1"/>
  <c r="X1816" i="1" s="1"/>
  <c r="K1816" i="1"/>
  <c r="V1815" i="1"/>
  <c r="X1815" i="1" s="1"/>
  <c r="K1815" i="1"/>
  <c r="V1814" i="1"/>
  <c r="X1814" i="1" s="1"/>
  <c r="K1814" i="1"/>
  <c r="V1813" i="1"/>
  <c r="X1813" i="1" s="1"/>
  <c r="K1813" i="1"/>
  <c r="V1812" i="1"/>
  <c r="X1812" i="1" s="1"/>
  <c r="K1812" i="1"/>
  <c r="V1811" i="1"/>
  <c r="X1811" i="1" s="1"/>
  <c r="K1811" i="1"/>
  <c r="V1810" i="1"/>
  <c r="X1810" i="1" s="1"/>
  <c r="K1810" i="1"/>
  <c r="V1809" i="1"/>
  <c r="X1809" i="1" s="1"/>
  <c r="K1809" i="1"/>
  <c r="V1808" i="1"/>
  <c r="X1808" i="1" s="1"/>
  <c r="K1808" i="1"/>
  <c r="V1807" i="1"/>
  <c r="X1807" i="1" s="1"/>
  <c r="K1807" i="1"/>
  <c r="V1806" i="1"/>
  <c r="X1806" i="1" s="1"/>
  <c r="K1806" i="1"/>
  <c r="V1805" i="1"/>
  <c r="X1805" i="1" s="1"/>
  <c r="K1805" i="1"/>
  <c r="V1804" i="1"/>
  <c r="X1804" i="1" s="1"/>
  <c r="K1804" i="1"/>
  <c r="V1803" i="1"/>
  <c r="X1803" i="1" s="1"/>
  <c r="K1803" i="1"/>
  <c r="V1802" i="1"/>
  <c r="X1802" i="1" s="1"/>
  <c r="K1802" i="1"/>
  <c r="V1801" i="1"/>
  <c r="X1801" i="1" s="1"/>
  <c r="K1801" i="1"/>
  <c r="V1800" i="1"/>
  <c r="X1800" i="1" s="1"/>
  <c r="K1800" i="1"/>
  <c r="V1799" i="1"/>
  <c r="X1799" i="1" s="1"/>
  <c r="K1799" i="1"/>
  <c r="V1798" i="1"/>
  <c r="X1798" i="1" s="1"/>
  <c r="K1798" i="1"/>
  <c r="V1797" i="1"/>
  <c r="X1797" i="1" s="1"/>
  <c r="K1797" i="1"/>
  <c r="V1796" i="1"/>
  <c r="X1796" i="1" s="1"/>
  <c r="K1796" i="1"/>
  <c r="V1795" i="1"/>
  <c r="X1795" i="1" s="1"/>
  <c r="K1795" i="1"/>
  <c r="V1794" i="1"/>
  <c r="X1794" i="1" s="1"/>
  <c r="K1794" i="1"/>
  <c r="V1793" i="1"/>
  <c r="X1793" i="1" s="1"/>
  <c r="K1793" i="1"/>
  <c r="V1792" i="1"/>
  <c r="X1792" i="1" s="1"/>
  <c r="K1792" i="1"/>
  <c r="V1791" i="1"/>
  <c r="X1791" i="1" s="1"/>
  <c r="K1791" i="1"/>
  <c r="V1790" i="1"/>
  <c r="X1790" i="1" s="1"/>
  <c r="K1790" i="1"/>
  <c r="V1789" i="1"/>
  <c r="X1789" i="1" s="1"/>
  <c r="K1789" i="1"/>
  <c r="V1788" i="1"/>
  <c r="X1788" i="1" s="1"/>
  <c r="K1788" i="1"/>
  <c r="V1787" i="1"/>
  <c r="X1787" i="1" s="1"/>
  <c r="K1787" i="1"/>
  <c r="V1786" i="1"/>
  <c r="X1786" i="1" s="1"/>
  <c r="K1786" i="1"/>
  <c r="V1785" i="1"/>
  <c r="X1785" i="1" s="1"/>
  <c r="K1785" i="1"/>
  <c r="V1784" i="1"/>
  <c r="X1784" i="1" s="1"/>
  <c r="K1784" i="1"/>
  <c r="V1783" i="1"/>
  <c r="X1783" i="1" s="1"/>
  <c r="K1783" i="1"/>
  <c r="V1782" i="1"/>
  <c r="X1782" i="1" s="1"/>
  <c r="K1782" i="1"/>
  <c r="V1781" i="1"/>
  <c r="X1781" i="1" s="1"/>
  <c r="K1781" i="1"/>
  <c r="V1780" i="1"/>
  <c r="X1780" i="1" s="1"/>
  <c r="K1780" i="1"/>
  <c r="V1779" i="1"/>
  <c r="X1779" i="1" s="1"/>
  <c r="K1779" i="1"/>
  <c r="V1778" i="1"/>
  <c r="X1778" i="1" s="1"/>
  <c r="K1778" i="1"/>
  <c r="V1777" i="1"/>
  <c r="X1777" i="1" s="1"/>
  <c r="K1777" i="1"/>
  <c r="V1776" i="1"/>
  <c r="X1776" i="1" s="1"/>
  <c r="K1776" i="1"/>
  <c r="V1775" i="1"/>
  <c r="X1775" i="1" s="1"/>
  <c r="K1775" i="1"/>
  <c r="V1774" i="1"/>
  <c r="X1774" i="1" s="1"/>
  <c r="K1774" i="1"/>
  <c r="V1773" i="1"/>
  <c r="X1773" i="1" s="1"/>
  <c r="K1773" i="1"/>
  <c r="V1772" i="1"/>
  <c r="X1772" i="1" s="1"/>
  <c r="K1772" i="1"/>
  <c r="V1771" i="1"/>
  <c r="X1771" i="1" s="1"/>
  <c r="K1771" i="1"/>
  <c r="V1770" i="1"/>
  <c r="X1770" i="1" s="1"/>
  <c r="K1770" i="1"/>
  <c r="V1769" i="1"/>
  <c r="X1769" i="1" s="1"/>
  <c r="K1769" i="1"/>
  <c r="V1768" i="1"/>
  <c r="X1768" i="1" s="1"/>
  <c r="K1768" i="1"/>
  <c r="V1767" i="1"/>
  <c r="X1767" i="1" s="1"/>
  <c r="K1767" i="1"/>
  <c r="V1766" i="1"/>
  <c r="X1766" i="1" s="1"/>
  <c r="K1766" i="1"/>
  <c r="V1765" i="1"/>
  <c r="X1765" i="1" s="1"/>
  <c r="K1765" i="1"/>
  <c r="V1764" i="1"/>
  <c r="X1764" i="1" s="1"/>
  <c r="K1764" i="1"/>
  <c r="V1763" i="1"/>
  <c r="X1763" i="1" s="1"/>
  <c r="K1763" i="1"/>
  <c r="V1762" i="1"/>
  <c r="X1762" i="1" s="1"/>
  <c r="K1762" i="1"/>
  <c r="V1761" i="1"/>
  <c r="X1761" i="1" s="1"/>
  <c r="K1761" i="1"/>
  <c r="V1760" i="1"/>
  <c r="X1760" i="1" s="1"/>
  <c r="K1760" i="1"/>
  <c r="V1759" i="1"/>
  <c r="X1759" i="1" s="1"/>
  <c r="K1759" i="1"/>
  <c r="V1758" i="1"/>
  <c r="X1758" i="1" s="1"/>
  <c r="K1758" i="1"/>
  <c r="V1757" i="1"/>
  <c r="X1757" i="1" s="1"/>
  <c r="K1757" i="1"/>
  <c r="V1756" i="1"/>
  <c r="X1756" i="1" s="1"/>
  <c r="K1756" i="1"/>
  <c r="V1755" i="1"/>
  <c r="X1755" i="1" s="1"/>
  <c r="K1755" i="1"/>
  <c r="V1754" i="1"/>
  <c r="X1754" i="1" s="1"/>
  <c r="K1754" i="1"/>
  <c r="V1753" i="1"/>
  <c r="X1753" i="1" s="1"/>
  <c r="K1753" i="1"/>
  <c r="V1752" i="1"/>
  <c r="X1752" i="1" s="1"/>
  <c r="K1752" i="1"/>
  <c r="V1751" i="1"/>
  <c r="X1751" i="1" s="1"/>
  <c r="K1751" i="1"/>
  <c r="V1750" i="1"/>
  <c r="X1750" i="1" s="1"/>
  <c r="K1750" i="1"/>
  <c r="V1749" i="1"/>
  <c r="X1749" i="1" s="1"/>
  <c r="K1749" i="1"/>
  <c r="V1748" i="1"/>
  <c r="X1748" i="1" s="1"/>
  <c r="K1748" i="1"/>
  <c r="V1747" i="1"/>
  <c r="X1747" i="1" s="1"/>
  <c r="K1747" i="1"/>
  <c r="V1746" i="1"/>
  <c r="X1746" i="1" s="1"/>
  <c r="K1746" i="1"/>
  <c r="V1745" i="1"/>
  <c r="X1745" i="1" s="1"/>
  <c r="K1745" i="1"/>
  <c r="V1744" i="1"/>
  <c r="X1744" i="1" s="1"/>
  <c r="K1744" i="1"/>
  <c r="V1743" i="1"/>
  <c r="X1743" i="1" s="1"/>
  <c r="K1743" i="1"/>
  <c r="V1742" i="1"/>
  <c r="X1742" i="1" s="1"/>
  <c r="K1742" i="1"/>
  <c r="V1741" i="1"/>
  <c r="X1741" i="1" s="1"/>
  <c r="K1741" i="1"/>
  <c r="V1740" i="1"/>
  <c r="X1740" i="1" s="1"/>
  <c r="K1740" i="1"/>
  <c r="V1739" i="1"/>
  <c r="X1739" i="1" s="1"/>
  <c r="K1739" i="1"/>
  <c r="V1738" i="1"/>
  <c r="X1738" i="1" s="1"/>
  <c r="K1738" i="1"/>
  <c r="V1737" i="1"/>
  <c r="X1737" i="1" s="1"/>
  <c r="K1737" i="1"/>
  <c r="V1736" i="1"/>
  <c r="X1736" i="1" s="1"/>
  <c r="K1736" i="1"/>
  <c r="V1735" i="1"/>
  <c r="X1735" i="1" s="1"/>
  <c r="K1735" i="1"/>
  <c r="V1734" i="1"/>
  <c r="X1734" i="1" s="1"/>
  <c r="K1734" i="1"/>
  <c r="V1733" i="1"/>
  <c r="X1733" i="1" s="1"/>
  <c r="K1733" i="1"/>
  <c r="V1732" i="1"/>
  <c r="X1732" i="1" s="1"/>
  <c r="K1732" i="1"/>
  <c r="V1731" i="1"/>
  <c r="X1731" i="1" s="1"/>
  <c r="K1731" i="1"/>
  <c r="V1730" i="1"/>
  <c r="X1730" i="1" s="1"/>
  <c r="K1730" i="1"/>
  <c r="V1729" i="1"/>
  <c r="X1729" i="1" s="1"/>
  <c r="K1729" i="1"/>
  <c r="V1728" i="1"/>
  <c r="X1728" i="1" s="1"/>
  <c r="K1728" i="1"/>
  <c r="V1727" i="1"/>
  <c r="X1727" i="1" s="1"/>
  <c r="V1726" i="1"/>
  <c r="X1726" i="1" s="1"/>
  <c r="K1726" i="1"/>
  <c r="V1725" i="1"/>
  <c r="X1725" i="1" s="1"/>
  <c r="K1725" i="1"/>
  <c r="V1724" i="1"/>
  <c r="X1724" i="1" s="1"/>
  <c r="K1724" i="1"/>
  <c r="V1723" i="1"/>
  <c r="X1723" i="1" s="1"/>
  <c r="K1723" i="1"/>
  <c r="V1722" i="1"/>
  <c r="X1722" i="1" s="1"/>
  <c r="K1722" i="1"/>
  <c r="V1721" i="1"/>
  <c r="X1721" i="1" s="1"/>
  <c r="K1721" i="1"/>
  <c r="V1720" i="1"/>
  <c r="X1720" i="1" s="1"/>
  <c r="K1720" i="1"/>
  <c r="V1719" i="1"/>
  <c r="X1719" i="1" s="1"/>
  <c r="K1719" i="1"/>
  <c r="V1718" i="1"/>
  <c r="X1718" i="1" s="1"/>
  <c r="K1718" i="1"/>
  <c r="V1717" i="1"/>
  <c r="X1717" i="1" s="1"/>
  <c r="K1717" i="1"/>
  <c r="V1716" i="1"/>
  <c r="X1716" i="1" s="1"/>
  <c r="K1716" i="1"/>
  <c r="V1715" i="1"/>
  <c r="X1715" i="1" s="1"/>
  <c r="K1715" i="1"/>
  <c r="V1714" i="1"/>
  <c r="X1714" i="1" s="1"/>
  <c r="K1714" i="1"/>
  <c r="V1713" i="1"/>
  <c r="X1713" i="1" s="1"/>
  <c r="K1713" i="1"/>
  <c r="V1712" i="1"/>
  <c r="X1712" i="1" s="1"/>
  <c r="K1712" i="1"/>
  <c r="V1711" i="1"/>
  <c r="X1711" i="1" s="1"/>
  <c r="K1711" i="1"/>
  <c r="V1710" i="1"/>
  <c r="X1710" i="1" s="1"/>
  <c r="K1710" i="1"/>
  <c r="V1709" i="1"/>
  <c r="X1709" i="1" s="1"/>
  <c r="K1709" i="1"/>
  <c r="V1708" i="1"/>
  <c r="X1708" i="1" s="1"/>
  <c r="K1708" i="1"/>
  <c r="V1707" i="1"/>
  <c r="X1707" i="1" s="1"/>
  <c r="K1707" i="1"/>
  <c r="V1706" i="1"/>
  <c r="X1706" i="1" s="1"/>
  <c r="K1706" i="1"/>
  <c r="V1705" i="1"/>
  <c r="X1705" i="1" s="1"/>
  <c r="K1705" i="1"/>
  <c r="V1704" i="1"/>
  <c r="X1704" i="1" s="1"/>
  <c r="K1704" i="1"/>
  <c r="V1703" i="1"/>
  <c r="X1703" i="1" s="1"/>
  <c r="K1703" i="1"/>
  <c r="V1702" i="1"/>
  <c r="X1702" i="1" s="1"/>
  <c r="K1702" i="1"/>
  <c r="V1701" i="1"/>
  <c r="X1701" i="1" s="1"/>
  <c r="K1701" i="1"/>
  <c r="V1700" i="1"/>
  <c r="X1700" i="1" s="1"/>
  <c r="K1700" i="1"/>
  <c r="V1699" i="1"/>
  <c r="X1699" i="1" s="1"/>
  <c r="K1699" i="1"/>
  <c r="V1698" i="1"/>
  <c r="X1698" i="1" s="1"/>
  <c r="K1698" i="1"/>
  <c r="V1697" i="1"/>
  <c r="X1697" i="1" s="1"/>
  <c r="K1697" i="1"/>
  <c r="V1696" i="1"/>
  <c r="X1696" i="1" s="1"/>
  <c r="K1696" i="1"/>
  <c r="V1695" i="1"/>
  <c r="X1695" i="1" s="1"/>
  <c r="K1695" i="1"/>
  <c r="V1694" i="1"/>
  <c r="X1694" i="1" s="1"/>
  <c r="K1694" i="1"/>
  <c r="V1693" i="1"/>
  <c r="X1693" i="1" s="1"/>
  <c r="K1693" i="1"/>
  <c r="V1692" i="1"/>
  <c r="X1692" i="1" s="1"/>
  <c r="K1692" i="1"/>
  <c r="V1691" i="1"/>
  <c r="X1691" i="1" s="1"/>
  <c r="K1691" i="1"/>
  <c r="V1690" i="1"/>
  <c r="X1690" i="1" s="1"/>
  <c r="K1690" i="1"/>
  <c r="V1689" i="1"/>
  <c r="X1689" i="1" s="1"/>
  <c r="K1689" i="1"/>
  <c r="V1688" i="1"/>
  <c r="X1688" i="1" s="1"/>
  <c r="K1688" i="1"/>
  <c r="V1687" i="1"/>
  <c r="X1687" i="1" s="1"/>
  <c r="K1687" i="1"/>
  <c r="V1686" i="1"/>
  <c r="X1686" i="1" s="1"/>
  <c r="K1686" i="1"/>
  <c r="V1685" i="1"/>
  <c r="X1685" i="1" s="1"/>
  <c r="K1685" i="1"/>
  <c r="V1684" i="1" l="1"/>
  <c r="X1684" i="1" s="1"/>
  <c r="V1683" i="1"/>
  <c r="X1683" i="1" s="1"/>
  <c r="V1682" i="1"/>
  <c r="X1682" i="1" s="1"/>
  <c r="V1681" i="1"/>
  <c r="X1681" i="1" s="1"/>
  <c r="V1680" i="1"/>
  <c r="X1680" i="1" s="1"/>
  <c r="V1679" i="1"/>
  <c r="X1679" i="1" s="1"/>
  <c r="V1678" i="1"/>
  <c r="X1678" i="1" s="1"/>
  <c r="V1677" i="1"/>
  <c r="X1677" i="1" s="1"/>
  <c r="V1676" i="1"/>
  <c r="X1676" i="1" s="1"/>
  <c r="V1675" i="1"/>
  <c r="X1675" i="1" s="1"/>
  <c r="V1674" i="1"/>
  <c r="X1674" i="1" s="1"/>
  <c r="V1673" i="1"/>
  <c r="X1673" i="1" s="1"/>
  <c r="V1672" i="1"/>
  <c r="X1672" i="1" s="1"/>
  <c r="V1671" i="1"/>
  <c r="X1671" i="1" s="1"/>
  <c r="V1670" i="1"/>
  <c r="X1670" i="1" s="1"/>
  <c r="V1669" i="1"/>
  <c r="X1669" i="1" s="1"/>
  <c r="V1668" i="1"/>
  <c r="X1668" i="1" s="1"/>
  <c r="V1667" i="1"/>
  <c r="X1667" i="1" s="1"/>
  <c r="V1666" i="1"/>
  <c r="X1666" i="1" s="1"/>
  <c r="V1665" i="1"/>
  <c r="X1665" i="1" s="1"/>
  <c r="V1664" i="1"/>
  <c r="X1664" i="1" s="1"/>
  <c r="V1663" i="1"/>
  <c r="X1663" i="1" s="1"/>
  <c r="V1662" i="1"/>
  <c r="X1662" i="1" s="1"/>
  <c r="V1661" i="1"/>
  <c r="X1661" i="1" s="1"/>
  <c r="V1660" i="1"/>
  <c r="X1660" i="1" s="1"/>
  <c r="V1659" i="1"/>
  <c r="X1659" i="1" s="1"/>
  <c r="V1658" i="1"/>
  <c r="X1658" i="1" s="1"/>
  <c r="V1657" i="1"/>
  <c r="X1657" i="1" s="1"/>
  <c r="V1656" i="1"/>
  <c r="X1656" i="1" s="1"/>
  <c r="V1655" i="1"/>
  <c r="X1655" i="1" s="1"/>
  <c r="V1654" i="1"/>
  <c r="X1654" i="1" s="1"/>
  <c r="V1653" i="1"/>
  <c r="X1653" i="1" s="1"/>
  <c r="V1652" i="1"/>
  <c r="X1652" i="1" s="1"/>
  <c r="V1651" i="1"/>
  <c r="X1651" i="1" s="1"/>
  <c r="V1650" i="1"/>
  <c r="X1650" i="1" s="1"/>
  <c r="V1649" i="1"/>
  <c r="X1649" i="1" s="1"/>
  <c r="V1648" i="1"/>
  <c r="X1648" i="1" s="1"/>
  <c r="V1647" i="1"/>
  <c r="X1647" i="1" s="1"/>
  <c r="V1646" i="1"/>
  <c r="X1646" i="1" s="1"/>
  <c r="V1645" i="1"/>
  <c r="X1645" i="1" s="1"/>
  <c r="V1644" i="1"/>
  <c r="X1644" i="1" s="1"/>
  <c r="V1643" i="1"/>
  <c r="X1643" i="1" s="1"/>
  <c r="V1642" i="1"/>
  <c r="X1642" i="1" s="1"/>
  <c r="V1641" i="1"/>
  <c r="X1641" i="1" s="1"/>
  <c r="V1640" i="1"/>
  <c r="X1640" i="1" s="1"/>
  <c r="V1639" i="1"/>
  <c r="X1639" i="1" s="1"/>
  <c r="V1638" i="1"/>
  <c r="X1638" i="1" s="1"/>
  <c r="V1637" i="1"/>
  <c r="X1637" i="1" s="1"/>
  <c r="V1636" i="1"/>
  <c r="X1636" i="1" s="1"/>
  <c r="V1635" i="1"/>
  <c r="X1635" i="1" s="1"/>
  <c r="V1634" i="1"/>
  <c r="X1634" i="1" s="1"/>
  <c r="V1633" i="1"/>
  <c r="X1633" i="1" s="1"/>
  <c r="V1632" i="1"/>
  <c r="X1632" i="1" s="1"/>
  <c r="V1631" i="1"/>
  <c r="X1631" i="1" s="1"/>
  <c r="V1630" i="1"/>
  <c r="X1630" i="1" s="1"/>
  <c r="V1629" i="1"/>
  <c r="X1629" i="1" s="1"/>
  <c r="V1628" i="1"/>
  <c r="X1628" i="1" s="1"/>
  <c r="V1627" i="1"/>
  <c r="X1627" i="1" s="1"/>
  <c r="V1626" i="1"/>
  <c r="X1626" i="1" s="1"/>
  <c r="V1625" i="1"/>
  <c r="X1625" i="1" s="1"/>
  <c r="V1624" i="1"/>
  <c r="X1624" i="1" s="1"/>
  <c r="V1623" i="1"/>
  <c r="X1623" i="1" s="1"/>
  <c r="V1622" i="1"/>
  <c r="X1622" i="1" s="1"/>
  <c r="V1621" i="1"/>
  <c r="X1621" i="1" s="1"/>
  <c r="V1620" i="1"/>
  <c r="X1620" i="1" s="1"/>
  <c r="V1619" i="1"/>
  <c r="X1619" i="1" s="1"/>
  <c r="V1618" i="1"/>
  <c r="X1618" i="1" s="1"/>
  <c r="V1617" i="1"/>
  <c r="X1617" i="1" s="1"/>
  <c r="V1616" i="1"/>
  <c r="X1616" i="1" s="1"/>
  <c r="V1615" i="1"/>
  <c r="X1615" i="1" s="1"/>
  <c r="V1614" i="1"/>
  <c r="X1614" i="1" s="1"/>
  <c r="V1613" i="1"/>
  <c r="X1613" i="1" s="1"/>
  <c r="V1612" i="1"/>
  <c r="X1612" i="1" s="1"/>
  <c r="V1611" i="1"/>
  <c r="X1611" i="1" s="1"/>
  <c r="V1610" i="1"/>
  <c r="X1610" i="1" s="1"/>
  <c r="V1609" i="1"/>
  <c r="X1609" i="1" s="1"/>
  <c r="V1608" i="1"/>
  <c r="X1608" i="1" s="1"/>
  <c r="V1607" i="1"/>
  <c r="X1607" i="1" s="1"/>
  <c r="V1606" i="1"/>
  <c r="X1606" i="1" s="1"/>
  <c r="V1605" i="1"/>
  <c r="X1605" i="1" s="1"/>
  <c r="V1604" i="1"/>
  <c r="X1604" i="1" s="1"/>
  <c r="V1603" i="1"/>
  <c r="X1603" i="1" s="1"/>
  <c r="V1602" i="1"/>
  <c r="X1602" i="1" s="1"/>
  <c r="V1601" i="1"/>
  <c r="X1601" i="1" s="1"/>
  <c r="V1600" i="1"/>
  <c r="X1600" i="1" s="1"/>
  <c r="V1599" i="1"/>
  <c r="X1599" i="1" s="1"/>
  <c r="V1598" i="1"/>
  <c r="X1598" i="1" s="1"/>
  <c r="V1597" i="1"/>
  <c r="X1597" i="1" s="1"/>
  <c r="V1596" i="1"/>
  <c r="X1596" i="1" s="1"/>
  <c r="V1595" i="1"/>
  <c r="X1595" i="1" s="1"/>
  <c r="V1594" i="1"/>
  <c r="X1594" i="1" s="1"/>
  <c r="V1593" i="1"/>
  <c r="X1593" i="1" s="1"/>
  <c r="V1592" i="1"/>
  <c r="X1592" i="1" s="1"/>
  <c r="V1591" i="1"/>
  <c r="X1591" i="1" s="1"/>
  <c r="V1590" i="1"/>
  <c r="X1590" i="1" s="1"/>
  <c r="V1589" i="1"/>
  <c r="X1589" i="1" s="1"/>
  <c r="V1588" i="1"/>
  <c r="X1588" i="1" s="1"/>
  <c r="V1587" i="1"/>
  <c r="X1587" i="1" s="1"/>
  <c r="V1586" i="1"/>
  <c r="X1586" i="1" s="1"/>
  <c r="V1585" i="1"/>
  <c r="X1585" i="1" s="1"/>
  <c r="V1584" i="1"/>
  <c r="X1584" i="1" s="1"/>
  <c r="V1583" i="1"/>
  <c r="X1583" i="1" s="1"/>
  <c r="V1582" i="1"/>
  <c r="X1582" i="1" s="1"/>
  <c r="V1581" i="1"/>
  <c r="X1581" i="1" s="1"/>
  <c r="V1580" i="1"/>
  <c r="X1580" i="1" s="1"/>
  <c r="V1579" i="1"/>
  <c r="X1579" i="1" s="1"/>
  <c r="V1578" i="1"/>
  <c r="X1578" i="1" s="1"/>
  <c r="V1577" i="1"/>
  <c r="X1577" i="1" s="1"/>
  <c r="V1576" i="1"/>
  <c r="X1576" i="1" s="1"/>
  <c r="V1575" i="1"/>
  <c r="X1575" i="1" s="1"/>
  <c r="V1574" i="1"/>
  <c r="X1574" i="1" s="1"/>
  <c r="V1573" i="1"/>
  <c r="X1573" i="1" s="1"/>
  <c r="V1572" i="1"/>
  <c r="X1572" i="1" s="1"/>
  <c r="V1571" i="1"/>
  <c r="X1571" i="1" s="1"/>
  <c r="V1570" i="1"/>
  <c r="X1570" i="1" s="1"/>
  <c r="V1569" i="1"/>
  <c r="X1569" i="1" s="1"/>
  <c r="V1568" i="1"/>
  <c r="X1568" i="1" s="1"/>
  <c r="V1567" i="1"/>
  <c r="X1567" i="1" s="1"/>
  <c r="V1566" i="1"/>
  <c r="X1566" i="1" s="1"/>
  <c r="V1565" i="1"/>
  <c r="X1565" i="1" s="1"/>
  <c r="V1564" i="1"/>
  <c r="X1564" i="1" s="1"/>
  <c r="V1563" i="1"/>
  <c r="X1563" i="1" s="1"/>
  <c r="V1562" i="1"/>
  <c r="X1562" i="1" s="1"/>
  <c r="V1561" i="1"/>
  <c r="X1561" i="1" s="1"/>
  <c r="V1560" i="1"/>
  <c r="X1560" i="1" s="1"/>
  <c r="V1559" i="1"/>
  <c r="X1559" i="1" s="1"/>
  <c r="V1558" i="1"/>
  <c r="X1558" i="1" s="1"/>
  <c r="V1557" i="1"/>
  <c r="X1557" i="1" s="1"/>
  <c r="V1556" i="1"/>
  <c r="X1556" i="1" s="1"/>
  <c r="V1555" i="1"/>
  <c r="X1555" i="1" s="1"/>
  <c r="V1554" i="1"/>
  <c r="X1554" i="1" s="1"/>
  <c r="V1553" i="1"/>
  <c r="X1553" i="1" s="1"/>
  <c r="V1552" i="1"/>
  <c r="X1552" i="1" s="1"/>
  <c r="V1551" i="1"/>
  <c r="X1551" i="1" s="1"/>
  <c r="V1550" i="1"/>
  <c r="X1550" i="1" s="1"/>
  <c r="V1549" i="1"/>
  <c r="X1549" i="1" s="1"/>
  <c r="V1548" i="1"/>
  <c r="X1548" i="1" s="1"/>
  <c r="V1547" i="1"/>
  <c r="X1547" i="1" s="1"/>
  <c r="V1546" i="1"/>
  <c r="X1546" i="1" s="1"/>
  <c r="V1545" i="1"/>
  <c r="X1545" i="1" s="1"/>
  <c r="V1544" i="1"/>
  <c r="X1544" i="1" s="1"/>
  <c r="V1543" i="1"/>
  <c r="X1543" i="1" s="1"/>
  <c r="V1542" i="1"/>
  <c r="X1542" i="1" s="1"/>
  <c r="V1541" i="1"/>
  <c r="X1541" i="1" s="1"/>
  <c r="V1540" i="1"/>
  <c r="X1540" i="1" s="1"/>
  <c r="V1539" i="1"/>
  <c r="X1539" i="1" s="1"/>
  <c r="V1538" i="1"/>
  <c r="X1538" i="1" s="1"/>
  <c r="V1537" i="1"/>
  <c r="X1537" i="1" s="1"/>
  <c r="V1536" i="1"/>
  <c r="X1536" i="1" s="1"/>
  <c r="V1535" i="1"/>
  <c r="X1535" i="1" s="1"/>
  <c r="V1534" i="1"/>
  <c r="X1534" i="1" s="1"/>
  <c r="V1533" i="1"/>
  <c r="X1533" i="1" s="1"/>
  <c r="V1532" i="1"/>
  <c r="X1532" i="1" s="1"/>
  <c r="V1531" i="1"/>
  <c r="X1531" i="1" s="1"/>
  <c r="V1530" i="1"/>
  <c r="X1530" i="1" s="1"/>
  <c r="V1529" i="1"/>
  <c r="X1529" i="1" s="1"/>
  <c r="V1528" i="1"/>
  <c r="X1528" i="1" s="1"/>
  <c r="V1527" i="1"/>
  <c r="X1527" i="1" s="1"/>
  <c r="V1526" i="1"/>
  <c r="X1526" i="1" s="1"/>
  <c r="V1525" i="1"/>
  <c r="X1525" i="1" s="1"/>
  <c r="V1524" i="1"/>
  <c r="X1524" i="1" s="1"/>
  <c r="V1523" i="1"/>
  <c r="X1523" i="1" s="1"/>
  <c r="V1522" i="1"/>
  <c r="X1522" i="1" s="1"/>
  <c r="V1521" i="1"/>
  <c r="X1521" i="1" s="1"/>
  <c r="V1520" i="1"/>
  <c r="X1520" i="1" s="1"/>
  <c r="V1519" i="1"/>
  <c r="X1519" i="1" s="1"/>
  <c r="V1518" i="1"/>
  <c r="X1518" i="1" s="1"/>
  <c r="V1517" i="1"/>
  <c r="X1517" i="1" s="1"/>
  <c r="V1516" i="1"/>
  <c r="X1516" i="1" s="1"/>
  <c r="V1515" i="1"/>
  <c r="X1515" i="1" s="1"/>
  <c r="V1514" i="1"/>
  <c r="X1514" i="1" s="1"/>
  <c r="V1513" i="1"/>
  <c r="X1513" i="1" s="1"/>
  <c r="V1512" i="1"/>
  <c r="X1512" i="1" s="1"/>
  <c r="V1511" i="1"/>
  <c r="X1511" i="1" s="1"/>
  <c r="V1510" i="1"/>
  <c r="X1510" i="1" s="1"/>
  <c r="V1509" i="1"/>
  <c r="X1509" i="1" s="1"/>
  <c r="V1508" i="1"/>
  <c r="X1508" i="1" s="1"/>
  <c r="V1507" i="1"/>
  <c r="X1507" i="1" s="1"/>
  <c r="V1506" i="1"/>
  <c r="X1506" i="1" s="1"/>
  <c r="V1505" i="1"/>
  <c r="X1505" i="1" s="1"/>
  <c r="V1504" i="1"/>
  <c r="X1504" i="1" s="1"/>
  <c r="V1503" i="1"/>
  <c r="X1503" i="1" s="1"/>
  <c r="V1502" i="1"/>
  <c r="X1502" i="1" s="1"/>
  <c r="V1501" i="1"/>
  <c r="X1501" i="1" s="1"/>
  <c r="V1500" i="1"/>
  <c r="X1500" i="1" s="1"/>
  <c r="V1499" i="1"/>
  <c r="X1499" i="1" s="1"/>
  <c r="V1498" i="1"/>
  <c r="X1498" i="1" s="1"/>
  <c r="V1497" i="1"/>
  <c r="X1497" i="1" s="1"/>
  <c r="V1496" i="1"/>
  <c r="X1496" i="1" s="1"/>
  <c r="V1495" i="1"/>
  <c r="X1495" i="1" s="1"/>
  <c r="V1494" i="1"/>
  <c r="X1494" i="1" s="1"/>
  <c r="V1493" i="1"/>
  <c r="X1493" i="1" s="1"/>
  <c r="V1492" i="1"/>
  <c r="X1492" i="1" s="1"/>
  <c r="V1491" i="1"/>
  <c r="X1491" i="1" s="1"/>
  <c r="V1490" i="1"/>
  <c r="X1490" i="1" s="1"/>
  <c r="V1489" i="1"/>
  <c r="X1489" i="1" s="1"/>
  <c r="V1488" i="1"/>
  <c r="X1488" i="1" s="1"/>
  <c r="V1487" i="1"/>
  <c r="X1487" i="1" s="1"/>
  <c r="V1486" i="1"/>
  <c r="X1486" i="1" s="1"/>
  <c r="V1485" i="1"/>
  <c r="X1485" i="1" s="1"/>
  <c r="V1484" i="1"/>
  <c r="X1484" i="1" s="1"/>
  <c r="V1483" i="1"/>
  <c r="X1483" i="1" s="1"/>
  <c r="V1482" i="1"/>
  <c r="X1482" i="1" s="1"/>
  <c r="V1481" i="1"/>
  <c r="X1481" i="1" s="1"/>
  <c r="V1480" i="1"/>
  <c r="X1480" i="1" s="1"/>
  <c r="V1479" i="1"/>
  <c r="X1479" i="1" s="1"/>
  <c r="V1478" i="1"/>
  <c r="X1478" i="1" s="1"/>
  <c r="V1477" i="1"/>
  <c r="X1477" i="1" s="1"/>
  <c r="V1476" i="1"/>
  <c r="X1476" i="1" s="1"/>
  <c r="V1475" i="1"/>
  <c r="X1475" i="1" s="1"/>
  <c r="V1474" i="1" l="1"/>
  <c r="X1474" i="1" s="1"/>
  <c r="V1473" i="1"/>
  <c r="X1473" i="1" s="1"/>
  <c r="V1472" i="1"/>
  <c r="X1472" i="1" s="1"/>
  <c r="V1471" i="1"/>
  <c r="X1471" i="1" s="1"/>
  <c r="V1470" i="1"/>
  <c r="X1470" i="1" s="1"/>
  <c r="V1469" i="1"/>
  <c r="X1469" i="1" s="1"/>
  <c r="V1468" i="1"/>
  <c r="X1468" i="1" s="1"/>
  <c r="V1467" i="1"/>
  <c r="X1467" i="1" s="1"/>
  <c r="V1466" i="1"/>
  <c r="X1466" i="1" s="1"/>
  <c r="V1465" i="1"/>
  <c r="X1465" i="1" s="1"/>
  <c r="V1464" i="1"/>
  <c r="X1464" i="1" s="1"/>
  <c r="V1463" i="1"/>
  <c r="X1463" i="1" s="1"/>
  <c r="V1462" i="1"/>
  <c r="X1462" i="1" s="1"/>
  <c r="V1461" i="1"/>
  <c r="X1461" i="1" s="1"/>
  <c r="V1460" i="1"/>
  <c r="X1460" i="1" s="1"/>
  <c r="V1459" i="1"/>
  <c r="X1459" i="1" s="1"/>
  <c r="V1458" i="1"/>
  <c r="X1458" i="1" s="1"/>
  <c r="V1457" i="1"/>
  <c r="X1457" i="1" s="1"/>
  <c r="V1456" i="1"/>
  <c r="X1456" i="1" s="1"/>
  <c r="V1455" i="1"/>
  <c r="X1455" i="1" s="1"/>
  <c r="V1454" i="1"/>
  <c r="X1454" i="1" s="1"/>
  <c r="V1453" i="1"/>
  <c r="X1453" i="1" s="1"/>
  <c r="V1452" i="1"/>
  <c r="X1452" i="1" s="1"/>
  <c r="V1451" i="1"/>
  <c r="X1451" i="1" s="1"/>
  <c r="V1450" i="1"/>
  <c r="X1450" i="1" s="1"/>
  <c r="V1449" i="1"/>
  <c r="X1449" i="1" s="1"/>
  <c r="V1448" i="1"/>
  <c r="X1448" i="1" s="1"/>
  <c r="V1447" i="1"/>
  <c r="X1447" i="1" s="1"/>
  <c r="V1446" i="1"/>
  <c r="X1446" i="1" s="1"/>
  <c r="V1445" i="1"/>
  <c r="X1445" i="1" s="1"/>
  <c r="V1444" i="1"/>
  <c r="X1444" i="1" s="1"/>
  <c r="V1443" i="1"/>
  <c r="X1443" i="1" s="1"/>
  <c r="V1442" i="1"/>
  <c r="X1442" i="1" s="1"/>
  <c r="V1441" i="1"/>
  <c r="X1441" i="1" s="1"/>
  <c r="V1440" i="1"/>
  <c r="X1440" i="1" s="1"/>
  <c r="V1439" i="1"/>
  <c r="X1439" i="1" s="1"/>
  <c r="V1438" i="1"/>
  <c r="X1438" i="1" s="1"/>
  <c r="V1437" i="1"/>
  <c r="X1437" i="1" s="1"/>
  <c r="V1436" i="1"/>
  <c r="X1436" i="1" s="1"/>
  <c r="V1435" i="1"/>
  <c r="X1435" i="1" s="1"/>
  <c r="V1434" i="1"/>
  <c r="X1434" i="1" s="1"/>
  <c r="V1433" i="1"/>
  <c r="X1433" i="1" s="1"/>
  <c r="V1432" i="1"/>
  <c r="X1432" i="1" s="1"/>
  <c r="V1431" i="1"/>
  <c r="X1431" i="1" s="1"/>
  <c r="V1430" i="1"/>
  <c r="X1430" i="1" s="1"/>
  <c r="V1429" i="1"/>
  <c r="X1429" i="1" s="1"/>
  <c r="V1428" i="1"/>
  <c r="X1428" i="1" s="1"/>
  <c r="V1427" i="1"/>
  <c r="X1427" i="1" s="1"/>
  <c r="V1426" i="1"/>
  <c r="X1426" i="1" s="1"/>
  <c r="V1425" i="1"/>
  <c r="X1425" i="1" s="1"/>
  <c r="V1424" i="1"/>
  <c r="X1424" i="1" s="1"/>
  <c r="V1423" i="1"/>
  <c r="X1423" i="1" s="1"/>
  <c r="V1422" i="1"/>
  <c r="X1422" i="1" s="1"/>
  <c r="V1421" i="1"/>
  <c r="X1421" i="1" s="1"/>
  <c r="V1420" i="1"/>
  <c r="X1420" i="1" s="1"/>
  <c r="V1419" i="1"/>
  <c r="X1419" i="1" s="1"/>
  <c r="V1418" i="1"/>
  <c r="X1418" i="1" s="1"/>
  <c r="V1417" i="1"/>
  <c r="X1417" i="1" s="1"/>
  <c r="V1416" i="1"/>
  <c r="X1416" i="1" s="1"/>
  <c r="V1415" i="1"/>
  <c r="X1415" i="1" s="1"/>
  <c r="V1414" i="1"/>
  <c r="X1414" i="1" s="1"/>
  <c r="V1413" i="1"/>
  <c r="X1413" i="1" s="1"/>
  <c r="V1412" i="1"/>
  <c r="X1412" i="1" s="1"/>
  <c r="V1411" i="1"/>
  <c r="X1411" i="1" s="1"/>
  <c r="V1410" i="1"/>
  <c r="X1410" i="1" s="1"/>
  <c r="V1409" i="1"/>
  <c r="X1409" i="1" s="1"/>
  <c r="V1408" i="1"/>
  <c r="X1408" i="1" s="1"/>
  <c r="V1407" i="1"/>
  <c r="X1407" i="1" s="1"/>
  <c r="V1406" i="1"/>
  <c r="X1406" i="1" s="1"/>
  <c r="V1405" i="1"/>
  <c r="X1405" i="1" s="1"/>
  <c r="V1404" i="1"/>
  <c r="X1404" i="1" s="1"/>
  <c r="V1403" i="1"/>
  <c r="X1403" i="1" s="1"/>
  <c r="V1402" i="1"/>
  <c r="X1402" i="1" s="1"/>
  <c r="V1401" i="1"/>
  <c r="X1401" i="1" s="1"/>
  <c r="V1400" i="1"/>
  <c r="X1400" i="1" s="1"/>
  <c r="V1399" i="1"/>
  <c r="X1399" i="1" s="1"/>
  <c r="V1398" i="1"/>
  <c r="X1398" i="1" s="1"/>
  <c r="V1397" i="1"/>
  <c r="X1397" i="1" s="1"/>
  <c r="V1396" i="1"/>
  <c r="X1396" i="1" s="1"/>
  <c r="V1395" i="1"/>
  <c r="X1395" i="1" s="1"/>
  <c r="V1394" i="1"/>
  <c r="X1394" i="1" s="1"/>
  <c r="V1393" i="1"/>
  <c r="X1393" i="1" s="1"/>
  <c r="V1392" i="1"/>
  <c r="X1392" i="1" s="1"/>
  <c r="V1391" i="1"/>
  <c r="X1391" i="1" s="1"/>
  <c r="V1390" i="1"/>
  <c r="X1390" i="1" s="1"/>
  <c r="V1389" i="1"/>
  <c r="X1389" i="1" s="1"/>
  <c r="V1388" i="1"/>
  <c r="X1388" i="1" s="1"/>
  <c r="V1387" i="1"/>
  <c r="X1387" i="1" s="1"/>
  <c r="V1386" i="1"/>
  <c r="X1386" i="1" s="1"/>
  <c r="V1385" i="1"/>
  <c r="X1385" i="1" s="1"/>
  <c r="V1384" i="1"/>
  <c r="X1384" i="1" s="1"/>
  <c r="V1383" i="1"/>
  <c r="X1383" i="1" s="1"/>
  <c r="V1382" i="1"/>
  <c r="X1382" i="1" s="1"/>
  <c r="V1381" i="1"/>
  <c r="X1381" i="1" s="1"/>
  <c r="V1380" i="1"/>
  <c r="X1380" i="1" s="1"/>
  <c r="V1379" i="1"/>
  <c r="X1379" i="1" s="1"/>
  <c r="V1378" i="1"/>
  <c r="X1378" i="1" s="1"/>
  <c r="V1377" i="1"/>
  <c r="X1377" i="1" s="1"/>
  <c r="V1376" i="1"/>
  <c r="X1376" i="1" s="1"/>
  <c r="V1375" i="1"/>
  <c r="X1375" i="1" s="1"/>
  <c r="V1374" i="1"/>
  <c r="X1374" i="1" s="1"/>
  <c r="V1373" i="1"/>
  <c r="X1373" i="1" s="1"/>
  <c r="V1372" i="1"/>
  <c r="X1372" i="1" s="1"/>
  <c r="V1371" i="1"/>
  <c r="X1371" i="1" s="1"/>
  <c r="V1370" i="1"/>
  <c r="X1370" i="1" s="1"/>
  <c r="V1369" i="1"/>
  <c r="X1369" i="1" s="1"/>
  <c r="V1368" i="1"/>
  <c r="X1368" i="1" s="1"/>
  <c r="V1367" i="1"/>
  <c r="X1367" i="1" s="1"/>
  <c r="V1366" i="1"/>
  <c r="X1366" i="1" s="1"/>
  <c r="V1365" i="1"/>
  <c r="X1365" i="1" s="1"/>
  <c r="V1364" i="1"/>
  <c r="X1364" i="1" s="1"/>
  <c r="V1363" i="1"/>
  <c r="X1363" i="1" s="1"/>
  <c r="V1362" i="1"/>
  <c r="X1362" i="1" s="1"/>
  <c r="V1361" i="1"/>
  <c r="X1361" i="1" s="1"/>
  <c r="V1360" i="1"/>
  <c r="X1360" i="1" s="1"/>
  <c r="V1359" i="1"/>
  <c r="X1359" i="1" s="1"/>
  <c r="V1358" i="1"/>
  <c r="X1358" i="1" s="1"/>
  <c r="V1357" i="1"/>
  <c r="X1357" i="1" s="1"/>
  <c r="V1356" i="1"/>
  <c r="X1356" i="1" s="1"/>
  <c r="V1355" i="1"/>
  <c r="X1355" i="1" s="1"/>
  <c r="V1354" i="1"/>
  <c r="X1354" i="1" s="1"/>
  <c r="V1353" i="1"/>
  <c r="X1353" i="1" s="1"/>
  <c r="V1352" i="1"/>
  <c r="X1352" i="1" s="1"/>
  <c r="V1351" i="1"/>
  <c r="X1351" i="1" s="1"/>
  <c r="V1350" i="1"/>
  <c r="X1350" i="1" s="1"/>
  <c r="V1349" i="1"/>
  <c r="X1349" i="1" s="1"/>
  <c r="V1348" i="1"/>
  <c r="X1348" i="1" s="1"/>
  <c r="V1347" i="1"/>
  <c r="X1347" i="1" s="1"/>
  <c r="V1346" i="1"/>
  <c r="X1346" i="1" s="1"/>
  <c r="V1345" i="1"/>
  <c r="X1345" i="1" s="1"/>
  <c r="V1344" i="1"/>
  <c r="X1344" i="1" s="1"/>
  <c r="V1343" i="1"/>
  <c r="X1343" i="1" s="1"/>
  <c r="V1342" i="1"/>
  <c r="X1342" i="1" s="1"/>
  <c r="V1341" i="1"/>
  <c r="X1341" i="1" s="1"/>
  <c r="V1340" i="1"/>
  <c r="X1340" i="1" s="1"/>
  <c r="V1339" i="1"/>
  <c r="X1339" i="1" s="1"/>
  <c r="V1338" i="1"/>
  <c r="X1338" i="1" s="1"/>
  <c r="V1337" i="1"/>
  <c r="X1337" i="1" s="1"/>
  <c r="V1336" i="1"/>
  <c r="X1336" i="1" s="1"/>
  <c r="V1335" i="1"/>
  <c r="X1335" i="1" s="1"/>
  <c r="V1334" i="1"/>
  <c r="X1334" i="1" s="1"/>
  <c r="V1333" i="1"/>
  <c r="X1333" i="1" s="1"/>
  <c r="V1332" i="1"/>
  <c r="X1332" i="1" s="1"/>
  <c r="V1331" i="1"/>
  <c r="X1331" i="1" s="1"/>
  <c r="V1330" i="1"/>
  <c r="X1330" i="1" s="1"/>
  <c r="V1329" i="1"/>
  <c r="X1329" i="1" s="1"/>
  <c r="V1328" i="1"/>
  <c r="X1328" i="1" s="1"/>
  <c r="V1327" i="1"/>
  <c r="X1327" i="1" s="1"/>
  <c r="V1326" i="1"/>
  <c r="X1326" i="1" s="1"/>
  <c r="V1325" i="1"/>
  <c r="X1325" i="1" s="1"/>
  <c r="V1324" i="1"/>
  <c r="X1324" i="1" s="1"/>
  <c r="V1323" i="1"/>
  <c r="X1323" i="1" s="1"/>
  <c r="V1322" i="1"/>
  <c r="X1322" i="1" s="1"/>
  <c r="V1321" i="1"/>
  <c r="X1321" i="1" s="1"/>
  <c r="V1320" i="1"/>
  <c r="X1320" i="1" s="1"/>
  <c r="V1319" i="1"/>
  <c r="X1319" i="1" s="1"/>
  <c r="V1318" i="1"/>
  <c r="X1318" i="1" s="1"/>
  <c r="V1317" i="1"/>
  <c r="X1317" i="1" s="1"/>
  <c r="V1316" i="1"/>
  <c r="X1316" i="1" s="1"/>
  <c r="V1315" i="1"/>
  <c r="X1315" i="1" s="1"/>
  <c r="V1314" i="1"/>
  <c r="X1314" i="1" s="1"/>
  <c r="V1313" i="1"/>
  <c r="X1313" i="1" s="1"/>
  <c r="V1312" i="1"/>
  <c r="X1312" i="1" s="1"/>
  <c r="V1311" i="1"/>
  <c r="X1311" i="1" s="1"/>
  <c r="V1310" i="1"/>
  <c r="X1310" i="1" s="1"/>
  <c r="V1309" i="1"/>
  <c r="X1309" i="1" s="1"/>
  <c r="V1308" i="1"/>
  <c r="X1308" i="1" s="1"/>
  <c r="V1307" i="1"/>
  <c r="X1307" i="1" s="1"/>
  <c r="V1306" i="1"/>
  <c r="X1306" i="1" s="1"/>
  <c r="V1305" i="1"/>
  <c r="X1305" i="1" s="1"/>
  <c r="V1304" i="1"/>
  <c r="X1304" i="1" s="1"/>
  <c r="V1303" i="1"/>
  <c r="X1303" i="1" s="1"/>
  <c r="V1302" i="1"/>
  <c r="X1302" i="1" s="1"/>
  <c r="V1301" i="1"/>
  <c r="X1301" i="1" s="1"/>
  <c r="V1300" i="1"/>
  <c r="X1300" i="1" s="1"/>
  <c r="V1299" i="1"/>
  <c r="X1299" i="1" s="1"/>
  <c r="V1298" i="1"/>
  <c r="X1298" i="1" s="1"/>
  <c r="V1297" i="1"/>
  <c r="X1297" i="1" s="1"/>
  <c r="V1296" i="1"/>
  <c r="X1296" i="1" s="1"/>
  <c r="V1295" i="1"/>
  <c r="X1295" i="1" s="1"/>
  <c r="V1294" i="1"/>
  <c r="X1294" i="1" s="1"/>
  <c r="V1293" i="1"/>
  <c r="X1293" i="1" s="1"/>
  <c r="V1292" i="1"/>
  <c r="X1292" i="1" s="1"/>
  <c r="V1291" i="1"/>
  <c r="X1291" i="1" s="1"/>
  <c r="V1290" i="1"/>
  <c r="X1290" i="1" s="1"/>
  <c r="V1289" i="1"/>
  <c r="X1289" i="1" s="1"/>
  <c r="V1288" i="1"/>
  <c r="X1288" i="1" s="1"/>
  <c r="V1287" i="1"/>
  <c r="X1287" i="1" s="1"/>
  <c r="V1286" i="1"/>
  <c r="X1286" i="1" s="1"/>
  <c r="V1285" i="1"/>
  <c r="X1285" i="1" s="1"/>
  <c r="V1284" i="1"/>
  <c r="X1284" i="1" s="1"/>
  <c r="V1283" i="1"/>
  <c r="X1283" i="1" s="1"/>
  <c r="V1282" i="1"/>
  <c r="X1282" i="1" s="1"/>
  <c r="V1281" i="1"/>
  <c r="X1281" i="1" s="1"/>
  <c r="V1280" i="1"/>
  <c r="X1280" i="1" s="1"/>
  <c r="V1279" i="1"/>
  <c r="X1279" i="1" s="1"/>
  <c r="V1278" i="1"/>
  <c r="X1278" i="1" s="1"/>
  <c r="V1277" i="1"/>
  <c r="X1277" i="1" s="1"/>
  <c r="V1276" i="1"/>
  <c r="X1276" i="1" s="1"/>
  <c r="V1275" i="1"/>
  <c r="X1275" i="1" s="1"/>
  <c r="V1274" i="1"/>
  <c r="X1274" i="1" s="1"/>
  <c r="V1273" i="1"/>
  <c r="X1273" i="1" s="1"/>
  <c r="V1272" i="1"/>
  <c r="X1272" i="1" s="1"/>
  <c r="V1271" i="1"/>
  <c r="X1271" i="1" s="1"/>
  <c r="V1270" i="1"/>
  <c r="X1270" i="1" s="1"/>
  <c r="V1269" i="1"/>
  <c r="X1269" i="1" s="1"/>
  <c r="V1268" i="1"/>
  <c r="X1268" i="1" s="1"/>
  <c r="V1267" i="1"/>
  <c r="X1267" i="1" s="1"/>
  <c r="V1266" i="1"/>
  <c r="X1266" i="1" s="1"/>
  <c r="V1265" i="1"/>
  <c r="X1265" i="1" s="1"/>
  <c r="V1264" i="1"/>
  <c r="X1264" i="1" s="1"/>
  <c r="V1263" i="1"/>
  <c r="X1263" i="1" s="1"/>
  <c r="V1262" i="1"/>
  <c r="X1262" i="1" s="1"/>
  <c r="V1261" i="1"/>
  <c r="X1261" i="1" s="1"/>
  <c r="V1260" i="1"/>
  <c r="X1260" i="1" s="1"/>
  <c r="V1259" i="1"/>
  <c r="X1259" i="1" s="1"/>
  <c r="V1258" i="1"/>
  <c r="X1258" i="1" s="1"/>
  <c r="V1257" i="1"/>
  <c r="X1257" i="1" s="1"/>
  <c r="V1256" i="1"/>
  <c r="X1256" i="1" s="1"/>
  <c r="V1255" i="1"/>
  <c r="X1255" i="1" s="1"/>
  <c r="V1254" i="1"/>
  <c r="X1254" i="1" s="1"/>
  <c r="V1253" i="1"/>
  <c r="X1253" i="1" s="1"/>
  <c r="V1252" i="1"/>
  <c r="X1252" i="1" s="1"/>
  <c r="V1251" i="1"/>
  <c r="X1251" i="1" s="1"/>
  <c r="V1250" i="1"/>
  <c r="X1250" i="1" s="1"/>
  <c r="V1249" i="1"/>
  <c r="X1249" i="1" s="1"/>
  <c r="V1248" i="1"/>
  <c r="X1248" i="1" s="1"/>
  <c r="V1247" i="1"/>
  <c r="X1247" i="1" s="1"/>
  <c r="V1246" i="1"/>
  <c r="X1246" i="1" s="1"/>
  <c r="V1245" i="1"/>
  <c r="X1245" i="1" s="1"/>
  <c r="V1244" i="1"/>
  <c r="X1244" i="1" s="1"/>
  <c r="V1243" i="1"/>
  <c r="X1243" i="1" s="1"/>
  <c r="V1242" i="1"/>
  <c r="X1242" i="1" s="1"/>
  <c r="V1241" i="1"/>
  <c r="X1241" i="1" s="1"/>
  <c r="V1240" i="1" l="1"/>
  <c r="X1240" i="1" s="1"/>
  <c r="K1240" i="1"/>
  <c r="V1239" i="1"/>
  <c r="X1239" i="1" s="1"/>
  <c r="K1239" i="1"/>
  <c r="V1238" i="1"/>
  <c r="X1238" i="1" s="1"/>
  <c r="K1238" i="1"/>
  <c r="V1237" i="1"/>
  <c r="X1237" i="1" s="1"/>
  <c r="K1237" i="1"/>
  <c r="V1236" i="1"/>
  <c r="X1236" i="1" s="1"/>
  <c r="K1236" i="1"/>
  <c r="V1235" i="1"/>
  <c r="X1235" i="1" s="1"/>
  <c r="K1235" i="1"/>
  <c r="V1234" i="1"/>
  <c r="X1234" i="1" s="1"/>
  <c r="K1234" i="1"/>
  <c r="V1233" i="1"/>
  <c r="X1233" i="1" s="1"/>
  <c r="K1233" i="1"/>
  <c r="V1232" i="1"/>
  <c r="X1232" i="1" s="1"/>
  <c r="K1232" i="1"/>
  <c r="V1231" i="1"/>
  <c r="X1231" i="1" s="1"/>
  <c r="K1231" i="1"/>
  <c r="V1230" i="1"/>
  <c r="X1230" i="1" s="1"/>
  <c r="K1230" i="1"/>
  <c r="V1229" i="1"/>
  <c r="X1229" i="1" s="1"/>
  <c r="K1229" i="1"/>
  <c r="V1228" i="1"/>
  <c r="X1228" i="1" s="1"/>
  <c r="K1228" i="1"/>
  <c r="V1227" i="1"/>
  <c r="X1227" i="1" s="1"/>
  <c r="K1227" i="1"/>
  <c r="V1226" i="1"/>
  <c r="X1226" i="1" s="1"/>
  <c r="K1226" i="1"/>
  <c r="V1225" i="1"/>
  <c r="X1225" i="1" s="1"/>
  <c r="K1225" i="1"/>
  <c r="V1224" i="1"/>
  <c r="X1224" i="1" s="1"/>
  <c r="K1224" i="1"/>
  <c r="V1223" i="1"/>
  <c r="X1223" i="1" s="1"/>
  <c r="K1223" i="1"/>
  <c r="V1222" i="1"/>
  <c r="X1222" i="1" s="1"/>
  <c r="K1222" i="1"/>
  <c r="V1221" i="1"/>
  <c r="X1221" i="1" s="1"/>
  <c r="K1221" i="1"/>
  <c r="V1220" i="1"/>
  <c r="X1220" i="1" s="1"/>
  <c r="K1220" i="1"/>
  <c r="V1219" i="1"/>
  <c r="X1219" i="1" s="1"/>
  <c r="K1219" i="1"/>
  <c r="V1218" i="1"/>
  <c r="X1218" i="1" s="1"/>
  <c r="V1217" i="1"/>
  <c r="X1217" i="1" s="1"/>
  <c r="K1217" i="1"/>
  <c r="V1216" i="1"/>
  <c r="X1216" i="1" s="1"/>
  <c r="K1216" i="1"/>
  <c r="V1215" i="1"/>
  <c r="X1215" i="1" s="1"/>
  <c r="K1215" i="1"/>
  <c r="V1214" i="1"/>
  <c r="X1214" i="1" s="1"/>
  <c r="K1214" i="1"/>
  <c r="V1213" i="1"/>
  <c r="X1213" i="1" s="1"/>
  <c r="K1213" i="1"/>
  <c r="V1212" i="1"/>
  <c r="X1212" i="1" s="1"/>
  <c r="K1212" i="1"/>
  <c r="V1211" i="1"/>
  <c r="X1211" i="1" s="1"/>
  <c r="K1211" i="1"/>
  <c r="V1210" i="1"/>
  <c r="X1210" i="1" s="1"/>
  <c r="K1210" i="1"/>
  <c r="V1209" i="1"/>
  <c r="X1209" i="1" s="1"/>
  <c r="K1209" i="1"/>
  <c r="V1208" i="1"/>
  <c r="X1208" i="1" s="1"/>
  <c r="K1208" i="1"/>
  <c r="V1207" i="1"/>
  <c r="X1207" i="1" s="1"/>
  <c r="V1206" i="1"/>
  <c r="X1206" i="1" s="1"/>
  <c r="V1205" i="1"/>
  <c r="X1205" i="1" s="1"/>
  <c r="K1205" i="1"/>
  <c r="V1204" i="1"/>
  <c r="X1204" i="1" s="1"/>
  <c r="K1204" i="1"/>
  <c r="V1203" i="1"/>
  <c r="X1203" i="1" s="1"/>
  <c r="K1203" i="1"/>
  <c r="V1202" i="1"/>
  <c r="X1202" i="1" s="1"/>
  <c r="K1202" i="1"/>
  <c r="V1201" i="1"/>
  <c r="X1201" i="1" s="1"/>
  <c r="K1201" i="1"/>
  <c r="V1200" i="1"/>
  <c r="X1200" i="1" s="1"/>
  <c r="V1199" i="1"/>
  <c r="X1199" i="1" s="1"/>
  <c r="K1199" i="1"/>
  <c r="V1198" i="1"/>
  <c r="X1198" i="1" s="1"/>
  <c r="V1197" i="1"/>
  <c r="X1197" i="1" s="1"/>
  <c r="K1197" i="1"/>
  <c r="V1196" i="1"/>
  <c r="X1196" i="1" s="1"/>
  <c r="K1196" i="1"/>
  <c r="V1195" i="1"/>
  <c r="X1195" i="1" s="1"/>
  <c r="V1194" i="1"/>
  <c r="X1194" i="1" s="1"/>
  <c r="K1194" i="1"/>
  <c r="V1193" i="1"/>
  <c r="X1193" i="1" s="1"/>
  <c r="V1192" i="1"/>
  <c r="X1192" i="1" s="1"/>
  <c r="K1192" i="1"/>
  <c r="V1191" i="1"/>
  <c r="X1191" i="1" s="1"/>
  <c r="V1190" i="1"/>
  <c r="X1190" i="1" s="1"/>
  <c r="K1190" i="1"/>
  <c r="V1189" i="1"/>
  <c r="X1189" i="1" s="1"/>
  <c r="K1189" i="1"/>
  <c r="V1188" i="1"/>
  <c r="X1188" i="1" s="1"/>
  <c r="K1188" i="1"/>
  <c r="V1187" i="1"/>
  <c r="X1187" i="1" s="1"/>
  <c r="K1187" i="1"/>
  <c r="V1186" i="1"/>
  <c r="X1186" i="1" s="1"/>
  <c r="K1186" i="1"/>
  <c r="V1185" i="1"/>
  <c r="X1185" i="1" s="1"/>
  <c r="K1185" i="1"/>
  <c r="V1184" i="1"/>
  <c r="X1184" i="1" s="1"/>
  <c r="K1184" i="1"/>
  <c r="V1183" i="1"/>
  <c r="X1183" i="1" s="1"/>
  <c r="K1183" i="1"/>
  <c r="V1182" i="1"/>
  <c r="X1182" i="1" s="1"/>
  <c r="K1182" i="1"/>
  <c r="V1181" i="1"/>
  <c r="X1181" i="1" s="1"/>
  <c r="K1181" i="1"/>
  <c r="V1180" i="1"/>
  <c r="X1180" i="1" s="1"/>
  <c r="K1180" i="1"/>
  <c r="V1179" i="1"/>
  <c r="X1179" i="1" s="1"/>
  <c r="K1179" i="1"/>
  <c r="V1178" i="1"/>
  <c r="X1178" i="1" s="1"/>
  <c r="K1178" i="1"/>
  <c r="V1177" i="1"/>
  <c r="X1177" i="1" s="1"/>
  <c r="K1177" i="1"/>
  <c r="V1176" i="1"/>
  <c r="X1176" i="1" s="1"/>
  <c r="K1176" i="1"/>
  <c r="V1175" i="1"/>
  <c r="X1175" i="1" s="1"/>
  <c r="K1175" i="1"/>
  <c r="V1174" i="1"/>
  <c r="X1174" i="1" s="1"/>
  <c r="K1174" i="1"/>
  <c r="V1173" i="1"/>
  <c r="X1173" i="1" s="1"/>
  <c r="K1173" i="1"/>
  <c r="V1172" i="1"/>
  <c r="X1172" i="1" s="1"/>
  <c r="V1171" i="1"/>
  <c r="X1171" i="1" s="1"/>
  <c r="V1170" i="1"/>
  <c r="X1170" i="1" s="1"/>
  <c r="V1169" i="1"/>
  <c r="X1169" i="1" s="1"/>
  <c r="K1169" i="1"/>
  <c r="V1168" i="1"/>
  <c r="X1168" i="1" s="1"/>
  <c r="K1168" i="1"/>
  <c r="V1167" i="1"/>
  <c r="X1167" i="1" s="1"/>
  <c r="K1167" i="1"/>
  <c r="V1166" i="1"/>
  <c r="X1166" i="1" s="1"/>
  <c r="K1166" i="1"/>
  <c r="V1165" i="1"/>
  <c r="X1165" i="1" s="1"/>
  <c r="K1165" i="1"/>
  <c r="V1164" i="1"/>
  <c r="X1164" i="1" s="1"/>
  <c r="K1164" i="1"/>
  <c r="V1163" i="1"/>
  <c r="X1163" i="1" s="1"/>
  <c r="K1163" i="1"/>
  <c r="V1162" i="1"/>
  <c r="X1162" i="1" s="1"/>
  <c r="K1162" i="1"/>
  <c r="V1161" i="1"/>
  <c r="X1161" i="1" s="1"/>
  <c r="K1161" i="1"/>
  <c r="V1160" i="1"/>
  <c r="X1160" i="1" s="1"/>
  <c r="K1160" i="1"/>
  <c r="V1159" i="1"/>
  <c r="X1159" i="1" s="1"/>
  <c r="K1159" i="1"/>
  <c r="V1158" i="1"/>
  <c r="X1158" i="1" s="1"/>
  <c r="K1158" i="1"/>
  <c r="V1157" i="1"/>
  <c r="X1157" i="1" s="1"/>
  <c r="K1157" i="1"/>
  <c r="V1156" i="1"/>
  <c r="X1156" i="1" s="1"/>
  <c r="V1155" i="1"/>
  <c r="X1155" i="1" s="1"/>
  <c r="K1155" i="1"/>
  <c r="V1154" i="1"/>
  <c r="X1154" i="1" s="1"/>
  <c r="K1154" i="1"/>
  <c r="V1153" i="1"/>
  <c r="X1153" i="1" s="1"/>
  <c r="K1153" i="1"/>
  <c r="V1152" i="1"/>
  <c r="X1152" i="1" s="1"/>
  <c r="V1151" i="1"/>
  <c r="X1151" i="1" s="1"/>
  <c r="K1151" i="1"/>
  <c r="V1150" i="1"/>
  <c r="X1150" i="1" s="1"/>
  <c r="K1150" i="1"/>
  <c r="V1149" i="1"/>
  <c r="X1149" i="1" s="1"/>
  <c r="K1149" i="1"/>
  <c r="V1148" i="1"/>
  <c r="X1148" i="1" s="1"/>
  <c r="K1148" i="1"/>
  <c r="V1147" i="1"/>
  <c r="X1147" i="1" s="1"/>
  <c r="K1147" i="1"/>
  <c r="V1146" i="1"/>
  <c r="X1146" i="1" s="1"/>
  <c r="K1146" i="1"/>
  <c r="V1145" i="1"/>
  <c r="X1145" i="1" s="1"/>
  <c r="K1145" i="1"/>
  <c r="V1144" i="1"/>
  <c r="X1144" i="1" s="1"/>
  <c r="K1144" i="1"/>
  <c r="V1143" i="1"/>
  <c r="X1143" i="1" s="1"/>
  <c r="K1143" i="1"/>
  <c r="V1142" i="1"/>
  <c r="X1142" i="1" s="1"/>
  <c r="K1142" i="1"/>
  <c r="V1141" i="1"/>
  <c r="X1141" i="1" s="1"/>
  <c r="K1141" i="1"/>
  <c r="V1140" i="1"/>
  <c r="X1140" i="1" s="1"/>
  <c r="V1139" i="1"/>
  <c r="X1139" i="1" s="1"/>
  <c r="V1138" i="1"/>
  <c r="X1138" i="1" s="1"/>
  <c r="V1137" i="1"/>
  <c r="X1137" i="1" s="1"/>
  <c r="V1136" i="1"/>
  <c r="X1136" i="1" s="1"/>
  <c r="V1135" i="1"/>
  <c r="X1135" i="1" s="1"/>
  <c r="V1134" i="1"/>
  <c r="X1134" i="1" s="1"/>
  <c r="V1133" i="1"/>
  <c r="X1133" i="1" s="1"/>
  <c r="V1132" i="1"/>
  <c r="X1132" i="1" s="1"/>
  <c r="V1131" i="1"/>
  <c r="X1131" i="1" s="1"/>
  <c r="V1130" i="1"/>
  <c r="X1130" i="1" s="1"/>
  <c r="V1129" i="1"/>
  <c r="X1129" i="1" s="1"/>
  <c r="V1128" i="1"/>
  <c r="X1128" i="1" s="1"/>
  <c r="V1127" i="1"/>
  <c r="X1127" i="1" s="1"/>
  <c r="V1126" i="1"/>
  <c r="X1126" i="1" s="1"/>
  <c r="V1125" i="1"/>
  <c r="X1125" i="1" s="1"/>
  <c r="V1124" i="1"/>
  <c r="X1124" i="1" s="1"/>
  <c r="V1123" i="1"/>
  <c r="X1123" i="1" s="1"/>
  <c r="V1122" i="1"/>
  <c r="X1122" i="1" s="1"/>
  <c r="V1121" i="1"/>
  <c r="X1121" i="1" s="1"/>
  <c r="V1120" i="1"/>
  <c r="X1120" i="1" s="1"/>
  <c r="V1119" i="1"/>
  <c r="X1119" i="1" s="1"/>
  <c r="V1118" i="1"/>
  <c r="X1118" i="1" s="1"/>
  <c r="K1118" i="1"/>
  <c r="V1117" i="1"/>
  <c r="X1117" i="1" s="1"/>
  <c r="V1116" i="1"/>
  <c r="X1116" i="1" s="1"/>
  <c r="K1116" i="1"/>
  <c r="V1115" i="1"/>
  <c r="X1115" i="1" s="1"/>
  <c r="V1114" i="1"/>
  <c r="X1114" i="1" s="1"/>
  <c r="V1113" i="1"/>
  <c r="X1113" i="1" s="1"/>
  <c r="K1113" i="1"/>
  <c r="V1112" i="1"/>
  <c r="X1112" i="1" s="1"/>
  <c r="K1112" i="1"/>
  <c r="V1111" i="1"/>
  <c r="X1111" i="1" s="1"/>
  <c r="K1111" i="1"/>
  <c r="V1110" i="1"/>
  <c r="X1110" i="1" s="1"/>
  <c r="K1110" i="1"/>
  <c r="V1109" i="1"/>
  <c r="X1109" i="1" s="1"/>
  <c r="K1109" i="1"/>
  <c r="V1108" i="1"/>
  <c r="X1108" i="1" s="1"/>
  <c r="K1108" i="1"/>
  <c r="V1107" i="1"/>
  <c r="X1107" i="1" s="1"/>
  <c r="V1106" i="1"/>
  <c r="X1106" i="1" s="1"/>
  <c r="V1105" i="1"/>
  <c r="X1105" i="1" s="1"/>
  <c r="K1105" i="1"/>
  <c r="V1104" i="1"/>
  <c r="X1104" i="1" s="1"/>
  <c r="K1104" i="1"/>
  <c r="V1103" i="1"/>
  <c r="X1103" i="1" s="1"/>
  <c r="V1102" i="1"/>
  <c r="X1102" i="1" s="1"/>
  <c r="K1102" i="1"/>
  <c r="V1101" i="1"/>
  <c r="X1101" i="1" s="1"/>
  <c r="V1100" i="1"/>
  <c r="X1100" i="1" s="1"/>
  <c r="K1100" i="1"/>
  <c r="V1099" i="1"/>
  <c r="X1099" i="1" s="1"/>
  <c r="K1099" i="1"/>
  <c r="V1098" i="1"/>
  <c r="X1098" i="1" s="1"/>
  <c r="K1098" i="1"/>
  <c r="V1097" i="1"/>
  <c r="X1097" i="1" s="1"/>
  <c r="V1096" i="1"/>
  <c r="X1096" i="1" s="1"/>
  <c r="K1096" i="1"/>
  <c r="V1095" i="1"/>
  <c r="X1095" i="1" s="1"/>
  <c r="K1095" i="1"/>
  <c r="V1094" i="1"/>
  <c r="X1094" i="1" s="1"/>
  <c r="V1093" i="1"/>
  <c r="X1093" i="1" s="1"/>
  <c r="V1092" i="1"/>
  <c r="X1092" i="1" s="1"/>
  <c r="V1091" i="1"/>
  <c r="X1091" i="1" s="1"/>
  <c r="K1091" i="1"/>
  <c r="V1090" i="1"/>
  <c r="X1090" i="1" s="1"/>
  <c r="V1089" i="1"/>
  <c r="X1089" i="1" s="1"/>
  <c r="V1088" i="1"/>
  <c r="X1088" i="1" s="1"/>
  <c r="K1088" i="1"/>
  <c r="V1087" i="1"/>
  <c r="X1087" i="1" s="1"/>
  <c r="V1086" i="1"/>
  <c r="X1086" i="1" s="1"/>
  <c r="K1086" i="1"/>
  <c r="V1085" i="1"/>
  <c r="X1085" i="1" s="1"/>
  <c r="K1085" i="1"/>
  <c r="V1084" i="1"/>
  <c r="X1084" i="1" s="1"/>
  <c r="K1084" i="1"/>
  <c r="V1083" i="1"/>
  <c r="X1083" i="1" s="1"/>
  <c r="V1082" i="1"/>
  <c r="X1082" i="1" s="1"/>
  <c r="K1082" i="1"/>
  <c r="V1081" i="1"/>
  <c r="X1081" i="1" s="1"/>
  <c r="K1081" i="1"/>
  <c r="V1080" i="1"/>
  <c r="X1080" i="1" s="1"/>
  <c r="V1079" i="1"/>
  <c r="X1079" i="1" s="1"/>
  <c r="V1078" i="1"/>
  <c r="X1078" i="1" s="1"/>
  <c r="V1077" i="1"/>
  <c r="X1077" i="1" s="1"/>
  <c r="V1076" i="1"/>
  <c r="X1076" i="1" s="1"/>
  <c r="V1075" i="1"/>
  <c r="X1075" i="1" s="1"/>
  <c r="V1074" i="1"/>
  <c r="X1074" i="1" s="1"/>
  <c r="V1073" i="1"/>
  <c r="X1073" i="1" s="1"/>
  <c r="V1072" i="1"/>
  <c r="X1072" i="1" s="1"/>
  <c r="V1071" i="1"/>
  <c r="X1071" i="1" s="1"/>
  <c r="V1070" i="1"/>
  <c r="X1070" i="1" s="1"/>
  <c r="V1069" i="1"/>
  <c r="X1069" i="1" s="1"/>
  <c r="V1068" i="1"/>
  <c r="X1068" i="1" s="1"/>
  <c r="V1067" i="1"/>
  <c r="X1067" i="1" s="1"/>
  <c r="V1066" i="1"/>
  <c r="X1066" i="1" s="1"/>
  <c r="V1065" i="1"/>
  <c r="X1065" i="1" s="1"/>
  <c r="V1064" i="1"/>
  <c r="X1064" i="1" s="1"/>
  <c r="V1063" i="1"/>
  <c r="X1063" i="1" s="1"/>
  <c r="V1062" i="1"/>
  <c r="X1062" i="1" s="1"/>
  <c r="V1061" i="1"/>
  <c r="X1061" i="1" s="1"/>
  <c r="V1060" i="1"/>
  <c r="X1060" i="1" s="1"/>
  <c r="V1059" i="1"/>
  <c r="X1059" i="1" s="1"/>
  <c r="V1058" i="1"/>
  <c r="X1058" i="1" s="1"/>
  <c r="V1057" i="1"/>
  <c r="X1057" i="1" s="1"/>
  <c r="V1056" i="1"/>
  <c r="X1056" i="1" s="1"/>
  <c r="V1055" i="1"/>
  <c r="X1055" i="1" s="1"/>
  <c r="V1054" i="1"/>
  <c r="X1054" i="1" s="1"/>
  <c r="V1053" i="1"/>
  <c r="X1053" i="1" s="1"/>
  <c r="V1052" i="1"/>
  <c r="X1052" i="1" s="1"/>
  <c r="V1051" i="1"/>
  <c r="X1051" i="1" s="1"/>
  <c r="V1050" i="1"/>
  <c r="X1050" i="1" s="1"/>
  <c r="V1049" i="1"/>
  <c r="X1049" i="1" s="1"/>
  <c r="V1048" i="1"/>
  <c r="X1048" i="1" s="1"/>
  <c r="V1047" i="1"/>
  <c r="X1047" i="1" s="1"/>
  <c r="V1046" i="1"/>
  <c r="X1046" i="1" s="1"/>
  <c r="V1045" i="1"/>
  <c r="X1045" i="1" s="1"/>
  <c r="K1045" i="1"/>
  <c r="V1044" i="1"/>
  <c r="X1044" i="1" s="1"/>
  <c r="V1043" i="1"/>
  <c r="X1043" i="1" s="1"/>
  <c r="V1042" i="1"/>
  <c r="X1042" i="1" s="1"/>
  <c r="V1041" i="1"/>
  <c r="X1041" i="1" s="1"/>
  <c r="V1040" i="1"/>
  <c r="X1040" i="1" s="1"/>
  <c r="V1039" i="1"/>
  <c r="X1039" i="1" s="1"/>
  <c r="V1038" i="1"/>
  <c r="X1038" i="1" s="1"/>
  <c r="V1037" i="1"/>
  <c r="X1037" i="1" s="1"/>
  <c r="V1036" i="1"/>
  <c r="X1036" i="1" s="1"/>
  <c r="V1035" i="1"/>
  <c r="X1035" i="1" s="1"/>
  <c r="V1034" i="1"/>
  <c r="X1034" i="1" s="1"/>
  <c r="V1033" i="1"/>
  <c r="X1033" i="1" s="1"/>
  <c r="V1032" i="1"/>
  <c r="X1032" i="1" s="1"/>
  <c r="V1031" i="1"/>
  <c r="X1031" i="1" s="1"/>
  <c r="V1030" i="1"/>
  <c r="X1030" i="1" s="1"/>
  <c r="V1029" i="1"/>
  <c r="X1029" i="1" s="1"/>
  <c r="V1028" i="1"/>
  <c r="X1028" i="1" s="1"/>
  <c r="V1027" i="1"/>
  <c r="X1027" i="1" s="1"/>
  <c r="V1026" i="1"/>
  <c r="X1026" i="1" s="1"/>
  <c r="V1025" i="1"/>
  <c r="X1025" i="1" s="1"/>
  <c r="V1024" i="1"/>
  <c r="X1024" i="1" s="1"/>
  <c r="V1023" i="1"/>
  <c r="X1023" i="1" s="1"/>
  <c r="V1022" i="1"/>
  <c r="X1022" i="1" s="1"/>
  <c r="V1021" i="1"/>
  <c r="X1021" i="1" s="1"/>
  <c r="V1020" i="1"/>
  <c r="X1020" i="1" s="1"/>
  <c r="V1019" i="1"/>
  <c r="X1019" i="1" s="1"/>
  <c r="V1018" i="1"/>
  <c r="X1018" i="1" s="1"/>
  <c r="V1017" i="1"/>
  <c r="X1017" i="1" s="1"/>
  <c r="V1016" i="1"/>
  <c r="X1016" i="1" s="1"/>
  <c r="V1015" i="1"/>
  <c r="X1015" i="1" s="1"/>
  <c r="V1014" i="1"/>
  <c r="X1014" i="1" s="1"/>
  <c r="V1013" i="1"/>
  <c r="X1013" i="1" s="1"/>
  <c r="V1012" i="1"/>
  <c r="X1012" i="1" s="1"/>
  <c r="V1011" i="1"/>
  <c r="X1011" i="1" s="1"/>
  <c r="V1010" i="1"/>
  <c r="X1010" i="1" s="1"/>
  <c r="V1009" i="1"/>
  <c r="X1009" i="1" s="1"/>
  <c r="V1008" i="1"/>
  <c r="X1008" i="1" s="1"/>
  <c r="V1007" i="1"/>
  <c r="X1007" i="1" s="1"/>
  <c r="V1006" i="1"/>
  <c r="X1006" i="1" s="1"/>
  <c r="V1005" i="1"/>
  <c r="X1005" i="1" s="1"/>
  <c r="V1004" i="1"/>
  <c r="X1004" i="1" s="1"/>
  <c r="V1003" i="1"/>
  <c r="X1003" i="1" s="1"/>
  <c r="V1002" i="1"/>
  <c r="X1002" i="1" s="1"/>
  <c r="V1001" i="1"/>
  <c r="X1001" i="1" s="1"/>
  <c r="V1000" i="1"/>
  <c r="X1000" i="1" s="1"/>
  <c r="V999" i="1"/>
  <c r="X999" i="1" s="1"/>
  <c r="V998" i="1"/>
  <c r="X998" i="1" s="1"/>
  <c r="V997" i="1"/>
  <c r="X997" i="1" s="1"/>
  <c r="V996" i="1"/>
  <c r="X996" i="1" s="1"/>
  <c r="V995" i="1"/>
  <c r="X995" i="1" s="1"/>
  <c r="V994" i="1"/>
  <c r="X994" i="1" s="1"/>
  <c r="V993" i="1"/>
  <c r="X993" i="1" s="1"/>
  <c r="V992" i="1"/>
  <c r="X992" i="1" s="1"/>
  <c r="V991" i="1"/>
  <c r="X991" i="1" s="1"/>
  <c r="K991" i="1"/>
  <c r="V990" i="1"/>
  <c r="X990" i="1" s="1"/>
  <c r="K990" i="1"/>
  <c r="V989" i="1"/>
  <c r="X989" i="1" s="1"/>
  <c r="K989" i="1"/>
  <c r="V988" i="1"/>
  <c r="X988" i="1" s="1"/>
  <c r="V987" i="1"/>
  <c r="X987" i="1" s="1"/>
  <c r="V986" i="1"/>
  <c r="X986" i="1" s="1"/>
  <c r="V985" i="1"/>
  <c r="X985" i="1" s="1"/>
  <c r="V984" i="1"/>
  <c r="X984" i="1" s="1"/>
  <c r="V983" i="1"/>
  <c r="X983" i="1" s="1"/>
  <c r="V982" i="1"/>
  <c r="X982" i="1" s="1"/>
  <c r="V981" i="1"/>
  <c r="X981" i="1" s="1"/>
  <c r="V980" i="1"/>
  <c r="X980" i="1" s="1"/>
  <c r="V979" i="1"/>
  <c r="X979" i="1" s="1"/>
  <c r="V978" i="1"/>
  <c r="X978" i="1" s="1"/>
  <c r="V977" i="1"/>
  <c r="X977" i="1" s="1"/>
  <c r="V976" i="1"/>
  <c r="X976" i="1" s="1"/>
  <c r="V975" i="1"/>
  <c r="X975" i="1" s="1"/>
  <c r="V974" i="1"/>
  <c r="X974" i="1" s="1"/>
  <c r="V973" i="1"/>
  <c r="X973" i="1" s="1"/>
  <c r="V972" i="1"/>
  <c r="X972" i="1" s="1"/>
  <c r="V971" i="1"/>
  <c r="X971" i="1" s="1"/>
  <c r="K971" i="1"/>
  <c r="V970" i="1"/>
  <c r="X970" i="1" s="1"/>
  <c r="V969" i="1"/>
  <c r="X969" i="1" s="1"/>
  <c r="V968" i="1"/>
  <c r="X968" i="1" s="1"/>
  <c r="V967" i="1"/>
  <c r="X967" i="1" s="1"/>
  <c r="V966" i="1"/>
  <c r="X966" i="1" s="1"/>
  <c r="V965" i="1"/>
  <c r="X965" i="1" s="1"/>
  <c r="V964" i="1"/>
  <c r="X964" i="1" s="1"/>
  <c r="V963" i="1"/>
  <c r="X963" i="1" s="1"/>
  <c r="V962" i="1"/>
  <c r="X962" i="1" s="1"/>
  <c r="V961" i="1"/>
  <c r="X961" i="1" s="1"/>
  <c r="V960" i="1"/>
  <c r="X960" i="1" s="1"/>
  <c r="V959" i="1"/>
  <c r="X959" i="1" s="1"/>
  <c r="V958" i="1"/>
  <c r="X958" i="1" s="1"/>
  <c r="V957" i="1"/>
  <c r="X957" i="1" s="1"/>
  <c r="V956" i="1"/>
  <c r="X956" i="1" s="1"/>
  <c r="V955" i="1"/>
  <c r="X955" i="1" s="1"/>
  <c r="V954" i="1"/>
  <c r="X954" i="1" s="1"/>
  <c r="V953" i="1"/>
  <c r="X953" i="1" s="1"/>
  <c r="V952" i="1"/>
  <c r="X952" i="1" s="1"/>
  <c r="V951" i="1"/>
  <c r="X951" i="1" s="1"/>
  <c r="K951" i="1"/>
  <c r="V950" i="1"/>
  <c r="X950" i="1" s="1"/>
  <c r="V949" i="1"/>
  <c r="X949" i="1" s="1"/>
  <c r="V948" i="1"/>
  <c r="X948" i="1" s="1"/>
  <c r="V947" i="1"/>
  <c r="X947" i="1" s="1"/>
  <c r="V946" i="1"/>
  <c r="X946" i="1" s="1"/>
  <c r="K946" i="1"/>
  <c r="V945" i="1"/>
  <c r="X945" i="1" s="1"/>
  <c r="V944" i="1"/>
  <c r="X944" i="1" s="1"/>
  <c r="K944" i="1"/>
  <c r="V943" i="1"/>
  <c r="X943" i="1" s="1"/>
  <c r="K943" i="1"/>
  <c r="V942" i="1"/>
  <c r="X942" i="1" s="1"/>
  <c r="K942" i="1"/>
  <c r="V941" i="1"/>
  <c r="X941" i="1" s="1"/>
  <c r="K941" i="1"/>
  <c r="V940" i="1"/>
  <c r="X940" i="1" s="1"/>
  <c r="K940" i="1"/>
  <c r="V939" i="1"/>
  <c r="X939" i="1" s="1"/>
  <c r="K939" i="1"/>
  <c r="V938" i="1"/>
  <c r="X938" i="1" s="1"/>
  <c r="K938" i="1"/>
  <c r="V937" i="1"/>
  <c r="X937" i="1" s="1"/>
  <c r="K937" i="1"/>
  <c r="V936" i="1"/>
  <c r="X936" i="1" s="1"/>
  <c r="K936" i="1"/>
  <c r="V935" i="1"/>
  <c r="X935" i="1" s="1"/>
  <c r="K935" i="1"/>
  <c r="V934" i="1"/>
  <c r="X934" i="1" s="1"/>
  <c r="K934" i="1"/>
  <c r="V933" i="1"/>
  <c r="X933" i="1" s="1"/>
  <c r="K933" i="1"/>
  <c r="V932" i="1"/>
  <c r="X932" i="1" s="1"/>
  <c r="K932" i="1"/>
  <c r="V931" i="1"/>
  <c r="X931" i="1" s="1"/>
  <c r="K931" i="1"/>
  <c r="V930" i="1"/>
  <c r="X930" i="1" s="1"/>
  <c r="V929" i="1"/>
  <c r="X929" i="1" s="1"/>
  <c r="K929" i="1"/>
  <c r="V928" i="1"/>
  <c r="X928" i="1" s="1"/>
  <c r="K928" i="1"/>
  <c r="V927" i="1"/>
  <c r="X927" i="1" s="1"/>
  <c r="K927" i="1"/>
  <c r="V926" i="1"/>
  <c r="X926" i="1" s="1"/>
  <c r="K926" i="1"/>
  <c r="V925" i="1"/>
  <c r="X925" i="1" s="1"/>
  <c r="K925" i="1"/>
  <c r="V924" i="1"/>
  <c r="X924" i="1" s="1"/>
  <c r="K924" i="1"/>
  <c r="V923" i="1"/>
  <c r="X923" i="1" s="1"/>
  <c r="K923" i="1"/>
  <c r="V922" i="1"/>
  <c r="X922" i="1" s="1"/>
  <c r="V921" i="1"/>
  <c r="X921" i="1" s="1"/>
  <c r="V920" i="1"/>
  <c r="X920" i="1" s="1"/>
  <c r="K920" i="1"/>
  <c r="V919" i="1"/>
  <c r="X919" i="1" s="1"/>
  <c r="K919" i="1"/>
  <c r="V918" i="1"/>
  <c r="X918" i="1" s="1"/>
  <c r="K918" i="1"/>
  <c r="V917" i="1"/>
  <c r="X917" i="1" s="1"/>
  <c r="K917" i="1"/>
  <c r="V916" i="1"/>
  <c r="X916" i="1" s="1"/>
  <c r="K916" i="1"/>
  <c r="V915" i="1"/>
  <c r="X915" i="1" s="1"/>
  <c r="V914" i="1"/>
  <c r="X914" i="1" s="1"/>
  <c r="K914" i="1"/>
  <c r="V913" i="1"/>
  <c r="X913" i="1" s="1"/>
  <c r="K913" i="1"/>
  <c r="V912" i="1"/>
  <c r="X912" i="1" s="1"/>
  <c r="V911" i="1"/>
  <c r="X911" i="1" s="1"/>
  <c r="K911" i="1"/>
  <c r="V910" i="1"/>
  <c r="X910" i="1" s="1"/>
  <c r="V909" i="1"/>
  <c r="X909" i="1" s="1"/>
  <c r="K909" i="1"/>
  <c r="V908" i="1"/>
  <c r="X908" i="1" s="1"/>
  <c r="K908" i="1"/>
  <c r="V293" i="1"/>
  <c r="X293" i="1" s="1"/>
  <c r="V292" i="1"/>
  <c r="X292" i="1" s="1"/>
  <c r="V291" i="1"/>
  <c r="X291" i="1" s="1"/>
  <c r="V290" i="1"/>
  <c r="X290" i="1" s="1"/>
  <c r="V289" i="1"/>
  <c r="X289" i="1" s="1"/>
  <c r="V288" i="1"/>
  <c r="X288" i="1" s="1"/>
  <c r="V287" i="1"/>
  <c r="X287" i="1" s="1"/>
  <c r="V286" i="1"/>
  <c r="X286" i="1" s="1"/>
  <c r="V285" i="1"/>
  <c r="X285" i="1" s="1"/>
  <c r="V284" i="1"/>
  <c r="X284" i="1" s="1"/>
  <c r="V907" i="1"/>
  <c r="X907" i="1" s="1"/>
  <c r="V906" i="1"/>
  <c r="X906" i="1" s="1"/>
  <c r="V905" i="1"/>
  <c r="X905" i="1" s="1"/>
  <c r="K905" i="1"/>
  <c r="V904" i="1"/>
  <c r="X904" i="1" s="1"/>
  <c r="V903" i="1"/>
  <c r="X903" i="1" s="1"/>
  <c r="K903" i="1"/>
  <c r="V902" i="1"/>
  <c r="X902" i="1" s="1"/>
  <c r="K902" i="1"/>
  <c r="V901" i="1"/>
  <c r="X901" i="1" s="1"/>
  <c r="K901" i="1"/>
  <c r="V900" i="1"/>
  <c r="X900" i="1" s="1"/>
  <c r="K900" i="1"/>
  <c r="V899" i="1"/>
  <c r="X899" i="1" s="1"/>
  <c r="K899" i="1"/>
  <c r="V898" i="1"/>
  <c r="X898" i="1" s="1"/>
  <c r="K898" i="1"/>
  <c r="V897" i="1"/>
  <c r="X897" i="1" s="1"/>
  <c r="V896" i="1"/>
  <c r="X896" i="1" s="1"/>
  <c r="K896" i="1"/>
  <c r="V895" i="1"/>
  <c r="X895" i="1" s="1"/>
  <c r="K895" i="1"/>
  <c r="V894" i="1"/>
  <c r="X894" i="1" s="1"/>
  <c r="K894" i="1"/>
  <c r="V893" i="1"/>
  <c r="X893" i="1" s="1"/>
  <c r="K893" i="1"/>
  <c r="V892" i="1"/>
  <c r="X892" i="1" s="1"/>
  <c r="K892" i="1"/>
  <c r="V891" i="1"/>
  <c r="X891" i="1" s="1"/>
  <c r="K891" i="1"/>
  <c r="V890" i="1"/>
  <c r="X890" i="1" s="1"/>
  <c r="V889" i="1"/>
  <c r="X889" i="1" s="1"/>
  <c r="V888" i="1"/>
  <c r="X888" i="1" s="1"/>
  <c r="V887" i="1"/>
  <c r="X887" i="1" s="1"/>
  <c r="K887" i="1"/>
  <c r="V886" i="1"/>
  <c r="X886" i="1" s="1"/>
  <c r="K886" i="1"/>
  <c r="V885" i="1"/>
  <c r="X885" i="1" s="1"/>
  <c r="K885" i="1"/>
  <c r="V884" i="1"/>
  <c r="X884" i="1" s="1"/>
  <c r="V883" i="1"/>
  <c r="X883" i="1" s="1"/>
  <c r="K883" i="1"/>
  <c r="V882" i="1"/>
  <c r="X882" i="1" s="1"/>
  <c r="K882" i="1"/>
  <c r="V881" i="1"/>
  <c r="X881" i="1" s="1"/>
  <c r="K881" i="1"/>
  <c r="V880" i="1"/>
  <c r="X880" i="1" s="1"/>
  <c r="V879" i="1"/>
  <c r="X879" i="1" s="1"/>
  <c r="V878" i="1"/>
  <c r="X878" i="1" s="1"/>
  <c r="K878" i="1"/>
  <c r="V877" i="1"/>
  <c r="X877" i="1" s="1"/>
  <c r="K877" i="1"/>
  <c r="V876" i="1"/>
  <c r="X876" i="1" s="1"/>
  <c r="K876" i="1"/>
  <c r="V875" i="1"/>
  <c r="X875" i="1" s="1"/>
  <c r="K875" i="1"/>
  <c r="V874" i="1"/>
  <c r="X874" i="1" s="1"/>
  <c r="K874" i="1"/>
  <c r="V873" i="1"/>
  <c r="X873" i="1" s="1"/>
  <c r="K873" i="1"/>
  <c r="V872" i="1"/>
  <c r="X872" i="1" s="1"/>
  <c r="K872" i="1"/>
  <c r="V871" i="1"/>
  <c r="X871" i="1" s="1"/>
  <c r="K871" i="1"/>
  <c r="V870" i="1"/>
  <c r="X870" i="1" s="1"/>
  <c r="K870" i="1"/>
  <c r="V869" i="1"/>
  <c r="X869" i="1" s="1"/>
  <c r="K869" i="1"/>
  <c r="V868" i="1"/>
  <c r="X868" i="1" s="1"/>
  <c r="K868" i="1"/>
  <c r="V867" i="1"/>
  <c r="X867" i="1" s="1"/>
  <c r="K867" i="1"/>
  <c r="V866" i="1"/>
  <c r="X866" i="1" s="1"/>
  <c r="K866" i="1"/>
  <c r="V865" i="1"/>
  <c r="X865" i="1" s="1"/>
  <c r="K865" i="1"/>
  <c r="V864" i="1"/>
  <c r="X864" i="1" s="1"/>
  <c r="K864" i="1"/>
  <c r="V863" i="1"/>
  <c r="X863" i="1" s="1"/>
  <c r="K863" i="1"/>
  <c r="V862" i="1"/>
  <c r="X862" i="1" s="1"/>
  <c r="K862" i="1"/>
  <c r="V861" i="1"/>
  <c r="X861" i="1" s="1"/>
  <c r="K861" i="1"/>
  <c r="V860" i="1"/>
  <c r="X860" i="1" s="1"/>
  <c r="V859" i="1"/>
  <c r="X859" i="1" s="1"/>
  <c r="K859" i="1"/>
  <c r="V858" i="1"/>
  <c r="X858" i="1" s="1"/>
  <c r="V857" i="1"/>
  <c r="X857" i="1" s="1"/>
  <c r="K857" i="1"/>
  <c r="V856" i="1"/>
  <c r="X856" i="1" s="1"/>
  <c r="K856" i="1"/>
  <c r="V855" i="1"/>
  <c r="X855" i="1" s="1"/>
  <c r="K855" i="1"/>
  <c r="V854" i="1"/>
  <c r="X854" i="1" s="1"/>
  <c r="K854" i="1"/>
  <c r="V853" i="1"/>
  <c r="X853" i="1" s="1"/>
  <c r="K853" i="1"/>
  <c r="V852" i="1"/>
  <c r="X852" i="1" s="1"/>
  <c r="K852" i="1"/>
  <c r="V851" i="1"/>
  <c r="X851" i="1" s="1"/>
  <c r="K851" i="1"/>
  <c r="V850" i="1"/>
  <c r="X850" i="1" s="1"/>
  <c r="K850" i="1"/>
  <c r="V849" i="1"/>
  <c r="X849" i="1" s="1"/>
  <c r="K849" i="1"/>
  <c r="V848" i="1"/>
  <c r="X848" i="1" s="1"/>
  <c r="K848" i="1"/>
  <c r="V847" i="1"/>
  <c r="X847" i="1" s="1"/>
  <c r="V846" i="1"/>
  <c r="X846" i="1" s="1"/>
  <c r="K846" i="1"/>
  <c r="V845" i="1"/>
  <c r="X845" i="1" s="1"/>
  <c r="K845" i="1"/>
  <c r="V844" i="1"/>
  <c r="X844" i="1" s="1"/>
  <c r="V843" i="1"/>
  <c r="X843" i="1" s="1"/>
  <c r="K843" i="1"/>
  <c r="V842" i="1"/>
  <c r="X842" i="1" s="1"/>
  <c r="K842" i="1"/>
  <c r="V841" i="1"/>
  <c r="X841" i="1" s="1"/>
  <c r="K841" i="1"/>
  <c r="V840" i="1"/>
  <c r="X840" i="1" s="1"/>
  <c r="K840" i="1"/>
  <c r="V839" i="1"/>
  <c r="X839" i="1" s="1"/>
  <c r="K839" i="1"/>
  <c r="V838" i="1"/>
  <c r="X838" i="1" s="1"/>
  <c r="K838" i="1"/>
  <c r="V837" i="1"/>
  <c r="X837" i="1" s="1"/>
  <c r="V836" i="1"/>
  <c r="X836" i="1" s="1"/>
  <c r="K836" i="1"/>
  <c r="V835" i="1"/>
  <c r="X835" i="1" s="1"/>
  <c r="V834" i="1"/>
  <c r="X834" i="1" s="1"/>
  <c r="K834" i="1"/>
  <c r="V833" i="1"/>
  <c r="X833" i="1" s="1"/>
  <c r="K833" i="1"/>
  <c r="V832" i="1"/>
  <c r="X832" i="1" s="1"/>
  <c r="K832" i="1"/>
  <c r="V831" i="1"/>
  <c r="X831" i="1" s="1"/>
  <c r="K831" i="1"/>
  <c r="V830" i="1"/>
  <c r="X830" i="1" s="1"/>
  <c r="K830" i="1"/>
  <c r="V829" i="1"/>
  <c r="X829" i="1" s="1"/>
  <c r="K829" i="1"/>
  <c r="V828" i="1"/>
  <c r="X828" i="1" s="1"/>
  <c r="V827" i="1"/>
  <c r="X827" i="1" s="1"/>
  <c r="K827" i="1"/>
  <c r="V826" i="1"/>
  <c r="X826" i="1" s="1"/>
  <c r="K826" i="1"/>
  <c r="V825" i="1"/>
  <c r="X825" i="1" s="1"/>
  <c r="K825" i="1"/>
  <c r="V824" i="1"/>
  <c r="X824" i="1" s="1"/>
  <c r="K824" i="1"/>
  <c r="V823" i="1"/>
  <c r="X823" i="1" s="1"/>
  <c r="K823" i="1"/>
  <c r="V822" i="1"/>
  <c r="X822" i="1" s="1"/>
  <c r="K822" i="1"/>
  <c r="V821" i="1"/>
  <c r="X821" i="1" s="1"/>
  <c r="K821" i="1"/>
  <c r="V820" i="1"/>
  <c r="X820" i="1" s="1"/>
  <c r="V819" i="1"/>
  <c r="X819" i="1" s="1"/>
  <c r="K819" i="1"/>
  <c r="V818" i="1"/>
  <c r="X818" i="1" s="1"/>
  <c r="K818" i="1"/>
  <c r="V817" i="1"/>
  <c r="X817" i="1" s="1"/>
  <c r="K817" i="1"/>
  <c r="V816" i="1"/>
  <c r="X816" i="1" s="1"/>
  <c r="K816" i="1"/>
  <c r="V815" i="1"/>
  <c r="X815" i="1" s="1"/>
  <c r="K815" i="1"/>
  <c r="V814" i="1"/>
  <c r="X814" i="1" s="1"/>
  <c r="K814" i="1"/>
  <c r="V813" i="1"/>
  <c r="X813" i="1" s="1"/>
  <c r="K813" i="1"/>
  <c r="V812" i="1"/>
  <c r="X812" i="1" s="1"/>
  <c r="K812" i="1"/>
  <c r="V811" i="1"/>
  <c r="X811" i="1" s="1"/>
  <c r="K811" i="1"/>
  <c r="V810" i="1"/>
  <c r="X810" i="1" s="1"/>
  <c r="V809" i="1"/>
  <c r="X809" i="1" s="1"/>
  <c r="K809" i="1"/>
  <c r="V808" i="1"/>
  <c r="X808" i="1" s="1"/>
  <c r="V807" i="1"/>
  <c r="X807" i="1" s="1"/>
  <c r="K807" i="1"/>
  <c r="V806" i="1"/>
  <c r="X806" i="1" s="1"/>
  <c r="K806" i="1"/>
  <c r="V805" i="1"/>
  <c r="X805" i="1" s="1"/>
  <c r="K805" i="1"/>
  <c r="V804" i="1"/>
  <c r="X804" i="1" s="1"/>
  <c r="K804" i="1"/>
  <c r="V803" i="1"/>
  <c r="X803" i="1" s="1"/>
  <c r="K803" i="1"/>
  <c r="V802" i="1"/>
  <c r="X802" i="1" s="1"/>
  <c r="V801" i="1"/>
  <c r="X801" i="1" s="1"/>
  <c r="K801" i="1"/>
  <c r="V800" i="1"/>
  <c r="X800" i="1" s="1"/>
  <c r="K800" i="1"/>
  <c r="V799" i="1"/>
  <c r="X799" i="1" s="1"/>
  <c r="V798" i="1"/>
  <c r="X798" i="1" s="1"/>
  <c r="V797" i="1"/>
  <c r="X797" i="1" s="1"/>
  <c r="V796" i="1"/>
  <c r="X796" i="1" s="1"/>
  <c r="K796" i="1"/>
  <c r="V795" i="1"/>
  <c r="X795" i="1" s="1"/>
  <c r="V794" i="1"/>
  <c r="X794" i="1" s="1"/>
  <c r="K794" i="1"/>
  <c r="V793" i="1"/>
  <c r="X793" i="1" s="1"/>
  <c r="K793" i="1"/>
  <c r="V792" i="1"/>
  <c r="X792" i="1" s="1"/>
  <c r="V791" i="1"/>
  <c r="X791" i="1" s="1"/>
  <c r="V790" i="1"/>
  <c r="X790" i="1" s="1"/>
  <c r="K790" i="1"/>
  <c r="V789" i="1"/>
  <c r="X789" i="1" s="1"/>
  <c r="K789" i="1"/>
  <c r="V788" i="1"/>
  <c r="X788" i="1" s="1"/>
  <c r="K788" i="1"/>
  <c r="V787" i="1"/>
  <c r="X787" i="1" s="1"/>
  <c r="K787" i="1"/>
  <c r="V786" i="1"/>
  <c r="X786" i="1" s="1"/>
  <c r="K786" i="1"/>
  <c r="V785" i="1"/>
  <c r="X785" i="1" s="1"/>
  <c r="K785" i="1"/>
  <c r="V784" i="1"/>
  <c r="X784" i="1" s="1"/>
  <c r="K784" i="1"/>
  <c r="V783" i="1"/>
  <c r="X783" i="1" s="1"/>
  <c r="K783" i="1"/>
  <c r="V782" i="1"/>
  <c r="X782" i="1" s="1"/>
  <c r="K782" i="1"/>
  <c r="V781" i="1"/>
  <c r="X781" i="1" s="1"/>
  <c r="K781" i="1"/>
  <c r="V780" i="1"/>
  <c r="X780" i="1" s="1"/>
  <c r="K780" i="1"/>
  <c r="V779" i="1"/>
  <c r="X779" i="1" s="1"/>
  <c r="K779" i="1"/>
  <c r="V778" i="1"/>
  <c r="X778" i="1" s="1"/>
  <c r="K778" i="1"/>
  <c r="V777" i="1"/>
  <c r="X777" i="1" s="1"/>
  <c r="K777" i="1"/>
  <c r="V776" i="1"/>
  <c r="X776" i="1" s="1"/>
  <c r="K776" i="1"/>
  <c r="V775" i="1"/>
  <c r="X775" i="1" s="1"/>
  <c r="K775" i="1"/>
  <c r="V774" i="1"/>
  <c r="X774" i="1" s="1"/>
  <c r="K774" i="1"/>
  <c r="V773" i="1"/>
  <c r="X773" i="1" s="1"/>
  <c r="V772" i="1"/>
  <c r="X772" i="1" s="1"/>
  <c r="V771" i="1"/>
  <c r="X771" i="1" s="1"/>
  <c r="K771" i="1"/>
  <c r="V770" i="1"/>
  <c r="X770" i="1" s="1"/>
  <c r="K770" i="1"/>
  <c r="V769" i="1"/>
  <c r="X769" i="1" s="1"/>
  <c r="K769" i="1"/>
  <c r="V768" i="1"/>
  <c r="X768" i="1" s="1"/>
  <c r="K768" i="1"/>
  <c r="V767" i="1"/>
  <c r="X767" i="1" s="1"/>
  <c r="K767" i="1"/>
  <c r="V766" i="1"/>
  <c r="X766" i="1" s="1"/>
  <c r="K766" i="1"/>
  <c r="V765" i="1"/>
  <c r="X765" i="1" s="1"/>
  <c r="K765" i="1"/>
  <c r="V764" i="1"/>
  <c r="X764" i="1" s="1"/>
  <c r="K764" i="1"/>
  <c r="V763" i="1"/>
  <c r="X763" i="1" s="1"/>
  <c r="K763" i="1"/>
  <c r="V762" i="1"/>
  <c r="X762" i="1" s="1"/>
  <c r="K762" i="1"/>
  <c r="V761" i="1"/>
  <c r="X761" i="1" s="1"/>
  <c r="K761" i="1"/>
  <c r="V760" i="1"/>
  <c r="X760" i="1" s="1"/>
  <c r="V759" i="1"/>
  <c r="X759" i="1" s="1"/>
  <c r="K759" i="1"/>
  <c r="V758" i="1"/>
  <c r="X758" i="1" s="1"/>
  <c r="K758" i="1"/>
  <c r="V757" i="1"/>
  <c r="X757" i="1" s="1"/>
  <c r="K757" i="1"/>
  <c r="V756" i="1"/>
  <c r="X756" i="1" s="1"/>
  <c r="K756" i="1"/>
  <c r="V755" i="1"/>
  <c r="X755" i="1" s="1"/>
  <c r="K755" i="1"/>
  <c r="V754" i="1"/>
  <c r="X754" i="1" s="1"/>
  <c r="K754" i="1"/>
  <c r="V753" i="1"/>
  <c r="X753" i="1" s="1"/>
  <c r="K753" i="1"/>
  <c r="V752" i="1"/>
  <c r="X752" i="1" s="1"/>
  <c r="K752" i="1"/>
  <c r="V751" i="1"/>
  <c r="X751" i="1" s="1"/>
  <c r="K751" i="1"/>
  <c r="V750" i="1"/>
  <c r="X750" i="1" s="1"/>
  <c r="K750" i="1"/>
  <c r="V749" i="1"/>
  <c r="X749" i="1" s="1"/>
  <c r="V748" i="1"/>
  <c r="X748" i="1" s="1"/>
  <c r="V747" i="1"/>
  <c r="X747" i="1" s="1"/>
  <c r="V746" i="1"/>
  <c r="X746" i="1" s="1"/>
  <c r="V745" i="1"/>
  <c r="X745" i="1" s="1"/>
  <c r="V744" i="1"/>
  <c r="X744" i="1" s="1"/>
  <c r="V743" i="1"/>
  <c r="X743" i="1" s="1"/>
  <c r="K743" i="1"/>
  <c r="V742" i="1"/>
  <c r="X742" i="1" s="1"/>
  <c r="K742" i="1"/>
  <c r="V741" i="1"/>
  <c r="X741" i="1" s="1"/>
  <c r="K741" i="1"/>
  <c r="V740" i="1"/>
  <c r="X740" i="1" s="1"/>
  <c r="K740" i="1"/>
  <c r="V739" i="1"/>
  <c r="X739" i="1" s="1"/>
  <c r="K739" i="1"/>
  <c r="V738" i="1"/>
  <c r="X738" i="1" s="1"/>
  <c r="K738" i="1"/>
  <c r="V737" i="1"/>
  <c r="X737" i="1" s="1"/>
  <c r="K737" i="1"/>
  <c r="V736" i="1"/>
  <c r="X736" i="1" s="1"/>
  <c r="K736" i="1"/>
  <c r="V735" i="1"/>
  <c r="X735" i="1" s="1"/>
  <c r="K735" i="1"/>
  <c r="V734" i="1"/>
  <c r="X734" i="1" s="1"/>
  <c r="K734" i="1"/>
  <c r="V733" i="1"/>
  <c r="X733" i="1" s="1"/>
  <c r="K733" i="1"/>
  <c r="V732" i="1"/>
  <c r="X732" i="1" s="1"/>
  <c r="K732" i="1"/>
  <c r="V731" i="1"/>
  <c r="X731" i="1" s="1"/>
  <c r="K731" i="1"/>
  <c r="V730" i="1"/>
  <c r="X730" i="1" s="1"/>
  <c r="V729" i="1"/>
  <c r="X729" i="1" s="1"/>
  <c r="V728" i="1"/>
  <c r="X728" i="1" s="1"/>
  <c r="V727" i="1"/>
  <c r="X727" i="1" s="1"/>
  <c r="K727" i="1"/>
  <c r="V726" i="1"/>
  <c r="X726" i="1" s="1"/>
  <c r="K726" i="1"/>
  <c r="V725" i="1"/>
  <c r="X725" i="1" s="1"/>
  <c r="K725" i="1"/>
  <c r="V724" i="1"/>
  <c r="X724" i="1" s="1"/>
  <c r="K724" i="1"/>
  <c r="V723" i="1"/>
  <c r="X723" i="1" s="1"/>
  <c r="K723" i="1"/>
  <c r="V722" i="1"/>
  <c r="X722" i="1" s="1"/>
  <c r="K722" i="1"/>
  <c r="V721" i="1"/>
  <c r="X721" i="1" s="1"/>
  <c r="K721" i="1"/>
  <c r="V720" i="1"/>
  <c r="X720" i="1" s="1"/>
  <c r="K720" i="1"/>
  <c r="V719" i="1"/>
  <c r="X719" i="1" s="1"/>
  <c r="K719" i="1"/>
  <c r="V718" i="1"/>
  <c r="X718" i="1" s="1"/>
  <c r="K718" i="1"/>
  <c r="V717" i="1"/>
  <c r="X717" i="1" s="1"/>
  <c r="K717" i="1"/>
  <c r="V716" i="1"/>
  <c r="X716" i="1" s="1"/>
  <c r="K716" i="1"/>
  <c r="V715" i="1"/>
  <c r="X715" i="1" s="1"/>
  <c r="K715" i="1"/>
  <c r="V714" i="1"/>
  <c r="X714" i="1" s="1"/>
  <c r="K714" i="1"/>
  <c r="V713" i="1"/>
  <c r="X713" i="1" s="1"/>
  <c r="K713" i="1"/>
  <c r="V712" i="1"/>
  <c r="X712" i="1" s="1"/>
  <c r="K712" i="1"/>
  <c r="V711" i="1"/>
  <c r="X711" i="1" s="1"/>
  <c r="K711" i="1"/>
  <c r="V710" i="1"/>
  <c r="X710" i="1" s="1"/>
  <c r="K710" i="1"/>
  <c r="V709" i="1"/>
  <c r="X709" i="1" s="1"/>
  <c r="K709" i="1"/>
  <c r="V708" i="1"/>
  <c r="X708" i="1" s="1"/>
  <c r="K708" i="1"/>
  <c r="V707" i="1"/>
  <c r="X707" i="1" s="1"/>
  <c r="K707" i="1"/>
  <c r="V706" i="1"/>
  <c r="X706" i="1" s="1"/>
  <c r="K706" i="1"/>
  <c r="V705" i="1"/>
  <c r="X705" i="1" s="1"/>
  <c r="K705" i="1"/>
  <c r="V704" i="1"/>
  <c r="X704" i="1" s="1"/>
  <c r="K704" i="1"/>
  <c r="V703" i="1"/>
  <c r="X703" i="1" s="1"/>
  <c r="K703" i="1"/>
  <c r="V702" i="1"/>
  <c r="X702" i="1" s="1"/>
  <c r="K702" i="1"/>
  <c r="V701" i="1"/>
  <c r="X701" i="1" s="1"/>
  <c r="K701" i="1"/>
  <c r="V700" i="1"/>
  <c r="X700" i="1" s="1"/>
  <c r="K700" i="1"/>
  <c r="V699" i="1"/>
  <c r="X699" i="1" s="1"/>
  <c r="K699" i="1"/>
  <c r="V698" i="1"/>
  <c r="X698" i="1" s="1"/>
  <c r="K698" i="1"/>
  <c r="V697" i="1"/>
  <c r="X697" i="1" s="1"/>
  <c r="K697" i="1"/>
  <c r="V696" i="1"/>
  <c r="X696" i="1" s="1"/>
  <c r="K696" i="1"/>
  <c r="V695" i="1"/>
  <c r="X695" i="1" s="1"/>
  <c r="K695" i="1"/>
  <c r="V694" i="1"/>
  <c r="X694" i="1" s="1"/>
  <c r="K694" i="1"/>
  <c r="V693" i="1"/>
  <c r="X693" i="1" s="1"/>
  <c r="K693" i="1"/>
  <c r="V692" i="1"/>
  <c r="X692" i="1" s="1"/>
  <c r="K692" i="1"/>
  <c r="V691" i="1"/>
  <c r="X691" i="1" s="1"/>
  <c r="K691" i="1"/>
  <c r="V690" i="1"/>
  <c r="X690" i="1" s="1"/>
  <c r="K690" i="1"/>
  <c r="V689" i="1"/>
  <c r="X689" i="1" s="1"/>
  <c r="K689" i="1"/>
  <c r="V688" i="1"/>
  <c r="X688" i="1" s="1"/>
  <c r="K688" i="1"/>
  <c r="V687" i="1"/>
  <c r="X687" i="1" s="1"/>
  <c r="K687" i="1"/>
  <c r="V686" i="1"/>
  <c r="X686" i="1" s="1"/>
  <c r="V685" i="1"/>
  <c r="X685" i="1" s="1"/>
  <c r="K685" i="1"/>
  <c r="V684" i="1"/>
  <c r="X684" i="1" s="1"/>
  <c r="K684" i="1"/>
  <c r="V683" i="1"/>
  <c r="X683" i="1" s="1"/>
  <c r="K683" i="1"/>
  <c r="V682" i="1"/>
  <c r="X682" i="1" s="1"/>
  <c r="K682" i="1"/>
  <c r="V681" i="1"/>
  <c r="X681" i="1" s="1"/>
  <c r="K681" i="1"/>
  <c r="V680" i="1"/>
  <c r="X680" i="1" s="1"/>
  <c r="V679" i="1"/>
  <c r="X679" i="1" s="1"/>
  <c r="K679" i="1"/>
  <c r="V678" i="1"/>
  <c r="X678" i="1" s="1"/>
  <c r="K678" i="1"/>
  <c r="V677" i="1"/>
  <c r="X677" i="1" s="1"/>
  <c r="K677" i="1"/>
  <c r="V676" i="1"/>
  <c r="X676" i="1" s="1"/>
  <c r="V675" i="1"/>
  <c r="X675" i="1" s="1"/>
  <c r="K675" i="1"/>
  <c r="V674" i="1"/>
  <c r="X674" i="1" s="1"/>
  <c r="V673" i="1"/>
  <c r="X673" i="1" s="1"/>
  <c r="K673" i="1"/>
  <c r="V672" i="1"/>
  <c r="X672" i="1" s="1"/>
  <c r="K672" i="1"/>
  <c r="V671" i="1"/>
  <c r="X671" i="1" s="1"/>
  <c r="K671" i="1"/>
  <c r="V670" i="1"/>
  <c r="X670" i="1" s="1"/>
  <c r="K670" i="1"/>
  <c r="V669" i="1"/>
  <c r="X669" i="1" s="1"/>
  <c r="K669" i="1"/>
  <c r="V668" i="1"/>
  <c r="X668" i="1" s="1"/>
  <c r="K668" i="1"/>
  <c r="V667" i="1"/>
  <c r="X667" i="1" s="1"/>
  <c r="K667" i="1"/>
  <c r="V666" i="1"/>
  <c r="X666" i="1" s="1"/>
  <c r="K666" i="1"/>
  <c r="V665" i="1"/>
  <c r="X665" i="1" s="1"/>
  <c r="K665" i="1"/>
  <c r="V664" i="1"/>
  <c r="X664" i="1" s="1"/>
  <c r="V663" i="1"/>
  <c r="X663" i="1" s="1"/>
  <c r="V662" i="1"/>
  <c r="X662" i="1" s="1"/>
  <c r="V661" i="1"/>
  <c r="X661" i="1" s="1"/>
  <c r="V660" i="1"/>
  <c r="X660" i="1" s="1"/>
  <c r="K660" i="1"/>
  <c r="V659" i="1"/>
  <c r="X659" i="1" s="1"/>
  <c r="V658" i="1"/>
  <c r="X658" i="1" s="1"/>
  <c r="V657" i="1"/>
  <c r="X657" i="1" s="1"/>
  <c r="V656" i="1"/>
  <c r="X656" i="1" s="1"/>
  <c r="V655" i="1"/>
  <c r="X655" i="1" s="1"/>
  <c r="V654" i="1"/>
  <c r="X654" i="1" s="1"/>
  <c r="V653" i="1"/>
  <c r="X653" i="1" s="1"/>
  <c r="K653" i="1"/>
  <c r="V652" i="1"/>
  <c r="X652" i="1" s="1"/>
  <c r="K652" i="1"/>
  <c r="V651" i="1"/>
  <c r="X651" i="1" s="1"/>
  <c r="K651" i="1"/>
  <c r="V650" i="1"/>
  <c r="X650" i="1" s="1"/>
  <c r="K650" i="1"/>
  <c r="V649" i="1"/>
  <c r="X649" i="1" s="1"/>
  <c r="K649" i="1"/>
  <c r="V648" i="1"/>
  <c r="X648" i="1" s="1"/>
  <c r="K648" i="1"/>
  <c r="V647" i="1"/>
  <c r="X647" i="1" s="1"/>
  <c r="K647" i="1"/>
  <c r="V646" i="1"/>
  <c r="X646" i="1" s="1"/>
  <c r="V645" i="1"/>
  <c r="X645" i="1" s="1"/>
  <c r="K645" i="1"/>
  <c r="V644" i="1"/>
  <c r="X644" i="1" s="1"/>
  <c r="K644" i="1"/>
  <c r="V643" i="1"/>
  <c r="X643" i="1" s="1"/>
  <c r="V642" i="1"/>
  <c r="X642" i="1" s="1"/>
  <c r="K642" i="1"/>
  <c r="V641" i="1"/>
  <c r="X641" i="1" s="1"/>
  <c r="K641" i="1"/>
  <c r="V640" i="1"/>
  <c r="X640" i="1" s="1"/>
  <c r="K640" i="1"/>
  <c r="V639" i="1"/>
  <c r="X639" i="1" s="1"/>
  <c r="K639" i="1"/>
  <c r="V638" i="1"/>
  <c r="X638" i="1" s="1"/>
  <c r="K638" i="1"/>
  <c r="V637" i="1"/>
  <c r="X637" i="1" s="1"/>
  <c r="K637" i="1"/>
  <c r="V636" i="1"/>
  <c r="X636" i="1" s="1"/>
  <c r="K636" i="1"/>
  <c r="V635" i="1"/>
  <c r="X635" i="1" s="1"/>
  <c r="K635" i="1"/>
  <c r="V634" i="1"/>
  <c r="X634" i="1" s="1"/>
  <c r="K634" i="1"/>
  <c r="V633" i="1"/>
  <c r="X633" i="1" s="1"/>
  <c r="K633" i="1"/>
  <c r="V632" i="1"/>
  <c r="X632" i="1" s="1"/>
  <c r="K632" i="1"/>
  <c r="V631" i="1"/>
  <c r="X631" i="1" s="1"/>
  <c r="K631" i="1"/>
  <c r="V630" i="1"/>
  <c r="X630" i="1" s="1"/>
  <c r="K630" i="1"/>
  <c r="V629" i="1"/>
  <c r="X629" i="1" s="1"/>
  <c r="K629" i="1"/>
  <c r="V628" i="1"/>
  <c r="X628" i="1" s="1"/>
  <c r="K628" i="1"/>
  <c r="V627" i="1"/>
  <c r="X627" i="1" s="1"/>
  <c r="K627" i="1"/>
  <c r="V626" i="1"/>
  <c r="X626" i="1" s="1"/>
  <c r="K626" i="1"/>
  <c r="V625" i="1"/>
  <c r="X625" i="1" s="1"/>
  <c r="K625" i="1"/>
  <c r="V624" i="1"/>
  <c r="X624" i="1" s="1"/>
  <c r="K624" i="1"/>
  <c r="V623" i="1"/>
  <c r="X623" i="1" s="1"/>
  <c r="K623" i="1"/>
  <c r="V622" i="1"/>
  <c r="X622" i="1" s="1"/>
  <c r="K622" i="1"/>
  <c r="V621" i="1"/>
  <c r="X621" i="1" s="1"/>
  <c r="K621" i="1"/>
  <c r="V620" i="1"/>
  <c r="X620" i="1" s="1"/>
  <c r="K620" i="1"/>
  <c r="V619" i="1"/>
  <c r="X619" i="1" s="1"/>
  <c r="K619" i="1"/>
  <c r="V618" i="1"/>
  <c r="X618" i="1" s="1"/>
  <c r="K618" i="1"/>
  <c r="V617" i="1"/>
  <c r="X617" i="1" s="1"/>
  <c r="K617" i="1"/>
  <c r="V616" i="1"/>
  <c r="X616" i="1" s="1"/>
  <c r="K616" i="1"/>
  <c r="V615" i="1"/>
  <c r="X615" i="1" s="1"/>
  <c r="K615" i="1"/>
  <c r="V614" i="1"/>
  <c r="X614" i="1" s="1"/>
  <c r="K614" i="1"/>
  <c r="V613" i="1"/>
  <c r="X613" i="1" s="1"/>
  <c r="K613" i="1"/>
  <c r="V612" i="1"/>
  <c r="X612" i="1" s="1"/>
  <c r="V611" i="1"/>
  <c r="X611" i="1" s="1"/>
  <c r="K611" i="1"/>
  <c r="V610" i="1"/>
  <c r="X610" i="1" s="1"/>
  <c r="V609" i="1"/>
  <c r="X609" i="1" s="1"/>
  <c r="V608" i="1"/>
  <c r="X608" i="1" s="1"/>
  <c r="K608" i="1"/>
  <c r="V607" i="1"/>
  <c r="X607" i="1" s="1"/>
  <c r="V606" i="1"/>
  <c r="X606" i="1" s="1"/>
  <c r="K606" i="1"/>
  <c r="V605" i="1"/>
  <c r="X605" i="1" s="1"/>
  <c r="V604" i="1"/>
  <c r="X604" i="1" s="1"/>
  <c r="V603" i="1"/>
  <c r="X603" i="1" s="1"/>
  <c r="V602" i="1"/>
  <c r="X602" i="1" s="1"/>
  <c r="V601" i="1"/>
  <c r="X601" i="1" s="1"/>
  <c r="V600" i="1"/>
  <c r="X600" i="1" s="1"/>
  <c r="V599" i="1"/>
  <c r="X599" i="1" s="1"/>
  <c r="V598" i="1"/>
  <c r="X598" i="1" s="1"/>
  <c r="V597" i="1"/>
  <c r="X597" i="1" s="1"/>
  <c r="V596" i="1"/>
  <c r="X596" i="1" s="1"/>
  <c r="V595" i="1"/>
  <c r="X595" i="1" s="1"/>
  <c r="V594" i="1"/>
  <c r="X594" i="1" s="1"/>
  <c r="V593" i="1"/>
  <c r="X593" i="1" s="1"/>
  <c r="V592" i="1"/>
  <c r="X592" i="1" s="1"/>
  <c r="V591" i="1"/>
  <c r="X591" i="1" s="1"/>
  <c r="V590" i="1"/>
  <c r="X590" i="1" s="1"/>
  <c r="V589" i="1"/>
  <c r="X589" i="1" s="1"/>
  <c r="K589" i="1"/>
  <c r="V588" i="1"/>
  <c r="X588" i="1" s="1"/>
  <c r="K588" i="1"/>
  <c r="V587" i="1"/>
  <c r="X587" i="1" s="1"/>
  <c r="K587" i="1"/>
  <c r="V586" i="1"/>
  <c r="X586" i="1" s="1"/>
  <c r="K586" i="1"/>
  <c r="V585" i="1"/>
  <c r="X585" i="1" s="1"/>
  <c r="K585" i="1"/>
  <c r="V584" i="1"/>
  <c r="X584" i="1" s="1"/>
  <c r="K584" i="1"/>
  <c r="V583" i="1"/>
  <c r="X583" i="1" s="1"/>
  <c r="K583" i="1"/>
  <c r="V582" i="1"/>
  <c r="X582" i="1" s="1"/>
  <c r="K582" i="1"/>
  <c r="V581" i="1"/>
  <c r="X581" i="1" s="1"/>
  <c r="K581" i="1"/>
  <c r="V580" i="1"/>
  <c r="X580" i="1" s="1"/>
  <c r="K580" i="1"/>
  <c r="V579" i="1"/>
  <c r="X579" i="1" s="1"/>
  <c r="K579" i="1"/>
  <c r="V578" i="1"/>
  <c r="X578" i="1" s="1"/>
  <c r="K578" i="1"/>
  <c r="V577" i="1"/>
  <c r="X577" i="1" s="1"/>
  <c r="K577" i="1"/>
  <c r="V576" i="1"/>
  <c r="X576" i="1" s="1"/>
  <c r="K576" i="1"/>
  <c r="V575" i="1"/>
  <c r="X575" i="1" s="1"/>
  <c r="K575" i="1"/>
  <c r="V574" i="1"/>
  <c r="X574" i="1" s="1"/>
  <c r="K574" i="1"/>
  <c r="V573" i="1"/>
  <c r="X573" i="1" s="1"/>
  <c r="K573" i="1"/>
  <c r="V572" i="1"/>
  <c r="X572" i="1" s="1"/>
  <c r="K572" i="1"/>
  <c r="V571" i="1"/>
  <c r="X571" i="1" s="1"/>
  <c r="K571" i="1"/>
  <c r="V570" i="1"/>
  <c r="X570" i="1" s="1"/>
  <c r="K570" i="1"/>
  <c r="V569" i="1"/>
  <c r="X569" i="1" s="1"/>
  <c r="K569" i="1"/>
  <c r="V568" i="1"/>
  <c r="X568" i="1" s="1"/>
  <c r="K568" i="1"/>
  <c r="V567" i="1"/>
  <c r="X567" i="1" s="1"/>
  <c r="K567" i="1"/>
  <c r="V566" i="1"/>
  <c r="X566" i="1" s="1"/>
  <c r="K566" i="1"/>
  <c r="V565" i="1"/>
  <c r="X565" i="1" s="1"/>
  <c r="K565" i="1"/>
  <c r="V564" i="1"/>
  <c r="X564" i="1" s="1"/>
  <c r="K564" i="1"/>
  <c r="V563" i="1"/>
  <c r="X563" i="1" s="1"/>
  <c r="K563" i="1"/>
  <c r="V562" i="1"/>
  <c r="X562" i="1" s="1"/>
  <c r="K562" i="1"/>
  <c r="V561" i="1"/>
  <c r="X561" i="1" s="1"/>
  <c r="K561" i="1"/>
  <c r="V560" i="1"/>
  <c r="X560" i="1" s="1"/>
  <c r="K560" i="1"/>
  <c r="V559" i="1"/>
  <c r="X559" i="1" s="1"/>
  <c r="K559" i="1"/>
  <c r="V558" i="1"/>
  <c r="X558" i="1" s="1"/>
  <c r="K558" i="1"/>
  <c r="V557" i="1"/>
  <c r="X557" i="1" s="1"/>
  <c r="V556" i="1"/>
  <c r="X556" i="1" s="1"/>
  <c r="K556" i="1"/>
  <c r="V555" i="1"/>
  <c r="X555" i="1" s="1"/>
  <c r="K555" i="1"/>
  <c r="V554" i="1"/>
  <c r="X554" i="1" s="1"/>
  <c r="K554" i="1"/>
  <c r="V553" i="1"/>
  <c r="X553" i="1" s="1"/>
  <c r="K553" i="1"/>
  <c r="V552" i="1"/>
  <c r="X552" i="1" s="1"/>
  <c r="K552" i="1"/>
  <c r="V551" i="1"/>
  <c r="X551" i="1" s="1"/>
  <c r="K551" i="1"/>
  <c r="V550" i="1"/>
  <c r="X550" i="1" s="1"/>
  <c r="K550" i="1"/>
  <c r="V549" i="1"/>
  <c r="X549" i="1" s="1"/>
  <c r="K549" i="1"/>
  <c r="V548" i="1"/>
  <c r="X548" i="1" s="1"/>
  <c r="V547" i="1"/>
  <c r="X547" i="1" s="1"/>
  <c r="K547" i="1"/>
  <c r="V546" i="1"/>
  <c r="X546" i="1" s="1"/>
  <c r="V545" i="1"/>
  <c r="X545" i="1" s="1"/>
  <c r="K545" i="1"/>
  <c r="V544" i="1"/>
  <c r="X544" i="1" s="1"/>
  <c r="K544" i="1"/>
  <c r="V543" i="1"/>
  <c r="X543" i="1" s="1"/>
  <c r="K543" i="1"/>
  <c r="V542" i="1"/>
  <c r="X542" i="1" s="1"/>
  <c r="K542" i="1"/>
  <c r="V541" i="1"/>
  <c r="X541" i="1" s="1"/>
  <c r="K541" i="1"/>
  <c r="V540" i="1"/>
  <c r="X540" i="1" s="1"/>
  <c r="K540" i="1"/>
  <c r="V539" i="1"/>
  <c r="X539" i="1" s="1"/>
  <c r="V538" i="1"/>
  <c r="X538" i="1" s="1"/>
  <c r="K538" i="1"/>
  <c r="V537" i="1"/>
  <c r="X537" i="1" s="1"/>
  <c r="K537" i="1"/>
  <c r="V536" i="1"/>
  <c r="X536" i="1" s="1"/>
  <c r="V535" i="1"/>
  <c r="X535" i="1" s="1"/>
  <c r="K535" i="1"/>
  <c r="V534" i="1"/>
  <c r="X534" i="1" s="1"/>
  <c r="K534" i="1"/>
  <c r="V533" i="1"/>
  <c r="X533" i="1" s="1"/>
  <c r="K533" i="1"/>
  <c r="V532" i="1"/>
  <c r="X532" i="1" s="1"/>
  <c r="V531" i="1"/>
  <c r="X531" i="1" s="1"/>
  <c r="K531" i="1"/>
  <c r="V530" i="1"/>
  <c r="X530" i="1" s="1"/>
  <c r="K530" i="1"/>
  <c r="V529" i="1"/>
  <c r="X529" i="1" s="1"/>
  <c r="K529" i="1"/>
  <c r="V528" i="1"/>
  <c r="X528" i="1" s="1"/>
  <c r="K528" i="1"/>
  <c r="V527" i="1"/>
  <c r="X527" i="1" s="1"/>
  <c r="K527" i="1"/>
  <c r="V526" i="1"/>
  <c r="X526" i="1" s="1"/>
  <c r="K526" i="1"/>
  <c r="V525" i="1"/>
  <c r="X525" i="1" s="1"/>
  <c r="K525" i="1"/>
  <c r="V524" i="1"/>
  <c r="X524" i="1" s="1"/>
  <c r="K524" i="1"/>
  <c r="V523" i="1"/>
  <c r="X523" i="1" s="1"/>
  <c r="K523" i="1"/>
  <c r="V522" i="1"/>
  <c r="X522" i="1" s="1"/>
  <c r="K522" i="1"/>
  <c r="V521" i="1"/>
  <c r="X521" i="1" s="1"/>
  <c r="K521" i="1"/>
  <c r="V520" i="1"/>
  <c r="X520" i="1" s="1"/>
  <c r="K520" i="1"/>
  <c r="V519" i="1"/>
  <c r="X519" i="1" s="1"/>
  <c r="K519" i="1"/>
  <c r="V518" i="1"/>
  <c r="X518" i="1" s="1"/>
  <c r="K518" i="1"/>
  <c r="V517" i="1"/>
  <c r="X517" i="1" s="1"/>
  <c r="K517" i="1"/>
  <c r="V516" i="1"/>
  <c r="X516" i="1" s="1"/>
  <c r="K516" i="1"/>
  <c r="V515" i="1"/>
  <c r="X515" i="1" s="1"/>
  <c r="K515" i="1"/>
  <c r="V514" i="1"/>
  <c r="X514" i="1" s="1"/>
  <c r="K514" i="1"/>
  <c r="V513" i="1"/>
  <c r="X513" i="1" s="1"/>
  <c r="K513" i="1"/>
  <c r="V512" i="1"/>
  <c r="X512" i="1" s="1"/>
  <c r="K512" i="1"/>
  <c r="V511" i="1"/>
  <c r="X511" i="1" s="1"/>
  <c r="K511" i="1"/>
  <c r="V510" i="1"/>
  <c r="X510" i="1" s="1"/>
  <c r="K510" i="1"/>
  <c r="V509" i="1"/>
  <c r="X509" i="1" s="1"/>
  <c r="K509" i="1"/>
  <c r="V508" i="1"/>
  <c r="X508" i="1" s="1"/>
  <c r="V507" i="1"/>
  <c r="X507" i="1" s="1"/>
  <c r="K507" i="1"/>
  <c r="V506" i="1"/>
  <c r="X506" i="1" s="1"/>
  <c r="K506" i="1"/>
  <c r="V505" i="1"/>
  <c r="X505" i="1" s="1"/>
  <c r="K505" i="1"/>
  <c r="V504" i="1"/>
  <c r="X504" i="1" s="1"/>
  <c r="K504" i="1"/>
  <c r="V503" i="1"/>
  <c r="X503" i="1" s="1"/>
  <c r="K503" i="1"/>
  <c r="V502" i="1"/>
  <c r="X502" i="1" s="1"/>
  <c r="K502" i="1"/>
  <c r="V501" i="1"/>
  <c r="X501" i="1" s="1"/>
  <c r="K501" i="1"/>
  <c r="V500" i="1"/>
  <c r="X500" i="1" s="1"/>
  <c r="K500" i="1"/>
  <c r="V499" i="1"/>
  <c r="X499" i="1" s="1"/>
  <c r="K499" i="1"/>
  <c r="V498" i="1"/>
  <c r="X498" i="1" s="1"/>
  <c r="K498" i="1"/>
  <c r="V497" i="1"/>
  <c r="X497" i="1" s="1"/>
  <c r="V496" i="1"/>
  <c r="X496" i="1" s="1"/>
  <c r="K496" i="1"/>
  <c r="V495" i="1"/>
  <c r="X495" i="1" s="1"/>
  <c r="K495" i="1"/>
  <c r="V494" i="1"/>
  <c r="X494" i="1" s="1"/>
  <c r="K494" i="1"/>
  <c r="V493" i="1"/>
  <c r="X493" i="1" s="1"/>
  <c r="K493" i="1"/>
  <c r="V492" i="1"/>
  <c r="X492" i="1" s="1"/>
  <c r="K492" i="1"/>
  <c r="V491" i="1"/>
  <c r="X491" i="1" s="1"/>
  <c r="K491" i="1"/>
  <c r="V490" i="1"/>
  <c r="X490" i="1" s="1"/>
  <c r="K490" i="1"/>
  <c r="V489" i="1"/>
  <c r="X489" i="1" s="1"/>
  <c r="K489" i="1"/>
  <c r="V488" i="1"/>
  <c r="X488" i="1" s="1"/>
  <c r="K488" i="1"/>
  <c r="V487" i="1"/>
  <c r="X487" i="1" s="1"/>
  <c r="K487" i="1"/>
  <c r="V486" i="1"/>
  <c r="X486" i="1" s="1"/>
  <c r="K486" i="1"/>
  <c r="V485" i="1"/>
  <c r="X485" i="1" s="1"/>
  <c r="K485" i="1"/>
  <c r="V484" i="1"/>
  <c r="X484" i="1" s="1"/>
  <c r="K484" i="1"/>
  <c r="V483" i="1"/>
  <c r="X483" i="1" s="1"/>
  <c r="K483" i="1"/>
  <c r="V482" i="1"/>
  <c r="X482" i="1" s="1"/>
  <c r="V481" i="1"/>
  <c r="X481" i="1" s="1"/>
  <c r="V480" i="1"/>
  <c r="X480" i="1" s="1"/>
  <c r="V479" i="1"/>
  <c r="X479" i="1" s="1"/>
  <c r="V478" i="1"/>
  <c r="X478" i="1" s="1"/>
  <c r="K478" i="1"/>
  <c r="V477" i="1"/>
  <c r="X477" i="1" s="1"/>
  <c r="K477" i="1"/>
  <c r="V476" i="1"/>
  <c r="X476" i="1" s="1"/>
  <c r="V475" i="1"/>
  <c r="X475" i="1" s="1"/>
  <c r="V474" i="1"/>
  <c r="X474" i="1" s="1"/>
  <c r="K474" i="1"/>
  <c r="V473" i="1"/>
  <c r="X473" i="1" s="1"/>
  <c r="K473" i="1"/>
  <c r="V472" i="1"/>
  <c r="X472" i="1" s="1"/>
  <c r="K472" i="1"/>
  <c r="V471" i="1"/>
  <c r="X471" i="1" s="1"/>
  <c r="K471" i="1"/>
  <c r="V470" i="1"/>
  <c r="X470" i="1" s="1"/>
  <c r="K470" i="1"/>
  <c r="V469" i="1"/>
  <c r="X469" i="1" s="1"/>
  <c r="K469" i="1"/>
  <c r="V468" i="1"/>
  <c r="X468" i="1" s="1"/>
  <c r="K468" i="1"/>
  <c r="V467" i="1"/>
  <c r="X467" i="1" s="1"/>
  <c r="K467" i="1"/>
  <c r="V466" i="1"/>
  <c r="X466" i="1" s="1"/>
  <c r="K466" i="1"/>
  <c r="V465" i="1"/>
  <c r="X465" i="1" s="1"/>
  <c r="K465" i="1"/>
  <c r="V464" i="1"/>
  <c r="X464" i="1" s="1"/>
  <c r="K464" i="1"/>
  <c r="V463" i="1"/>
  <c r="X463" i="1" s="1"/>
  <c r="K463" i="1"/>
  <c r="V462" i="1"/>
  <c r="X462" i="1" s="1"/>
  <c r="K462" i="1"/>
  <c r="V461" i="1"/>
  <c r="X461" i="1" s="1"/>
  <c r="V460" i="1"/>
  <c r="X460" i="1" s="1"/>
  <c r="K460" i="1"/>
  <c r="V459" i="1"/>
  <c r="X459" i="1" s="1"/>
  <c r="K459" i="1"/>
  <c r="V458" i="1"/>
  <c r="X458" i="1" s="1"/>
  <c r="K458" i="1"/>
  <c r="V457" i="1"/>
  <c r="X457" i="1" s="1"/>
  <c r="K457" i="1"/>
  <c r="V456" i="1"/>
  <c r="X456" i="1" s="1"/>
  <c r="K456" i="1"/>
  <c r="V455" i="1"/>
  <c r="X455" i="1" s="1"/>
  <c r="K455" i="1"/>
  <c r="V454" i="1"/>
  <c r="X454" i="1" s="1"/>
  <c r="K454" i="1"/>
  <c r="V453" i="1"/>
  <c r="X453" i="1" s="1"/>
  <c r="K453" i="1"/>
  <c r="V452" i="1"/>
  <c r="X452" i="1" s="1"/>
  <c r="K452" i="1"/>
  <c r="V451" i="1"/>
  <c r="X451" i="1" s="1"/>
  <c r="V450" i="1"/>
  <c r="X450" i="1" s="1"/>
  <c r="K450" i="1"/>
  <c r="V449" i="1"/>
  <c r="X449" i="1" s="1"/>
  <c r="K449" i="1"/>
  <c r="V448" i="1"/>
  <c r="X448" i="1" s="1"/>
  <c r="K448" i="1"/>
  <c r="V447" i="1"/>
  <c r="X447" i="1" s="1"/>
  <c r="K447" i="1"/>
  <c r="V446" i="1"/>
  <c r="X446" i="1" s="1"/>
  <c r="V445" i="1"/>
  <c r="X445" i="1" s="1"/>
  <c r="K445" i="1"/>
  <c r="V444" i="1"/>
  <c r="X444" i="1" s="1"/>
  <c r="K444" i="1"/>
  <c r="V443" i="1"/>
  <c r="X443" i="1" s="1"/>
  <c r="V442" i="1"/>
  <c r="X442" i="1" s="1"/>
  <c r="K442" i="1"/>
  <c r="V441" i="1"/>
  <c r="X441" i="1" s="1"/>
  <c r="K441" i="1"/>
  <c r="V440" i="1"/>
  <c r="X440" i="1" s="1"/>
  <c r="K440" i="1"/>
  <c r="V439" i="1"/>
  <c r="X439" i="1" s="1"/>
  <c r="K439" i="1"/>
  <c r="V438" i="1"/>
  <c r="X438" i="1" s="1"/>
  <c r="K438" i="1"/>
  <c r="V437" i="1"/>
  <c r="X437" i="1" s="1"/>
  <c r="K437" i="1"/>
  <c r="V436" i="1"/>
  <c r="X436" i="1" s="1"/>
  <c r="V435" i="1"/>
  <c r="X435" i="1" s="1"/>
  <c r="K435" i="1"/>
  <c r="V434" i="1"/>
  <c r="X434" i="1" s="1"/>
  <c r="K434" i="1"/>
  <c r="V433" i="1"/>
  <c r="X433" i="1" s="1"/>
  <c r="K433" i="1"/>
  <c r="V432" i="1"/>
  <c r="X432" i="1" s="1"/>
  <c r="K432" i="1"/>
  <c r="V431" i="1"/>
  <c r="X431" i="1" s="1"/>
  <c r="K431" i="1"/>
  <c r="V430" i="1"/>
  <c r="X430" i="1" s="1"/>
  <c r="K430" i="1"/>
  <c r="V429" i="1"/>
  <c r="X429" i="1" s="1"/>
  <c r="K429" i="1"/>
  <c r="V428" i="1"/>
  <c r="X428" i="1" s="1"/>
  <c r="K428" i="1"/>
  <c r="V427" i="1"/>
  <c r="X427" i="1" s="1"/>
  <c r="K427" i="1"/>
  <c r="V426" i="1"/>
  <c r="X426" i="1" s="1"/>
  <c r="V425" i="1"/>
  <c r="X425" i="1" s="1"/>
  <c r="K425" i="1"/>
  <c r="V424" i="1"/>
  <c r="X424" i="1" s="1"/>
  <c r="K424" i="1"/>
  <c r="V423" i="1"/>
  <c r="X423" i="1" s="1"/>
  <c r="K423" i="1"/>
  <c r="V422" i="1"/>
  <c r="X422" i="1" s="1"/>
  <c r="K422" i="1"/>
  <c r="V421" i="1"/>
  <c r="X421" i="1" s="1"/>
  <c r="K421" i="1"/>
  <c r="V420" i="1"/>
  <c r="X420" i="1" s="1"/>
  <c r="K420" i="1"/>
  <c r="V419" i="1"/>
  <c r="X419" i="1" s="1"/>
  <c r="V418" i="1"/>
  <c r="X418" i="1" s="1"/>
  <c r="V417" i="1"/>
  <c r="X417" i="1" s="1"/>
  <c r="K417" i="1"/>
  <c r="V416" i="1"/>
  <c r="X416" i="1" s="1"/>
  <c r="K416" i="1"/>
  <c r="V415" i="1"/>
  <c r="X415" i="1" s="1"/>
  <c r="K415" i="1"/>
  <c r="V414" i="1"/>
  <c r="X414" i="1" s="1"/>
  <c r="K414" i="1"/>
  <c r="V413" i="1"/>
  <c r="X413" i="1" s="1"/>
  <c r="K413" i="1"/>
  <c r="V412" i="1"/>
  <c r="X412" i="1" s="1"/>
  <c r="K412" i="1"/>
  <c r="V411" i="1"/>
  <c r="X411" i="1" s="1"/>
  <c r="K411" i="1"/>
  <c r="V410" i="1"/>
  <c r="X410" i="1" s="1"/>
  <c r="K410" i="1"/>
  <c r="V409" i="1"/>
  <c r="X409" i="1" s="1"/>
  <c r="K409" i="1"/>
  <c r="V408" i="1"/>
  <c r="X408" i="1" s="1"/>
  <c r="K408" i="1"/>
  <c r="V407" i="1"/>
  <c r="X407" i="1" s="1"/>
  <c r="K407" i="1"/>
  <c r="V406" i="1"/>
  <c r="X406" i="1" s="1"/>
  <c r="K406" i="1"/>
  <c r="V405" i="1"/>
  <c r="X405" i="1" s="1"/>
  <c r="K405" i="1"/>
  <c r="V404" i="1"/>
  <c r="X404" i="1" s="1"/>
  <c r="K404" i="1"/>
  <c r="V403" i="1"/>
  <c r="X403" i="1" s="1"/>
  <c r="K403" i="1"/>
  <c r="V402" i="1"/>
  <c r="X402" i="1" s="1"/>
  <c r="K402" i="1"/>
  <c r="V401" i="1"/>
  <c r="X401" i="1" s="1"/>
  <c r="K401" i="1"/>
  <c r="V400" i="1"/>
  <c r="X400" i="1" s="1"/>
  <c r="K400" i="1"/>
  <c r="V399" i="1"/>
  <c r="X399" i="1" s="1"/>
  <c r="K399" i="1"/>
  <c r="V398" i="1"/>
  <c r="X398" i="1" s="1"/>
  <c r="K398" i="1"/>
  <c r="V397" i="1"/>
  <c r="X397" i="1" s="1"/>
  <c r="K397" i="1"/>
  <c r="V396" i="1"/>
  <c r="X396" i="1" s="1"/>
  <c r="K396" i="1"/>
  <c r="V395" i="1"/>
  <c r="X395" i="1" s="1"/>
  <c r="K395" i="1"/>
  <c r="V394" i="1"/>
  <c r="X394" i="1" s="1"/>
  <c r="K394" i="1"/>
  <c r="V393" i="1"/>
  <c r="X393" i="1" s="1"/>
  <c r="K393" i="1"/>
  <c r="V392" i="1"/>
  <c r="X392" i="1" s="1"/>
  <c r="K392" i="1"/>
  <c r="V391" i="1"/>
  <c r="X391" i="1" s="1"/>
  <c r="K391" i="1"/>
  <c r="V390" i="1"/>
  <c r="X390" i="1" s="1"/>
  <c r="K390" i="1"/>
  <c r="V389" i="1"/>
  <c r="X389" i="1" s="1"/>
  <c r="K389" i="1"/>
  <c r="V388" i="1"/>
  <c r="X388" i="1" s="1"/>
  <c r="K388" i="1"/>
  <c r="V387" i="1"/>
  <c r="X387" i="1" s="1"/>
  <c r="K387" i="1"/>
  <c r="V386" i="1"/>
  <c r="X386" i="1" s="1"/>
  <c r="K386" i="1"/>
  <c r="V385" i="1"/>
  <c r="X385" i="1" s="1"/>
  <c r="K385" i="1"/>
  <c r="V384" i="1"/>
  <c r="X384" i="1" s="1"/>
  <c r="K384" i="1"/>
  <c r="V383" i="1"/>
  <c r="X383" i="1" s="1"/>
  <c r="K383" i="1"/>
  <c r="V382" i="1"/>
  <c r="X382" i="1" s="1"/>
  <c r="K382" i="1"/>
  <c r="V381" i="1"/>
  <c r="X381" i="1" s="1"/>
  <c r="V380" i="1"/>
  <c r="X380" i="1" s="1"/>
  <c r="K380" i="1"/>
  <c r="V379" i="1"/>
  <c r="X379" i="1" s="1"/>
  <c r="K379" i="1"/>
  <c r="V378" i="1"/>
  <c r="X378" i="1" s="1"/>
  <c r="K378" i="1"/>
  <c r="V377" i="1"/>
  <c r="X377" i="1" s="1"/>
  <c r="K377" i="1"/>
  <c r="V376" i="1"/>
  <c r="X376" i="1" s="1"/>
  <c r="K376" i="1"/>
  <c r="V375" i="1"/>
  <c r="X375" i="1" s="1"/>
  <c r="K375" i="1"/>
  <c r="V374" i="1"/>
  <c r="X374" i="1" s="1"/>
  <c r="K374" i="1"/>
  <c r="V373" i="1"/>
  <c r="X373" i="1" s="1"/>
  <c r="K373" i="1"/>
  <c r="V372" i="1"/>
  <c r="X372" i="1" s="1"/>
  <c r="K372" i="1"/>
  <c r="V371" i="1"/>
  <c r="X371" i="1" s="1"/>
  <c r="K371" i="1"/>
  <c r="V370" i="1"/>
  <c r="X370" i="1" s="1"/>
  <c r="K370" i="1"/>
  <c r="V369" i="1"/>
  <c r="X369" i="1" s="1"/>
  <c r="K369" i="1"/>
  <c r="V368" i="1"/>
  <c r="X368" i="1" s="1"/>
  <c r="K368" i="1"/>
  <c r="V367" i="1"/>
  <c r="X367" i="1" s="1"/>
  <c r="K367" i="1"/>
  <c r="V366" i="1"/>
  <c r="X366" i="1" s="1"/>
  <c r="K366" i="1"/>
  <c r="V365" i="1"/>
  <c r="X365" i="1" s="1"/>
  <c r="K365" i="1"/>
  <c r="V364" i="1"/>
  <c r="X364" i="1" s="1"/>
  <c r="K364" i="1"/>
  <c r="V363" i="1"/>
  <c r="X363" i="1" s="1"/>
  <c r="K363" i="1"/>
  <c r="V362" i="1"/>
  <c r="X362" i="1" s="1"/>
  <c r="K362" i="1"/>
  <c r="V361" i="1"/>
  <c r="X361" i="1" s="1"/>
  <c r="K361" i="1"/>
  <c r="V360" i="1"/>
  <c r="X360" i="1" s="1"/>
  <c r="K360" i="1"/>
  <c r="V359" i="1"/>
  <c r="X359" i="1" s="1"/>
  <c r="K359" i="1"/>
  <c r="V358" i="1"/>
  <c r="X358" i="1" s="1"/>
  <c r="K358" i="1"/>
  <c r="V357" i="1"/>
  <c r="X357" i="1" s="1"/>
  <c r="K357" i="1"/>
  <c r="V356" i="1"/>
  <c r="X356" i="1" s="1"/>
  <c r="K356" i="1"/>
  <c r="V355" i="1"/>
  <c r="X355" i="1" s="1"/>
  <c r="K355" i="1"/>
  <c r="V354" i="1"/>
  <c r="X354" i="1" s="1"/>
  <c r="K354" i="1"/>
  <c r="V353" i="1"/>
  <c r="X353" i="1" s="1"/>
  <c r="K353" i="1"/>
  <c r="V352" i="1"/>
  <c r="X352" i="1" s="1"/>
  <c r="K352" i="1"/>
  <c r="V351" i="1"/>
  <c r="X351" i="1" s="1"/>
  <c r="K351" i="1"/>
  <c r="V350" i="1"/>
  <c r="X350" i="1" s="1"/>
  <c r="K350" i="1"/>
  <c r="V349" i="1"/>
  <c r="X349" i="1" s="1"/>
  <c r="K349" i="1"/>
  <c r="V348" i="1"/>
  <c r="X348" i="1" s="1"/>
  <c r="K348" i="1"/>
  <c r="V347" i="1"/>
  <c r="X347" i="1" s="1"/>
  <c r="K347" i="1"/>
  <c r="V346" i="1"/>
  <c r="X346" i="1" s="1"/>
  <c r="K346" i="1"/>
  <c r="V345" i="1"/>
  <c r="X345" i="1" s="1"/>
  <c r="K345" i="1"/>
  <c r="V344" i="1"/>
  <c r="X344" i="1" s="1"/>
  <c r="K344" i="1"/>
  <c r="V343" i="1"/>
  <c r="X343" i="1" s="1"/>
  <c r="K343" i="1"/>
  <c r="V342" i="1"/>
  <c r="X342" i="1" s="1"/>
  <c r="K342" i="1"/>
  <c r="V341" i="1"/>
  <c r="X341" i="1" s="1"/>
  <c r="K341" i="1"/>
  <c r="V340" i="1"/>
  <c r="X340" i="1" s="1"/>
  <c r="V339" i="1"/>
  <c r="X339" i="1" s="1"/>
  <c r="K339" i="1"/>
  <c r="V338" i="1"/>
  <c r="X338" i="1" s="1"/>
  <c r="K338" i="1"/>
  <c r="V337" i="1"/>
  <c r="X337" i="1" s="1"/>
  <c r="V336" i="1"/>
  <c r="X336" i="1" s="1"/>
  <c r="K336" i="1"/>
  <c r="V335" i="1"/>
  <c r="X335" i="1" s="1"/>
  <c r="K335" i="1"/>
  <c r="V334" i="1"/>
  <c r="X334" i="1" s="1"/>
  <c r="V333" i="1"/>
  <c r="X333" i="1" s="1"/>
  <c r="V332" i="1"/>
  <c r="X332" i="1" s="1"/>
  <c r="K332" i="1"/>
  <c r="V331" i="1"/>
  <c r="X331" i="1" s="1"/>
  <c r="K331" i="1"/>
  <c r="V330" i="1"/>
  <c r="X330" i="1" s="1"/>
  <c r="K330" i="1"/>
  <c r="V329" i="1"/>
  <c r="X329" i="1" s="1"/>
  <c r="K329" i="1"/>
  <c r="V328" i="1"/>
  <c r="X328" i="1" s="1"/>
  <c r="V327" i="1"/>
  <c r="X327" i="1" s="1"/>
  <c r="K327" i="1"/>
  <c r="V326" i="1"/>
  <c r="X326" i="1" s="1"/>
  <c r="V325" i="1"/>
  <c r="X325" i="1" s="1"/>
  <c r="K325" i="1"/>
  <c r="V324" i="1"/>
  <c r="X324" i="1" s="1"/>
  <c r="K324" i="1"/>
  <c r="V323" i="1"/>
  <c r="X323" i="1" s="1"/>
  <c r="K323" i="1"/>
  <c r="V322" i="1"/>
  <c r="X322" i="1" s="1"/>
  <c r="K322" i="1"/>
  <c r="V321" i="1"/>
  <c r="X321" i="1" s="1"/>
  <c r="V320" i="1"/>
  <c r="X320" i="1" s="1"/>
  <c r="K320" i="1"/>
  <c r="V319" i="1"/>
  <c r="X319" i="1" s="1"/>
  <c r="V318" i="1"/>
  <c r="X318" i="1" s="1"/>
  <c r="K318" i="1"/>
  <c r="V317" i="1"/>
  <c r="X317" i="1" s="1"/>
  <c r="K317" i="1"/>
  <c r="V316" i="1"/>
  <c r="X316" i="1" s="1"/>
  <c r="K316" i="1"/>
  <c r="V315" i="1"/>
  <c r="X315" i="1" s="1"/>
  <c r="V314" i="1"/>
  <c r="X314" i="1" s="1"/>
  <c r="K314" i="1"/>
  <c r="V313" i="1"/>
  <c r="X313" i="1" s="1"/>
  <c r="V312" i="1"/>
  <c r="X312" i="1" s="1"/>
  <c r="K312" i="1"/>
  <c r="V311" i="1"/>
  <c r="X311" i="1" s="1"/>
  <c r="K311" i="1"/>
  <c r="V310" i="1"/>
  <c r="X310" i="1" s="1"/>
  <c r="K310" i="1"/>
  <c r="V309" i="1"/>
  <c r="X309" i="1" s="1"/>
  <c r="V308" i="1"/>
  <c r="X308" i="1" s="1"/>
  <c r="V307" i="1"/>
  <c r="X307" i="1" s="1"/>
  <c r="K307" i="1"/>
  <c r="V306" i="1"/>
  <c r="X306" i="1" s="1"/>
  <c r="K306" i="1"/>
  <c r="V305" i="1"/>
  <c r="X305" i="1" s="1"/>
  <c r="V304" i="1"/>
  <c r="X304" i="1" s="1"/>
  <c r="V303" i="1"/>
  <c r="X303" i="1" s="1"/>
  <c r="V302" i="1"/>
  <c r="X302" i="1" s="1"/>
  <c r="K302" i="1"/>
  <c r="V301" i="1"/>
  <c r="X301" i="1" s="1"/>
  <c r="K301" i="1"/>
  <c r="V300" i="1"/>
  <c r="X300" i="1" s="1"/>
  <c r="K300" i="1"/>
  <c r="V299" i="1"/>
  <c r="X299" i="1" s="1"/>
  <c r="K299" i="1"/>
  <c r="V298" i="1"/>
  <c r="X298" i="1" s="1"/>
  <c r="K298" i="1"/>
  <c r="V297" i="1"/>
  <c r="X297" i="1" s="1"/>
  <c r="K297" i="1"/>
  <c r="V296" i="1"/>
  <c r="X296" i="1" s="1"/>
  <c r="K296" i="1"/>
  <c r="V295" i="1"/>
  <c r="X295" i="1" s="1"/>
  <c r="K295" i="1"/>
  <c r="V294" i="1"/>
  <c r="X294" i="1" s="1"/>
  <c r="K294" i="1"/>
  <c r="V2" i="1" l="1"/>
  <c r="X2" i="1" s="1"/>
  <c r="V281" i="1"/>
  <c r="X281" i="1" s="1"/>
  <c r="V280" i="1"/>
  <c r="X280" i="1" s="1"/>
  <c r="V279" i="1"/>
  <c r="X279" i="1" s="1"/>
  <c r="V278" i="1"/>
  <c r="X278" i="1" s="1"/>
  <c r="V277" i="1"/>
  <c r="X277" i="1" s="1"/>
  <c r="V276" i="1"/>
  <c r="X276" i="1" s="1"/>
  <c r="V275" i="1"/>
  <c r="X275" i="1" s="1"/>
  <c r="V274" i="1"/>
  <c r="X274" i="1" s="1"/>
  <c r="V273" i="1"/>
  <c r="X273" i="1" s="1"/>
  <c r="V272" i="1"/>
  <c r="X272" i="1" s="1"/>
  <c r="V271" i="1"/>
  <c r="X271" i="1" s="1"/>
  <c r="V270" i="1"/>
  <c r="X270" i="1" s="1"/>
  <c r="V269" i="1"/>
  <c r="X269" i="1" s="1"/>
  <c r="V268" i="1"/>
  <c r="X268" i="1" s="1"/>
  <c r="V267" i="1"/>
  <c r="X267" i="1" s="1"/>
  <c r="V266" i="1"/>
  <c r="X266" i="1" s="1"/>
  <c r="V265" i="1"/>
  <c r="X265" i="1" s="1"/>
  <c r="V264" i="1"/>
  <c r="X264" i="1" s="1"/>
  <c r="V263" i="1"/>
  <c r="X263" i="1" s="1"/>
  <c r="V262" i="1"/>
  <c r="X262" i="1" s="1"/>
  <c r="V261" i="1"/>
  <c r="X261" i="1" s="1"/>
  <c r="V260" i="1"/>
  <c r="X260" i="1" s="1"/>
  <c r="V259" i="1"/>
  <c r="X259" i="1" s="1"/>
  <c r="V258" i="1"/>
  <c r="X258" i="1" s="1"/>
  <c r="V257" i="1"/>
  <c r="X257" i="1" s="1"/>
  <c r="V256" i="1"/>
  <c r="X256" i="1" s="1"/>
  <c r="V255" i="1"/>
  <c r="X255" i="1" s="1"/>
  <c r="V254" i="1"/>
  <c r="X254" i="1" s="1"/>
  <c r="V253" i="1"/>
  <c r="X253" i="1" s="1"/>
  <c r="V252" i="1"/>
  <c r="X252" i="1" s="1"/>
  <c r="V251" i="1"/>
  <c r="X251" i="1" s="1"/>
  <c r="V250" i="1"/>
  <c r="X250" i="1" s="1"/>
  <c r="V249" i="1"/>
  <c r="X249" i="1" s="1"/>
  <c r="V248" i="1"/>
  <c r="X248" i="1" s="1"/>
  <c r="V247" i="1"/>
  <c r="X247" i="1" s="1"/>
  <c r="V246" i="1"/>
  <c r="X246" i="1" s="1"/>
  <c r="V245" i="1"/>
  <c r="X245" i="1" s="1"/>
  <c r="V244" i="1"/>
  <c r="X244" i="1" s="1"/>
  <c r="V243" i="1"/>
  <c r="X243" i="1" s="1"/>
  <c r="V242" i="1"/>
  <c r="X242" i="1" s="1"/>
  <c r="V241" i="1"/>
  <c r="X241" i="1" s="1"/>
  <c r="V240" i="1"/>
  <c r="X240" i="1" s="1"/>
  <c r="V239" i="1"/>
  <c r="X239" i="1" s="1"/>
  <c r="V238" i="1"/>
  <c r="X238" i="1" s="1"/>
  <c r="V237" i="1"/>
  <c r="X237" i="1" s="1"/>
  <c r="V236" i="1"/>
  <c r="X236" i="1" s="1"/>
  <c r="V235" i="1"/>
  <c r="X235" i="1" s="1"/>
  <c r="V234" i="1"/>
  <c r="X234" i="1" s="1"/>
  <c r="V233" i="1"/>
  <c r="X233" i="1" s="1"/>
  <c r="V232" i="1"/>
  <c r="X232" i="1" s="1"/>
  <c r="V231" i="1"/>
  <c r="X231" i="1" s="1"/>
  <c r="V230" i="1"/>
  <c r="X230" i="1" s="1"/>
  <c r="V229" i="1"/>
  <c r="X229" i="1" s="1"/>
  <c r="V228" i="1"/>
  <c r="X228" i="1" s="1"/>
  <c r="V227" i="1"/>
  <c r="X227" i="1" s="1"/>
  <c r="V226" i="1"/>
  <c r="X226" i="1" s="1"/>
  <c r="V225" i="1"/>
  <c r="X225" i="1" s="1"/>
  <c r="V224" i="1"/>
  <c r="X224" i="1" s="1"/>
  <c r="V223" i="1"/>
  <c r="X223" i="1" s="1"/>
  <c r="V222" i="1"/>
  <c r="X222" i="1" s="1"/>
  <c r="V221" i="1"/>
  <c r="X221" i="1" s="1"/>
  <c r="V220" i="1"/>
  <c r="X220" i="1" s="1"/>
  <c r="V219" i="1"/>
  <c r="X219" i="1" s="1"/>
  <c r="V218" i="1"/>
  <c r="X218" i="1" s="1"/>
  <c r="V217" i="1"/>
  <c r="X217" i="1" s="1"/>
  <c r="V216" i="1"/>
  <c r="X216" i="1" s="1"/>
  <c r="V215" i="1"/>
  <c r="X215" i="1" s="1"/>
  <c r="V214" i="1"/>
  <c r="X214" i="1" s="1"/>
  <c r="V213" i="1"/>
  <c r="X213" i="1" s="1"/>
  <c r="V212" i="1"/>
  <c r="X212" i="1" s="1"/>
  <c r="V211" i="1"/>
  <c r="X211" i="1" s="1"/>
  <c r="V210" i="1"/>
  <c r="X210" i="1" s="1"/>
  <c r="V209" i="1"/>
  <c r="X209" i="1" s="1"/>
  <c r="V208" i="1"/>
  <c r="X208" i="1" s="1"/>
  <c r="V207" i="1"/>
  <c r="X207" i="1" s="1"/>
  <c r="V206" i="1"/>
  <c r="X206" i="1" s="1"/>
  <c r="V205" i="1"/>
  <c r="X205" i="1" s="1"/>
  <c r="V204" i="1"/>
  <c r="X204" i="1" s="1"/>
  <c r="V203" i="1"/>
  <c r="X203" i="1" s="1"/>
  <c r="V202" i="1"/>
  <c r="X202" i="1" s="1"/>
  <c r="V201" i="1"/>
  <c r="X201" i="1" s="1"/>
  <c r="V200" i="1"/>
  <c r="X200" i="1" s="1"/>
  <c r="V199" i="1"/>
  <c r="X199" i="1" s="1"/>
  <c r="V198" i="1"/>
  <c r="X198" i="1" s="1"/>
  <c r="V197" i="1"/>
  <c r="X197" i="1" s="1"/>
  <c r="V196" i="1"/>
  <c r="X196" i="1" s="1"/>
  <c r="V195" i="1"/>
  <c r="X195" i="1" s="1"/>
  <c r="V194" i="1"/>
  <c r="X194" i="1" s="1"/>
  <c r="V193" i="1"/>
  <c r="X193" i="1" s="1"/>
  <c r="V192" i="1"/>
  <c r="X192" i="1" s="1"/>
  <c r="V191" i="1"/>
  <c r="X191" i="1" s="1"/>
  <c r="V190" i="1"/>
  <c r="X190" i="1" s="1"/>
  <c r="V189" i="1"/>
  <c r="X189" i="1" s="1"/>
  <c r="V188" i="1"/>
  <c r="X188" i="1" s="1"/>
  <c r="V187" i="1"/>
  <c r="X187" i="1" s="1"/>
  <c r="V186" i="1"/>
  <c r="X186" i="1" s="1"/>
  <c r="V185" i="1"/>
  <c r="X185" i="1" s="1"/>
  <c r="V184" i="1"/>
  <c r="X184" i="1" s="1"/>
  <c r="V183" i="1"/>
  <c r="X183" i="1" s="1"/>
  <c r="V182" i="1"/>
  <c r="X182" i="1" s="1"/>
  <c r="V181" i="1"/>
  <c r="X181" i="1" s="1"/>
  <c r="V180" i="1"/>
  <c r="X180" i="1" s="1"/>
  <c r="V179" i="1"/>
  <c r="X179" i="1" s="1"/>
  <c r="V178" i="1"/>
  <c r="X178" i="1" s="1"/>
  <c r="V177" i="1"/>
  <c r="X177" i="1" s="1"/>
  <c r="V176" i="1"/>
  <c r="X176" i="1" s="1"/>
  <c r="V175" i="1"/>
  <c r="X175" i="1" s="1"/>
  <c r="V174" i="1"/>
  <c r="X174" i="1" s="1"/>
  <c r="V173" i="1"/>
  <c r="X173" i="1" s="1"/>
  <c r="V172" i="1"/>
  <c r="X172" i="1" s="1"/>
  <c r="V171" i="1"/>
  <c r="X171" i="1" s="1"/>
  <c r="V170" i="1"/>
  <c r="X170" i="1" s="1"/>
  <c r="V169" i="1"/>
  <c r="X169" i="1" s="1"/>
  <c r="V168" i="1"/>
  <c r="X168" i="1" s="1"/>
  <c r="V167" i="1"/>
  <c r="X167" i="1" s="1"/>
  <c r="V166" i="1"/>
  <c r="X166" i="1" s="1"/>
  <c r="V165" i="1"/>
  <c r="X165" i="1" s="1"/>
  <c r="V164" i="1"/>
  <c r="X164" i="1" s="1"/>
  <c r="V163" i="1"/>
  <c r="X163" i="1" s="1"/>
  <c r="V162" i="1"/>
  <c r="X162" i="1" s="1"/>
  <c r="V161" i="1"/>
  <c r="X161" i="1" s="1"/>
  <c r="V160" i="1"/>
  <c r="X160" i="1" s="1"/>
  <c r="V159" i="1"/>
  <c r="X159" i="1" s="1"/>
  <c r="V158" i="1"/>
  <c r="X158" i="1" s="1"/>
  <c r="V157" i="1"/>
  <c r="X157" i="1" s="1"/>
  <c r="V156" i="1"/>
  <c r="X156" i="1" s="1"/>
  <c r="V155" i="1"/>
  <c r="X155" i="1" s="1"/>
  <c r="V154" i="1"/>
  <c r="X154" i="1" s="1"/>
  <c r="V153" i="1"/>
  <c r="X153" i="1" s="1"/>
  <c r="V152" i="1"/>
  <c r="X152" i="1" s="1"/>
  <c r="V151" i="1"/>
  <c r="X151" i="1" s="1"/>
  <c r="V150" i="1"/>
  <c r="X150" i="1" s="1"/>
  <c r="V149" i="1"/>
  <c r="X149" i="1" s="1"/>
  <c r="V148" i="1"/>
  <c r="X148" i="1" s="1"/>
  <c r="V147" i="1"/>
  <c r="X147" i="1" s="1"/>
  <c r="V146" i="1"/>
  <c r="X146" i="1" s="1"/>
  <c r="V145" i="1"/>
  <c r="X145" i="1" s="1"/>
  <c r="V144" i="1"/>
  <c r="X144" i="1" s="1"/>
  <c r="V143" i="1"/>
  <c r="X143" i="1" s="1"/>
  <c r="V142" i="1"/>
  <c r="X142" i="1" s="1"/>
  <c r="V141" i="1"/>
  <c r="X141" i="1" s="1"/>
  <c r="V140" i="1"/>
  <c r="X140" i="1" s="1"/>
  <c r="V139" i="1"/>
  <c r="X139" i="1" s="1"/>
  <c r="V138" i="1"/>
  <c r="X138" i="1" s="1"/>
  <c r="V137" i="1"/>
  <c r="X137" i="1" s="1"/>
  <c r="V136" i="1"/>
  <c r="X136" i="1" s="1"/>
  <c r="V135" i="1"/>
  <c r="X135" i="1" s="1"/>
  <c r="V134" i="1"/>
  <c r="X134" i="1" s="1"/>
  <c r="V133" i="1"/>
  <c r="X133" i="1" s="1"/>
  <c r="V132" i="1"/>
  <c r="X132" i="1" s="1"/>
  <c r="V131" i="1"/>
  <c r="X131" i="1" s="1"/>
  <c r="V130" i="1"/>
  <c r="X130" i="1" s="1"/>
  <c r="V129" i="1"/>
  <c r="X129" i="1" s="1"/>
  <c r="V128" i="1"/>
  <c r="X128" i="1" s="1"/>
  <c r="V127" i="1"/>
  <c r="X127" i="1" s="1"/>
  <c r="V126" i="1"/>
  <c r="X126" i="1" s="1"/>
  <c r="V125" i="1"/>
  <c r="X125" i="1" s="1"/>
  <c r="V124" i="1"/>
  <c r="X124" i="1" s="1"/>
  <c r="V123" i="1"/>
  <c r="X123" i="1" s="1"/>
  <c r="V122" i="1"/>
  <c r="X122" i="1" s="1"/>
  <c r="V121" i="1"/>
  <c r="X121" i="1" s="1"/>
  <c r="V120" i="1"/>
  <c r="X120" i="1" s="1"/>
  <c r="V119" i="1"/>
  <c r="X119" i="1" s="1"/>
  <c r="V118" i="1"/>
  <c r="X118" i="1" s="1"/>
  <c r="V117" i="1"/>
  <c r="X117" i="1" s="1"/>
  <c r="V116" i="1"/>
  <c r="X116" i="1" s="1"/>
  <c r="V115" i="1"/>
  <c r="X115" i="1" s="1"/>
  <c r="V114" i="1"/>
  <c r="X114" i="1" s="1"/>
  <c r="V113" i="1"/>
  <c r="X113" i="1" s="1"/>
  <c r="V112" i="1"/>
  <c r="X112" i="1" s="1"/>
  <c r="V111" i="1"/>
  <c r="X111" i="1" s="1"/>
  <c r="V110" i="1"/>
  <c r="X110" i="1" s="1"/>
  <c r="V109" i="1"/>
  <c r="X109" i="1" s="1"/>
  <c r="V108" i="1"/>
  <c r="X108" i="1" s="1"/>
  <c r="V107" i="1"/>
  <c r="X107" i="1" s="1"/>
  <c r="V106" i="1"/>
  <c r="X106" i="1" s="1"/>
  <c r="V105" i="1"/>
  <c r="X105" i="1" s="1"/>
  <c r="V104" i="1"/>
  <c r="X104" i="1" s="1"/>
  <c r="V103" i="1"/>
  <c r="X103" i="1" s="1"/>
  <c r="V102" i="1"/>
  <c r="X102" i="1" s="1"/>
  <c r="V101" i="1"/>
  <c r="X101" i="1" s="1"/>
  <c r="V100" i="1"/>
  <c r="X100" i="1" s="1"/>
  <c r="V99" i="1"/>
  <c r="X99" i="1" s="1"/>
  <c r="V98" i="1"/>
  <c r="X98" i="1" s="1"/>
  <c r="V97" i="1"/>
  <c r="X97" i="1" s="1"/>
  <c r="V96" i="1"/>
  <c r="X96" i="1" s="1"/>
  <c r="V95" i="1"/>
  <c r="X95" i="1" s="1"/>
  <c r="V94" i="1"/>
  <c r="X94" i="1" s="1"/>
  <c r="V93" i="1"/>
  <c r="X93" i="1" s="1"/>
  <c r="V92" i="1"/>
  <c r="X92" i="1" s="1"/>
  <c r="V91" i="1"/>
  <c r="X91" i="1" s="1"/>
  <c r="V90" i="1"/>
  <c r="X90" i="1" s="1"/>
  <c r="V89" i="1"/>
  <c r="X89" i="1" s="1"/>
  <c r="V88" i="1"/>
  <c r="X88" i="1" s="1"/>
  <c r="V87" i="1"/>
  <c r="X87" i="1" s="1"/>
  <c r="V86" i="1"/>
  <c r="X86" i="1" s="1"/>
  <c r="V85" i="1"/>
  <c r="X85" i="1" s="1"/>
  <c r="V84" i="1"/>
  <c r="X84" i="1" s="1"/>
  <c r="V83" i="1"/>
  <c r="X83" i="1" s="1"/>
  <c r="V82" i="1"/>
  <c r="X82" i="1" s="1"/>
  <c r="V81" i="1"/>
  <c r="X81" i="1" s="1"/>
  <c r="V80" i="1"/>
  <c r="X80" i="1" s="1"/>
  <c r="V79" i="1"/>
  <c r="X79" i="1" s="1"/>
  <c r="V78" i="1"/>
  <c r="X78" i="1" s="1"/>
  <c r="V77" i="1"/>
  <c r="X77" i="1" s="1"/>
  <c r="V76" i="1"/>
  <c r="X76" i="1" s="1"/>
  <c r="V75" i="1"/>
  <c r="X75" i="1" s="1"/>
  <c r="V74" i="1"/>
  <c r="X74" i="1" s="1"/>
  <c r="V73" i="1"/>
  <c r="X73" i="1" s="1"/>
  <c r="V72" i="1"/>
  <c r="X72" i="1" s="1"/>
  <c r="V71" i="1"/>
  <c r="X71" i="1" s="1"/>
  <c r="V70" i="1"/>
  <c r="X70" i="1" s="1"/>
  <c r="V69" i="1"/>
  <c r="X69" i="1" s="1"/>
  <c r="V68" i="1"/>
  <c r="X68" i="1" s="1"/>
  <c r="V67" i="1"/>
  <c r="X67" i="1" s="1"/>
  <c r="V66" i="1"/>
  <c r="X66" i="1" s="1"/>
  <c r="V65" i="1"/>
  <c r="X65" i="1" s="1"/>
  <c r="V64" i="1"/>
  <c r="X64" i="1" s="1"/>
  <c r="V63" i="1"/>
  <c r="X63" i="1" s="1"/>
  <c r="V62" i="1"/>
  <c r="X62" i="1" s="1"/>
  <c r="V61" i="1"/>
  <c r="X61" i="1" s="1"/>
  <c r="V60" i="1"/>
  <c r="X60" i="1" s="1"/>
  <c r="V59" i="1"/>
  <c r="X59" i="1" s="1"/>
  <c r="V58" i="1"/>
  <c r="X58" i="1" s="1"/>
  <c r="V57" i="1"/>
  <c r="X57" i="1" s="1"/>
  <c r="V56" i="1"/>
  <c r="X56" i="1" s="1"/>
  <c r="V55" i="1"/>
  <c r="X55" i="1" s="1"/>
  <c r="V54" i="1"/>
  <c r="X54" i="1" s="1"/>
  <c r="V53" i="1"/>
  <c r="X53" i="1" s="1"/>
  <c r="V52" i="1"/>
  <c r="X52" i="1" s="1"/>
  <c r="V51" i="1"/>
  <c r="X51" i="1" s="1"/>
  <c r="V50" i="1"/>
  <c r="X50" i="1" s="1"/>
  <c r="V49" i="1"/>
  <c r="X49" i="1" s="1"/>
  <c r="V48" i="1"/>
  <c r="X48" i="1" s="1"/>
  <c r="V47" i="1"/>
  <c r="X47" i="1" s="1"/>
  <c r="V46" i="1"/>
  <c r="X46" i="1" s="1"/>
  <c r="V45" i="1"/>
  <c r="X45" i="1" s="1"/>
  <c r="V44" i="1"/>
  <c r="X44" i="1" s="1"/>
  <c r="V43" i="1"/>
  <c r="X43" i="1" s="1"/>
  <c r="V42" i="1"/>
  <c r="X42" i="1" s="1"/>
  <c r="V41" i="1"/>
  <c r="X41" i="1" s="1"/>
  <c r="V40" i="1"/>
  <c r="X40" i="1" s="1"/>
  <c r="V39" i="1"/>
  <c r="X39" i="1" s="1"/>
  <c r="V38" i="1"/>
  <c r="X38" i="1" s="1"/>
  <c r="V37" i="1"/>
  <c r="X37" i="1" s="1"/>
  <c r="V36" i="1"/>
  <c r="X36" i="1" s="1"/>
  <c r="V35" i="1"/>
  <c r="X35" i="1" s="1"/>
  <c r="V34" i="1"/>
  <c r="X34" i="1" s="1"/>
  <c r="V33" i="1"/>
  <c r="X33" i="1" s="1"/>
  <c r="V32" i="1"/>
  <c r="X32" i="1" s="1"/>
  <c r="V31" i="1"/>
  <c r="X31" i="1" s="1"/>
  <c r="V30" i="1"/>
  <c r="X30" i="1" s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V12" i="1"/>
  <c r="X12" i="1" s="1"/>
  <c r="V11" i="1"/>
  <c r="X11" i="1" s="1"/>
  <c r="V10" i="1"/>
  <c r="X10" i="1" s="1"/>
  <c r="V9" i="1"/>
  <c r="X9" i="1" s="1"/>
  <c r="V8" i="1"/>
  <c r="X8" i="1" s="1"/>
  <c r="V7" i="1"/>
  <c r="X7" i="1" s="1"/>
  <c r="V6" i="1"/>
  <c r="X6" i="1" s="1"/>
  <c r="V5" i="1"/>
  <c r="X5" i="1" s="1"/>
  <c r="V4" i="1"/>
  <c r="X4" i="1" s="1"/>
  <c r="V3" i="1"/>
  <c r="X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14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Não assinou a autorização de passagem. O processo foi constituido no nome de José Manoel Cardoso Gonçalves. Foi feito cadastramento pelas divisas e encaminhado para DUP.</t>
        </r>
      </text>
    </comment>
    <comment ref="I223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 eixo não atinge a propriedade, apenas a faixa de domínio</t>
        </r>
      </text>
    </comment>
    <comment ref="L224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ONA: JULIO ANTONIO SOBOTECA FERNANDES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97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Não assinou a autorização de passagem. O processo foi constituido no nome de José Manoel Cardoso Gonçalves. Foi feito cadastramento pelas divisas e encaminhado para DUP.</t>
        </r>
      </text>
    </comment>
    <comment ref="I190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 eixo não atinge a propriedade, apenas a faixa de domínio</t>
        </r>
      </text>
    </comment>
    <comment ref="L199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ONA: JULIO ANTONIO SOBOTECA FERNANDES</t>
        </r>
      </text>
    </comment>
  </commentList>
</comments>
</file>

<file path=xl/sharedStrings.xml><?xml version="1.0" encoding="utf-8"?>
<sst xmlns="http://schemas.openxmlformats.org/spreadsheetml/2006/main" count="48173" uniqueCount="8938">
  <si>
    <t xml:space="preserve">LOTE </t>
  </si>
  <si>
    <t>PROCESSO</t>
  </si>
  <si>
    <t>PGV</t>
  </si>
  <si>
    <t>REGISTRO</t>
  </si>
  <si>
    <t>ESTACA (KM)</t>
  </si>
  <si>
    <t>EXTENSÃO - KM</t>
  </si>
  <si>
    <t>PROPRIETÁRIO</t>
  </si>
  <si>
    <t>ÁREA A DESAPROPRIAR  (HA)</t>
  </si>
  <si>
    <t>TIPO</t>
  </si>
  <si>
    <t>CLASSIFICAÇÃO</t>
  </si>
  <si>
    <t>ÁREA REMANESCENTE</t>
  </si>
  <si>
    <t>PROPRIEDADE</t>
  </si>
  <si>
    <t>MUNICÍPIO</t>
  </si>
  <si>
    <t>DOCS</t>
  </si>
  <si>
    <t>TRECHO</t>
  </si>
  <si>
    <t>LINK</t>
  </si>
  <si>
    <t>900</t>
  </si>
  <si>
    <t>51402.034713/2013-11</t>
  </si>
  <si>
    <t>PORTO NACIONAL / TO</t>
  </si>
  <si>
    <t>DARCY SPREA</t>
  </si>
  <si>
    <t xml:space="preserve"> TERRA NUA E BENFEITORIA</t>
  </si>
  <si>
    <t>AMIGÁVEL</t>
  </si>
  <si>
    <t>FAZENDA SAMBAIBA</t>
  </si>
  <si>
    <t>TRAMO_NORTE</t>
  </si>
  <si>
    <t>901</t>
  </si>
  <si>
    <t>51402.034527/2013-79</t>
  </si>
  <si>
    <t>SEBASTIÃO CARLOS VILELA</t>
  </si>
  <si>
    <t>FAZENDA BOM GADO</t>
  </si>
  <si>
    <t>51402.034504/2013-64</t>
  </si>
  <si>
    <t>R-1-94.169</t>
  </si>
  <si>
    <t>ANTONIO MACHADO FERNANDES</t>
  </si>
  <si>
    <t>FAZENDA SAMBAÍBA</t>
  </si>
  <si>
    <t>903</t>
  </si>
  <si>
    <t>51402.034494/2013-67</t>
  </si>
  <si>
    <t>R1/94597</t>
  </si>
  <si>
    <t>DILMA CRISTANTE SANT' ANNA</t>
  </si>
  <si>
    <t>FAZENDA GEÓRGIA</t>
  </si>
  <si>
    <t>904</t>
  </si>
  <si>
    <t>51402.034520/2013-57</t>
  </si>
  <si>
    <t>R-1-94430</t>
  </si>
  <si>
    <t>GILDEON MOREIRA DE SOUSA</t>
  </si>
  <si>
    <t>FAZENDA CAJÁ</t>
  </si>
  <si>
    <t>905</t>
  </si>
  <si>
    <t>51402.034459/2013-48</t>
  </si>
  <si>
    <t>R-1-94.171</t>
  </si>
  <si>
    <t>ORNÉSIO MARTINS BORGES</t>
  </si>
  <si>
    <t>FAZENDA VALE DO PARAÍSO</t>
  </si>
  <si>
    <t>905A</t>
  </si>
  <si>
    <t>51402.034633/2013-52</t>
  </si>
  <si>
    <t>R-1-94.173</t>
  </si>
  <si>
    <t>905C</t>
  </si>
  <si>
    <t>51402.034510/2013-11</t>
  </si>
  <si>
    <t>BENFEITORIA</t>
  </si>
  <si>
    <t>NEGOCIAÇÃO</t>
  </si>
  <si>
    <t>905B</t>
  </si>
  <si>
    <t>51402.034570/2013-34</t>
  </si>
  <si>
    <t>R-1-94.172</t>
  </si>
  <si>
    <t>906</t>
  </si>
  <si>
    <t>51402.034568/2013-65</t>
  </si>
  <si>
    <t>RODRIGO ZAIDEN TAVEIRA E OUTROS</t>
  </si>
  <si>
    <t>FAZENDA MANGUARI</t>
  </si>
  <si>
    <t>907</t>
  </si>
  <si>
    <t>51402.034482/2013-32</t>
  </si>
  <si>
    <t>PARAÍSO DO TOCANTINS / TO</t>
  </si>
  <si>
    <t xml:space="preserve">JOSÉ LUIZ DE OLIVEIRA </t>
  </si>
  <si>
    <t>FAZENDA SÃO JORGE</t>
  </si>
  <si>
    <t>PARAÍSO / TO</t>
  </si>
  <si>
    <t>908</t>
  </si>
  <si>
    <t>51402.034429/2013-31</t>
  </si>
  <si>
    <t>MARIANO BEZERRA CAVALCANTE FILHO</t>
  </si>
  <si>
    <t>FAZENDA ANTARES</t>
  </si>
  <si>
    <t>909</t>
  </si>
  <si>
    <t>51402.034535/2013-15</t>
  </si>
  <si>
    <t>ESPÓLIO DE ARISTON JOSÉ DE MORAES</t>
  </si>
  <si>
    <t>FAZENDA LAGOA VERDE</t>
  </si>
  <si>
    <t>909A</t>
  </si>
  <si>
    <t>51402.034439/2013-77</t>
  </si>
  <si>
    <t>FAZENDA LAGOA VERDE I</t>
  </si>
  <si>
    <t>909B</t>
  </si>
  <si>
    <t>51402.034539/2013-10</t>
  </si>
  <si>
    <t>R1/20.437</t>
  </si>
  <si>
    <t>JOSÉ ADÃO PARENTE MORAES</t>
  </si>
  <si>
    <t>TERRA NUA</t>
  </si>
  <si>
    <t>909C</t>
  </si>
  <si>
    <t>51402.034441/2013-46</t>
  </si>
  <si>
    <t>JOSÉ ADÃO PARENTE MORAES (ÁREA TN - VAL 909A)</t>
  </si>
  <si>
    <t>PROCESSO DE INDENIZAÇÃO POR TERRA NUA  REFERENTE AO PROCESSO 909A</t>
  </si>
  <si>
    <t>FAZENDA LAGOA VERDE - LOTE 52</t>
  </si>
  <si>
    <t>913</t>
  </si>
  <si>
    <t>51402.034457/2013-59</t>
  </si>
  <si>
    <t>ESPÓLIO DE GOMES MOISÉS DO NASCIMENTO</t>
  </si>
  <si>
    <t>JUDICIAL</t>
  </si>
  <si>
    <t>FAZENDA SÃO SEBASTIÃO - LOTE 73</t>
  </si>
  <si>
    <t>913A</t>
  </si>
  <si>
    <t>51402.034454/2013-15</t>
  </si>
  <si>
    <t>FAZENDA SÃO SEBASTIÃO - LOTE 74</t>
  </si>
  <si>
    <t>914</t>
  </si>
  <si>
    <t>51402.034530/2013-92</t>
  </si>
  <si>
    <t>JOÃO MOREIRA MARQUES</t>
  </si>
  <si>
    <t>FAZENDA JM</t>
  </si>
  <si>
    <t>915</t>
  </si>
  <si>
    <t>51402.034708/2013-10</t>
  </si>
  <si>
    <t xml:space="preserve">ARNAUD SOUSA BEZERRA </t>
  </si>
  <si>
    <t>FAZENDA VALE DOS MANGUES</t>
  </si>
  <si>
    <t>915A</t>
  </si>
  <si>
    <t>51402.034533/2013-26</t>
  </si>
  <si>
    <t>ARNAUD SOUSA BEZERRA (TN VAL - 915)</t>
  </si>
  <si>
    <t>916</t>
  </si>
  <si>
    <t>51402.034499/2013-91</t>
  </si>
  <si>
    <t>R3/33157</t>
  </si>
  <si>
    <t>FABIO MARTINS DE SANTANA</t>
  </si>
  <si>
    <t>FAZENDA CACHOEIRA</t>
  </si>
  <si>
    <t>916A</t>
  </si>
  <si>
    <t>51402.034440/2013-10</t>
  </si>
  <si>
    <t>R3/33158</t>
  </si>
  <si>
    <t>FAZENDA RECANTO DOS MANGUES</t>
  </si>
  <si>
    <t>916B</t>
  </si>
  <si>
    <t>51402.034443/2013-35</t>
  </si>
  <si>
    <t>R3/33160</t>
  </si>
  <si>
    <t>FAZENDA CARANHAS</t>
  </si>
  <si>
    <t>916C</t>
  </si>
  <si>
    <t>51402.034723/2013-43</t>
  </si>
  <si>
    <t>R3/33159</t>
  </si>
  <si>
    <t>FAZENDA CABECEIRA GRANDE</t>
  </si>
  <si>
    <t>917</t>
  </si>
  <si>
    <t>51402.034709/2013-41</t>
  </si>
  <si>
    <t>FRANCISCO CARLOS ASSI TOZZATTI</t>
  </si>
  <si>
    <t>FAZENDA AGROMANGUES</t>
  </si>
  <si>
    <t>918</t>
  </si>
  <si>
    <t>51402.034711/2013-19</t>
  </si>
  <si>
    <t>R-1-94453</t>
  </si>
  <si>
    <t>NILTON SÉRGIO DE OLIVEIRA</t>
  </si>
  <si>
    <t>FAZENDA BELA VISTA</t>
  </si>
  <si>
    <t>919</t>
  </si>
  <si>
    <t>51402.034697/2013-53</t>
  </si>
  <si>
    <t>GILVAN RIBEIRO DE SOUSA</t>
  </si>
  <si>
    <t>FAZENDA SANTA MÔNICA</t>
  </si>
  <si>
    <t>920</t>
  </si>
  <si>
    <t>51402.034458/2013-10</t>
  </si>
  <si>
    <t>OTAVIANO FRANCISCO NUNES</t>
  </si>
  <si>
    <t>FAZENDA CANAÃ</t>
  </si>
  <si>
    <t>921</t>
  </si>
  <si>
    <t>51402.034410/2013-95</t>
  </si>
  <si>
    <t>ESPÓLIO DE DOMINEU JOSÉ DE ABREU</t>
  </si>
  <si>
    <t>FAZENDA MOEMA</t>
  </si>
  <si>
    <t>921A</t>
  </si>
  <si>
    <t>51402.034488/2013-11</t>
  </si>
  <si>
    <t>R-1-94.174</t>
  </si>
  <si>
    <t>ANDRÉ LUIS DE SIQUEIRA</t>
  </si>
  <si>
    <t>FAZENDA MOEMA I</t>
  </si>
  <si>
    <t>921B</t>
  </si>
  <si>
    <t>51402.034444/2013-81</t>
  </si>
  <si>
    <t>R-1- 94.201</t>
  </si>
  <si>
    <t>FAZENDA MOEMA II</t>
  </si>
  <si>
    <t>922</t>
  </si>
  <si>
    <t>51402.034537/2013-11</t>
  </si>
  <si>
    <t>ASSOCIAÇÃO DE APOIO AO TRABALHADOR MICRO, PEQUENO E MÉDIO PRODUTOR RURAL DE NOVA ROSALANDIA</t>
  </si>
  <si>
    <t>FAZENDA MC</t>
  </si>
  <si>
    <t>923</t>
  </si>
  <si>
    <t>51402.034657/2013-11</t>
  </si>
  <si>
    <t>RIBAMAR ALVES CARVALHO E OUTROS</t>
  </si>
  <si>
    <t>FAZENDA NOVA ESPERANÇA</t>
  </si>
  <si>
    <t>924</t>
  </si>
  <si>
    <t>51402.034398/2013-19</t>
  </si>
  <si>
    <t>FAZENDA SOMBRA DA MATA</t>
  </si>
  <si>
    <t>925</t>
  </si>
  <si>
    <t>51402.034402/2013-49</t>
  </si>
  <si>
    <t>GERALDO SEBASTIÃO MOLENA</t>
  </si>
  <si>
    <t>FAZENDA NOSSA SENHORA APARECIDA</t>
  </si>
  <si>
    <t>926</t>
  </si>
  <si>
    <t>51402.034512/2013-11</t>
  </si>
  <si>
    <t>R-1-94454</t>
  </si>
  <si>
    <t>ESPÓLIO DE NESTOR DA SILVA AGUIAR</t>
  </si>
  <si>
    <t>FAZENDA RETIRO</t>
  </si>
  <si>
    <t>927</t>
  </si>
  <si>
    <t>51402.034722/2013-10</t>
  </si>
  <si>
    <t>FÁTIMA / TO</t>
  </si>
  <si>
    <t>VALDEVINO DIAS</t>
  </si>
  <si>
    <t>FAZENDA SONHO VERDE</t>
  </si>
  <si>
    <t>OLIVEIRA DE FÁTIMA / TO</t>
  </si>
  <si>
    <t>928</t>
  </si>
  <si>
    <t>51402.034694/2013-11</t>
  </si>
  <si>
    <t>ELPIDIO ALVES DE SOUZA</t>
  </si>
  <si>
    <t>FAZENDA SÃO JOÃO</t>
  </si>
  <si>
    <t>929</t>
  </si>
  <si>
    <t>51402.034502/2013-75</t>
  </si>
  <si>
    <t>CRISTIANO JOSÉ DE OLIVEIRA</t>
  </si>
  <si>
    <t>FAZENDA CACHOEIRINHA</t>
  </si>
  <si>
    <t>930</t>
  </si>
  <si>
    <t>51402.034680/2013-10</t>
  </si>
  <si>
    <t>DERNIVALDO BARBOSA DE OLIVEIRA</t>
  </si>
  <si>
    <t>FAZENDA CAHUEIRO</t>
  </si>
  <si>
    <t>931</t>
  </si>
  <si>
    <t>51402.034423/2013-64</t>
  </si>
  <si>
    <t>EDMAR DIAS SOBRINHO</t>
  </si>
  <si>
    <t>FAZENDA DOIS IRMÃOS</t>
  </si>
  <si>
    <t>932</t>
  </si>
  <si>
    <t>51402.034438/2013-22</t>
  </si>
  <si>
    <t>TEODORICO BARBOSA CHAVES NETO</t>
  </si>
  <si>
    <t>FAZENDA UNIÃO/FAZENDA VACA GORDA</t>
  </si>
  <si>
    <t>932A</t>
  </si>
  <si>
    <t>51402.034483/2013-87</t>
  </si>
  <si>
    <t>MARIA IZABEL BARBOSA CHAVES</t>
  </si>
  <si>
    <t>FAZENDA SANTA IZABEL</t>
  </si>
  <si>
    <t>932B</t>
  </si>
  <si>
    <t>51402.034707/2013-51</t>
  </si>
  <si>
    <t>MANOEL JOSÉ BARBOSA CHAVES</t>
  </si>
  <si>
    <t>CHÁCARA ESPERANÇA</t>
  </si>
  <si>
    <t>933</t>
  </si>
  <si>
    <t>51402.034695/2013-64</t>
  </si>
  <si>
    <t>OLERIANO PEREIRA DO NASCIMENTO</t>
  </si>
  <si>
    <t>FAZENDA SÃO JOSÉ</t>
  </si>
  <si>
    <t>934</t>
  </si>
  <si>
    <t>51402.034465/2013-10</t>
  </si>
  <si>
    <t>PENILDO ALVES SILVERIO</t>
  </si>
  <si>
    <t>FAZENDA PEQUIZEIRO</t>
  </si>
  <si>
    <t>935</t>
  </si>
  <si>
    <t>51402.034435/2013-99</t>
  </si>
  <si>
    <t>ASTROGILDA MARIA VIEIRA E OUTROS</t>
  </si>
  <si>
    <t>FAZENDA PEQUIZEIRO III</t>
  </si>
  <si>
    <t>935A</t>
  </si>
  <si>
    <t>51402.034518/2013-88</t>
  </si>
  <si>
    <t>FAZENDA PEQUIZEIRO II</t>
  </si>
  <si>
    <t>936</t>
  </si>
  <si>
    <t>51402.034663/2013-69</t>
  </si>
  <si>
    <t>ALEXANDRE LOPES DE ONOFRE</t>
  </si>
  <si>
    <t>FAZENDA BOA SORTE II</t>
  </si>
  <si>
    <t>937</t>
  </si>
  <si>
    <t>51402.034445/2013-24</t>
  </si>
  <si>
    <t>ROSALI ABDO MERHEJ SALLUM E OUTROS</t>
  </si>
  <si>
    <t>FAZENDA GAMELEIRA 3S</t>
  </si>
  <si>
    <t>938</t>
  </si>
  <si>
    <t>51402.034453/2013-71</t>
  </si>
  <si>
    <t>LEANDRO DE FREITAS GARCIA</t>
  </si>
  <si>
    <t>FAZENDA FORTALEZA DO SAULO</t>
  </si>
  <si>
    <t>939</t>
  </si>
  <si>
    <t>51402.034449/2013-11</t>
  </si>
  <si>
    <t>JOEL BARBOSA MEDEIROS E OUTROS</t>
  </si>
  <si>
    <t>CHÁCARA 2 IRMÃOS</t>
  </si>
  <si>
    <t>939A</t>
  </si>
  <si>
    <t>51402.034467/2013-94</t>
  </si>
  <si>
    <t>ALDINO BARBOSA MARINHO</t>
  </si>
  <si>
    <t>FAZENDA VEREDA VERDE</t>
  </si>
  <si>
    <t>940</t>
  </si>
  <si>
    <t>51402.034661/2013-71</t>
  </si>
  <si>
    <t>JOÃO INÁCIO FERREIRA</t>
  </si>
  <si>
    <t>FAZENDA ESTANCIA JAGUAR</t>
  </si>
  <si>
    <t>940A</t>
  </si>
  <si>
    <t>51402.034720/2013-11</t>
  </si>
  <si>
    <t>JOÃO INÁCIO FERREIRA (ÁREA 2 VAL - 940)</t>
  </si>
  <si>
    <t>941</t>
  </si>
  <si>
    <t>51402.034480/2013-43</t>
  </si>
  <si>
    <t>HORTENCIO FERNANDO SOARES</t>
  </si>
  <si>
    <t>FAZENDA BURITIRANA</t>
  </si>
  <si>
    <t>942</t>
  </si>
  <si>
    <t>51402.034476/2013-85</t>
  </si>
  <si>
    <t>RAIMUNDO DE SOUSA LIMA</t>
  </si>
  <si>
    <t>FAZENDA SANTA VITORIA</t>
  </si>
  <si>
    <t>943</t>
  </si>
  <si>
    <t>51402.034525/2013-81</t>
  </si>
  <si>
    <t>JOSÉ ALBERTO GUIMARÃES</t>
  </si>
  <si>
    <t>943A</t>
  </si>
  <si>
    <t>51402.034718/2013-31</t>
  </si>
  <si>
    <t>JOSÉ ALBERTO GUIMARÃES (ÁREA 2 VAL - 943)</t>
  </si>
  <si>
    <t>FAZENDA 2 IRMÃOS</t>
  </si>
  <si>
    <t>965</t>
  </si>
  <si>
    <t>51402.034490/2013-89</t>
  </si>
  <si>
    <t>SEBASTIÃO FERNANDES SOARES</t>
  </si>
  <si>
    <t>FAZENDA MARIMBONDO</t>
  </si>
  <si>
    <t>944</t>
  </si>
  <si>
    <t>51402.034496/2013-56</t>
  </si>
  <si>
    <t>EVANIRA APARECIDA LAZARO DE MORAES (ÁREA 1 - BENFEITORIAS)</t>
  </si>
  <si>
    <t>FAZENDA SÃO BENEDITO</t>
  </si>
  <si>
    <t>EVANIRA APARECIDA LAZARO DE MORAES (ÁREA 2 VAL - 944 - BENFEITORIAS)</t>
  </si>
  <si>
    <t>944A</t>
  </si>
  <si>
    <t>51402.034455/2013-61</t>
  </si>
  <si>
    <t>EVANIRA APARECIDA LAZARO DE MORAES (ÁREA 1 VAL - 944 - TERRA NUA)</t>
  </si>
  <si>
    <t>EVANIRA APARECIDA LAZARO DE MORAES - VAL 944A (ÁREA 2 VAL - 944 - TERRA NUA)</t>
  </si>
  <si>
    <t>945</t>
  </si>
  <si>
    <t>51402.034463/2013-11</t>
  </si>
  <si>
    <t>ANTONIO LUIZ SOUSA BARROS</t>
  </si>
  <si>
    <t>CHÁCARA CHAPÃO REDONDO</t>
  </si>
  <si>
    <t>946</t>
  </si>
  <si>
    <t>51402.034411/2013-31</t>
  </si>
  <si>
    <t>RAIMUNDO REIS RODRIGUES</t>
  </si>
  <si>
    <t>FAZENDA 3R</t>
  </si>
  <si>
    <t>946A</t>
  </si>
  <si>
    <t>51402.034487/2013-65</t>
  </si>
  <si>
    <t>RAIMUNDO REIS RODRIGUES (ÁREA ASSOREADA VAL - 946)</t>
  </si>
  <si>
    <t>947</t>
  </si>
  <si>
    <t>51402.034552/2013-52</t>
  </si>
  <si>
    <t>EDVALDO LUCENA DE ARAUJO</t>
  </si>
  <si>
    <t>CHÁCARA SANTA TEREZA</t>
  </si>
  <si>
    <t>947A</t>
  </si>
  <si>
    <t>51402.034393/2013-96</t>
  </si>
  <si>
    <t>EDVALDO LUCENA DE ARAUJO (ÁREA REMANESCENTE VAL - 947)</t>
  </si>
  <si>
    <t>948</t>
  </si>
  <si>
    <t>51402.034515/2013-44</t>
  </si>
  <si>
    <t>JOÃO DIAS SOARES</t>
  </si>
  <si>
    <t>FAZENDA SÃO BOM JESUS</t>
  </si>
  <si>
    <t>949</t>
  </si>
  <si>
    <t>51402.034677/2013-82</t>
  </si>
  <si>
    <t>SEBASTIÃO ANTONIO DE SANTANA</t>
  </si>
  <si>
    <t>FAZENDA SANTO ANTONIO</t>
  </si>
  <si>
    <t>950</t>
  </si>
  <si>
    <t>51402.034413/2013-29</t>
  </si>
  <si>
    <t>JOSÉ NOGUEIRA LOPES</t>
  </si>
  <si>
    <t>951</t>
  </si>
  <si>
    <t>51402.034450/2013-37</t>
  </si>
  <si>
    <t>ROGÉRIO DIAS PIAGEM</t>
  </si>
  <si>
    <t>952</t>
  </si>
  <si>
    <t>51402.034417/2013-11</t>
  </si>
  <si>
    <t>EVANDRO DAS CHAGAS SOARES</t>
  </si>
  <si>
    <t>FAZENDA SÍTIO NOVO</t>
  </si>
  <si>
    <t>953</t>
  </si>
  <si>
    <t>51402.034405/2013-82</t>
  </si>
  <si>
    <t>MARIA ZILDA LIMA FERREIRA</t>
  </si>
  <si>
    <t>FAZENDA BOM SOSSEGO</t>
  </si>
  <si>
    <t>954</t>
  </si>
  <si>
    <t>51402.034426/2013-10</t>
  </si>
  <si>
    <t>JOÃO PAULO RODRIGUES</t>
  </si>
  <si>
    <t>FAZENDA IPAMERI</t>
  </si>
  <si>
    <t>954A</t>
  </si>
  <si>
    <t>51402.034388/2013-83</t>
  </si>
  <si>
    <t>JOÃO PAULO RODRIGUES (BENFEITORIAS - VAL 954)</t>
  </si>
  <si>
    <t>955</t>
  </si>
  <si>
    <t>51402.034407/2013-71</t>
  </si>
  <si>
    <t>ROSALINA PEREIRA LIMA</t>
  </si>
  <si>
    <t>956</t>
  </si>
  <si>
    <t>51402.034452/2013-26</t>
  </si>
  <si>
    <t>EVERSO JOSÉ RIBEIRO</t>
  </si>
  <si>
    <t>FAZENDA BREJO LIMPO</t>
  </si>
  <si>
    <t>BREJINHO DE NAZARÉ / TO</t>
  </si>
  <si>
    <t>957</t>
  </si>
  <si>
    <t>51402.034461/2013-17</t>
  </si>
  <si>
    <t>CANUTO MUNIZ DE SOUZA E OUTROS</t>
  </si>
  <si>
    <t>FAZENDA ÁGUA BOA</t>
  </si>
  <si>
    <t>958</t>
  </si>
  <si>
    <t>51402.034526/2013-24</t>
  </si>
  <si>
    <t>JAIME DOS REIS AGUIAR</t>
  </si>
  <si>
    <t>FAZENDA TRINDADE</t>
  </si>
  <si>
    <t>959</t>
  </si>
  <si>
    <t>51402.034447/2013-13</t>
  </si>
  <si>
    <t>MÁRIO CÁSSIO CASTOLDI</t>
  </si>
  <si>
    <t>FAZENDA SÃO BENTO</t>
  </si>
  <si>
    <t>960</t>
  </si>
  <si>
    <t>51402.034715/2013-10</t>
  </si>
  <si>
    <t>ANTONIO ALVES DE BRITO</t>
  </si>
  <si>
    <t>CHÁCARA ANCIADA</t>
  </si>
  <si>
    <t>961</t>
  </si>
  <si>
    <t>51402.034462/2013-61</t>
  </si>
  <si>
    <t>SEBASTIÃO GOMES DA SILVA</t>
  </si>
  <si>
    <t>FAZENDA SÃO SEBASTIÃO</t>
  </si>
  <si>
    <t>962</t>
  </si>
  <si>
    <t>51402.034563/2013-32</t>
  </si>
  <si>
    <t>NAZARÉ MARTINS DE SOUSA</t>
  </si>
  <si>
    <t>FAZENDA BOM JESUS</t>
  </si>
  <si>
    <t>963</t>
  </si>
  <si>
    <t>51402.034522/2013-46</t>
  </si>
  <si>
    <t>VANUZIA SILVA DO NASCIMENTO E OUTRA</t>
  </si>
  <si>
    <t>FAZENDA SANTA CRUZ</t>
  </si>
  <si>
    <t>963A</t>
  </si>
  <si>
    <t>51402.034710/2013-74</t>
  </si>
  <si>
    <t>964</t>
  </si>
  <si>
    <t>51402.034523/2013-91</t>
  </si>
  <si>
    <t>ALONSO PESSOA SANTOS</t>
  </si>
  <si>
    <t>FAZENDA BOA SORTE</t>
  </si>
  <si>
    <t>1051</t>
  </si>
  <si>
    <t>51402.034259/2013-95</t>
  </si>
  <si>
    <t>ADAIR MARGARIDA FERREIRA</t>
  </si>
  <si>
    <t>1052</t>
  </si>
  <si>
    <t>51402.034464/2013-51</t>
  </si>
  <si>
    <t>R1/3746</t>
  </si>
  <si>
    <t>ANATALIA DOS SANTOS PIRES E OUTROS</t>
  </si>
  <si>
    <t>51402.034289/2013-10</t>
  </si>
  <si>
    <t>ADELITA MARIA DE SOUSA</t>
  </si>
  <si>
    <t>FAZENDA LAJEADO</t>
  </si>
  <si>
    <t>1054</t>
  </si>
  <si>
    <t>51402.034415/2013-18</t>
  </si>
  <si>
    <t>FAZENDA NOSSA SENHORA APARECIDA II</t>
  </si>
  <si>
    <t>1054A</t>
  </si>
  <si>
    <t>51402.034408/2013-16</t>
  </si>
  <si>
    <t>1054B</t>
  </si>
  <si>
    <t>51402.034250/2013-84</t>
  </si>
  <si>
    <t xml:space="preserve">FAZENDA NOSSA SENHORA APARECIDA </t>
  </si>
  <si>
    <t>1055</t>
  </si>
  <si>
    <t>51402.034380/2013-17</t>
  </si>
  <si>
    <t>LUZIANO BORGES FERREIRA</t>
  </si>
  <si>
    <t>FAZENDA SANTANA</t>
  </si>
  <si>
    <t>1056</t>
  </si>
  <si>
    <t>51402.034257/2013-10</t>
  </si>
  <si>
    <t>MARIANO NUNES DE CARVALHO</t>
  </si>
  <si>
    <t>FAZENDA NOVA ZELÂNDIA</t>
  </si>
  <si>
    <t>1057</t>
  </si>
  <si>
    <t>51402.034548/2013-94</t>
  </si>
  <si>
    <t>R1/3.743</t>
  </si>
  <si>
    <t>SEBASTIÃO JOSÉ DA COSTA</t>
  </si>
  <si>
    <t>FAZENDA BOA VISTA</t>
  </si>
  <si>
    <t>1058</t>
  </si>
  <si>
    <t>51402.034286/2013-68</t>
  </si>
  <si>
    <t>R1/3.744</t>
  </si>
  <si>
    <t>JOSEMAR BORGES ZAGO</t>
  </si>
  <si>
    <t>FAZENDA POUSO ALEGRE</t>
  </si>
  <si>
    <t>1059</t>
  </si>
  <si>
    <t>51402.034301/2013-78</t>
  </si>
  <si>
    <t>ESPOLIO DE RICARDO MACHADO</t>
  </si>
  <si>
    <t>FAZENDA PEDRA BRANCA I</t>
  </si>
  <si>
    <t>1059A</t>
  </si>
  <si>
    <t>51402.034299/2013-37</t>
  </si>
  <si>
    <t>FAZENDA PEDRA BRANCA II</t>
  </si>
  <si>
    <t>1060</t>
  </si>
  <si>
    <t>51402.034421/2013-75</t>
  </si>
  <si>
    <t>BISMARQUE ALVES DE ASSIS</t>
  </si>
  <si>
    <t>FAZENDA SÃO PEDRO</t>
  </si>
  <si>
    <t>1061</t>
  </si>
  <si>
    <t>51402.034469/2013-83</t>
  </si>
  <si>
    <t>PAULO MARTINS DA SILVEIRA</t>
  </si>
  <si>
    <t>1062</t>
  </si>
  <si>
    <t>51402.034275/2013-88</t>
  </si>
  <si>
    <t>DOMINGOS GOMES SOARES</t>
  </si>
  <si>
    <t xml:space="preserve">FAZENDA SÃO SEBASTIÃO </t>
  </si>
  <si>
    <t>1063</t>
  </si>
  <si>
    <t>51402.034514/2013-10</t>
  </si>
  <si>
    <t>FELISBERTO SAMUEL MANFRIM E OUTRO</t>
  </si>
  <si>
    <t>FAZENDA LAGOA DA SERRA</t>
  </si>
  <si>
    <t>1064</t>
  </si>
  <si>
    <t>51402.034253/2013-18</t>
  </si>
  <si>
    <t>JOHN GEORGE DE CARLE GOTTHEINER</t>
  </si>
  <si>
    <t>FAZENDA TOCANTINS</t>
  </si>
  <si>
    <t>1065E</t>
  </si>
  <si>
    <t>51402.034291/2013-71</t>
  </si>
  <si>
    <t>FLORESTAL GURUPI S.A</t>
  </si>
  <si>
    <t>FAZENDA PEDRA BRANCA</t>
  </si>
  <si>
    <t>1065</t>
  </si>
  <si>
    <t>51402.034290/2013-26</t>
  </si>
  <si>
    <t>WALDIR PERTICARRARI</t>
  </si>
  <si>
    <t>FAZENDA BOM SUCESSO</t>
  </si>
  <si>
    <t>1050</t>
  </si>
  <si>
    <t>51402.034460/2013-72</t>
  </si>
  <si>
    <t>MARIO RUFONE</t>
  </si>
  <si>
    <t>FAZENDDA FORTALEZA</t>
  </si>
  <si>
    <t>1065D</t>
  </si>
  <si>
    <t>51402.034292/2013-15</t>
  </si>
  <si>
    <t>ALIANÇA DO TOCANTINS / TO</t>
  </si>
  <si>
    <t>FAZENDA FLOR DE GOIÁS, AREA 01</t>
  </si>
  <si>
    <t>CRIXAS DO TOCANTINS / TO</t>
  </si>
  <si>
    <t>1065A</t>
  </si>
  <si>
    <t>51402.034297/2013-48</t>
  </si>
  <si>
    <t>FAZENDA FLOR GOIAS</t>
  </si>
  <si>
    <t>1065B</t>
  </si>
  <si>
    <t>51402.034456/2013-11</t>
  </si>
  <si>
    <t>FAZENDA SANTA LUZIA</t>
  </si>
  <si>
    <t>1065C</t>
  </si>
  <si>
    <t>51402.034400/2013-51</t>
  </si>
  <si>
    <t>1066</t>
  </si>
  <si>
    <t>51402.034470/2013-11</t>
  </si>
  <si>
    <t>ARNALDO BELELLI</t>
  </si>
  <si>
    <t>FAZENDA RIO CRIXÁS</t>
  </si>
  <si>
    <t>1066A</t>
  </si>
  <si>
    <t>51402.034295/2013-59</t>
  </si>
  <si>
    <t>1067</t>
  </si>
  <si>
    <t>51402.034236/2013-81</t>
  </si>
  <si>
    <t>JOSUÉ PEREIRA DA SILVA</t>
  </si>
  <si>
    <t>SITIO MAR DE ROSAS</t>
  </si>
  <si>
    <t>1069</t>
  </si>
  <si>
    <t>51402.034232/2013-10</t>
  </si>
  <si>
    <t>1068</t>
  </si>
  <si>
    <t>51402.034451/2013-81</t>
  </si>
  <si>
    <t>ROMEU GIACOMELLI</t>
  </si>
  <si>
    <t>1069A</t>
  </si>
  <si>
    <t>51402.034542/2013-17</t>
  </si>
  <si>
    <t>FAZENDA COLINA VERDE</t>
  </si>
  <si>
    <t>1069B</t>
  </si>
  <si>
    <t>51402.034477/2013-21</t>
  </si>
  <si>
    <t>FAZENDA BARRA DO SÃO JOSÉ</t>
  </si>
  <si>
    <t>1069C</t>
  </si>
  <si>
    <t>51402.034545/2013-51</t>
  </si>
  <si>
    <t>1069D</t>
  </si>
  <si>
    <t>51402.034524/2013-35</t>
  </si>
  <si>
    <t>FAZENDA ENTRE RIOS</t>
  </si>
  <si>
    <t>1070</t>
  </si>
  <si>
    <t>51402.034293/2013-61</t>
  </si>
  <si>
    <t>JOSÉ NELSON RISSO JUNIOR</t>
  </si>
  <si>
    <t>FAZENDA MATO ALTO</t>
  </si>
  <si>
    <t>1071</t>
  </si>
  <si>
    <t>51402.034376/2013-59</t>
  </si>
  <si>
    <t>JULIANO SALVADOR CADETTI</t>
  </si>
  <si>
    <t>FAZENDA GIRASSOL</t>
  </si>
  <si>
    <t>1071A</t>
  </si>
  <si>
    <t>51402.034288/2013-57</t>
  </si>
  <si>
    <t>ANTONIO MARCOS BORGES</t>
  </si>
  <si>
    <t>1072</t>
  </si>
  <si>
    <t>51402.034472/2013-10</t>
  </si>
  <si>
    <t>MAXIMUS'S PARTICIPAÇÕES S.A</t>
  </si>
  <si>
    <t>FAZENDA QUERO QUERO</t>
  </si>
  <si>
    <t>1072A</t>
  </si>
  <si>
    <t>51402.034302/2013-12</t>
  </si>
  <si>
    <t>1073</t>
  </si>
  <si>
    <t>51402.034424/2013-11</t>
  </si>
  <si>
    <t>WILSON SOARES PIRES</t>
  </si>
  <si>
    <t>FAZENDA CRISTALINA 4 IRMÃOS</t>
  </si>
  <si>
    <t>1074</t>
  </si>
  <si>
    <t>51402.034430/2013-66</t>
  </si>
  <si>
    <t>PEDRO VIEIRA DE SOUZA</t>
  </si>
  <si>
    <t>FAZENDA SOSSEGO</t>
  </si>
  <si>
    <t>1075</t>
  </si>
  <si>
    <t>51402.034227/2013-91</t>
  </si>
  <si>
    <t>GERALDO DOMINGUES DE FARIA</t>
  </si>
  <si>
    <t>FAZENDA ANA GABRIELA</t>
  </si>
  <si>
    <t>1076</t>
  </si>
  <si>
    <t>51402.034283/2013-24</t>
  </si>
  <si>
    <t>GURUPI / TO</t>
  </si>
  <si>
    <t>LUSMAR SOARES FILHO</t>
  </si>
  <si>
    <t>FAZENDA RIO BRILHANTE</t>
  </si>
  <si>
    <t>1077</t>
  </si>
  <si>
    <t>51402.034279/2013-66</t>
  </si>
  <si>
    <t>LINEU DONIZETI FUENTES</t>
  </si>
  <si>
    <t>FAZENDA RIO CRISTAL</t>
  </si>
  <si>
    <t>1078</t>
  </si>
  <si>
    <t>51402.034298/2013-92</t>
  </si>
  <si>
    <t>GEVERSI ALVES ROSA</t>
  </si>
  <si>
    <t>FAZENDA IMBAUBA II</t>
  </si>
  <si>
    <t>1079</t>
  </si>
  <si>
    <t>51402.034248/2013-11</t>
  </si>
  <si>
    <t>EDSON MORELATO GITTI</t>
  </si>
  <si>
    <t>ESTÂNCIA SÃO JUDAS TADEU</t>
  </si>
  <si>
    <t>1080</t>
  </si>
  <si>
    <t>51402.034285/2013-13</t>
  </si>
  <si>
    <t xml:space="preserve">JOAQUIM BARBOSA MARTINS </t>
  </si>
  <si>
    <t xml:space="preserve">FAZENDA SANTA LUZIA </t>
  </si>
  <si>
    <t>1081</t>
  </si>
  <si>
    <t>51402.034229/2013-89</t>
  </si>
  <si>
    <t>LOURIVAL PEREIRA PIMENTA</t>
  </si>
  <si>
    <t>FAZENDA PIAUS</t>
  </si>
  <si>
    <t>1082</t>
  </si>
  <si>
    <t>51402.034403/2013-93</t>
  </si>
  <si>
    <t>WALDEMAR PINTO CERQUEIRA</t>
  </si>
  <si>
    <t>FAZENDA GAMELEIRA</t>
  </si>
  <si>
    <t>1083</t>
  </si>
  <si>
    <t>51402.034381/2013-61</t>
  </si>
  <si>
    <t>MARIA BENTA MENDES MOTA</t>
  </si>
  <si>
    <t>FAZENDA NOSSA SENHORA DA APARECIDA</t>
  </si>
  <si>
    <t>1084</t>
  </si>
  <si>
    <t>51402.034281/2013-35</t>
  </si>
  <si>
    <t>IVANILDES RODRIGUES DOS SANTOS</t>
  </si>
  <si>
    <t>FAZENDA PEDRA PRETA</t>
  </si>
  <si>
    <t>1085</t>
  </si>
  <si>
    <t>51402.034220/2013-78</t>
  </si>
  <si>
    <t>GENECI BEZERRA DE ALMEIDA</t>
  </si>
  <si>
    <t>FAZENDA ALMEIDA</t>
  </si>
  <si>
    <t>1086</t>
  </si>
  <si>
    <t>51402.034277/2013-77</t>
  </si>
  <si>
    <t>MANOEL FERREIRA DE ALCATARA</t>
  </si>
  <si>
    <t xml:space="preserve">FAZENDA SERRINHA </t>
  </si>
  <si>
    <t>1087</t>
  </si>
  <si>
    <t>51402.034473/2013-41</t>
  </si>
  <si>
    <t>SIPRIANO GOMES DA SILVA</t>
  </si>
  <si>
    <t>FAZENDA SÃO LUIS</t>
  </si>
  <si>
    <t>1088</t>
  </si>
  <si>
    <t>51402.034501/2013-21</t>
  </si>
  <si>
    <t>LORDI ALLEBRAND SCHREDER E OUTROS</t>
  </si>
  <si>
    <t>FAZENDA ARAPUÃ</t>
  </si>
  <si>
    <t>1089</t>
  </si>
  <si>
    <t>51402.034395/2013-85</t>
  </si>
  <si>
    <t xml:space="preserve">WILSON ARAUJO AMORIM </t>
  </si>
  <si>
    <t>FAZENDA EMBURUÇU</t>
  </si>
  <si>
    <t>1089A</t>
  </si>
  <si>
    <t>51402.034255/2013-11</t>
  </si>
  <si>
    <t>FAZENDA JARAGUÁ</t>
  </si>
  <si>
    <t>1090</t>
  </si>
  <si>
    <t>51402.034385/2013-41</t>
  </si>
  <si>
    <t>EMITERIO AUGUSTO CHAGAS</t>
  </si>
  <si>
    <t>1091</t>
  </si>
  <si>
    <t>51402.034508/2013-42</t>
  </si>
  <si>
    <t>BENEDITO ALVES MOREIRA</t>
  </si>
  <si>
    <t>FAZENDA BOM JARDIM</t>
  </si>
  <si>
    <t>1092</t>
  </si>
  <si>
    <t>51402.034532/2013-81</t>
  </si>
  <si>
    <t>1093</t>
  </si>
  <si>
    <t>51402.034529/2013-68</t>
  </si>
  <si>
    <t>NAIR BRAGAIA  E OUTROS</t>
  </si>
  <si>
    <t>FAZENDA LAGOA NOVA ( SANTO ANTONIO)</t>
  </si>
  <si>
    <t>1094</t>
  </si>
  <si>
    <t>51402.034241/2013-93</t>
  </si>
  <si>
    <t xml:space="preserve">MANOEL SIMÃO DA SILVA NETO </t>
  </si>
  <si>
    <t>FAZENDA PEROBA</t>
  </si>
  <si>
    <t>1095</t>
  </si>
  <si>
    <t>51402.034262/2013-11</t>
  </si>
  <si>
    <t>RAIMUNDO NONATO RIBEIRO GAMA</t>
  </si>
  <si>
    <t>1095A</t>
  </si>
  <si>
    <t>51402.034261/2013-64</t>
  </si>
  <si>
    <t>FAZENDA BOA SORTE I</t>
  </si>
  <si>
    <t>1096</t>
  </si>
  <si>
    <t>51402.034519/2013-22</t>
  </si>
  <si>
    <t>KLEBER SILNEI ROCHA</t>
  </si>
  <si>
    <t>1097</t>
  </si>
  <si>
    <t>51402.034247/2013-61</t>
  </si>
  <si>
    <t>SOLIMAR PINHEIRO DA SILVA</t>
  </si>
  <si>
    <t>FAZENDA SONIA II</t>
  </si>
  <si>
    <t>1098</t>
  </si>
  <si>
    <t>51402.034222/2013-67</t>
  </si>
  <si>
    <t>VALDEMAR GONÇALVES MOREIRA</t>
  </si>
  <si>
    <t>1098A</t>
  </si>
  <si>
    <t>51402.034238/2013-71</t>
  </si>
  <si>
    <t>1099</t>
  </si>
  <si>
    <t>51402.034240/2013-49</t>
  </si>
  <si>
    <t>CARMEM SILVA NAVES DA SILVA E OUTROS</t>
  </si>
  <si>
    <t xml:space="preserve">FAZENDA 5 IRMAOS </t>
  </si>
  <si>
    <t>51402.033967/2013-11</t>
  </si>
  <si>
    <t>JOAQUIM LAZARO ARANTES</t>
  </si>
  <si>
    <t>FAZENDA ARANTES</t>
  </si>
  <si>
    <t>1101</t>
  </si>
  <si>
    <t>51402.033955/2013-84</t>
  </si>
  <si>
    <t>JOSE ARNALDO ALVES PEREIRA</t>
  </si>
  <si>
    <t>FAZENDA SÃO VALÉRIO</t>
  </si>
  <si>
    <t>1101A</t>
  </si>
  <si>
    <t>51402.033968/2013-53</t>
  </si>
  <si>
    <t>FAZENDA SÃO VALÉRIO I</t>
  </si>
  <si>
    <t>1102</t>
  </si>
  <si>
    <t>51402.034194/2013-88</t>
  </si>
  <si>
    <t>JOSE ARNALDO ALVES PEREIRA E OUTROS</t>
  </si>
  <si>
    <t>FAZENDA COLORADO</t>
  </si>
  <si>
    <t>1103</t>
  </si>
  <si>
    <t>51402.034046/2013-63</t>
  </si>
  <si>
    <t>JOAO BATISTA LEITE</t>
  </si>
  <si>
    <t>FAZENDA NOSSA SENHORA DA GUIA</t>
  </si>
  <si>
    <t>1105</t>
  </si>
  <si>
    <t>51402.034095/2013-10</t>
  </si>
  <si>
    <t>SILSON QUEIROZ MENDONÇA E OUTROS</t>
  </si>
  <si>
    <t>FAZENDA AGUA FRANCA</t>
  </si>
  <si>
    <t>1106</t>
  </si>
  <si>
    <t>51402.033972/2013-11</t>
  </si>
  <si>
    <t>JOSE LUIZ GONÇALVES DE ANDRADE</t>
  </si>
  <si>
    <t>1107</t>
  </si>
  <si>
    <t>51402.003909/2013-85</t>
  </si>
  <si>
    <t>SILVERIO DE SOUZA MACIEL</t>
  </si>
  <si>
    <t>FAZENDA FORMOSA</t>
  </si>
  <si>
    <t>1107A</t>
  </si>
  <si>
    <t>51402.034003/2013-88</t>
  </si>
  <si>
    <t>FAZENDA FORMOSA I</t>
  </si>
  <si>
    <t>1108</t>
  </si>
  <si>
    <t>51402.033905/2013-10</t>
  </si>
  <si>
    <t>NELSON MESSIAS DE OLIVEIRA SOBRINHO</t>
  </si>
  <si>
    <t>FAZENDA RAQUEL</t>
  </si>
  <si>
    <t>1109</t>
  </si>
  <si>
    <t>51402.034064/2013-45</t>
  </si>
  <si>
    <t>LOURIVAL CAETANO</t>
  </si>
  <si>
    <t>FAZENDA CANAA</t>
  </si>
  <si>
    <t>1110A</t>
  </si>
  <si>
    <t>51402.034234/2013-91</t>
  </si>
  <si>
    <t>JONAS VIEIRA</t>
  </si>
  <si>
    <t>FAZENDA BOA ESPERANÇA</t>
  </si>
  <si>
    <t>1110</t>
  </si>
  <si>
    <t>51402.034237/2013-25</t>
  </si>
  <si>
    <t>IGREJA PRESBITERIANA DE GURUPI</t>
  </si>
  <si>
    <t>ACAMPAMENTO BOA ESPERANÇA</t>
  </si>
  <si>
    <t>1111</t>
  </si>
  <si>
    <t>51402.034024/2013-10</t>
  </si>
  <si>
    <t>1112</t>
  </si>
  <si>
    <t>51402.033930/2013-81</t>
  </si>
  <si>
    <t>HILMA RIBEIRO DE ALMEIDA E OUTROS</t>
  </si>
  <si>
    <t>SITIO SANTO ANTONIO</t>
  </si>
  <si>
    <t>1112A</t>
  </si>
  <si>
    <t>51402.033927/2013-67</t>
  </si>
  <si>
    <t>SITIO SANTO ANTONIO I</t>
  </si>
  <si>
    <t>1117</t>
  </si>
  <si>
    <t>51402.033940/2013-16</t>
  </si>
  <si>
    <t>WILSON BORGES DE BRITO</t>
  </si>
  <si>
    <t>FAZENDA PÉ DE CEDRO</t>
  </si>
  <si>
    <t>1118</t>
  </si>
  <si>
    <t>51402.034027/2013-37</t>
  </si>
  <si>
    <t>CEZARIO FERNANDES DA SILVA</t>
  </si>
  <si>
    <t>FAZENDA SANTA ROSA</t>
  </si>
  <si>
    <t>1119</t>
  </si>
  <si>
    <t>51402.033936/2013-58</t>
  </si>
  <si>
    <t>DORISLENE MARIA DA SILVA E OUTROS</t>
  </si>
  <si>
    <t>FAZENDA LAGOA BONITA</t>
  </si>
  <si>
    <t>1120</t>
  </si>
  <si>
    <t>51402.033948/2013-82</t>
  </si>
  <si>
    <t>JOSE SANTOS ANDRADE</t>
  </si>
  <si>
    <t>FAZENDA TANABI</t>
  </si>
  <si>
    <t>1120A</t>
  </si>
  <si>
    <t>51402.033952/2013-41</t>
  </si>
  <si>
    <t>FAZENDA TANABI I</t>
  </si>
  <si>
    <t>1121</t>
  </si>
  <si>
    <t>51402.033982/2013-57</t>
  </si>
  <si>
    <t>JOSÉ FILOMENO DE MORAES</t>
  </si>
  <si>
    <t>FAZENDA PAI E FILHO</t>
  </si>
  <si>
    <t>1122</t>
  </si>
  <si>
    <t>51402.033986/2013-35</t>
  </si>
  <si>
    <t>PAULO NAVES</t>
  </si>
  <si>
    <t>FAZENDA TAMBURIL</t>
  </si>
  <si>
    <t>1122A</t>
  </si>
  <si>
    <t>51402.033928/2012-11</t>
  </si>
  <si>
    <t>1123</t>
  </si>
  <si>
    <t>51402.034118/2013-72</t>
  </si>
  <si>
    <t>CONOR MOREIRA DO VALE JUNIOR</t>
  </si>
  <si>
    <t>1124</t>
  </si>
  <si>
    <t>51402.033957/2013-73</t>
  </si>
  <si>
    <t>39.525/1.507</t>
  </si>
  <si>
    <t>GURUPI / TO E CARIRI DO TOCANTINS</t>
  </si>
  <si>
    <t>MARYLDA VALE DE ALMEIDA</t>
  </si>
  <si>
    <t>FAZENDA COMANCHE</t>
  </si>
  <si>
    <t>1125</t>
  </si>
  <si>
    <t>51402.033974/2013-11</t>
  </si>
  <si>
    <t>ARTUR CAVALIERI</t>
  </si>
  <si>
    <t>FAZENDA SULTÃO DA MATA</t>
  </si>
  <si>
    <t>CARIRI DO TOCANTINS / TO</t>
  </si>
  <si>
    <t>1125A</t>
  </si>
  <si>
    <t>51402.033943/2013-51</t>
  </si>
  <si>
    <t>JBS AGROPECUÁRIA LTDA</t>
  </si>
  <si>
    <t>FAZENDA MARAJOARA</t>
  </si>
  <si>
    <t>1126</t>
  </si>
  <si>
    <t>51402.033923/2013-89</t>
  </si>
  <si>
    <t>JOSÉ MARTINS MARQUES</t>
  </si>
  <si>
    <t>FAZENDA BURITI ALEGRE</t>
  </si>
  <si>
    <t>1127</t>
  </si>
  <si>
    <t>51402.033912/2013-10</t>
  </si>
  <si>
    <t>1131</t>
  </si>
  <si>
    <t>51402.033900/2013-74</t>
  </si>
  <si>
    <t>FAZENDA MARISTELA</t>
  </si>
  <si>
    <t>1132</t>
  </si>
  <si>
    <t>51402.033950/2013-51</t>
  </si>
  <si>
    <t>MARCO AURÉLIO AFONSO CAETANO</t>
  </si>
  <si>
    <t>1133</t>
  </si>
  <si>
    <t>51402.034197/2013-11</t>
  </si>
  <si>
    <t>FIGUEIRÓPOLIS / TO</t>
  </si>
  <si>
    <t>1134</t>
  </si>
  <si>
    <t>51402.034033/2013-94</t>
  </si>
  <si>
    <t>IRACÉLIA MARIA DA SILVA BERNARDES OLIVEIRA E OUTROS</t>
  </si>
  <si>
    <t>FAZENDA SÃO JOSÉ DO GROTÃO</t>
  </si>
  <si>
    <t>51402.034187/2013-86</t>
  </si>
  <si>
    <t>VALDIR BORTOLUZZI</t>
  </si>
  <si>
    <t>CHÁCARA PELIZARI</t>
  </si>
  <si>
    <t>1136</t>
  </si>
  <si>
    <t>51402.033945/2013-49</t>
  </si>
  <si>
    <t>ANÍSIO FRANCISCO DA SILVA</t>
  </si>
  <si>
    <t>FAZENDA CANADÁ</t>
  </si>
  <si>
    <t>1137</t>
  </si>
  <si>
    <t>51402.033961/2013-31</t>
  </si>
  <si>
    <t>JOÃO LUÍS MOREIRA SAAD</t>
  </si>
  <si>
    <t>FAZENDA GUARUJÁ</t>
  </si>
  <si>
    <t>ALVORADA / TO</t>
  </si>
  <si>
    <t>1138</t>
  </si>
  <si>
    <t>51402.033913/2013-43</t>
  </si>
  <si>
    <t>EUCLIDES RIBEIRO DE SOUZA</t>
  </si>
  <si>
    <t>1139</t>
  </si>
  <si>
    <t>51402.033963/2013-21</t>
  </si>
  <si>
    <t>ALMIR DA SILVA MARACAIPE</t>
  </si>
  <si>
    <t>1140</t>
  </si>
  <si>
    <t>51402.034069/2013-78</t>
  </si>
  <si>
    <t>MANOEL EDUARDO SILVEIRA DE FREITAS E OUTROS</t>
  </si>
  <si>
    <t>FAZENDA CAMPO FORMOSO</t>
  </si>
  <si>
    <t>1141</t>
  </si>
  <si>
    <t>51402.033953/2013-95</t>
  </si>
  <si>
    <t>3384 (ÁREA 1); 4842 (ÁREA 2)</t>
  </si>
  <si>
    <t>FIGUEIROPOLIS / TO E ALVORADA / TO</t>
  </si>
  <si>
    <t>JACIR ZANELLA</t>
  </si>
  <si>
    <t>FAZENDA BARRA BRASIL</t>
  </si>
  <si>
    <t>1142</t>
  </si>
  <si>
    <t>51402.034180/2013-64</t>
  </si>
  <si>
    <t>JOSÉ RICARDO CAVALIERI E OUTROS</t>
  </si>
  <si>
    <t>FAZENDA IDEAL</t>
  </si>
  <si>
    <t>JACIR ZANELLA (ÁREA 2 - VAL 1141)</t>
  </si>
  <si>
    <t>1144</t>
  </si>
  <si>
    <t>51402.034073/2013-36</t>
  </si>
  <si>
    <t>FAZENDA ANJICO</t>
  </si>
  <si>
    <t>1145</t>
  </si>
  <si>
    <t>51402.034163/2013-27</t>
  </si>
  <si>
    <t>MANOEL ALEXANDRE DE SOUZA BARROS</t>
  </si>
  <si>
    <t>FAZENDA SANTA FÉ</t>
  </si>
  <si>
    <t>1146</t>
  </si>
  <si>
    <t>51402.034036/2013-28</t>
  </si>
  <si>
    <t>JURANDIR ALICRIM FREIRE</t>
  </si>
  <si>
    <t>FAZENDA ARTHUR E EDIGAR</t>
  </si>
  <si>
    <t>1146A</t>
  </si>
  <si>
    <t>51402.034053/2013-65</t>
  </si>
  <si>
    <t>FAZENDA PAULA E PAMELA</t>
  </si>
  <si>
    <t>1147</t>
  </si>
  <si>
    <t>51402.034030/2013-51</t>
  </si>
  <si>
    <t>BEJAMIR MOREIRA DOS SANTOS</t>
  </si>
  <si>
    <t>1147A</t>
  </si>
  <si>
    <t>51402.033933/2013-14</t>
  </si>
  <si>
    <t>FAZENDA GAMELEIRA I</t>
  </si>
  <si>
    <t>1148</t>
  </si>
  <si>
    <t>51402.033988/2013-24</t>
  </si>
  <si>
    <t>JOÃO CIDAIR MENEGHETI</t>
  </si>
  <si>
    <t>FAZENDA SANTA HELENA</t>
  </si>
  <si>
    <t>1149</t>
  </si>
  <si>
    <t>51402.034192/2013-99</t>
  </si>
  <si>
    <t>4.701 (ÁREA 10,04 HÁ) 4.702 (ÁREA 6,77 HÁ)</t>
  </si>
  <si>
    <t>WELITON DIEGO ALEGRE DO NASCIMENTO E OUTRO</t>
  </si>
  <si>
    <t>FAZENDA MARINGA</t>
  </si>
  <si>
    <t>1148A</t>
  </si>
  <si>
    <t>51402.034006/2013-11</t>
  </si>
  <si>
    <t>FAZENDA DOIS CÓRREGOS</t>
  </si>
  <si>
    <t>WELITON DIEGO ALEGRE DO NASCIMENTO E OUTRO (ÁREA 10,04 HÁ - VAL - 1149)</t>
  </si>
  <si>
    <t>1150</t>
  </si>
  <si>
    <t>51402.034099/2013-84</t>
  </si>
  <si>
    <t>ANTONIO GOMES TAVARES</t>
  </si>
  <si>
    <t>FAZENDA SÃO FRANCISCO</t>
  </si>
  <si>
    <t>1151</t>
  </si>
  <si>
    <t>51402.033983/2013-10</t>
  </si>
  <si>
    <t>NILZETE PEREIRA ALMEIDA SATO</t>
  </si>
  <si>
    <t>FAZENDA MATO GROSSO</t>
  </si>
  <si>
    <t>1152</t>
  </si>
  <si>
    <t>51402.034168/2013-51</t>
  </si>
  <si>
    <t>WALQUIRIA FREITAS SILVA FERREIRA</t>
  </si>
  <si>
    <t>FAZENDA SÃO LUCAS</t>
  </si>
  <si>
    <t>1153</t>
  </si>
  <si>
    <t>51402.033932/2013-71</t>
  </si>
  <si>
    <t>DIVINO ALVES CAMPOS</t>
  </si>
  <si>
    <t>1154</t>
  </si>
  <si>
    <t>51402.034057/2013-43</t>
  </si>
  <si>
    <t>NILSON VIANA PIRES</t>
  </si>
  <si>
    <t>CHÁCARA LAGO GRANDE</t>
  </si>
  <si>
    <t>1154A</t>
  </si>
  <si>
    <t>51402.034061/2013-11</t>
  </si>
  <si>
    <t>CHÁCARA BURITÍ</t>
  </si>
  <si>
    <t>1155</t>
  </si>
  <si>
    <t>51402.034198/2013-66</t>
  </si>
  <si>
    <t>JOÃO CARDOSO DOS SANTOS</t>
  </si>
  <si>
    <t>CHÁCARA IMPÉRIO IV</t>
  </si>
  <si>
    <t>1156</t>
  </si>
  <si>
    <t>51402.034104/2013-59</t>
  </si>
  <si>
    <t>RAIMUNDO RODRIGUES DA SILVA</t>
  </si>
  <si>
    <t>FAZENDA UNIÃO</t>
  </si>
  <si>
    <t>1157</t>
  </si>
  <si>
    <t>51402.034158/2013-14</t>
  </si>
  <si>
    <t>CHÁCARA IMPÉRIO III</t>
  </si>
  <si>
    <t>1158</t>
  </si>
  <si>
    <t>51402.034017/2013-10</t>
  </si>
  <si>
    <t>MILTON GUERRA</t>
  </si>
  <si>
    <t>FAZENDA ALEGRIA</t>
  </si>
  <si>
    <t>1159</t>
  </si>
  <si>
    <t>51402.034154/2013-36</t>
  </si>
  <si>
    <t>LUIZ AUGUSTO FALLEIROS DE PAULA</t>
  </si>
  <si>
    <t>FAZENDA BRASÍLIA</t>
  </si>
  <si>
    <t>1160</t>
  </si>
  <si>
    <t>51402.033970/2013-22</t>
  </si>
  <si>
    <t>LUIZ SACARDO</t>
  </si>
  <si>
    <t>1161</t>
  </si>
  <si>
    <t>51402.034226/2013-45</t>
  </si>
  <si>
    <t>JOÃO AUGUSTO MARIANI</t>
  </si>
  <si>
    <t>1162</t>
  </si>
  <si>
    <t>51402.034230/2013-11</t>
  </si>
  <si>
    <t>HAIDÊ GIBIM DE OLIVEIRA E OUTROS</t>
  </si>
  <si>
    <t>FAZENDA ITAPUAN</t>
  </si>
  <si>
    <t>1163</t>
  </si>
  <si>
    <t>51402.034216/2013-11</t>
  </si>
  <si>
    <t>4.747 / 4.478</t>
  </si>
  <si>
    <t>DANIEL ALVES DA ROCHA E OUTROS</t>
  </si>
  <si>
    <t xml:space="preserve">A INDENIZAÇÃO REFERENTE Á ÁREA REMANESCENTE FOI DISCUTIDA NA AÇÃO JUDICIAL EM QUE FOI FIXADO O VALOR R$ 73.063,00, VALOR ESTE ESTABELECIDO PELO SEÇÃO JUDICIÁRIA FEDERAL DE GURUPI/TO, NA ÁREA TOTAL DE  10,3543 HA </t>
  </si>
  <si>
    <t>FAZENDA SAMANBAIA</t>
  </si>
  <si>
    <t>1164</t>
  </si>
  <si>
    <t>51402.033921/2013-91</t>
  </si>
  <si>
    <t>JAIRO OLIVEIRA DOS SANTOS</t>
  </si>
  <si>
    <t>FAZENDA SANTA TEREZINHA</t>
  </si>
  <si>
    <t>DANIEL ALVES DA ROCHA E OUTROS (ÁREA 2 - VAL 1163)</t>
  </si>
  <si>
    <t>1165</t>
  </si>
  <si>
    <t>51402.034219/2013-43</t>
  </si>
  <si>
    <t>VALTER FERNANDES GIROTTO</t>
  </si>
  <si>
    <t>1166</t>
  </si>
  <si>
    <t>51402.034000/2013-44</t>
  </si>
  <si>
    <t>ANTONIO VIEIRA DE SOUSA</t>
  </si>
  <si>
    <t>FAZENDA MATÃO</t>
  </si>
  <si>
    <t>1167</t>
  </si>
  <si>
    <t>51402.033958/2013-18</t>
  </si>
  <si>
    <t>ELOIZA ALVES DOS SANTOS ZUFFO</t>
  </si>
  <si>
    <t>ESTANCIA J R</t>
  </si>
  <si>
    <t>1128</t>
  </si>
  <si>
    <t>51402.033937/2013-10</t>
  </si>
  <si>
    <t>TIMOTHY BRUCE ANDERSON</t>
  </si>
  <si>
    <t>FAZENDA OKLAHOMA</t>
  </si>
  <si>
    <t>1129</t>
  </si>
  <si>
    <t>51402.033942/2013-11</t>
  </si>
  <si>
    <t>1130</t>
  </si>
  <si>
    <t>51402.033977/2013-44</t>
  </si>
  <si>
    <t>DANIEL GLENN ANDERSON E OUTROS</t>
  </si>
  <si>
    <t>FAZENDA OKLAHOMA II</t>
  </si>
  <si>
    <t>1130A</t>
  </si>
  <si>
    <t>51402.033947/2013-38</t>
  </si>
  <si>
    <t>1300</t>
  </si>
  <si>
    <t>51402.034140/2013-12</t>
  </si>
  <si>
    <t>RITA DE CASSIA GARCIA</t>
  </si>
  <si>
    <t>CHACARA PARAÍZO</t>
  </si>
  <si>
    <t>1300A</t>
  </si>
  <si>
    <t>51402.034085/2013-61</t>
  </si>
  <si>
    <t>KM 1029+900,000 A 1030+700,000 FICOU DENTRO DA AREA REMANESCENTE  DA  FAIXA DE DOMINIO</t>
  </si>
  <si>
    <t>51402.034070/2013-10</t>
  </si>
  <si>
    <t>JAIRA ABRÃO PADUA</t>
  </si>
  <si>
    <t>FAZENDA JAIRA</t>
  </si>
  <si>
    <t>1301A</t>
  </si>
  <si>
    <t>51402.034128/2013-11</t>
  </si>
  <si>
    <t>ELCIO ABRÃO PADUA</t>
  </si>
  <si>
    <t>FAZENDA ANCORA</t>
  </si>
  <si>
    <t>1303</t>
  </si>
  <si>
    <t>51402.034185/2013-97</t>
  </si>
  <si>
    <t>HELIO MORAIS</t>
  </si>
  <si>
    <t>CHACARA SALINA</t>
  </si>
  <si>
    <t>1304</t>
  </si>
  <si>
    <t>51402.034142/2013-11</t>
  </si>
  <si>
    <t>JOSE LAURINDO FILHO</t>
  </si>
  <si>
    <t>FAZENDA BETÃNIA</t>
  </si>
  <si>
    <t>1304A</t>
  </si>
  <si>
    <t>51402.034072/2013-91</t>
  </si>
  <si>
    <t>DIDIMAR LAURINDO DE SOUSA</t>
  </si>
  <si>
    <t>9,,26</t>
  </si>
  <si>
    <t>1305</t>
  </si>
  <si>
    <t>51402.034146/2013-91</t>
  </si>
  <si>
    <t>ALCIR ELIAS DE OLIVEIRA</t>
  </si>
  <si>
    <t>FAZENDA IRMAOS MELO</t>
  </si>
  <si>
    <t>1306</t>
  </si>
  <si>
    <t>51402.034063/2013-10</t>
  </si>
  <si>
    <t xml:space="preserve">VENILTON SANTOS JORGE DE MELO </t>
  </si>
  <si>
    <t>1307</t>
  </si>
  <si>
    <t>51402.034203/2013-31</t>
  </si>
  <si>
    <t>JOSE FERREIRA DE ALMEIDA</t>
  </si>
  <si>
    <t xml:space="preserve">FAZENDA CAMPO ALEGRE </t>
  </si>
  <si>
    <t>1308</t>
  </si>
  <si>
    <t>51402.034075/2013-25</t>
  </si>
  <si>
    <t>TALISMÃ / TO</t>
  </si>
  <si>
    <t>JOSE BARROS DE ALMEIDA</t>
  </si>
  <si>
    <t>FAZENDA NOSSA SENHORA DE FATIMA II</t>
  </si>
  <si>
    <t>1308A</t>
  </si>
  <si>
    <t>51402.034081/2013-82</t>
  </si>
  <si>
    <t>1309</t>
  </si>
  <si>
    <t>51402.034181/2013-11</t>
  </si>
  <si>
    <t xml:space="preserve">JOSE GERALDO TOSTA E OUTROS </t>
  </si>
  <si>
    <t>1310</t>
  </si>
  <si>
    <t>51402.034172/2013-18</t>
  </si>
  <si>
    <t>4723 E 4724</t>
  </si>
  <si>
    <t>WALDIR JOSE FERREIRA DE ALMEIDA</t>
  </si>
  <si>
    <t xml:space="preserve"> AREA REMANESCENTE FICOU DENTRO DA FAIXA .</t>
  </si>
  <si>
    <t>FAZENDA SANTA FELICIDADE</t>
  </si>
  <si>
    <t>1311</t>
  </si>
  <si>
    <t>51402.034176/2013-10</t>
  </si>
  <si>
    <t>VIOLANDA  MOREIRA</t>
  </si>
  <si>
    <t>FAZENDA BELO RECANTO</t>
  </si>
  <si>
    <t>WALDIR JOSE FERREIRA DE ALMEIDA  VALEC 1310</t>
  </si>
  <si>
    <t>1312</t>
  </si>
  <si>
    <t>51402.034059/2013-32</t>
  </si>
  <si>
    <t>PAULINHO ZANCHIN MENEGON</t>
  </si>
  <si>
    <t>FAZENDA PAMPA 2</t>
  </si>
  <si>
    <t>1313</t>
  </si>
  <si>
    <t>51402.034062/2013-56</t>
  </si>
  <si>
    <t>CAETANO DE ARAUJO SOARES</t>
  </si>
  <si>
    <t>FAZENDA LAGOA AZUL</t>
  </si>
  <si>
    <t>1312A</t>
  </si>
  <si>
    <t>51402.034179/2013-31</t>
  </si>
  <si>
    <t>4.742 / 4.743</t>
  </si>
  <si>
    <t>FAZENDA PAMPA I</t>
  </si>
  <si>
    <t>1313A</t>
  </si>
  <si>
    <t>51402.034054/2013-11</t>
  </si>
  <si>
    <t xml:space="preserve">FAZENDA MONTE SINAI </t>
  </si>
  <si>
    <t>1313B</t>
  </si>
  <si>
    <t>51402.034153/2013-91</t>
  </si>
  <si>
    <t>1314</t>
  </si>
  <si>
    <t>51402.034067/2013-89</t>
  </si>
  <si>
    <t>ALMIR FASSINA</t>
  </si>
  <si>
    <t xml:space="preserve">FAZENDA MATINHA </t>
  </si>
  <si>
    <t>1315</t>
  </si>
  <si>
    <t>51402.034160/2013-93</t>
  </si>
  <si>
    <t>JOAQUIM ALMEIDA DE MENEZES</t>
  </si>
  <si>
    <t>FAZENDA ANDORINHA</t>
  </si>
  <si>
    <t>ALMIR FASSINA  (VALEC 1314)</t>
  </si>
  <si>
    <t>1317</t>
  </si>
  <si>
    <t>51402.034136/2013-54</t>
  </si>
  <si>
    <t>ESPOLIO DE VENANCIO BORGES BRITO</t>
  </si>
  <si>
    <t>FAZENDA ALVORAMA</t>
  </si>
  <si>
    <t>1318</t>
  </si>
  <si>
    <t>51402.034135/2013-11</t>
  </si>
  <si>
    <t xml:space="preserve">DINA BORGES MOREIRA </t>
  </si>
  <si>
    <t xml:space="preserve">FAZENDA SÃO GERALDO </t>
  </si>
  <si>
    <t>1319</t>
  </si>
  <si>
    <t>51402.034130/2013-87</t>
  </si>
  <si>
    <t xml:space="preserve">OSMAR BORGES PINTO </t>
  </si>
  <si>
    <t>1320</t>
  </si>
  <si>
    <t>51402.034165/2013-16</t>
  </si>
  <si>
    <t>NARCISO ANTONIO DANELI</t>
  </si>
  <si>
    <t>FAZENDA TRÊS IRMÃOS</t>
  </si>
  <si>
    <t>1321</t>
  </si>
  <si>
    <t>51402.034058/2013-98</t>
  </si>
  <si>
    <t>LOURIVAL FLAVIO DAS CHAGAS JUNIOR</t>
  </si>
  <si>
    <t>FAZENDA VACA BRANCA</t>
  </si>
  <si>
    <t>1322</t>
  </si>
  <si>
    <t>51402.034183/2013-10</t>
  </si>
  <si>
    <t xml:space="preserve">RAIMUNDA DE SOUSA NOGUEIRA </t>
  </si>
  <si>
    <t>FAZENDA MONALIZA</t>
  </si>
  <si>
    <t>51402.034056/2013-10</t>
  </si>
  <si>
    <t>APARECIDA BIFON</t>
  </si>
  <si>
    <t>FAZENDA SÃO DOMINGOS</t>
  </si>
  <si>
    <t xml:space="preserve">LOURIVAL FLAVIO DAS CHAGAS JUNIOR   (VALEC 1321) </t>
  </si>
  <si>
    <t>1321A</t>
  </si>
  <si>
    <t>51402.034060/2013-67</t>
  </si>
  <si>
    <t>51402.034144/2013-10</t>
  </si>
  <si>
    <t>THIAGO DO AMARAL CARVALHO E LUIZ FERNANDO DO AMARAL CARVALHO FILHO</t>
  </si>
  <si>
    <t>FAZENDA SANTA CLARA</t>
  </si>
  <si>
    <t>1325</t>
  </si>
  <si>
    <t>51402.034052/2013-11</t>
  </si>
  <si>
    <t>LUCIA MARIA DE MENEZES FERREIRA DE PAULA</t>
  </si>
  <si>
    <t>FAZENDA DUAS NETAS</t>
  </si>
  <si>
    <t>1325A</t>
  </si>
  <si>
    <t>51402.034162/2013-82</t>
  </si>
  <si>
    <t>51402.034157/2013-71</t>
  </si>
  <si>
    <t>AGROPECUÁRIA GUARANI LTDA</t>
  </si>
  <si>
    <t>FAZENDA APRAZIVEL</t>
  </si>
  <si>
    <t>AGROPECUÁRIA GUARANI LTDA (VAL 1326)</t>
  </si>
  <si>
    <t>1327</t>
  </si>
  <si>
    <t>51402.034149/2013-23</t>
  </si>
  <si>
    <t>JUIZAN JOAQUIM PAIVA</t>
  </si>
  <si>
    <t>CHÁCARA PAI E FILHO</t>
  </si>
  <si>
    <t>1328</t>
  </si>
  <si>
    <t>51402.034065/2013-91</t>
  </si>
  <si>
    <t>DOMINGOS GOMES DE OLIVEIRA</t>
  </si>
  <si>
    <t>FAZENDA BARRA DO DIA</t>
  </si>
  <si>
    <t>1329</t>
  </si>
  <si>
    <t>51402.034188/2013-21</t>
  </si>
  <si>
    <t>CARLOS DA SILVA FRANÇA</t>
  </si>
  <si>
    <t>CHÁCARA CRISTO REI</t>
  </si>
  <si>
    <t>1330</t>
  </si>
  <si>
    <t>51402.034089/2013-49</t>
  </si>
  <si>
    <t>CECILIO SARGI JORGE ELIAS</t>
  </si>
  <si>
    <t>FAZENDA DONA CARMEM</t>
  </si>
  <si>
    <t>1330A</t>
  </si>
  <si>
    <t>51402.034167/2013-11</t>
  </si>
  <si>
    <t>1330B</t>
  </si>
  <si>
    <t>51402.034169/2013-10</t>
  </si>
  <si>
    <t>HORÁCIO CAMARGO LACERDA</t>
  </si>
  <si>
    <t>FAZENDA DONA CARMEM I</t>
  </si>
  <si>
    <t>1330C</t>
  </si>
  <si>
    <t>51402.034087/2013-51</t>
  </si>
  <si>
    <t>FAZENDA DONA CARMEM II</t>
  </si>
  <si>
    <t>1330D</t>
  </si>
  <si>
    <t>51402.034086/2013-11</t>
  </si>
  <si>
    <t>PORANGATU / GO</t>
  </si>
  <si>
    <t>TRAMO_SUL</t>
  </si>
  <si>
    <t>011</t>
  </si>
  <si>
    <t>54402.024391/2012-11</t>
  </si>
  <si>
    <t>WILMAR JOSÉ MACHADO (GO)</t>
  </si>
  <si>
    <t>FAZENDA CALIFORNIA II</t>
  </si>
  <si>
    <t>TALISMÃ, TO</t>
  </si>
  <si>
    <t>001</t>
  </si>
  <si>
    <t>51402027360/2012-11</t>
  </si>
  <si>
    <t>PORANGATU/GO</t>
  </si>
  <si>
    <t>CLEIDE LUCIO MARTINS (GO)</t>
  </si>
  <si>
    <t xml:space="preserve"> FAZENDA BARRO ALTO GLEBA 1 / VOLTA GRANDE </t>
  </si>
  <si>
    <t>PORANGATU, GO</t>
  </si>
  <si>
    <t>002</t>
  </si>
  <si>
    <t>51402027361/2012-53</t>
  </si>
  <si>
    <t>WALDEMAR RIBEIRO PAES (GO)</t>
  </si>
  <si>
    <t>002A</t>
  </si>
  <si>
    <t>51402.065410/2013-37</t>
  </si>
  <si>
    <t>B</t>
  </si>
  <si>
    <t>003</t>
  </si>
  <si>
    <t>54402.027365/2012-31</t>
  </si>
  <si>
    <t>JOSE HUMBERTO MOREIRA JACÓ (GO)</t>
  </si>
  <si>
    <t>FAZENDA TALISMA</t>
  </si>
  <si>
    <t>004</t>
  </si>
  <si>
    <t>51402.027367/2012-21</t>
  </si>
  <si>
    <t>SHIGUEYUKI KUSSUMOTO ( GO)</t>
  </si>
  <si>
    <t>FAZENDA MENINO JESUS</t>
  </si>
  <si>
    <t>005</t>
  </si>
  <si>
    <t>51402.027370/2012-44</t>
  </si>
  <si>
    <t>AGROPECUARIA BACURI (GO)</t>
  </si>
  <si>
    <t>FAZENDA LAGES</t>
  </si>
  <si>
    <t>006</t>
  </si>
  <si>
    <t>51402.027371/2012-99</t>
  </si>
  <si>
    <t>JOÃO BATISTA RODRIGUES ROCHA (GO)</t>
  </si>
  <si>
    <t>FAZENDA VALE DE DEUS I</t>
  </si>
  <si>
    <t>007</t>
  </si>
  <si>
    <t>51402.027372/2012-33</t>
  </si>
  <si>
    <t>FRANCISCO DAS CHAGAS E SILVA (GO)</t>
  </si>
  <si>
    <t>008</t>
  </si>
  <si>
    <t>51402.027374/2012-22</t>
  </si>
  <si>
    <t>OSVALDO ALVES CORDEIRO (GO)</t>
  </si>
  <si>
    <t xml:space="preserve"> FAZENDA SÃO LUCAS</t>
  </si>
  <si>
    <t>009</t>
  </si>
  <si>
    <t>51402.027375/2012-77</t>
  </si>
  <si>
    <t>16.916/16.916</t>
  </si>
  <si>
    <t>OSVALDO BATISTA DE NEGREIROS (GO)</t>
  </si>
  <si>
    <t>FAZENDA FELICIDADE</t>
  </si>
  <si>
    <t>010</t>
  </si>
  <si>
    <t>51402.027376/2012-11</t>
  </si>
  <si>
    <t>FAZENDA CALIFORNIA I</t>
  </si>
  <si>
    <t>51402.033424/2013-91</t>
  </si>
  <si>
    <t>DAMOLÂNDIA, GO</t>
  </si>
  <si>
    <t>ADAIL SILVESTRE CINTRA</t>
  </si>
  <si>
    <t>FAZENDA VERTENTE DOS LUCAS</t>
  </si>
  <si>
    <t>DAMOLÃNDIA, GO</t>
  </si>
  <si>
    <t>51402.033527/2013-51</t>
  </si>
  <si>
    <t>ANTÔNIO SILVESTRE CINTRA</t>
  </si>
  <si>
    <t>51402.033437/2013-61</t>
  </si>
  <si>
    <t xml:space="preserve">ODILON SILVESTRE CINTRA </t>
  </si>
  <si>
    <t>51402.033500/2013-69</t>
  </si>
  <si>
    <t>ANTÔNIO GERVASIO CINTRA</t>
  </si>
  <si>
    <t>003A</t>
  </si>
  <si>
    <t>51402.033477/2013-11</t>
  </si>
  <si>
    <t>003B</t>
  </si>
  <si>
    <t>51402.033567/2013-10</t>
  </si>
  <si>
    <t>51402.033536/2013-42</t>
  </si>
  <si>
    <t>CRISTINO ANTUNES CINTRA</t>
  </si>
  <si>
    <t>51402.033431/2013-93</t>
  </si>
  <si>
    <t>R-1-1-582</t>
  </si>
  <si>
    <t>OURO VERDE DE GOIÁS, GO</t>
  </si>
  <si>
    <t>JOSÉ DA CUNHA TELES</t>
  </si>
  <si>
    <t>005A</t>
  </si>
  <si>
    <t>51402.033544/2013-99</t>
  </si>
  <si>
    <t>R-1-1.587</t>
  </si>
  <si>
    <t>005B</t>
  </si>
  <si>
    <t>51402.033573/2013-51</t>
  </si>
  <si>
    <t>R-1-1.645</t>
  </si>
  <si>
    <t>51402.033474/2013-79</t>
  </si>
  <si>
    <t>R-1-1.580</t>
  </si>
  <si>
    <t>MARIA ANTONIA CINTRA</t>
  </si>
  <si>
    <t>006A</t>
  </si>
  <si>
    <t>51402.033463/2013-99</t>
  </si>
  <si>
    <t>R-1-1.622</t>
  </si>
  <si>
    <t>51402.033588/2013-19</t>
  </si>
  <si>
    <t>PETROLINA DE GOIÁS, GO</t>
  </si>
  <si>
    <t>JOSEFINA ANA DE MELO</t>
  </si>
  <si>
    <t>FAZENDA MACÚBA</t>
  </si>
  <si>
    <t>51402.033446/2013-51</t>
  </si>
  <si>
    <t xml:space="preserve">CLAUDIO VIEIRA DE MENEZES </t>
  </si>
  <si>
    <t>008.</t>
  </si>
  <si>
    <t>008A</t>
  </si>
  <si>
    <t>51402.033489/2013-37</t>
  </si>
  <si>
    <t>51402.033467/2013-77</t>
  </si>
  <si>
    <t>FRANCISCO DE ASSIS FEITOSA</t>
  </si>
  <si>
    <t>51402.033576/2013-94</t>
  </si>
  <si>
    <t>ALBERTO BICEGO FILHO</t>
  </si>
  <si>
    <t>FAZENDA ÁGUAS CLARAS</t>
  </si>
  <si>
    <t>51402.033449/2013-95</t>
  </si>
  <si>
    <t>IRENE ALVES DE SOUSA</t>
  </si>
  <si>
    <t>011A</t>
  </si>
  <si>
    <t>51402.033509/2013-71</t>
  </si>
  <si>
    <t>012</t>
  </si>
  <si>
    <t>51402.033435/2013-71</t>
  </si>
  <si>
    <t>ADEMAR ALVES ARRIEL</t>
  </si>
  <si>
    <t>012A</t>
  </si>
  <si>
    <t>51402.033450/2013-11</t>
  </si>
  <si>
    <t>013</t>
  </si>
  <si>
    <t>51402.033591/2013-32</t>
  </si>
  <si>
    <t xml:space="preserve">DIVINO APARECIDO FELIX DE MORAES </t>
  </si>
  <si>
    <t>014</t>
  </si>
  <si>
    <t>51402.033507/2013-81</t>
  </si>
  <si>
    <t>ESDRA GONÇALVES DO AMARANTE</t>
  </si>
  <si>
    <t>014A</t>
  </si>
  <si>
    <t>51402.033502/2013-58</t>
  </si>
  <si>
    <t>014B</t>
  </si>
  <si>
    <t>51402.033568/2013-48</t>
  </si>
  <si>
    <t>015</t>
  </si>
  <si>
    <t>51402.033425/2013-36</t>
  </si>
  <si>
    <t>ANTÔNIO CARLOS VALADÃO</t>
  </si>
  <si>
    <t>FAZENDA CÓRREGO DA MACAÚBA</t>
  </si>
  <si>
    <t>015A</t>
  </si>
  <si>
    <t>51402.033491/2013-11</t>
  </si>
  <si>
    <t>016</t>
  </si>
  <si>
    <t>51402.033469/2013-66</t>
  </si>
  <si>
    <t>ANTÔNIO LUIZ ARANTES</t>
  </si>
  <si>
    <t>017</t>
  </si>
  <si>
    <t>51402033525/2013-62</t>
  </si>
  <si>
    <t>ILDEBRANDO LOURDE DE MENDONÇA</t>
  </si>
  <si>
    <t>018</t>
  </si>
  <si>
    <t>51402.033462/2013-44</t>
  </si>
  <si>
    <t>NOEMI RODRIGUES LOURDES</t>
  </si>
  <si>
    <t>019</t>
  </si>
  <si>
    <t>51402.033448/2013-41</t>
  </si>
  <si>
    <t xml:space="preserve">INEZ RODRIGUES NEVES </t>
  </si>
  <si>
    <t>019A</t>
  </si>
  <si>
    <t>51402.033428/2013-71</t>
  </si>
  <si>
    <t>020</t>
  </si>
  <si>
    <t>51402.033480/2013-26</t>
  </si>
  <si>
    <t>JOSÉ BOLIVAR DA COSTA</t>
  </si>
  <si>
    <t>020A</t>
  </si>
  <si>
    <t>51402.033459/2013-21</t>
  </si>
  <si>
    <t>021</t>
  </si>
  <si>
    <t>51402.033430/2013-49</t>
  </si>
  <si>
    <t>021A</t>
  </si>
  <si>
    <t>51402.033534/2013-53</t>
  </si>
  <si>
    <t>021B</t>
  </si>
  <si>
    <t>51402.033421/2013-58</t>
  </si>
  <si>
    <t>978</t>
  </si>
  <si>
    <t>022</t>
  </si>
  <si>
    <t>51402.033433/2013-82</t>
  </si>
  <si>
    <t>2.102</t>
  </si>
  <si>
    <t xml:space="preserve">LÚCIO MAURO CARNEIRO </t>
  </si>
  <si>
    <t>022A</t>
  </si>
  <si>
    <t>51402.033528/2013-10</t>
  </si>
  <si>
    <t>022B</t>
  </si>
  <si>
    <t>51402.033571/2013-61</t>
  </si>
  <si>
    <t>023</t>
  </si>
  <si>
    <t>51402.033526/2013-11</t>
  </si>
  <si>
    <t>2.956</t>
  </si>
  <si>
    <t>JOAQUIM GOMES DE AMORIM</t>
  </si>
  <si>
    <t>024</t>
  </si>
  <si>
    <t>51402.033.522/2013-29</t>
  </si>
  <si>
    <t>1.617</t>
  </si>
  <si>
    <t>MAURICE RAYNAUD DE FARIA</t>
  </si>
  <si>
    <t>FAZENDA ÁGUA LIMPA</t>
  </si>
  <si>
    <t>025</t>
  </si>
  <si>
    <t>51402.033465/2013-88</t>
  </si>
  <si>
    <t>ARIEL ALVES ARRIEL</t>
  </si>
  <si>
    <t>024A</t>
  </si>
  <si>
    <t>51402.033468/2013-11</t>
  </si>
  <si>
    <t>ESTANCIA DONA ARGENTINA</t>
  </si>
  <si>
    <t>026</t>
  </si>
  <si>
    <t>51402.033504/2013-47</t>
  </si>
  <si>
    <t>MOACIR JOSÉ ALVES</t>
  </si>
  <si>
    <t>FAZENDA ÁGUA LIMPA E TAPERÃO</t>
  </si>
  <si>
    <t>026A</t>
  </si>
  <si>
    <t>51402.033505/2013-91</t>
  </si>
  <si>
    <t>2.125</t>
  </si>
  <si>
    <t>027</t>
  </si>
  <si>
    <t>51402.033541/2013-55</t>
  </si>
  <si>
    <t>612</t>
  </si>
  <si>
    <t>CLOVES JOSÉ DE MESQUITA</t>
  </si>
  <si>
    <t>FAZENDA TAPERÃO</t>
  </si>
  <si>
    <t>028</t>
  </si>
  <si>
    <t>51402.033508/2013-25</t>
  </si>
  <si>
    <t>MARIA DAS GRAÇAS PIRES</t>
  </si>
  <si>
    <t>1,5312</t>
  </si>
  <si>
    <t>029</t>
  </si>
  <si>
    <t>51402.033569/2013-92</t>
  </si>
  <si>
    <t>736</t>
  </si>
  <si>
    <t>029A</t>
  </si>
  <si>
    <t>51402.033458/2013-86</t>
  </si>
  <si>
    <t>1.392</t>
  </si>
  <si>
    <t>029B</t>
  </si>
  <si>
    <t>51402.033550/2013-46</t>
  </si>
  <si>
    <t>1,2930</t>
  </si>
  <si>
    <t>030</t>
  </si>
  <si>
    <t>51402.033558/2013-11</t>
  </si>
  <si>
    <t>2.064</t>
  </si>
  <si>
    <t>BENEDITA GERALDA DA COSTA</t>
  </si>
  <si>
    <t>FAZENDA LAGOINHA</t>
  </si>
  <si>
    <t>031</t>
  </si>
  <si>
    <t>51402.033429/2013-14</t>
  </si>
  <si>
    <t>TEREZINHA DAS GRAÇAS ROCHA DA COSTA</t>
  </si>
  <si>
    <t>032</t>
  </si>
  <si>
    <t>51402.033432/2013-38</t>
  </si>
  <si>
    <t>2.138</t>
  </si>
  <si>
    <t>JORGE JUSTO JACINTO</t>
  </si>
  <si>
    <t>FAZENDA LAGOINHA CORREGO DO MATEIRO</t>
  </si>
  <si>
    <t>033</t>
  </si>
  <si>
    <t>51402.033497/2013-83</t>
  </si>
  <si>
    <t>2.276</t>
  </si>
  <si>
    <t>ANTÔNIO SINÉSIO RIBEIRO</t>
  </si>
  <si>
    <t>034</t>
  </si>
  <si>
    <t>51402.033445/2013-11</t>
  </si>
  <si>
    <t>2.957</t>
  </si>
  <si>
    <t xml:space="preserve">GERALDO RODRIGUES CARVALHO </t>
  </si>
  <si>
    <t>FAZENDA BOA VISTA DO FUNDÃO</t>
  </si>
  <si>
    <t>034A</t>
  </si>
  <si>
    <t>51402.033501/2013-11</t>
  </si>
  <si>
    <t>2.958</t>
  </si>
  <si>
    <t>035</t>
  </si>
  <si>
    <t>51402.033494/2013-41</t>
  </si>
  <si>
    <t>2.666</t>
  </si>
  <si>
    <t xml:space="preserve">ANTÔNIO JOSÉ MENDONÇA </t>
  </si>
  <si>
    <t>036</t>
  </si>
  <si>
    <t>51402.033439/2013-51</t>
  </si>
  <si>
    <t>2.664</t>
  </si>
  <si>
    <t>DIVINO ETERNO MENDONÇA</t>
  </si>
  <si>
    <t>037</t>
  </si>
  <si>
    <t>51402.033442/2013-73</t>
  </si>
  <si>
    <t>2.663</t>
  </si>
  <si>
    <t xml:space="preserve">JOAQUIM JOSÉ MENDONÇA </t>
  </si>
  <si>
    <t>037A</t>
  </si>
  <si>
    <t>51402.033482/2013-15</t>
  </si>
  <si>
    <t>2.676</t>
  </si>
  <si>
    <t>038</t>
  </si>
  <si>
    <t>51402.033511/2013-49</t>
  </si>
  <si>
    <t>2.665</t>
  </si>
  <si>
    <t>RITA APARECIDA MENDONÇA PERES</t>
  </si>
  <si>
    <t>FAZENDA LAGOINHA OU TAPERÃO</t>
  </si>
  <si>
    <t>039</t>
  </si>
  <si>
    <t>51402.033484/2013-11</t>
  </si>
  <si>
    <t>2.929</t>
  </si>
  <si>
    <t>MARLI FRANCISCA DOS SANTOS</t>
  </si>
  <si>
    <t>040</t>
  </si>
  <si>
    <t>51402.033481/2013-71</t>
  </si>
  <si>
    <t>2.902</t>
  </si>
  <si>
    <t>JOSÉ FRANCISCO VALADÃO</t>
  </si>
  <si>
    <t xml:space="preserve">FAZENDA LAGOINHA </t>
  </si>
  <si>
    <t>041</t>
  </si>
  <si>
    <t>51402.033479/2013-10</t>
  </si>
  <si>
    <t>1.826</t>
  </si>
  <si>
    <t>DEGMAR PEDRO DOS SANTOS</t>
  </si>
  <si>
    <t>042</t>
  </si>
  <si>
    <t>51402.033492/2013-51</t>
  </si>
  <si>
    <t>2.785</t>
  </si>
  <si>
    <t>LUCIENE CORRÊA DA SILVA</t>
  </si>
  <si>
    <t>FAZENDA TAPERÃO E LAGOINHA</t>
  </si>
  <si>
    <t>042A</t>
  </si>
  <si>
    <t>51402.033554/2013-24</t>
  </si>
  <si>
    <t>ANTÔNIA FRANCISCA DA SILVA</t>
  </si>
  <si>
    <t>042B</t>
  </si>
  <si>
    <t>51402.033537/2013-97</t>
  </si>
  <si>
    <t>EDIVALDO ENES CORRÊA DA SILVA</t>
  </si>
  <si>
    <t>043</t>
  </si>
  <si>
    <t>51402.033460/2013-55</t>
  </si>
  <si>
    <t>2.948</t>
  </si>
  <si>
    <t>JAMILE JORGE DE SOUZA</t>
  </si>
  <si>
    <t>044</t>
  </si>
  <si>
    <t>51402.033582/2013-41</t>
  </si>
  <si>
    <t>2,945</t>
  </si>
  <si>
    <t>LILA JORGE GAGO</t>
  </si>
  <si>
    <t>045</t>
  </si>
  <si>
    <t>51402.033561/2013-26</t>
  </si>
  <si>
    <t>2.286</t>
  </si>
  <si>
    <t>MARIA HELENA BATISTA PEREIRA</t>
  </si>
  <si>
    <t>046</t>
  </si>
  <si>
    <t>51402.033444/2013-62</t>
  </si>
  <si>
    <t>ORLANDO CLAUDINÊ DOS SANTOS</t>
  </si>
  <si>
    <t xml:space="preserve">CHÁCARA ÁGUAS CLARAS </t>
  </si>
  <si>
    <t>047</t>
  </si>
  <si>
    <t>51402.033549/2013-11</t>
  </si>
  <si>
    <t>FRANCISCO JOSÉ MOREIRA</t>
  </si>
  <si>
    <t>048</t>
  </si>
  <si>
    <t>51402.033546/2013-88</t>
  </si>
  <si>
    <t>CLARO JOSÉ BARCELOS</t>
  </si>
  <si>
    <t>049</t>
  </si>
  <si>
    <t>51402.033464/2013-33</t>
  </si>
  <si>
    <t>1.943</t>
  </si>
  <si>
    <t>NAZARETH SIQUEIRA GUAIABA</t>
  </si>
  <si>
    <t>FAZENDA LAGOINHA E CACHOEIRINHA</t>
  </si>
  <si>
    <t>050</t>
  </si>
  <si>
    <t>51402.033555/2013-79</t>
  </si>
  <si>
    <t>JORGE JOÃO DE SOUZA</t>
  </si>
  <si>
    <t>051</t>
  </si>
  <si>
    <t>51402.033517/2013-16</t>
  </si>
  <si>
    <t>JOSÉ ANTÔNIO DUARTE</t>
  </si>
  <si>
    <t>052</t>
  </si>
  <si>
    <t>51402.033470/2013-91</t>
  </si>
  <si>
    <t>TÂNIA OLIVEIRA DOS SANTOS</t>
  </si>
  <si>
    <t>053</t>
  </si>
  <si>
    <t>51402.033551/2013-91</t>
  </si>
  <si>
    <t>07</t>
  </si>
  <si>
    <t>WILLIAN OLIVEIRA DOS SANTOS</t>
  </si>
  <si>
    <t>054</t>
  </si>
  <si>
    <t>51402.033584/2013-31</t>
  </si>
  <si>
    <t>2.496</t>
  </si>
  <si>
    <t>ADAIR OLIVEIRA DOS SANTOS</t>
  </si>
  <si>
    <t>055</t>
  </si>
  <si>
    <t>51402.033529/2013-41</t>
  </si>
  <si>
    <t>383</t>
  </si>
  <si>
    <t>ADALTON OLIVEIRA DA SILVA</t>
  </si>
  <si>
    <t>056</t>
  </si>
  <si>
    <t>51402 033457/2013-31</t>
  </si>
  <si>
    <t>2.419</t>
  </si>
  <si>
    <t>FAZENDA DESCOBERTO</t>
  </si>
  <si>
    <t>057</t>
  </si>
  <si>
    <t>51402.033466/2013-22</t>
  </si>
  <si>
    <t>1.471</t>
  </si>
  <si>
    <t>SEBASTIÃO BONFIM CHAVES</t>
  </si>
  <si>
    <t>FAZENDA DESCOBERTO OU ÁGUAS CLARAS</t>
  </si>
  <si>
    <t>058</t>
  </si>
  <si>
    <t>51402.033427/2013-25</t>
  </si>
  <si>
    <t>2.251</t>
  </si>
  <si>
    <t xml:space="preserve">DIVINO ANTÔNIO TOTO </t>
  </si>
  <si>
    <t>059</t>
  </si>
  <si>
    <t>51402.033419/2013-89</t>
  </si>
  <si>
    <t xml:space="preserve">RAFAEL MALTA NEVES DE OLIVEIRA </t>
  </si>
  <si>
    <t>FAZENDA SÃO JOÃO OU SAMAMBAIA</t>
  </si>
  <si>
    <t>060/060A</t>
  </si>
  <si>
    <t>51402.033443/2013-18</t>
  </si>
  <si>
    <t>1.529</t>
  </si>
  <si>
    <t>ILDO RIBEIRO MALTA</t>
  </si>
  <si>
    <t>060A</t>
  </si>
  <si>
    <t>51402.033515/2013-27</t>
  </si>
  <si>
    <t>061</t>
  </si>
  <si>
    <t>51402.033552/2013-35</t>
  </si>
  <si>
    <t>2.526</t>
  </si>
  <si>
    <t>JOSÉ PEREIRA DA SILVEIRA</t>
  </si>
  <si>
    <t>062</t>
  </si>
  <si>
    <t>51402.033545/2013-33</t>
  </si>
  <si>
    <t>2.642</t>
  </si>
  <si>
    <t>INES ANGELICA MALTA SILVA</t>
  </si>
  <si>
    <t>063</t>
  </si>
  <si>
    <t>51402.033542/2013-10</t>
  </si>
  <si>
    <t>2.370</t>
  </si>
  <si>
    <t>JORDEMAR RODRIGUES MOREIRA</t>
  </si>
  <si>
    <t>FAZENDA MOREIRA</t>
  </si>
  <si>
    <t>064</t>
  </si>
  <si>
    <t>51402.033570/2013-17</t>
  </si>
  <si>
    <t>2.312</t>
  </si>
  <si>
    <t>ILEUZA  GONÇALVES TEIXEIRA</t>
  </si>
  <si>
    <t>FAZENDA SAMAMBAIA</t>
  </si>
  <si>
    <t>065</t>
  </si>
  <si>
    <t>51402.033418/2013-34</t>
  </si>
  <si>
    <t>2.912</t>
  </si>
  <si>
    <t>MANOEL PEDRO MALTA</t>
  </si>
  <si>
    <t>066</t>
  </si>
  <si>
    <t>51402.033599/2013-10</t>
  </si>
  <si>
    <t>2.432</t>
  </si>
  <si>
    <t>DIORANDES FIRMINO CARLOS NETTO</t>
  </si>
  <si>
    <t xml:space="preserve">FAZENDA CACHOEIRA - PIRACANJÚBA </t>
  </si>
  <si>
    <t>067</t>
  </si>
  <si>
    <t>51402.033577/2013-39</t>
  </si>
  <si>
    <t>2.916</t>
  </si>
  <si>
    <t>JOAQUIM TEIXEIRA MENDONÇA</t>
  </si>
  <si>
    <t>068</t>
  </si>
  <si>
    <t>51402.033596/2013-65</t>
  </si>
  <si>
    <t>485</t>
  </si>
  <si>
    <t>OLICIO JOSÉ DE SOUSA</t>
  </si>
  <si>
    <t>069</t>
  </si>
  <si>
    <t>51402.033601/2013-31</t>
  </si>
  <si>
    <t>389</t>
  </si>
  <si>
    <t>NELSON RODRIGUES FERNANDES</t>
  </si>
  <si>
    <t>070</t>
  </si>
  <si>
    <t>51402.033496/2013-39</t>
  </si>
  <si>
    <t>2.683</t>
  </si>
  <si>
    <t xml:space="preserve">DENILSON JOSÉ EMIDIO          </t>
  </si>
  <si>
    <t>071</t>
  </si>
  <si>
    <t>51402.033547/2013-22</t>
  </si>
  <si>
    <t>ANTÔNIO FERREIRA COSTA</t>
  </si>
  <si>
    <t>072</t>
  </si>
  <si>
    <t>51402.033540/2013-11</t>
  </si>
  <si>
    <t>2.349</t>
  </si>
  <si>
    <t>RAQUEL NOGUEIRA DE SOUZA PEIXOTO</t>
  </si>
  <si>
    <t>073</t>
  </si>
  <si>
    <t>51402.033543/2013-44</t>
  </si>
  <si>
    <t>2552</t>
  </si>
  <si>
    <t>GLEIDIANE  ALVES PINHEIRO</t>
  </si>
  <si>
    <t>FAZENDA CACHOEIRA DO BARRO BRANCO</t>
  </si>
  <si>
    <t>074</t>
  </si>
  <si>
    <t>51402.033440/2013-89</t>
  </si>
  <si>
    <t>SEBASTIÃO PEREIRA JUNIOR</t>
  </si>
  <si>
    <t>075</t>
  </si>
  <si>
    <t>51402.033565/2013-11</t>
  </si>
  <si>
    <t>2.966</t>
  </si>
  <si>
    <t>ANTÔNIO EUSTAQUIO COSTA</t>
  </si>
  <si>
    <t>076</t>
  </si>
  <si>
    <t>51402.033456/2013-97</t>
  </si>
  <si>
    <t>458</t>
  </si>
  <si>
    <t>DUILIO MARTINS ARAUJO</t>
  </si>
  <si>
    <t>077</t>
  </si>
  <si>
    <t>51402.033523/2013-73</t>
  </si>
  <si>
    <t>1.415</t>
  </si>
  <si>
    <t>SÃO FRANCISCO DE GOIÁS, GO</t>
  </si>
  <si>
    <t>MAURILIO PEREIRA VASCONCELOS e OU.</t>
  </si>
  <si>
    <t>FAZENDA POUSO ALTO E BARRO BRANCO</t>
  </si>
  <si>
    <t>078</t>
  </si>
  <si>
    <t>51402.033506/2013-36</t>
  </si>
  <si>
    <t>3..600</t>
  </si>
  <si>
    <t>JADIR ALVES DA SILVA</t>
  </si>
  <si>
    <t xml:space="preserve">FAZENDA POUSO ALTO </t>
  </si>
  <si>
    <t>079</t>
  </si>
  <si>
    <t>51402.033548/2013-77</t>
  </si>
  <si>
    <t>0519</t>
  </si>
  <si>
    <t>ANTÔNIO SEVERINO DE JESUS</t>
  </si>
  <si>
    <t>079A</t>
  </si>
  <si>
    <t>51402.065379/2013-34</t>
  </si>
  <si>
    <t>080</t>
  </si>
  <si>
    <t>51402.033455/2013-42</t>
  </si>
  <si>
    <t>3.658</t>
  </si>
  <si>
    <t xml:space="preserve">ANTÔNIO RIBEIRO DE ALMEIDA </t>
  </si>
  <si>
    <t>081</t>
  </si>
  <si>
    <t>51402.033510/2013-10</t>
  </si>
  <si>
    <t>M-5.382</t>
  </si>
  <si>
    <t>ODILON MARQUES DA COSTA</t>
  </si>
  <si>
    <t>082</t>
  </si>
  <si>
    <t>51402.033514/2013-82</t>
  </si>
  <si>
    <t>LUIS VASCONCELOS BESSA</t>
  </si>
  <si>
    <t>083</t>
  </si>
  <si>
    <t>51402.033512/2013-93</t>
  </si>
  <si>
    <t>MARIA DO CARMO SILVA BATISTA</t>
  </si>
  <si>
    <t>084</t>
  </si>
  <si>
    <t>51402.033519/2013-11</t>
  </si>
  <si>
    <t>3.793</t>
  </si>
  <si>
    <t>JOSÉ HELENO V. DE BESSA</t>
  </si>
  <si>
    <t>085</t>
  </si>
  <si>
    <t>51402.033532/2013-64</t>
  </si>
  <si>
    <t>3.962</t>
  </si>
  <si>
    <t>GLACIEMA PEREIRA VASCONCELOS</t>
  </si>
  <si>
    <t>086</t>
  </si>
  <si>
    <t>51402.033447/2013-10</t>
  </si>
  <si>
    <t>3.792</t>
  </si>
  <si>
    <t>087</t>
  </si>
  <si>
    <t>51402.033503/2013-10</t>
  </si>
  <si>
    <t>3.717</t>
  </si>
  <si>
    <t xml:space="preserve">RUI VASCONCELOS DE BESSA </t>
  </si>
  <si>
    <t>088</t>
  </si>
  <si>
    <t>51402.036668/2013-26</t>
  </si>
  <si>
    <t>5412</t>
  </si>
  <si>
    <t>ESPÓLIO PAULO DE FARIA</t>
  </si>
  <si>
    <t>089</t>
  </si>
  <si>
    <t>51402.033518/2013-61</t>
  </si>
  <si>
    <t>2.479</t>
  </si>
  <si>
    <t xml:space="preserve">EDMILSON LEITE DE BESSA </t>
  </si>
  <si>
    <t>090</t>
  </si>
  <si>
    <t>51402.033557/2013-68</t>
  </si>
  <si>
    <t>3.957</t>
  </si>
  <si>
    <t xml:space="preserve">ANTÔNIO ROSSI LIMA </t>
  </si>
  <si>
    <t>091</t>
  </si>
  <si>
    <t>51402.033574/2013-10</t>
  </si>
  <si>
    <t>1.082</t>
  </si>
  <si>
    <t>MERCINA MARQUES FERREIRA</t>
  </si>
  <si>
    <t>092</t>
  </si>
  <si>
    <t>51402.036667/2013-81</t>
  </si>
  <si>
    <t xml:space="preserve">ESPÓLIO ALFREDO DIAS DOS SANTOS </t>
  </si>
  <si>
    <t>093</t>
  </si>
  <si>
    <t>51402.033572/2013-11</t>
  </si>
  <si>
    <t>2.211</t>
  </si>
  <si>
    <t xml:space="preserve">FLORENTINA RODRIGUES FERREIRA   </t>
  </si>
  <si>
    <t>094</t>
  </si>
  <si>
    <t>51402.033564/2013-61</t>
  </si>
  <si>
    <t>5.082 /5.083</t>
  </si>
  <si>
    <t>JULIETA RAMOS DA SILVA</t>
  </si>
  <si>
    <t>FAZENDA CACHOEIRA SANTO ANTONIO</t>
  </si>
  <si>
    <t>095</t>
  </si>
  <si>
    <t>51402.042198/2013-31</t>
  </si>
  <si>
    <t>ESPÓLIO DE ANTÔNIO PEREIRA DE SÁ</t>
  </si>
  <si>
    <t xml:space="preserve">TERRA NUA </t>
  </si>
  <si>
    <t>095A</t>
  </si>
  <si>
    <t>51402.033559/2013-57</t>
  </si>
  <si>
    <t>WILSON MACHADO</t>
  </si>
  <si>
    <t>096A</t>
  </si>
  <si>
    <t>51402.033560/2013-81</t>
  </si>
  <si>
    <t>JOSÉ RAMOS D'ABADIA</t>
  </si>
  <si>
    <t>096</t>
  </si>
  <si>
    <t>51402.116881/2015-82</t>
  </si>
  <si>
    <t>097</t>
  </si>
  <si>
    <t>51402.033478/2013-57</t>
  </si>
  <si>
    <t>3.758</t>
  </si>
  <si>
    <t xml:space="preserve">BENEDITO ALVES FERREIRA </t>
  </si>
  <si>
    <t>JESÚPOLIS, GO</t>
  </si>
  <si>
    <t>098</t>
  </si>
  <si>
    <t>51402.033580/2013-52</t>
  </si>
  <si>
    <t>3.760</t>
  </si>
  <si>
    <t xml:space="preserve">GERALDO DA CUNHA MORAES           </t>
  </si>
  <si>
    <t>098A</t>
  </si>
  <si>
    <t>51402.033461/2013-10</t>
  </si>
  <si>
    <t>3.759</t>
  </si>
  <si>
    <t xml:space="preserve">GERALDO DA CUNHA MORAES </t>
  </si>
  <si>
    <t>099</t>
  </si>
  <si>
    <t>51402.033487/2013-48</t>
  </si>
  <si>
    <t>3.586</t>
  </si>
  <si>
    <t xml:space="preserve">ORCALINO BASÍLIO RODRIGUES </t>
  </si>
  <si>
    <t>51402.033472/2013-81</t>
  </si>
  <si>
    <t>3.761</t>
  </si>
  <si>
    <t xml:space="preserve">GERALDO DA CUNHA MORAES         </t>
  </si>
  <si>
    <t>100A</t>
  </si>
  <si>
    <t>51402.033531/2013-11</t>
  </si>
  <si>
    <t>3.958</t>
  </si>
  <si>
    <t>GERALDO DA CUNHA MORAES</t>
  </si>
  <si>
    <t>51402.033530/2013-75</t>
  </si>
  <si>
    <t>3.959</t>
  </si>
  <si>
    <t>51402.033490/2013-61</t>
  </si>
  <si>
    <t>15.194</t>
  </si>
  <si>
    <t>JARAGUÁ, GO</t>
  </si>
  <si>
    <t xml:space="preserve">HAMILTON DE MORAIS </t>
  </si>
  <si>
    <t xml:space="preserve">FAZENDA CACHOEIRA </t>
  </si>
  <si>
    <t>51402.033499/2013-72</t>
  </si>
  <si>
    <t>15.196</t>
  </si>
  <si>
    <t>HAMILTON DE MORAIS</t>
  </si>
  <si>
    <t>103A</t>
  </si>
  <si>
    <t>51402.033524/2013-18</t>
  </si>
  <si>
    <t>15.198</t>
  </si>
  <si>
    <t>51402.033441/2013-29</t>
  </si>
  <si>
    <t>15.195</t>
  </si>
  <si>
    <t>51402.033452/2013-11</t>
  </si>
  <si>
    <t>15.197</t>
  </si>
  <si>
    <t>HAMILTON DE MORAIS ( AREA 1 )</t>
  </si>
  <si>
    <t>51402.036666/2013-37</t>
  </si>
  <si>
    <t>19.990</t>
  </si>
  <si>
    <t>RONALDO FIGUEIREDO DE PAULA E OUTRO</t>
  </si>
  <si>
    <t>51402.033575/2013-41</t>
  </si>
  <si>
    <t>15.212</t>
  </si>
  <si>
    <t>ISAIAS ALVES PEREIRA</t>
  </si>
  <si>
    <t>HAMILTON DE MORAIS ( AREA 2 )</t>
  </si>
  <si>
    <t>51402.033438/2013-11</t>
  </si>
  <si>
    <t>HILDVANDO VAZ DE ANDRADE</t>
  </si>
  <si>
    <t>108A</t>
  </si>
  <si>
    <t>51402.033423/2013-47</t>
  </si>
  <si>
    <t>15.202</t>
  </si>
  <si>
    <t>51402.033493/2013-10</t>
  </si>
  <si>
    <t>15.211</t>
  </si>
  <si>
    <t>NIVALDO VIEIRA DA CRUZ</t>
  </si>
  <si>
    <t>51402.033495/2013-94</t>
  </si>
  <si>
    <t>16.931</t>
  </si>
  <si>
    <t>MURILO RIOS LEITE  MACEDO</t>
  </si>
  <si>
    <t>51402.033454/2013-10</t>
  </si>
  <si>
    <t>16.934</t>
  </si>
  <si>
    <t>JOÃO ROQUE DA CONCEIÇÃO MACEDO</t>
  </si>
  <si>
    <t>51402.033420/2013-11</t>
  </si>
  <si>
    <t>15.206</t>
  </si>
  <si>
    <t xml:space="preserve">SEBASTIÃO INACIO FABIANO </t>
  </si>
  <si>
    <t>51402.033434/2013-27</t>
  </si>
  <si>
    <t>15.200</t>
  </si>
  <si>
    <t>VALDIVINO FELIX FABIANO</t>
  </si>
  <si>
    <t>51402.033422/2013-10</t>
  </si>
  <si>
    <t>15.213</t>
  </si>
  <si>
    <t xml:space="preserve">JOSÉ FABIANO NETO   </t>
  </si>
  <si>
    <t>51402.033426/2013-81</t>
  </si>
  <si>
    <t>15.203</t>
  </si>
  <si>
    <t>JEZAUMAR LUZIA CAETANO DA ROCHA</t>
  </si>
  <si>
    <t>51402.033451/2013-64</t>
  </si>
  <si>
    <t>16.933</t>
  </si>
  <si>
    <t>JOSÉ FABIANO NETO</t>
  </si>
  <si>
    <t>116A</t>
  </si>
  <si>
    <t>51402.047020/2013-85</t>
  </si>
  <si>
    <t>R-1-21.759</t>
  </si>
  <si>
    <t>CLAUDIMIRO DE OLIVEIRA CRUZ</t>
  </si>
  <si>
    <t>51402.033485/2013-59</t>
  </si>
  <si>
    <t>15.199</t>
  </si>
  <si>
    <t>MARCELINA SILVA BELO E OUTROS</t>
  </si>
  <si>
    <t>51402.033562/2013-71</t>
  </si>
  <si>
    <t>15.193</t>
  </si>
  <si>
    <t>FRANCISCO SILVA DE OLIVEIRA</t>
  </si>
  <si>
    <t>51402.033563/2013-15</t>
  </si>
  <si>
    <t>17.157</t>
  </si>
  <si>
    <t>LUCI DE OLIVEIRA SILVA</t>
  </si>
  <si>
    <t>51402.033594/2013-76</t>
  </si>
  <si>
    <t>15.214</t>
  </si>
  <si>
    <t>JOAQUIM DA SILVA BELO</t>
  </si>
  <si>
    <t>120A</t>
  </si>
  <si>
    <t>51402.033516/2013-71</t>
  </si>
  <si>
    <t>16.932</t>
  </si>
  <si>
    <t>51402.033486/2013-10</t>
  </si>
  <si>
    <t>16.929</t>
  </si>
  <si>
    <t>JOANA FRANCISCA DA SILVA BELO</t>
  </si>
  <si>
    <t>51402.033488/2013-92</t>
  </si>
  <si>
    <t>15.190</t>
  </si>
  <si>
    <t>DIVINO SANTANA DOS SANTOS</t>
  </si>
  <si>
    <t>51402.033533/2013-11</t>
  </si>
  <si>
    <t>15.205</t>
  </si>
  <si>
    <t>PAULINO DA CONCEIÇÃO MACEDO</t>
  </si>
  <si>
    <t>51402.033556/2013-13</t>
  </si>
  <si>
    <t>16.935</t>
  </si>
  <si>
    <t>GASPARINA DIAS DOS REIS</t>
  </si>
  <si>
    <t>124A</t>
  </si>
  <si>
    <t>51402.033578/2013-83</t>
  </si>
  <si>
    <t>16.937</t>
  </si>
  <si>
    <t>124B</t>
  </si>
  <si>
    <t>51402.033539/2013-86</t>
  </si>
  <si>
    <t>16.936</t>
  </si>
  <si>
    <t>51402.033538/2013-31</t>
  </si>
  <si>
    <t>15.191</t>
  </si>
  <si>
    <t>JOAQUIM BENEDITO GOMES</t>
  </si>
  <si>
    <t>51402.033535/2013-10</t>
  </si>
  <si>
    <t>15192</t>
  </si>
  <si>
    <t>RAIMUNDA MOREIRA DAMASCENA</t>
  </si>
  <si>
    <t>51402.033553/2013-81</t>
  </si>
  <si>
    <t>15.204</t>
  </si>
  <si>
    <t>MATIAS MOREIRA ALVES</t>
  </si>
  <si>
    <t>127A</t>
  </si>
  <si>
    <t>51402.033520/2013-31</t>
  </si>
  <si>
    <t>16.930</t>
  </si>
  <si>
    <t>51402.033521/2013-84</t>
  </si>
  <si>
    <t>13.928</t>
  </si>
  <si>
    <t>MARIA DOS REIS DAMASCENA</t>
  </si>
  <si>
    <t>51402.033585/2013-85</t>
  </si>
  <si>
    <t>JOSEPHA DA CONCEIÇÃO FERREIRA</t>
  </si>
  <si>
    <t>FAZENDA CACHOEIRA E SÃO JANUARIO</t>
  </si>
  <si>
    <t>51402.033690/2013-14</t>
  </si>
  <si>
    <t>FRANCISCO ROMANO MACEDO</t>
  </si>
  <si>
    <t>51402.033647/2013-59</t>
  </si>
  <si>
    <t>LENIR DA CONCEIÇÃO MACEDO E OUTROS</t>
  </si>
  <si>
    <t>FAZENDA CACHOEIRA E CORREGO GRANDE</t>
  </si>
  <si>
    <t>51402.033689/2013-91</t>
  </si>
  <si>
    <t>GRACIANA DA SILVA MACEDO E OUTROS</t>
  </si>
  <si>
    <t>FAZEMDA CACHOEIRA E SÃO JANUARIO</t>
  </si>
  <si>
    <t>51402.033652/2013-61</t>
  </si>
  <si>
    <t>INEZ DA CONCEIÇÃO FERREIRA</t>
  </si>
  <si>
    <t>51402.033650/2013-72</t>
  </si>
  <si>
    <t>FELIX MARQUES FERREIRA E OUTRA</t>
  </si>
  <si>
    <t>51402.033589/2013-63</t>
  </si>
  <si>
    <t>JOANA MOREIRA DAMASCENO</t>
  </si>
  <si>
    <t>51402.033593/2013-21</t>
  </si>
  <si>
    <t>NERY MOREIRA DAMASCENO</t>
  </si>
  <si>
    <t>51402.033730/2013-28</t>
  </si>
  <si>
    <t>DECLIEUX PARANAIBA COSTA</t>
  </si>
  <si>
    <t>FAZENDA SÃO JANUÁRIO</t>
  </si>
  <si>
    <t>009A</t>
  </si>
  <si>
    <t>51402.033625/2013-99</t>
  </si>
  <si>
    <t>51402.033705/2013-44</t>
  </si>
  <si>
    <t>ILDA JOSEFA ELIAS CAMPOS E OUTROS</t>
  </si>
  <si>
    <t>51402.033631/2013-46</t>
  </si>
  <si>
    <t>JOSINA ALVES DE SOUSA</t>
  </si>
  <si>
    <t>FAZENDA SÃO JANUÁRIO/ANIL</t>
  </si>
  <si>
    <t>51402.033606/2013-62</t>
  </si>
  <si>
    <t>JOZINA ALVES DE SOUSA</t>
  </si>
  <si>
    <t>011B</t>
  </si>
  <si>
    <t>51402.033579/2013-28</t>
  </si>
  <si>
    <t>DANILO ROCHA VILELA</t>
  </si>
  <si>
    <t>FAZENDA ANIL</t>
  </si>
  <si>
    <t>51402.085606/2014-29</t>
  </si>
  <si>
    <t/>
  </si>
  <si>
    <t>ESPÓLIO DE OTACÍLIO MACHADO</t>
  </si>
  <si>
    <t>013A</t>
  </si>
  <si>
    <t>51402.033583/2013-96</t>
  </si>
  <si>
    <t>JOAQUINA RODRIGUES MENDONÇA MORAES</t>
  </si>
  <si>
    <t>CHÁCARA QUATRO IRMÃS</t>
  </si>
  <si>
    <t>013A1</t>
  </si>
  <si>
    <t>51402.033731/2013-72</t>
  </si>
  <si>
    <t>13.922/13.923</t>
  </si>
  <si>
    <t>51402.033653/2013-11</t>
  </si>
  <si>
    <t>JOSEFINA RODRIGUES PEREIRA</t>
  </si>
  <si>
    <t>013B1</t>
  </si>
  <si>
    <t>51402.033667/2013-21</t>
  </si>
  <si>
    <t>JOSÉ ANTÔNIO RODRIGUES</t>
  </si>
  <si>
    <t>013C1</t>
  </si>
  <si>
    <t>51402.033698/2013-81</t>
  </si>
  <si>
    <t>GEORGINO RODRIGUES MENDONÇA</t>
  </si>
  <si>
    <t>013B</t>
  </si>
  <si>
    <t>51402.033649/2013-48</t>
  </si>
  <si>
    <t>013C</t>
  </si>
  <si>
    <t>51402.033701/2013-66</t>
  </si>
  <si>
    <t>013D</t>
  </si>
  <si>
    <t>51402.033711/2013-10</t>
  </si>
  <si>
    <t>CELSON RODRIGUES MENDONÇA</t>
  </si>
  <si>
    <t>51402.033685/2013-11</t>
  </si>
  <si>
    <t>VICENTE BELO DE SOUZA</t>
  </si>
  <si>
    <t>FAZENDA COLÔNIA SANTA CLARA</t>
  </si>
  <si>
    <t>51402.033656/2013-41</t>
  </si>
  <si>
    <t>ZENILDA RODRIGUES DE SOUZA</t>
  </si>
  <si>
    <t>51402.033655/2013-10</t>
  </si>
  <si>
    <t>ORLANDO DA SILVA DORNINGER</t>
  </si>
  <si>
    <t>51402.033642/2013-26</t>
  </si>
  <si>
    <t>EGIMAR AUGUSTO MARTINS</t>
  </si>
  <si>
    <t>CHÁCARA MARTINS</t>
  </si>
  <si>
    <t>51402.033646/2013-11</t>
  </si>
  <si>
    <t>JAIME MATIAS DOS SANTOS</t>
  </si>
  <si>
    <t>FAZENDA CORREGO FUNDO</t>
  </si>
  <si>
    <t>51402.033734/2013-11</t>
  </si>
  <si>
    <t>TUBERTINO BRAULIO DE FREITAS</t>
  </si>
  <si>
    <t>FAZENDA IPÊ</t>
  </si>
  <si>
    <t>51402.033670/2013-43</t>
  </si>
  <si>
    <t>SANDRO JAIME BELO E OUTROS</t>
  </si>
  <si>
    <t>FAZENDA DONA MARIETE</t>
  </si>
  <si>
    <t>51402.094675/2014-23</t>
  </si>
  <si>
    <t>AGROPECUARIA F. M. ADM. PARTICIPAÇÃO LTDA</t>
  </si>
  <si>
    <t>51402.033587/2013-74</t>
  </si>
  <si>
    <t>AMÂNCIO LOURENÇO DE SOUZA</t>
  </si>
  <si>
    <t>FAZENDA ENGENHO DE SÃO JOÃO</t>
  </si>
  <si>
    <t>51402.033581/2013-10</t>
  </si>
  <si>
    <t>LUIS FERNANDES MONTEIRO</t>
  </si>
  <si>
    <t>51402.094667/2014-87</t>
  </si>
  <si>
    <t>FRANKLIM DELANO MAGALHÃES</t>
  </si>
  <si>
    <t>51402.033659/2013-83</t>
  </si>
  <si>
    <t>IRIS MICHELLI DA SILVA PEREIRA MACAÚBA E OUTROS</t>
  </si>
  <si>
    <t>FAZENDA MACAÚBA</t>
  </si>
  <si>
    <t>51402.033704/2013-10</t>
  </si>
  <si>
    <t>LUIZ CARLOS PEREIRA MACAÚBA E OUTROS</t>
  </si>
  <si>
    <t>51402.033629/2013-77</t>
  </si>
  <si>
    <t>ADJAR DA MATA</t>
  </si>
  <si>
    <t>51402.033627/2013-88</t>
  </si>
  <si>
    <t>EDEN RIOS SOCRATES</t>
  </si>
  <si>
    <t>51402.033598/2013-54</t>
  </si>
  <si>
    <t>SHEILA MATIAS DE MEDEIROS E OUTROS</t>
  </si>
  <si>
    <t>51402033680/2013-89</t>
  </si>
  <si>
    <t>ADELSON CALIXTO DA SILVA</t>
  </si>
  <si>
    <t>51402.033654/2013-51</t>
  </si>
  <si>
    <t>ROBERTO RASSI</t>
  </si>
  <si>
    <t>FAZENDA FAZENDINHA</t>
  </si>
  <si>
    <t>51402.033672/2013-32</t>
  </si>
  <si>
    <t>VALDIR ALVES DA COSTA</t>
  </si>
  <si>
    <t>FAZENDA FAZENDINHA II</t>
  </si>
  <si>
    <t>030A</t>
  </si>
  <si>
    <t>51402.033721/2013-37</t>
  </si>
  <si>
    <t>51402.033651/2013-17</t>
  </si>
  <si>
    <t>MANOEL GOMES PEREIRA DA SILVA</t>
  </si>
  <si>
    <t>51402.033619/2013-31</t>
  </si>
  <si>
    <t>DARLI BATISTA VARGEM</t>
  </si>
  <si>
    <t>51402.033708/2013-88</t>
  </si>
  <si>
    <t>ALDERICO JOSÉ DE FARIA</t>
  </si>
  <si>
    <t>51402.033678/2013-11</t>
  </si>
  <si>
    <t>JOÃO ANDRADE DA SILVA E OUTROS</t>
  </si>
  <si>
    <t>51402.033729/2013-10</t>
  </si>
  <si>
    <t>GERALDA DE ARAÚJO OLIVEIRA</t>
  </si>
  <si>
    <t>51402.033681/2013-23</t>
  </si>
  <si>
    <t>ANA ZÉLIA DE MORAES E OUTROS</t>
  </si>
  <si>
    <t>51402.033717/2013-79</t>
  </si>
  <si>
    <t>MAURINA FERREIRA PANIAGO E OUTROS</t>
  </si>
  <si>
    <t>51402.033686/2013-56</t>
  </si>
  <si>
    <t>ADONES LEITE DE ANDRADE</t>
  </si>
  <si>
    <t>51402.033703/2013-55</t>
  </si>
  <si>
    <t>MARIA NEWTA LOPES DE SOUZA E OUTROS</t>
  </si>
  <si>
    <t>51402.033702/2013-11</t>
  </si>
  <si>
    <t>DANIEL LOPES DA SILVA</t>
  </si>
  <si>
    <t>51402.033713/2013-91</t>
  </si>
  <si>
    <t>UBIRAJARA LOPES DA SILVA</t>
  </si>
  <si>
    <t>51402.033626/2013-33</t>
  </si>
  <si>
    <t>MARIA DA ABADIA ROCHA E OUTROS</t>
  </si>
  <si>
    <t>51402.033726/2013-61</t>
  </si>
  <si>
    <t>51402.033682/2013-78</t>
  </si>
  <si>
    <t>ARISTÓTELES AVELAR NETO</t>
  </si>
  <si>
    <t>51402.033683/2013-12</t>
  </si>
  <si>
    <t>51402.033715/2013-81</t>
  </si>
  <si>
    <t>GERALDO FIGUEIREDO DE PAULA E OUTRO</t>
  </si>
  <si>
    <t>51402.033684/2013-67</t>
  </si>
  <si>
    <t>JAMIR TRINDADE</t>
  </si>
  <si>
    <t>51402.033718/2013-13</t>
  </si>
  <si>
    <t>51402.033637/2013-13</t>
  </si>
  <si>
    <t>GUMERCINA GOMIDES DE CASTRO</t>
  </si>
  <si>
    <t>LADO DIREITO</t>
  </si>
  <si>
    <t>51402.033586/2013-21</t>
  </si>
  <si>
    <t>RITA ETELVINA DE PAIVA CARVALHO E OUTROS</t>
  </si>
  <si>
    <t>51402.033694/2013-10</t>
  </si>
  <si>
    <t>25/010/2010</t>
  </si>
  <si>
    <t>LILIAN CRISTIANE ALVES DA S. OLIVEIRA</t>
  </si>
  <si>
    <t>LADO ESQUERDO</t>
  </si>
  <si>
    <t>51402.033728/2013-59</t>
  </si>
  <si>
    <t>GIOVANI ALVES DA SILVA</t>
  </si>
  <si>
    <t>51402.033720/2013-92</t>
  </si>
  <si>
    <t>ANA MARIA ALVES RODRIGUES</t>
  </si>
  <si>
    <t>51402.033630/2013-10</t>
  </si>
  <si>
    <t>MARIA JOSÉ ALVES DA SILVA</t>
  </si>
  <si>
    <t>51402.033687/2013-10</t>
  </si>
  <si>
    <t>51402.033700/2013-11</t>
  </si>
  <si>
    <t>OTAVIO GOMIDES CARVALHO</t>
  </si>
  <si>
    <t>056A</t>
  </si>
  <si>
    <t>51402.033657/2013-94</t>
  </si>
  <si>
    <t>51402.033658/2013-39</t>
  </si>
  <si>
    <t>EMÍDIO DE OLIVEIRA</t>
  </si>
  <si>
    <t>51402.094670/2014-10</t>
  </si>
  <si>
    <t>SELMY MARIA DA SILVA FONTINELE</t>
  </si>
  <si>
    <t>51402.094671/2014-45</t>
  </si>
  <si>
    <t>SILVIA MARIA DA SILVA</t>
  </si>
  <si>
    <t>060</t>
  </si>
  <si>
    <t>51402.094677/2014-12</t>
  </si>
  <si>
    <t>SILVANE ABADIA DA SILVA</t>
  </si>
  <si>
    <t>51402.033611/2013-75</t>
  </si>
  <si>
    <t>MANOEL GONÇALVES DE OLIVEIRA</t>
  </si>
  <si>
    <t>51402.033624/2013-44</t>
  </si>
  <si>
    <t>JOSÉ LEITE DE ANDRADE</t>
  </si>
  <si>
    <t>51402.033615/2013-53</t>
  </si>
  <si>
    <t>IVO XAVIER DOS SANTOS</t>
  </si>
  <si>
    <t>063A</t>
  </si>
  <si>
    <t>51402.033697/2013-36</t>
  </si>
  <si>
    <t>51402.033723/2013-26</t>
  </si>
  <si>
    <t>JOAQUIM GONÇALVES NETO</t>
  </si>
  <si>
    <t>51402.033622/2013-55</t>
  </si>
  <si>
    <t>JOÃO DIVINO GONÇALVES</t>
  </si>
  <si>
    <t>51402.033639/2013-11</t>
  </si>
  <si>
    <t>RIANÁPOLIS, GO</t>
  </si>
  <si>
    <t>ILUDIA ROSA DE ANDRADE</t>
  </si>
  <si>
    <t>066A</t>
  </si>
  <si>
    <t>51402.033612/2013-11</t>
  </si>
  <si>
    <t>51402.033617/2013-42</t>
  </si>
  <si>
    <t>MARIA APARECIDA LUCIANO RIBEIRO</t>
  </si>
  <si>
    <t>FAZENDA CHUE</t>
  </si>
  <si>
    <t>067A</t>
  </si>
  <si>
    <t>51402.033610/2013-21</t>
  </si>
  <si>
    <t>51402.033692/2013-11</t>
  </si>
  <si>
    <t>FÁBIO ARAÚJO DOS REIS</t>
  </si>
  <si>
    <t>068A</t>
  </si>
  <si>
    <t>51402.033695/2013-47</t>
  </si>
  <si>
    <t>FAZENDA BOM SUCESSO/CHUE</t>
  </si>
  <si>
    <t>51402.033628/2013-22</t>
  </si>
  <si>
    <t>AGENOR CÂNDIDO RODRIGUES</t>
  </si>
  <si>
    <t>51402.033719/2013-68</t>
  </si>
  <si>
    <t>SEBASTIÃO ALVES DE OLIVEIRA</t>
  </si>
  <si>
    <t>51402.033739/2013-39</t>
  </si>
  <si>
    <t>ELPIDIO LIMIRIO DA SILVA E OUTROS</t>
  </si>
  <si>
    <t>070.</t>
  </si>
  <si>
    <t>51402.033674/2013-21</t>
  </si>
  <si>
    <t>JOÃO RAIMUNDO NICOLAU</t>
  </si>
  <si>
    <t>51402.036665/2013-92</t>
  </si>
  <si>
    <t>R-01-2.692</t>
  </si>
  <si>
    <t>RAULIVEIRA APARECIDA JOSÉ DE ARAUJO DA MATA E OUTROS</t>
  </si>
  <si>
    <t>51402.033623/2013-10</t>
  </si>
  <si>
    <t>GERALDO BRAZ MOREIRA</t>
  </si>
  <si>
    <t>FAZENDA MOREIRA I</t>
  </si>
  <si>
    <t>51402.033738/2013-94</t>
  </si>
  <si>
    <t>JOSÉ FRANCISCO PINTO NETO</t>
  </si>
  <si>
    <t>075A</t>
  </si>
  <si>
    <t>51402.033613/2013-64</t>
  </si>
  <si>
    <t>51402.033737/2013-41</t>
  </si>
  <si>
    <t>WALTER PEDRO DE FARIA</t>
  </si>
  <si>
    <t>51402.033620/2013-66</t>
  </si>
  <si>
    <t>ONOFRA MARTINS PINTO</t>
  </si>
  <si>
    <t>077A</t>
  </si>
  <si>
    <t>51402.033603/2013-29</t>
  </si>
  <si>
    <t>APARECIDA FRANCISCO PINTO DA CRUZ</t>
  </si>
  <si>
    <t>077B</t>
  </si>
  <si>
    <t>51402.033660/2013-11</t>
  </si>
  <si>
    <t>AMILTON DIVINO ALVES DE OLIVEIRA</t>
  </si>
  <si>
    <t>51402.033605/2013-18</t>
  </si>
  <si>
    <t>ACIR EUSTÁQUIO PEREIRA</t>
  </si>
  <si>
    <t>51402.033618/2013-97</t>
  </si>
  <si>
    <t>SOCORRO FERREIRA DANTAS</t>
  </si>
  <si>
    <t>FAZENDA FORMIGA</t>
  </si>
  <si>
    <t>51402.033616/2013-10</t>
  </si>
  <si>
    <t>EUCREZINO GONÇALVES LEMES</t>
  </si>
  <si>
    <t>51402.033648/2013-10</t>
  </si>
  <si>
    <t>NILA MARA LOURENÇONI REZENDE TOMÉ</t>
  </si>
  <si>
    <t>FAZENDA TAMBORIL</t>
  </si>
  <si>
    <t>51402.033614/2013-11</t>
  </si>
  <si>
    <t>ANTONIO ROCHA SOBRINHO</t>
  </si>
  <si>
    <t>51402.036664/2013-48</t>
  </si>
  <si>
    <t>SANTA ISABEL, GO</t>
  </si>
  <si>
    <t>ESPÓLIO DE MARIA APARECIDA DE MELO E OUTRO</t>
  </si>
  <si>
    <t>51402.033722/2013-81</t>
  </si>
  <si>
    <t>R-2-585</t>
  </si>
  <si>
    <t>MARCOS SILVA COSTA</t>
  </si>
  <si>
    <t>FAZENDA ANA ROSA II</t>
  </si>
  <si>
    <t>51402.033691/2013-69</t>
  </si>
  <si>
    <t>R-17-702</t>
  </si>
  <si>
    <t>JOANITA ANTÔNIA DA SILVA SOUZA E OUTROS</t>
  </si>
  <si>
    <t>FAZENDA SIBÉRIA</t>
  </si>
  <si>
    <t>51402.033621/2013-11</t>
  </si>
  <si>
    <t>R-2-586</t>
  </si>
  <si>
    <t>FAZENDA ANA ROSA I</t>
  </si>
  <si>
    <t>51402.033592/2013-87</t>
  </si>
  <si>
    <t>R-1-1206</t>
  </si>
  <si>
    <t>GERALDO DOMINGOS LOPES</t>
  </si>
  <si>
    <t>51402.042245/2013-45</t>
  </si>
  <si>
    <t>R-10-898</t>
  </si>
  <si>
    <t>CARLOS RODRIGUES MEDEIROS E OUTRO</t>
  </si>
  <si>
    <t>FAZENDA CAETITU</t>
  </si>
  <si>
    <t>51402.033595/2013-11</t>
  </si>
  <si>
    <t>R-48-008</t>
  </si>
  <si>
    <t>DOMINGOS JOSÉ DE CASTRO</t>
  </si>
  <si>
    <t>FAZENDA CASTRO 3</t>
  </si>
  <si>
    <t>51402.033590/2013-98</t>
  </si>
  <si>
    <t>R-9-1027</t>
  </si>
  <si>
    <t>VALDECI MACHADO MOARES</t>
  </si>
  <si>
    <t>51402.033636/2013-79</t>
  </si>
  <si>
    <t>R-8-533</t>
  </si>
  <si>
    <t>VALTER JOSÉ FERREIRA</t>
  </si>
  <si>
    <t>091A2</t>
  </si>
  <si>
    <t>51402.033640/2013-37</t>
  </si>
  <si>
    <t>R-7-533</t>
  </si>
  <si>
    <t>SANDRA MARIA FERREIRA DE SOUZA</t>
  </si>
  <si>
    <t>LADOS DIREITO E ESQUERDO</t>
  </si>
  <si>
    <t>51402.033724/2013-71</t>
  </si>
  <si>
    <t>R-6-533</t>
  </si>
  <si>
    <t>IRMA GOMES</t>
  </si>
  <si>
    <t>51402.033696/2013-91</t>
  </si>
  <si>
    <t>R-28-644</t>
  </si>
  <si>
    <t>CLAUDIO LEITE GOMES E OUTRO</t>
  </si>
  <si>
    <t>FAZENDA JENIPAPO</t>
  </si>
  <si>
    <t>51402.033732/2013-17</t>
  </si>
  <si>
    <t>R-27-644</t>
  </si>
  <si>
    <t>MANOEL GOMES DE SOUZA</t>
  </si>
  <si>
    <t>51402.033725/2013-15</t>
  </si>
  <si>
    <t>R-1-938</t>
  </si>
  <si>
    <t>ANTONIO ANASTACIO DA SILVA</t>
  </si>
  <si>
    <t>51402.033671/2013-98</t>
  </si>
  <si>
    <t>R-10-1115</t>
  </si>
  <si>
    <t>MANOEL TAVARES GOMES</t>
  </si>
  <si>
    <t>51402.033710/2013-57</t>
  </si>
  <si>
    <t>R-4-730</t>
  </si>
  <si>
    <t>HERMAN JOSÉ MIRANDA</t>
  </si>
  <si>
    <t>100</t>
  </si>
  <si>
    <t>51402.033712/2013-46</t>
  </si>
  <si>
    <t>R-9-438</t>
  </si>
  <si>
    <t>MARIA MEIRIVONE PEREIRA DE OLIVEIRA</t>
  </si>
  <si>
    <t>101</t>
  </si>
  <si>
    <t>51402.033714/2013-35</t>
  </si>
  <si>
    <t>R-3-980</t>
  </si>
  <si>
    <t>TEOFILO TAVARES GOMES</t>
  </si>
  <si>
    <t>102</t>
  </si>
  <si>
    <t>51402.033716/2013-24</t>
  </si>
  <si>
    <t>R-14-405</t>
  </si>
  <si>
    <t>EDSON CARLOS DA SILVA</t>
  </si>
  <si>
    <t>103</t>
  </si>
  <si>
    <t>51402.033709/2013-22</t>
  </si>
  <si>
    <t>R-13-405</t>
  </si>
  <si>
    <t>RAUL APARECIDO DE FARIA</t>
  </si>
  <si>
    <t>104</t>
  </si>
  <si>
    <t>51402.033644/2013-15</t>
  </si>
  <si>
    <t>R-1-1126</t>
  </si>
  <si>
    <t>BENEDITO GONÇALVES DE OLIVEIRA</t>
  </si>
  <si>
    <t>CHACARA LIMOEIRO</t>
  </si>
  <si>
    <t>114</t>
  </si>
  <si>
    <t>51402.033602/2013-84</t>
  </si>
  <si>
    <t>RESERVA AMBIENTAL DO INCRA</t>
  </si>
  <si>
    <t>ASSENTAMENTO NOVA AURORA</t>
  </si>
  <si>
    <t>105</t>
  </si>
  <si>
    <t>51402.033597/2013-11</t>
  </si>
  <si>
    <t>ASSENT. NOVA AURORA - PC 31 - ADÃO CEZAR PIMENTA</t>
  </si>
  <si>
    <t>106</t>
  </si>
  <si>
    <t>51402.033609/2013-10</t>
  </si>
  <si>
    <t xml:space="preserve">ASSENT. NOVA AURORA - PC 33 - MAURÍCIO PEREIRA DA SILVA </t>
  </si>
  <si>
    <t>107</t>
  </si>
  <si>
    <t>51402.033634/2013-81</t>
  </si>
  <si>
    <t>ASSENT. NOVA AURORA - PC 35 - ULISSES BRAGA</t>
  </si>
  <si>
    <t>108</t>
  </si>
  <si>
    <t>51402.033662/2013-10</t>
  </si>
  <si>
    <t>ASSENT. NOVA AURORA - PC 37 - COOPAFANA</t>
  </si>
  <si>
    <t>109</t>
  </si>
  <si>
    <t>51402.033661/2013-52</t>
  </si>
  <si>
    <t>ASSENT. NOVA AURORA - PC 39 - IDENIR J. DOS SANTOS BRAGA</t>
  </si>
  <si>
    <t>110</t>
  </si>
  <si>
    <t>51402.033645/2013-61</t>
  </si>
  <si>
    <t>ASSENT. NOVA AURORA - PC 41 - VANDERLY DE SOUZA</t>
  </si>
  <si>
    <t>111</t>
  </si>
  <si>
    <t>51402.033600/2013-95</t>
  </si>
  <si>
    <t>ASSENT. NOVA AURORA - PC 44 - EVA FRANÇA NASCIMENTO</t>
  </si>
  <si>
    <t>112</t>
  </si>
  <si>
    <t>51402.033676/2013-11</t>
  </si>
  <si>
    <t>ASSENT. NOVA AURORA - PC 45 - HENRIQUE OTAVIANO DOS SANTOS</t>
  </si>
  <si>
    <t>113</t>
  </si>
  <si>
    <t>51402.033677/2013-65</t>
  </si>
  <si>
    <t>ASSENT. NOVA AURORA - PC 46 - SEBASTIÃO GERALDO</t>
  </si>
  <si>
    <t>115</t>
  </si>
  <si>
    <t>51402.033688/2013-45</t>
  </si>
  <si>
    <t>ASSENT. NOVA AURORA - PC 19 - OSMAIR MENDES PEREIRA</t>
  </si>
  <si>
    <t>116</t>
  </si>
  <si>
    <t>51402.033604/2013-73</t>
  </si>
  <si>
    <t>ASSENT. NOVA AURORA - PC 09 - HÉLIO MIRANDA BATISTA</t>
  </si>
  <si>
    <t>117</t>
  </si>
  <si>
    <t>51402.033641/2013-81</t>
  </si>
  <si>
    <t>ASSENT. NOVA AURORA - PC 08 - GERALDO CÂNDIDO DE SOUZA</t>
  </si>
  <si>
    <t>118</t>
  </si>
  <si>
    <t>51402.033638/2013-68</t>
  </si>
  <si>
    <t>ASSENT. NOVA AURORA - PC 06 - FLORA M. DE SIQUEIRA</t>
  </si>
  <si>
    <t>119</t>
  </si>
  <si>
    <t>51402.033633/2013-35</t>
  </si>
  <si>
    <t>ASSENT. NOVA AURORA - PC 03 - MANOEL TEIXEIRA CORREIA</t>
  </si>
  <si>
    <t>120</t>
  </si>
  <si>
    <t>51402.033608/2013-51</t>
  </si>
  <si>
    <t>ASSENT. NOVA AURORA - PC 04 - OSVALDO LUIS DA SILVA</t>
  </si>
  <si>
    <t>121</t>
  </si>
  <si>
    <t>51402.033635/2013-24</t>
  </si>
  <si>
    <t>ASSENT. NOVA AURORA - PC 01 - EDMUNDO NEVES DE SOUZA</t>
  </si>
  <si>
    <t>51402.094699/2014-82</t>
  </si>
  <si>
    <t>FRANCIVALDO VIEIRA DE NEGREIROS</t>
  </si>
  <si>
    <t>CHÁCARA DO CÉU-FAZENDA SANTANA</t>
  </si>
  <si>
    <t>URUAÇU, GO</t>
  </si>
  <si>
    <t>001A</t>
  </si>
  <si>
    <t>51402.055170/2013-62</t>
  </si>
  <si>
    <t xml:space="preserve">FAZENDA SANTANA </t>
  </si>
  <si>
    <t>51402.032035/2013-49</t>
  </si>
  <si>
    <t>11.606 / 11.640</t>
  </si>
  <si>
    <t>CRISTOVAM FRANCISCO DE ÁVILA ( ÁREA 1 DE 2)</t>
  </si>
  <si>
    <t>002A.</t>
  </si>
  <si>
    <t>CRISTOVAM FRANCISCO DE ÁVILA</t>
  </si>
  <si>
    <t>FAZENDA CONCEIÇÃO</t>
  </si>
  <si>
    <t>51402.032290/2013-91</t>
  </si>
  <si>
    <t>11.807 / 11.808</t>
  </si>
  <si>
    <t>51402.032058/2013-53</t>
  </si>
  <si>
    <t>R-1-20.277</t>
  </si>
  <si>
    <t>FRANCELINO ANTUNES DE CARVALHO</t>
  </si>
  <si>
    <t>51402.032288/2013-12</t>
  </si>
  <si>
    <t>R-1-20.276</t>
  </si>
  <si>
    <t>51402.032004/2013-98</t>
  </si>
  <si>
    <t>CRISTOVAM FRANCISCO DE ÁVLIA JÚNIOR</t>
  </si>
  <si>
    <t>004A</t>
  </si>
  <si>
    <t>51402.032279/2013-21</t>
  </si>
  <si>
    <t xml:space="preserve">CRISTOVAM FRANCISCO DE ÁVILA JÚNIOR </t>
  </si>
  <si>
    <t>51402.032006/2013-87</t>
  </si>
  <si>
    <t>SEBASTIÃO CARNEIRO DA CUNHA</t>
  </si>
  <si>
    <t>FAZENDA SANTANA/MACHAMBOMBO OU PASSA 3</t>
  </si>
  <si>
    <t>51402032043/2013-95</t>
  </si>
  <si>
    <t>ILTON RICIOLLI</t>
  </si>
  <si>
    <t>51402.032038/2013-82</t>
  </si>
  <si>
    <t>51402.032041/2013-10</t>
  </si>
  <si>
    <t>SERTÃO VERDE AGROPASTORIL</t>
  </si>
  <si>
    <t>FAZENDA TIÊ PIRANGA</t>
  </si>
  <si>
    <t>51402.118593/2015-62</t>
  </si>
  <si>
    <t>JEFFERSON CURY</t>
  </si>
  <si>
    <t xml:space="preserve">FAZENDA SANTANA ( ÁGUA SANTA) </t>
  </si>
  <si>
    <t>51402.032037/2013-38</t>
  </si>
  <si>
    <t xml:space="preserve">ANTÔNIO ALVES DOS SANTOS </t>
  </si>
  <si>
    <t>FAZENDA MACHAMBOMO OU PASSA TRÊS(FAZ.SANTANA)</t>
  </si>
  <si>
    <t>51402.118594/2015-11</t>
  </si>
  <si>
    <t>51402.032069/2013-33</t>
  </si>
  <si>
    <t>UBIRAJARA CATOIRA</t>
  </si>
  <si>
    <t>FAZENDA PAINEIRA</t>
  </si>
  <si>
    <t>51402.094685/2014-69</t>
  </si>
  <si>
    <t>R1-20.196</t>
  </si>
  <si>
    <t>CARLOS FRANCISCO BELÉM TELES</t>
  </si>
  <si>
    <t>FAZENDA TAGUARAL</t>
  </si>
  <si>
    <t>51402.094686/2014-11</t>
  </si>
  <si>
    <t>ALARICO FERNANDES DE CARVALHO</t>
  </si>
  <si>
    <t xml:space="preserve">FAZENDA ENGENHO BAROSO ( CONHECIDA COMO CREPUSCULO) </t>
  </si>
  <si>
    <t>51402.094687/2014-58</t>
  </si>
  <si>
    <t xml:space="preserve">JOANA SOARES CARVALHO </t>
  </si>
  <si>
    <t>FAZENDA BARROSO</t>
  </si>
  <si>
    <t>51402.070350/2014-55</t>
  </si>
  <si>
    <t>PAULO CÉSAR ALVES</t>
  </si>
  <si>
    <t>51401.070349/2014-21</t>
  </si>
  <si>
    <t>LUZIA EZILDA DONEGÁ</t>
  </si>
  <si>
    <t>51402.032054/2013-75</t>
  </si>
  <si>
    <t>ANSELMO MANERA</t>
  </si>
  <si>
    <t>51402.032277/2013-32</t>
  </si>
  <si>
    <t>EDSON DE SOUZA</t>
  </si>
  <si>
    <t>FAZEBDA BARROSO</t>
  </si>
  <si>
    <t>017A</t>
  </si>
  <si>
    <t>51402.032267/2013-10</t>
  </si>
  <si>
    <t>51402.070346/2014-97</t>
  </si>
  <si>
    <t>51402.094763/2014-25</t>
  </si>
  <si>
    <t>R-1-13.819</t>
  </si>
  <si>
    <t>ISRAEL MÁRCIO ALVES</t>
  </si>
  <si>
    <t>51402.094688/2014-10</t>
  </si>
  <si>
    <t>NADIR MENDES DE BARROS</t>
  </si>
  <si>
    <t>51402.032009/2013-11</t>
  </si>
  <si>
    <t>HORÁCIO CAMARGO LACERDA JUNIOR</t>
  </si>
  <si>
    <t>51402.094767/2014-11</t>
  </si>
  <si>
    <t>R-1-13.821</t>
  </si>
  <si>
    <t>OTÁVIO PERICOLE</t>
  </si>
  <si>
    <t>51402.094765/2014-14</t>
  </si>
  <si>
    <t>R-1-11.822</t>
  </si>
  <si>
    <t>51402.032046/2013-29</t>
  </si>
  <si>
    <t>GILSON CORREA</t>
  </si>
  <si>
    <t>51402.135473/2015-21</t>
  </si>
  <si>
    <t>ESPÓLIO DE JOSÉ BERTOLINO RESENDE</t>
  </si>
  <si>
    <t>51402.094693/2014-11</t>
  </si>
  <si>
    <t>51402.032017/2013-67</t>
  </si>
  <si>
    <t>ADERBAL ALVES TEIXEIRA</t>
  </si>
  <si>
    <t>025A</t>
  </si>
  <si>
    <t>51402.032052/2013-86</t>
  </si>
  <si>
    <t>51402.031989/2013-34</t>
  </si>
  <si>
    <t xml:space="preserve">BELIZÁRIO MAIA DA SILVA </t>
  </si>
  <si>
    <t>51402.135868/2015-22</t>
  </si>
  <si>
    <t>51402.032284/2013-34</t>
  </si>
  <si>
    <t>M-1.588                               M1.589</t>
  </si>
  <si>
    <t>SÃO LUIZ DO NORTE, GO</t>
  </si>
  <si>
    <t>CARLOS ALBERTO FERREIRA</t>
  </si>
  <si>
    <t>TERRA NUA E BENFEITORIA</t>
  </si>
  <si>
    <t>FAZENDA LAVRINHA DE SÃO SEBASTIÃO</t>
  </si>
  <si>
    <t>51402.032278/2013-87</t>
  </si>
  <si>
    <t>M-1.588                               M-1.589</t>
  </si>
  <si>
    <t>LUIS BELCHLOR</t>
  </si>
  <si>
    <t>028A</t>
  </si>
  <si>
    <t>51402.032281/2013-10</t>
  </si>
  <si>
    <t>51402.032280/2013-56</t>
  </si>
  <si>
    <t>FOI INDENIZADA JUNTAMENTE COM A FAIXA DE DOMÍNIO, NÃO DESCRIMINANDO ASSIM O VALOR PAGO PELA ÁREA INDIVIDUALIZADA.</t>
  </si>
  <si>
    <t>SANTA RITA DO NOVO DESTINO, GO</t>
  </si>
  <si>
    <t>51402.032061/2013-77</t>
  </si>
  <si>
    <t xml:space="preserve">JOANA DE SOUZA LUZ DOS SANTOS </t>
  </si>
  <si>
    <t>SÃO LUIZ DO NORTE,  GO</t>
  </si>
  <si>
    <t>51402.032025/2013-11</t>
  </si>
  <si>
    <t xml:space="preserve">CARLOS ANTÔNIO PEREIRA </t>
  </si>
  <si>
    <t>51402.032070/2013-68</t>
  </si>
  <si>
    <t>JOEL JUVINO COLOMÉ</t>
  </si>
  <si>
    <t>51402.032067/2013-44</t>
  </si>
  <si>
    <t>EGÍDIO LOMBARDI</t>
  </si>
  <si>
    <t>51402.032028/2013-47</t>
  </si>
  <si>
    <t>ANTONIO GERALDO DO COUTO</t>
  </si>
  <si>
    <t>51402.032021/2013-25</t>
  </si>
  <si>
    <t xml:space="preserve">CUSTÓDIO DOMINGOS DA SILVA </t>
  </si>
  <si>
    <t>51402.032289/2013-67</t>
  </si>
  <si>
    <t>IRAÍDES RODRIGUES COSTA - INCRA</t>
  </si>
  <si>
    <t>BENF.</t>
  </si>
  <si>
    <t>ASSENTAMENTO NOVO HORIZONTE</t>
  </si>
  <si>
    <t>51402.032286/2013-23</t>
  </si>
  <si>
    <t>EDIVANO CÂNDIDO VAZ - INCRA</t>
  </si>
  <si>
    <t>51402.032287/2013-78</t>
  </si>
  <si>
    <t>JOÃO CLOZÁRIO - INCRA - INCRA</t>
  </si>
  <si>
    <t>51402.032274/2013-10</t>
  </si>
  <si>
    <t>ANTONIO EUSTÁQUIO DE SOUZA - INCRA</t>
  </si>
  <si>
    <t>SÃO LUIZ DO NORTE , GO</t>
  </si>
  <si>
    <t>51402.032272/2013-11</t>
  </si>
  <si>
    <t>JOVERCI FRANCISCO MOREIRA - INCRA</t>
  </si>
  <si>
    <t>51402.032285/2013-89</t>
  </si>
  <si>
    <t>SIMONE APARECIDA DE OLIVEIRA - INCRA</t>
  </si>
  <si>
    <t>51402.032270/2013-11</t>
  </si>
  <si>
    <t>INCRA</t>
  </si>
  <si>
    <t>51402.119351/2015-96</t>
  </si>
  <si>
    <t xml:space="preserve">VALDEMIR PEREIRA VASCONCELOS </t>
  </si>
  <si>
    <t>51402.119353/2015-85</t>
  </si>
  <si>
    <t>INCRA- PRÉ ASSENTADO - OSMAR LINHARES DA SILVA</t>
  </si>
  <si>
    <t>FAZENDA LAVRINHA DE SÃO SEBASTIÃO/ SUSSUAPARA OARTE.</t>
  </si>
  <si>
    <t>042C</t>
  </si>
  <si>
    <t>51402.119357/2015-63</t>
  </si>
  <si>
    <t xml:space="preserve">JOÃO CONCEIÇÃO DOS SANTOS </t>
  </si>
  <si>
    <t>042D</t>
  </si>
  <si>
    <t>51402.119359/2015-52</t>
  </si>
  <si>
    <t>HÍLIO FERRAZ DOS SANTOS</t>
  </si>
  <si>
    <t>51402.032045/2013-84</t>
  </si>
  <si>
    <t>EDYMAR ALVES DE AZEVEDO</t>
  </si>
  <si>
    <t>043A</t>
  </si>
  <si>
    <t>51402.032273/2013-54</t>
  </si>
  <si>
    <t>51402.032066/2013-10</t>
  </si>
  <si>
    <t xml:space="preserve">MARIA BENILDES DE OLIVEIRA CAETANO </t>
  </si>
  <si>
    <t>51402.032060/2013-22</t>
  </si>
  <si>
    <t>NILSON ARAÚJO ARAGÃO</t>
  </si>
  <si>
    <t>51402.094761/2014-36</t>
  </si>
  <si>
    <t>JORGE GOMES FILHO</t>
  </si>
  <si>
    <t>51402.032062/2013-11</t>
  </si>
  <si>
    <t>GISSARA AGROPECUARIA LTDA</t>
  </si>
  <si>
    <t>51402.094695/2014-10</t>
  </si>
  <si>
    <t>R-03-M-956</t>
  </si>
  <si>
    <t>ESPÓLIO DE JOSÉ MARIA LUIZ</t>
  </si>
  <si>
    <t>51402.087187/2014-61</t>
  </si>
  <si>
    <t>ESPÓLIO DE MAURO CELIO GOMES MACHADO</t>
  </si>
  <si>
    <t>51402.095411/2014-97</t>
  </si>
  <si>
    <t>CIA FRIG. REUNIDOS DO BRASIL (AGUINALDO ALVE DA FONSECA)</t>
  </si>
  <si>
    <t xml:space="preserve">FAZENDA LAVRINHA DE SÃO SEBASTIÃO </t>
  </si>
  <si>
    <t>51402.032050/2013-97</t>
  </si>
  <si>
    <t>ESPÓLIO DE MODESTO PEREIRA SALGADO (NATÁLIA PEREIRA PIRES)</t>
  </si>
  <si>
    <t>051A</t>
  </si>
  <si>
    <t>51402.055179/2013-73</t>
  </si>
  <si>
    <t>R.2 M-943</t>
  </si>
  <si>
    <t>FELIX PIRES CARDOSO</t>
  </si>
  <si>
    <t>51402.094778/2014-93</t>
  </si>
  <si>
    <t>ESPÓLIO DE MODESTO PEREIRA SALDADO ( MIRANDO RIBEIRO GONÇALVES)</t>
  </si>
  <si>
    <t>052A</t>
  </si>
  <si>
    <t>51402.032283/2013-91</t>
  </si>
  <si>
    <t>MIRANDO RIBEIRO GONÇALVES E ESPOSA</t>
  </si>
  <si>
    <t xml:space="preserve">INDENIZADO JUNTO COM A FAIXA DE DOMINIO </t>
  </si>
  <si>
    <t>51402.031991/2013-11</t>
  </si>
  <si>
    <t>ESPÓLIO DE MODESTO PEREIRA SALGADO (JUVENAL PEREIRA SALGADO)</t>
  </si>
  <si>
    <t>51402.032056/2013-64</t>
  </si>
  <si>
    <t>ESPÓLIO DE MODESTO PEREIRA SALGADO (GERALDO CLAUDIO DE OLIVEIRA)</t>
  </si>
  <si>
    <t>51402032036/2013-93</t>
  </si>
  <si>
    <t>ESPÓLIO DE MODESTO PEREIRA SALDADO ( IVA PEREIRA SALGADO DE OLIVEIRA)</t>
  </si>
  <si>
    <t>055A</t>
  </si>
  <si>
    <t>51402.065373/2013-67</t>
  </si>
  <si>
    <t>MIRANDO RIBEIRO GONÇALVES</t>
  </si>
  <si>
    <t>FAZENDA BOCAINA</t>
  </si>
  <si>
    <t>51402.032072/2013-57</t>
  </si>
  <si>
    <t>R1.412</t>
  </si>
  <si>
    <t>ESPÓLIO DE MODESTO PEREIRA SALGADO (ROSIMIRA PEREIRA SALGADO)</t>
  </si>
  <si>
    <t>51402.031986/2013-10</t>
  </si>
  <si>
    <t>ANTÔNIO CORNÉLIO DE FARIA</t>
  </si>
  <si>
    <t>51402.095.514/2014-57</t>
  </si>
  <si>
    <t>ESPÓLIO DE MIZAEL CASSIMIRO DA SILVA (LUZIA CORREIA ROMEIRO SILVA)</t>
  </si>
  <si>
    <t>51402.095503/2014-77</t>
  </si>
  <si>
    <t>CIA FRIG. REUNIDOS DO BRASIL (VANDERLINO CASSIMIRO DA SILVA)</t>
  </si>
  <si>
    <t>51402.094774/2014-11</t>
  </si>
  <si>
    <t>JOSÉ MAURÍCIO DA FONSECA</t>
  </si>
  <si>
    <t>51402.094770/2014-27</t>
  </si>
  <si>
    <t>R.7-M-610</t>
  </si>
  <si>
    <t>51402.032033/2013-51</t>
  </si>
  <si>
    <t>JOSELITO FERREIRA DE OLIVEIRA</t>
  </si>
  <si>
    <t>51402.032053/2013-21</t>
  </si>
  <si>
    <t>AGUINALDO ALVES DA FONSECA</t>
  </si>
  <si>
    <t>51402.032282/2013-45</t>
  </si>
  <si>
    <t>JACINTO GOMES DOS SANTOS</t>
  </si>
  <si>
    <t>51402.032059/2013-10</t>
  </si>
  <si>
    <t>R-1-19.996</t>
  </si>
  <si>
    <t>GOIANÉSIA, GO</t>
  </si>
  <si>
    <t>51402.032029/2013-91</t>
  </si>
  <si>
    <t>R-1-20.054</t>
  </si>
  <si>
    <t>RAUL TADEU BATISTA DE SIQUEIRA E OUTROS</t>
  </si>
  <si>
    <t>51402.032063/2013-66</t>
  </si>
  <si>
    <t>R-1-23.015</t>
  </si>
  <si>
    <t>MANOEL CASTRO DE ARANTES</t>
  </si>
  <si>
    <t>51402.032879/2013-91</t>
  </si>
  <si>
    <t>R-1-27.266</t>
  </si>
  <si>
    <t>JAIR FERRARI E OUTROS</t>
  </si>
  <si>
    <t>FAZENDA JARI</t>
  </si>
  <si>
    <t>51402.031982/2013-12</t>
  </si>
  <si>
    <t>R-1-19.995</t>
  </si>
  <si>
    <t>VERA CRUZ AGROPECUÁRIA LTDA</t>
  </si>
  <si>
    <t>51402.094762/2014-81</t>
  </si>
  <si>
    <t>R-1-23.344</t>
  </si>
  <si>
    <t>ALAÍDES ALVES VIEIRA</t>
  </si>
  <si>
    <t>51402.031983/2013-67</t>
  </si>
  <si>
    <t>R-1-20.010</t>
  </si>
  <si>
    <t>JOSÉ DOS PASSOS SILVA</t>
  </si>
  <si>
    <t>51402.031987/2013-45</t>
  </si>
  <si>
    <t>R-1-20.005</t>
  </si>
  <si>
    <t>ARÉDIO MENDES RODRIGUES</t>
  </si>
  <si>
    <t>51402.032051/2013-31</t>
  </si>
  <si>
    <t>R-1-20.004</t>
  </si>
  <si>
    <t>HÉLIO ALVES DA FONSECA</t>
  </si>
  <si>
    <t>51402.081153/2014-61</t>
  </si>
  <si>
    <t>R-1-27.265</t>
  </si>
  <si>
    <t>MADAM AGROPECUÁRIA LTDA - Mat. 13.419</t>
  </si>
  <si>
    <t>074.</t>
  </si>
  <si>
    <t>074A</t>
  </si>
  <si>
    <t>51402.076418.2014-11</t>
  </si>
  <si>
    <t>R-1-1489</t>
  </si>
  <si>
    <t>MADAM AGROPECUÁRIA LTDA (ÁREA 1 DE 2)</t>
  </si>
  <si>
    <t>074A.</t>
  </si>
  <si>
    <t>193079,038</t>
  </si>
  <si>
    <t>MADAM AGROPECUÁRIA LTDA (ÁREA 2 DE 2)</t>
  </si>
  <si>
    <t>51402.032027/2013-10</t>
  </si>
  <si>
    <t>R-4-733</t>
  </si>
  <si>
    <t>FRANCISCO EROÍDES QUAGLIATO E OUTROS</t>
  </si>
  <si>
    <t>FAZENDA TERRA SANTA</t>
  </si>
  <si>
    <t>51402.032276/2013-98</t>
  </si>
  <si>
    <t>R-6-728/R-7-399</t>
  </si>
  <si>
    <t>FRANCISCO BERNARDINO DE OLIVEIRA</t>
  </si>
  <si>
    <t>51402.032049/2013-62</t>
  </si>
  <si>
    <t>R-5-848</t>
  </si>
  <si>
    <t>51402.032039/2013-27</t>
  </si>
  <si>
    <t>R-2-226</t>
  </si>
  <si>
    <t>BRAULINO MARTINS CORREIA</t>
  </si>
  <si>
    <t>51402.032031/2013-61</t>
  </si>
  <si>
    <t>R-8-912</t>
  </si>
  <si>
    <t>PECIVAL TEODORO NETO</t>
  </si>
  <si>
    <t>51402.032275/2013-43</t>
  </si>
  <si>
    <t>R-11-912</t>
  </si>
  <si>
    <t>ANTÔNIO JOSÉ FRANÇA E OUTROS</t>
  </si>
  <si>
    <t>51402.032047/2013-73</t>
  </si>
  <si>
    <t>R-1-1.161</t>
  </si>
  <si>
    <t>MARIA PERCILIANA DE JESUS</t>
  </si>
  <si>
    <t>ALARGAMENTO</t>
  </si>
  <si>
    <t>FOI INDENIZADO JUNTAMENTE COM A FAIXA DE DOMÍNIO, NÃO DESCRIMINANDO ASSIM O VALOR PAGO PELA ÁREA INDIVIDUALIZADA.</t>
  </si>
  <si>
    <t>51402.094691/2014-16</t>
  </si>
  <si>
    <t>ESPÓLIO DE VALDEMAR CÂNDIDO FERREIRA</t>
  </si>
  <si>
    <t>51402.031990/2013-69</t>
  </si>
  <si>
    <t>R-1-1.093</t>
  </si>
  <si>
    <t>51402.032044/2013-31</t>
  </si>
  <si>
    <t>R-5-83</t>
  </si>
  <si>
    <t>MARIA EDWIRGES ROSA MARTINS</t>
  </si>
  <si>
    <t>FAZENDA ITAJÁ</t>
  </si>
  <si>
    <t>51402.031999/2013-71</t>
  </si>
  <si>
    <t>R-13-746</t>
  </si>
  <si>
    <t>BRAS CARDOSO SOBRINHO</t>
  </si>
  <si>
    <t>51402.032024/2013-69</t>
  </si>
  <si>
    <t>R-3-991</t>
  </si>
  <si>
    <t>GEBER FERREIRA CAMPOS</t>
  </si>
  <si>
    <t>51402.032057/2013-11</t>
  </si>
  <si>
    <t>R-2-990</t>
  </si>
  <si>
    <t>WILBER FERREIRA CAMPOS</t>
  </si>
  <si>
    <t>51402.031994/2013-47</t>
  </si>
  <si>
    <t>R-2-992</t>
  </si>
  <si>
    <t>ORLEI FERREIRA CAMPOS</t>
  </si>
  <si>
    <t>51402.032156/2013-54</t>
  </si>
  <si>
    <t>R-4-993</t>
  </si>
  <si>
    <t>51402.032064/2013-11</t>
  </si>
  <si>
    <t>R-3-870</t>
  </si>
  <si>
    <t>ADALBERTO RODRIGUES DE ANDRADE</t>
  </si>
  <si>
    <t>51402.032042/2013-41</t>
  </si>
  <si>
    <t>R-6-830</t>
  </si>
  <si>
    <t>VICTÓRIO DE OLIVEIRA PRIMO</t>
  </si>
  <si>
    <t>51402.031984/2013-11</t>
  </si>
  <si>
    <t>R-1-20.003</t>
  </si>
  <si>
    <t>FÁBIO DE ARAÚJO</t>
  </si>
  <si>
    <t>51402.032003/2013-43</t>
  </si>
  <si>
    <t>R-4-241</t>
  </si>
  <si>
    <t>AGMAR JOAQUIM DE CARVALHO</t>
  </si>
  <si>
    <t>51402.032000/2013-11</t>
  </si>
  <si>
    <t>R-4-471</t>
  </si>
  <si>
    <t>JOÃO ELIAS DE CARVALHO</t>
  </si>
  <si>
    <t>51402.032012/2013-34</t>
  </si>
  <si>
    <t>R-2-472</t>
  </si>
  <si>
    <t>MIZAEL JOAQUIM DE CARVALHO</t>
  </si>
  <si>
    <t>51402.032032/2013-11</t>
  </si>
  <si>
    <t>R-16-739</t>
  </si>
  <si>
    <t>ELMIRO FRANCISCO DOURADO (ÁREA 2 DE 2)</t>
  </si>
  <si>
    <t>ELMIRO FRANCISCO DOURADO (ÁREA 1 DE 2)</t>
  </si>
  <si>
    <t>51402.031993/2013-10</t>
  </si>
  <si>
    <t>R-3-1.120</t>
  </si>
  <si>
    <t>AGMAR FRANCISCO DE OLIVEIRA</t>
  </si>
  <si>
    <t>51402.032034/2013-10</t>
  </si>
  <si>
    <t>USINA JALLES MACHADO LTDA.</t>
  </si>
  <si>
    <t>SÃO LUIZ DO NORTE/GOIANÉSIA</t>
  </si>
  <si>
    <t>CRISTOVAM FRANCISCO DE ÁVILA ( ÁREA 2 DE 2)</t>
  </si>
  <si>
    <t>51402.027243/2012-45</t>
  </si>
  <si>
    <t>R-1-14.349</t>
  </si>
  <si>
    <t>WAGNEL MARTINS DE OLIVEIRA</t>
  </si>
  <si>
    <t>FAZENDA TRUPELLO</t>
  </si>
  <si>
    <t>51402.027244/2012-91</t>
  </si>
  <si>
    <t>R-1-15.531</t>
  </si>
  <si>
    <t>ANATALINO ANTÔNIO VILAS BOAS</t>
  </si>
  <si>
    <t>FAZENDA TUPACIGUARA/TRÊS AMORES</t>
  </si>
  <si>
    <t>51402.027245/2012-34</t>
  </si>
  <si>
    <t>R-1-14.348</t>
  </si>
  <si>
    <t>FAZENDA TUPACIGUARA</t>
  </si>
  <si>
    <t>51402.027246/2012-89</t>
  </si>
  <si>
    <t>R-1-14.453</t>
  </si>
  <si>
    <t>51402.027247/2012-23</t>
  </si>
  <si>
    <t>R-1-14.178</t>
  </si>
  <si>
    <t xml:space="preserve">HELENA JÚLIA LOPES DE OLIVEIRA </t>
  </si>
  <si>
    <t>CHÁCARA SANTA LUZIA</t>
  </si>
  <si>
    <t>51402.027248/2012-78</t>
  </si>
  <si>
    <t>51402.0272249/2012-12</t>
  </si>
  <si>
    <t>R-1-14.331</t>
  </si>
  <si>
    <t>MARGARIDA MACEDO DE SANTANA BASTOS</t>
  </si>
  <si>
    <t>CHACARA NOVO AUXÍLIO</t>
  </si>
  <si>
    <t>51402.027.251/2012-91</t>
  </si>
  <si>
    <t>R-1-16.411</t>
  </si>
  <si>
    <t>SOLIMAR SANTANA OLIVEIRA</t>
  </si>
  <si>
    <t>FAZENDA TUPACIGUARA/SÃO SALVADOR</t>
  </si>
  <si>
    <t>51402.027252/2012-36</t>
  </si>
  <si>
    <t>LUIZ ANTÔNIO DE CARVALHO</t>
  </si>
  <si>
    <t>FAZENDA SÃO LUIZ</t>
  </si>
  <si>
    <t>51402.034688/2013-62</t>
  </si>
  <si>
    <t>R-19.445</t>
  </si>
  <si>
    <t xml:space="preserve">JAIR MARQUES </t>
  </si>
  <si>
    <t>FAZENDA TUPACIGUARA/AREIÃO</t>
  </si>
  <si>
    <t>51402.027253/2012-81</t>
  </si>
  <si>
    <t xml:space="preserve">EDSON ROSA MUNIZ </t>
  </si>
  <si>
    <t>FAZENDA ELDORADO/BOM SUCESSO DE CIMA</t>
  </si>
  <si>
    <t>51402.027254/2012-25</t>
  </si>
  <si>
    <t>R-1-14.319</t>
  </si>
  <si>
    <t xml:space="preserve">JOSÉ AIRTON DE SALES </t>
  </si>
  <si>
    <t>FAZENDA NOVA</t>
  </si>
  <si>
    <t>51402.027255/2012-71</t>
  </si>
  <si>
    <t>R-1-18.406</t>
  </si>
  <si>
    <t>MARCIA MONTEIRO MENEGAZZO</t>
  </si>
  <si>
    <t>51402.027256/2012-14</t>
  </si>
  <si>
    <t>R-1-14.320</t>
  </si>
  <si>
    <t>FAZENDA BOM SUCESSO DE CIMA/RIO DO OURO</t>
  </si>
  <si>
    <t>51402.0270257/2012-69</t>
  </si>
  <si>
    <t>356+015.140</t>
  </si>
  <si>
    <t>356+106.310</t>
  </si>
  <si>
    <t xml:space="preserve">JOACY RODRIGUES NETO </t>
  </si>
  <si>
    <t>FAZENDA RIO DO OURO</t>
  </si>
  <si>
    <t>014.</t>
  </si>
  <si>
    <t>JOACY RODRIGUES NETO (VAL 014-10)</t>
  </si>
  <si>
    <t>51402.027258/2012-11</t>
  </si>
  <si>
    <t>R-38.1363</t>
  </si>
  <si>
    <t>FERNANDO SOUSA RIBEIRO</t>
  </si>
  <si>
    <t>51402.027262/2012-71</t>
  </si>
  <si>
    <t>OVIDIO GOMIDES DE PAIVA</t>
  </si>
  <si>
    <t>FAZENDA CATALÃO I</t>
  </si>
  <si>
    <t>51402.027263/2012-16</t>
  </si>
  <si>
    <t>ANTERINO RIBEIRO COSTA</t>
  </si>
  <si>
    <t>51402.027264/2012-61</t>
  </si>
  <si>
    <t>MUTUNÓPOLIS-GO, GO</t>
  </si>
  <si>
    <t>FAZENDA MUTUM/CATALÃO II</t>
  </si>
  <si>
    <t>MUTUNÓPOLIS, GO</t>
  </si>
  <si>
    <t>51402.27265/2012-11</t>
  </si>
  <si>
    <t xml:space="preserve">EDSON LEITE DA SILVA </t>
  </si>
  <si>
    <t>FAZENDA ELDORADO</t>
  </si>
  <si>
    <t>51402.027266/2012-51</t>
  </si>
  <si>
    <t xml:space="preserve">OSVALDO ALVES FERREIRA </t>
  </si>
  <si>
    <t>FAZENDA PARAÍSO</t>
  </si>
  <si>
    <t>51402.027267/2012-10</t>
  </si>
  <si>
    <t>CESAR AUGUSTO GOMIDES</t>
  </si>
  <si>
    <t xml:space="preserve">FAZENDA MUTUM </t>
  </si>
  <si>
    <t>51402.027268/2012-49</t>
  </si>
  <si>
    <t>ANTÔNIA ARRUDA GOMIDES</t>
  </si>
  <si>
    <t>51402.027269/2012-93</t>
  </si>
  <si>
    <t>RODRIGO NUNES DE SOUZA</t>
  </si>
  <si>
    <t>FAZENDA BEIRA RIO</t>
  </si>
  <si>
    <t>51402.027270/2012-18</t>
  </si>
  <si>
    <t>CARLOS DONISETE DE OLIVEIRA</t>
  </si>
  <si>
    <t>FAZENDA MUTUM/VACA BRAVA</t>
  </si>
  <si>
    <t>51402.027272/2012-11</t>
  </si>
  <si>
    <t>APARECIDA FÁTIMA</t>
  </si>
  <si>
    <t>FAZENDA EL SHADAY</t>
  </si>
  <si>
    <t>51402.027273/2012-51</t>
  </si>
  <si>
    <t>JOSÉ GERALDO LOPES</t>
  </si>
  <si>
    <t>FAZENDA MUTUM/SANTA FÉ</t>
  </si>
  <si>
    <t>51402.027274/2012-10</t>
  </si>
  <si>
    <t>MURILO ALVES DA CUNHA</t>
  </si>
  <si>
    <t>51402.027275/2012-41</t>
  </si>
  <si>
    <t>220 e 221</t>
  </si>
  <si>
    <t>GESSY ABREU TAVEIRA (KM 373+465,74= 373+320)</t>
  </si>
  <si>
    <t>FAZENDA MUTUM 1</t>
  </si>
  <si>
    <t>027A</t>
  </si>
  <si>
    <t>51402.032883/2013-58</t>
  </si>
  <si>
    <t>ESTRELA DO NORTE , GO</t>
  </si>
  <si>
    <t>GESSY ABREU TAVEIRA</t>
  </si>
  <si>
    <t>51402.042202/2013-61</t>
  </si>
  <si>
    <t>OSMAR RODRIGUE DE OLIVEIRA JÚNIOR</t>
  </si>
  <si>
    <t>FAZENDA OSMARÃO</t>
  </si>
  <si>
    <t>51402.094608/2014-11</t>
  </si>
  <si>
    <t>ESPÓLIO DE LUCIANO CARLOS DE FIGUEIREDO FERRAZ</t>
  </si>
  <si>
    <t>PELA INVIABILIDADE DO PROJETO EM INSTALAR PASSAGENS DE GADO OU EM NÍVEL</t>
  </si>
  <si>
    <t>FAZENDA PAU-A-PIQUE</t>
  </si>
  <si>
    <t>ESTRELA DO NORTE</t>
  </si>
  <si>
    <t>51402.027276/2012-95</t>
  </si>
  <si>
    <t>ESTRELA DO NORTE, GO</t>
  </si>
  <si>
    <t>DOMINGOS PEREIRA DE ÁVILA JÚNIOR</t>
  </si>
  <si>
    <t>51402.027277/2012-31</t>
  </si>
  <si>
    <t>FIORÍGIO ALVES LOSI</t>
  </si>
  <si>
    <t>51402.027278/2012-84</t>
  </si>
  <si>
    <t>HENRIQUE PEREIRA DE ÁVILA</t>
  </si>
  <si>
    <t>51402.027279/2012-29</t>
  </si>
  <si>
    <t>PAULO JOSÉ DE OLIVEIRA PRADO</t>
  </si>
  <si>
    <t>FAZENDA VALE DO RIO DO OURO</t>
  </si>
  <si>
    <t>51402.027280/2012-53</t>
  </si>
  <si>
    <t>ORIPES DIVINO DO PRADO</t>
  </si>
  <si>
    <t>51402.027236/2012-43</t>
  </si>
  <si>
    <t>034B</t>
  </si>
  <si>
    <t>51402.027237/2012-98</t>
  </si>
  <si>
    <t>51402.027238/2012-32</t>
  </si>
  <si>
    <t>RENATTA DANIELLA ROSA MESSIAS</t>
  </si>
  <si>
    <t>FAZENDA AGUIAR</t>
  </si>
  <si>
    <t>51402.027239/2012-87</t>
  </si>
  <si>
    <t>FLAVIA ROSA PEREIRA KOVACS</t>
  </si>
  <si>
    <t>51402.027240/2012-11</t>
  </si>
  <si>
    <t xml:space="preserve">JANE PAULA MESSIAS </t>
  </si>
  <si>
    <t>51402.027241/2012-56</t>
  </si>
  <si>
    <t>MARA ROSA, GO</t>
  </si>
  <si>
    <t>391+555.013</t>
  </si>
  <si>
    <t>391+635.795</t>
  </si>
  <si>
    <t xml:space="preserve">INDUMAR AUGUSTO PARREIRA DA SILVA </t>
  </si>
  <si>
    <t>51402.027242/2012-10</t>
  </si>
  <si>
    <t xml:space="preserve">VALDEMAR JOSÉ DE ARAÚJO </t>
  </si>
  <si>
    <t>51402.027230/2012-76</t>
  </si>
  <si>
    <t>VALDIVINO JOSÉ DE ARAÚJO</t>
  </si>
  <si>
    <t>51402.027231/2012-11</t>
  </si>
  <si>
    <t>51402.027232/2012-65</t>
  </si>
  <si>
    <t>FRANCISCO DA SILVA</t>
  </si>
  <si>
    <t>51402.027233/2012-11</t>
  </si>
  <si>
    <t xml:space="preserve">LUIZ JOSE DE OLIVEIRA </t>
  </si>
  <si>
    <t>FAZENDA BEZERRA</t>
  </si>
  <si>
    <t>51402.027234/2012-54</t>
  </si>
  <si>
    <t>JOÃO SALVIANO DA SILVA</t>
  </si>
  <si>
    <t>FAZENDA MALHADA GRANDE OU BEZERRA</t>
  </si>
  <si>
    <t>51402.027235/2012-10</t>
  </si>
  <si>
    <t>R-1-3.638</t>
  </si>
  <si>
    <t xml:space="preserve">DILTON ARAUJO E ALMEIDA </t>
  </si>
  <si>
    <t>FAZENDA MALHADA GRANDE</t>
  </si>
  <si>
    <t>51402.027228/2012-10</t>
  </si>
  <si>
    <t xml:space="preserve">VALDERLUCIA CELES DE AGUIAR </t>
  </si>
  <si>
    <t>51402.027229/2012-41</t>
  </si>
  <si>
    <t xml:space="preserve">RONAN BELARMINO DIAS </t>
  </si>
  <si>
    <t>51402.027261/2012-27</t>
  </si>
  <si>
    <t>R-1-8654</t>
  </si>
  <si>
    <t>ROSALINDA BELARMINO DIAS (IGUALDADE: O KM 344+432,19 = 436+700)</t>
  </si>
  <si>
    <t>51402.055177/2013-84</t>
  </si>
  <si>
    <t>ENIVALDO MONTEIRO DE SANTANA</t>
  </si>
  <si>
    <t>TRAVESSIA DA GO - 241</t>
  </si>
  <si>
    <t>51402.055171/2013-11</t>
  </si>
  <si>
    <t>VALDEMI SIMÃO SANTANA</t>
  </si>
  <si>
    <t>51402.055175/2013-95</t>
  </si>
  <si>
    <t xml:space="preserve">JÚLIO BATISTA SANTANA </t>
  </si>
  <si>
    <t>51402.055176/2013-31</t>
  </si>
  <si>
    <t>FÁBIO JOSÉ PEREIRA SANTANA</t>
  </si>
  <si>
    <t>51402.055178/2013-29</t>
  </si>
  <si>
    <t>JOAQUIM FERNANDES DOS REIS  E EUNICE SIMÃO SANTANA</t>
  </si>
  <si>
    <t>51402.055172/2013-51</t>
  </si>
  <si>
    <t xml:space="preserve">OLÍMPIO BORGES DOS SANTOS </t>
  </si>
  <si>
    <t>51402.095519/2014-81</t>
  </si>
  <si>
    <t>PAULO RIBEIRO SOBRINHO E OUTROS</t>
  </si>
  <si>
    <t>FAZENDA BOA VISTA DO PIACARA</t>
  </si>
  <si>
    <t>51402.055182/2013-97</t>
  </si>
  <si>
    <t>51402.027607/2012-97</t>
  </si>
  <si>
    <t>R-1-19.564</t>
  </si>
  <si>
    <t>EDMUNDO FERNANDES CARVALHO E OUTROS</t>
  </si>
  <si>
    <t>FAZENDA MACACOS</t>
  </si>
  <si>
    <t>51402.027599/2012-89</t>
  </si>
  <si>
    <t>FAZENDA RECANTO DO ABENÇOADO</t>
  </si>
  <si>
    <t>51402.027657/2012-74</t>
  </si>
  <si>
    <t>ANA RIBEIRO CARVALHO</t>
  </si>
  <si>
    <t>51402027638/2012-48</t>
  </si>
  <si>
    <t>004B</t>
  </si>
  <si>
    <t>51402.027601/2012-11</t>
  </si>
  <si>
    <t>51402.027619/2012-11</t>
  </si>
  <si>
    <t>ANTONIO JOSE DE ARAUJO</t>
  </si>
  <si>
    <t>51402027600/2012-75</t>
  </si>
  <si>
    <t>MARCELO DE CASTRO COELHO MORAIS</t>
  </si>
  <si>
    <t>FAZENDA JACARE</t>
  </si>
  <si>
    <t>51402.027566/2012-39</t>
  </si>
  <si>
    <t>MAKROFARMA EMPREENDIMENTOS IMOBILIARIOS LTDA</t>
  </si>
  <si>
    <t>007A</t>
  </si>
  <si>
    <t>51402.027571/2012-41</t>
  </si>
  <si>
    <t>R-01-13.829/R-01-13.830</t>
  </si>
  <si>
    <t>51402.027617/2013-22</t>
  </si>
  <si>
    <t>ANTONIO CARLOS PORTIOLI FILHO</t>
  </si>
  <si>
    <t>51402.027645/2012-41</t>
  </si>
  <si>
    <t>MIGUEL ABADIO CARDOSO</t>
  </si>
  <si>
    <t>51402.027621/2012-91</t>
  </si>
  <si>
    <t>FLAVIA BATISTA PEREIRA DE ANDRADE</t>
  </si>
  <si>
    <t>51402.027620/2012-46</t>
  </si>
  <si>
    <t>ALCANJO RODRIGUES DE OLIVEIRA</t>
  </si>
  <si>
    <t>FAZENDA DIVINO PAI ETERNO</t>
  </si>
  <si>
    <t>51402.027559/2012-37</t>
  </si>
  <si>
    <t>12.736/12.737</t>
  </si>
  <si>
    <t xml:space="preserve">GERALDIM JOSE DA COSTA </t>
  </si>
  <si>
    <t>51402.027603/2012-11</t>
  </si>
  <si>
    <t>51402.027656/2012-21</t>
  </si>
  <si>
    <t>JOAO JOSE DA COSTA</t>
  </si>
  <si>
    <t>51402.027644/2012-10</t>
  </si>
  <si>
    <t>ANAIDE RODRIGUES DE OLIVEIRA</t>
  </si>
  <si>
    <t>51402.027570/2012-10</t>
  </si>
  <si>
    <t>ALEDOMAR RODRIGUES DE OLIVEIRA</t>
  </si>
  <si>
    <t>51402.027632/2012-71</t>
  </si>
  <si>
    <t>EMIVAL FRANCISCO DE SALES</t>
  </si>
  <si>
    <t>FAZENDA JACARÉ</t>
  </si>
  <si>
    <t>014C</t>
  </si>
  <si>
    <t>51402.027661/2012-32</t>
  </si>
  <si>
    <t>MARIA APARECIDA DO COUTO</t>
  </si>
  <si>
    <t>51402.027659/2012-63</t>
  </si>
  <si>
    <t xml:space="preserve"> MARIA APARECIDA DO COUTO ALVES</t>
  </si>
  <si>
    <t>51402.027623/2012-81</t>
  </si>
  <si>
    <t>JOSE ALVES FILHO</t>
  </si>
  <si>
    <t>51402.094703/2014-11</t>
  </si>
  <si>
    <t>PAULO SILVA ROCHA VELOSO</t>
  </si>
  <si>
    <t>51402.094708/2014-35</t>
  </si>
  <si>
    <t>MIGUEL VIEIRA BORGES</t>
  </si>
  <si>
    <t>FAZENDA JACARÉ / LAGES</t>
  </si>
  <si>
    <t>51402.027573/2012-31</t>
  </si>
  <si>
    <t>ERNANI MACHADO LIMA</t>
  </si>
  <si>
    <t>018A</t>
  </si>
  <si>
    <t>51402.027520/2012-11</t>
  </si>
  <si>
    <t>51402.085811/2014-94</t>
  </si>
  <si>
    <t>51402.027560/2012-61</t>
  </si>
  <si>
    <t>LAUDIVINO PEDRO BORGES</t>
  </si>
  <si>
    <t>51402.027583/2012-76</t>
  </si>
  <si>
    <t>LAZARO JOAQUIM CARVALHO</t>
  </si>
  <si>
    <t>51402.027536/2012-22</t>
  </si>
  <si>
    <t>VALDISON JOSÉ FERNANDES</t>
  </si>
  <si>
    <t>51402.027561/2012-11</t>
  </si>
  <si>
    <t>SALVADOR FRANCISCO FILHO</t>
  </si>
  <si>
    <t>51402.027551/2012-71</t>
  </si>
  <si>
    <t>SEBASTIÃO ELOI DOS SANTOS</t>
  </si>
  <si>
    <t>51402.027548/2012-57</t>
  </si>
  <si>
    <t>EUSTÁQUIO FRANCISCO ROSA</t>
  </si>
  <si>
    <t>51402.027533/2012-99</t>
  </si>
  <si>
    <t>CAMPINORTE, GO</t>
  </si>
  <si>
    <t>AFONSO PEDRO BORGES</t>
  </si>
  <si>
    <t>51402.027541/2012-35</t>
  </si>
  <si>
    <t>R-03- 2.468</t>
  </si>
  <si>
    <t>ELIAS ANTÔNIO BORGES</t>
  </si>
  <si>
    <t>51402.027547/2012-11</t>
  </si>
  <si>
    <t>R-01-2.682</t>
  </si>
  <si>
    <t>51402.027543/2012-24</t>
  </si>
  <si>
    <t>R-01-2.552</t>
  </si>
  <si>
    <t>GERVAZIO FERREIRA DA CUNHA</t>
  </si>
  <si>
    <t>51402.027658/2012-19</t>
  </si>
  <si>
    <t>R-01-2.563</t>
  </si>
  <si>
    <t>GERVASIO FERREIRA DA CUNHA</t>
  </si>
  <si>
    <t>51402.116970/2015-29</t>
  </si>
  <si>
    <t>ESPOLIO DE EDUARDO PEREIRA DOS SANTOS</t>
  </si>
  <si>
    <t>51402.027627/2012-68</t>
  </si>
  <si>
    <t>BONIVALDO FELIPE DE MOURA</t>
  </si>
  <si>
    <t>51402.027651/2012-10</t>
  </si>
  <si>
    <t>GILMAR CÂNDIDO LACERDA</t>
  </si>
  <si>
    <t>031A</t>
  </si>
  <si>
    <t>51402.027624/2012-24</t>
  </si>
  <si>
    <t>031B</t>
  </si>
  <si>
    <t>51402.027516/2012-51</t>
  </si>
  <si>
    <t>51402.027534/2012-33</t>
  </si>
  <si>
    <t>ATAIDES VIEIRA SILVA</t>
  </si>
  <si>
    <t>51402.027554/2012-11</t>
  </si>
  <si>
    <t>SEBASTIÃO DE ALMEIDA RAMOS</t>
  </si>
  <si>
    <t>51402.027594/2012-56</t>
  </si>
  <si>
    <t>JOSE REZENDE DA CUNHA</t>
  </si>
  <si>
    <t>51402.027625/2012-79</t>
  </si>
  <si>
    <t>ORENILDO DE SOUZA REZENDE</t>
  </si>
  <si>
    <t>51402.027542/2012-81</t>
  </si>
  <si>
    <t>JOSÉ RAIMUNDO DA SILVA</t>
  </si>
  <si>
    <t>51402.027582/2012-21</t>
  </si>
  <si>
    <t>JOÃO GERALDO FERREIRA CUNHA</t>
  </si>
  <si>
    <t>51402.027562/2012-51</t>
  </si>
  <si>
    <t xml:space="preserve">EVA JUVÊNCIO DE FARIAS </t>
  </si>
  <si>
    <t>51402.027522/2012-11</t>
  </si>
  <si>
    <t>JOSÉ ANTONIO DA SILVA</t>
  </si>
  <si>
    <t>039A</t>
  </si>
  <si>
    <t>51402.027572/2012-96</t>
  </si>
  <si>
    <t xml:space="preserve">FAZENDA BARRO VERMELHO OU GONGO </t>
  </si>
  <si>
    <t>51402.027521/2012.64</t>
  </si>
  <si>
    <t>NILO CRIZANTO DA COSTA</t>
  </si>
  <si>
    <t>51402.027585/2012-65</t>
  </si>
  <si>
    <t>CONSTANCIA DA ROCHA DE FREITAS</t>
  </si>
  <si>
    <t>51402.094712/2014-10</t>
  </si>
  <si>
    <t>DENIVALDO RODRIGUES FERREIRA</t>
  </si>
  <si>
    <t>51402.027535/2012-88</t>
  </si>
  <si>
    <t>AVILMAR DE FREITAS CARVALHO</t>
  </si>
  <si>
    <t>FAZENDA CACHOEIRA DE CIMA</t>
  </si>
  <si>
    <t>51402.027556/2012-10</t>
  </si>
  <si>
    <t>ANTONIO DOS SANTOS SALES</t>
  </si>
  <si>
    <t>51402.027581/2012-87</t>
  </si>
  <si>
    <t>LUIZ CARLOS BALIZA</t>
  </si>
  <si>
    <t>51402.027523/2012-53</t>
  </si>
  <si>
    <t>ALCEDINO JOSÉ GUIMARÃES</t>
  </si>
  <si>
    <t>51402.027567/2012-83</t>
  </si>
  <si>
    <t>R-1-2539</t>
  </si>
  <si>
    <t>LUCÉLIA DE OLIVEIRA GUIMARÃES</t>
  </si>
  <si>
    <t>51402.027660/2012-98</t>
  </si>
  <si>
    <t>R-1-2679</t>
  </si>
  <si>
    <t>ANTÔNIO LUIZ DE SOUZA</t>
  </si>
  <si>
    <t>51402.076415/2014-76</t>
  </si>
  <si>
    <t>NBN CONSULTORIA E EMPREENDIMENTOS LTDA</t>
  </si>
  <si>
    <t>51402027532/2012-44</t>
  </si>
  <si>
    <t>JOAQUIM PEREIRA DE CASTRO</t>
  </si>
  <si>
    <t>51402.027636/2012-59</t>
  </si>
  <si>
    <t>ARGEMIRO CAUMO</t>
  </si>
  <si>
    <t>FAZENDA CACHOEIRA OU CACHOEIRA DE CIMA</t>
  </si>
  <si>
    <t>51402.027602/2012-64</t>
  </si>
  <si>
    <t>FAZENDA CANHOEIRA DE CIMA</t>
  </si>
  <si>
    <t>51402.027605/2012-10</t>
  </si>
  <si>
    <t>ORDAÍ ROSA DE SOUZA</t>
  </si>
  <si>
    <t>51402.085607/2014-13</t>
  </si>
  <si>
    <t>51402.027654/2012-31</t>
  </si>
  <si>
    <t>51402.027538/2012-11</t>
  </si>
  <si>
    <t>CESAR GOMES CAVALCANTE</t>
  </si>
  <si>
    <t>FAZENDA LAGOA BONITA OU CACHOEIRA</t>
  </si>
  <si>
    <t>51402.027655/2012-85</t>
  </si>
  <si>
    <t>51402.027549/2012-10</t>
  </si>
  <si>
    <t>SIDOMILSON FERNANDES DA SILVA</t>
  </si>
  <si>
    <t>51402.027531/2012-10</t>
  </si>
  <si>
    <t>JOSE FERNANDES VASCONCELOS</t>
  </si>
  <si>
    <t>057A</t>
  </si>
  <si>
    <t>51402.027550/2012-26</t>
  </si>
  <si>
    <t xml:space="preserve">ÁREA REMANESCENTE DE 0,0477 HA AVALIADA NÃO CONSTA NO LEVANTAMENTO PLANIMÉTRICO </t>
  </si>
  <si>
    <t>51402.027524/2012-10</t>
  </si>
  <si>
    <t>JAIR XAVIER DA SILVA</t>
  </si>
  <si>
    <t>51402.027555/2012-59</t>
  </si>
  <si>
    <t xml:space="preserve">STELA CORRÊA XAVIER </t>
  </si>
  <si>
    <t>51402.027646/2012-94</t>
  </si>
  <si>
    <t xml:space="preserve">GENEZIO GONÇALVES DE MELO </t>
  </si>
  <si>
    <t>51402.027586/2012-11</t>
  </si>
  <si>
    <t>51402.027587/2012-54</t>
  </si>
  <si>
    <t>51402.092285/2014-19</t>
  </si>
  <si>
    <t xml:space="preserve">BRUNO ROXANIO DE MORAES VILELA </t>
  </si>
  <si>
    <t>FAZENDA CACHOEIRA DE CIMA OU CACHOEIRA</t>
  </si>
  <si>
    <t>51402.092284/2014-74</t>
  </si>
  <si>
    <t xml:space="preserve">FAZENDA POÇÕES DO QUEBRA FRASCO </t>
  </si>
  <si>
    <t>51402.027590/2012-78</t>
  </si>
  <si>
    <t>FLÁVIO CANGUÇU VISCONDE E OUTROS</t>
  </si>
  <si>
    <t>51402.027537/2012-77</t>
  </si>
  <si>
    <t>AURENITA CECILIA DOS SANTOS SARTÓRIO</t>
  </si>
  <si>
    <t>FAZENDA POÇÕES DO QUEBRA FRASCO</t>
  </si>
  <si>
    <t>065A</t>
  </si>
  <si>
    <t>51402.027593/2012-11</t>
  </si>
  <si>
    <t>MARIA ELISA SARTÓRIO</t>
  </si>
  <si>
    <t>065B</t>
  </si>
  <si>
    <t>51402.027539/2012-66</t>
  </si>
  <si>
    <t>SONIA MARIA SARTÓRIO MESSORA</t>
  </si>
  <si>
    <t>51402.027564/2012-41</t>
  </si>
  <si>
    <t>OSCAR VELOSO DOS SANTOS</t>
  </si>
  <si>
    <t>FAZENDA POÇÕES OU POÇÕES DO QUEBRA FRASCO</t>
  </si>
  <si>
    <t>51402.027553/2012-61</t>
  </si>
  <si>
    <t>51402.027574/2012-85</t>
  </si>
  <si>
    <t>JOSÉ RAMOS DA SILVA</t>
  </si>
  <si>
    <t>51402.027530/2012-55</t>
  </si>
  <si>
    <t>MARIA THERESA DE JESUS MARTINS MEDEIROS</t>
  </si>
  <si>
    <t>51402.027569/2012-72</t>
  </si>
  <si>
    <t>CLEMENCINHA MARIA ALVES DA SILVA</t>
  </si>
  <si>
    <t>51402.027529/2012-21</t>
  </si>
  <si>
    <t xml:space="preserve">FRANCISCO ANDRÉ ABEL </t>
  </si>
  <si>
    <t>FAZENDA POÇOES DO QUEBRA FRASCO</t>
  </si>
  <si>
    <t>070A</t>
  </si>
  <si>
    <t>51402.027575/2012-21</t>
  </si>
  <si>
    <t>R-1/8651                                                         R-1/8652</t>
  </si>
  <si>
    <t>51402036661/2013-11</t>
  </si>
  <si>
    <t>R-1/8647                                                                     R-1/8648</t>
  </si>
  <si>
    <t>DAVINA RODRIGUES TARAO</t>
  </si>
  <si>
    <t>51402.027653/2012-96</t>
  </si>
  <si>
    <t xml:space="preserve">JOSE MARIA DE OLIVEIRA </t>
  </si>
  <si>
    <t>51402.027652/2012-41</t>
  </si>
  <si>
    <t>JORGE AGOSTINHO CALIL</t>
  </si>
  <si>
    <t>51402.027635/2012-11</t>
  </si>
  <si>
    <t>JOAQUIM APARECIDO DE LIMA</t>
  </si>
  <si>
    <t>51402,027618/2012-77</t>
  </si>
  <si>
    <t>INÁCIO MANOEL DA SILVA</t>
  </si>
  <si>
    <t>FAZENDA JATOBÁ</t>
  </si>
  <si>
    <t>51402.027629/2012-57</t>
  </si>
  <si>
    <t xml:space="preserve">ALFEU MOREIRA DE ARAÚJO </t>
  </si>
  <si>
    <t>076A</t>
  </si>
  <si>
    <t>51402.027622/2012-35</t>
  </si>
  <si>
    <t>51402.027628/2012-11</t>
  </si>
  <si>
    <t>R-1-8.636</t>
  </si>
  <si>
    <t>ANTÔNIO ADEMIRÇO DE MELO</t>
  </si>
  <si>
    <t>51402.027525/2012-42</t>
  </si>
  <si>
    <t>R-1/8650</t>
  </si>
  <si>
    <t>ALVINO BORGES</t>
  </si>
  <si>
    <t>51402.027519/2012-95</t>
  </si>
  <si>
    <t>HÉLIO BENTO DE CARVALHO</t>
  </si>
  <si>
    <t>51402.027563/2012-10</t>
  </si>
  <si>
    <t>LINDOSMAR MODESTO DA SILVA</t>
  </si>
  <si>
    <t>51402.027633/2012-15</t>
  </si>
  <si>
    <t>CIRO BATISTA DE OLIVEIRA</t>
  </si>
  <si>
    <t>51402.027650/2012-52</t>
  </si>
  <si>
    <t>EDUARDO COELHO SALGADO</t>
  </si>
  <si>
    <t>51402.094724/2014-28</t>
  </si>
  <si>
    <t>R-1/8649</t>
  </si>
  <si>
    <t>IRANILDO CARDOSO DE MEDEIROS</t>
  </si>
  <si>
    <t>51402.027528/2012-86</t>
  </si>
  <si>
    <t>JUCELINO ARAUJO BARRETO</t>
  </si>
  <si>
    <t>51402.027609/2012-86</t>
  </si>
  <si>
    <t>OSVALDIRA MARTINS</t>
  </si>
  <si>
    <t>51402.027518/2012-41</t>
  </si>
  <si>
    <t>IVANIR MARTINS GUSMÃO</t>
  </si>
  <si>
    <t>51402.027608/2012-31</t>
  </si>
  <si>
    <t>51402.027610/2012-11</t>
  </si>
  <si>
    <t>DOMINGOS PINTO GONÇALVES</t>
  </si>
  <si>
    <t>51402.027580/2012-32</t>
  </si>
  <si>
    <t>ERNANÉS MARTINS GUSMÃO</t>
  </si>
  <si>
    <t>51402.027578/2012-63</t>
  </si>
  <si>
    <t>344+218.845</t>
  </si>
  <si>
    <t>344+249.554</t>
  </si>
  <si>
    <t>ROBSON CORREIA MENDONÇA</t>
  </si>
  <si>
    <t>092A</t>
  </si>
  <si>
    <t>51402.027649/2012-28</t>
  </si>
  <si>
    <t>KELLY CARDOSO SANTANA</t>
  </si>
  <si>
    <t>51402.027527/2012-31</t>
  </si>
  <si>
    <t>R-1/8653</t>
  </si>
  <si>
    <t>EUSTÁQUIO P. GONÇALVES</t>
  </si>
  <si>
    <t>51402.055180/2013-10</t>
  </si>
  <si>
    <t>R-1-17.638</t>
  </si>
  <si>
    <t>URUAÇU-GO</t>
  </si>
  <si>
    <t>ADRIANA CELIA ALVARENGA SIQUEIRA</t>
  </si>
  <si>
    <t>51402.024390/2012-63</t>
  </si>
  <si>
    <t>ESPOLIO AIRTON ANTONIO MALVEZZI</t>
  </si>
  <si>
    <t>CHACARA CANTINHO DO CEU</t>
  </si>
  <si>
    <t>51402.027377/2012-66</t>
  </si>
  <si>
    <t>FERNANDO DE PAULA G. FEITOSA</t>
  </si>
  <si>
    <t>CHACARA TAQUARI</t>
  </si>
  <si>
    <t>51402.027387/2012-10</t>
  </si>
  <si>
    <t>51402.027388/2012-46</t>
  </si>
  <si>
    <t>R.01 14.013</t>
  </si>
  <si>
    <t>DORILLA REIAS DIAS</t>
  </si>
  <si>
    <t>FAZENDA ESTREITO</t>
  </si>
  <si>
    <t>51402.027389/2012-91</t>
  </si>
  <si>
    <t>51402.027390/2012-15</t>
  </si>
  <si>
    <t>MUSA MAHMUD RACHID ABDEL JABBAR E OUTROS</t>
  </si>
  <si>
    <t>AREA DE PATIO=25,0202HA</t>
  </si>
  <si>
    <t>FAZENDA CAMPINAS DA PALESTINA</t>
  </si>
  <si>
    <t>51402.027391/2012-61</t>
  </si>
  <si>
    <t>51402.027395/2012-11</t>
  </si>
  <si>
    <t>R.01  14.050</t>
  </si>
  <si>
    <t>JOAO SARDINHA DE JESUS</t>
  </si>
  <si>
    <t>CHACARA VERA CRUZ</t>
  </si>
  <si>
    <t>51402.027393/2012-59</t>
  </si>
  <si>
    <t>R.01  14.016</t>
  </si>
  <si>
    <t>JOAO FERREIRA DE ALMEIDA E OUTROS</t>
  </si>
  <si>
    <t>FAZENDA ITARUMÃ</t>
  </si>
  <si>
    <t>51402.027394/2012-10</t>
  </si>
  <si>
    <t>ÁREA REMAN/ ALARG.</t>
  </si>
  <si>
    <t>51402.027396/2012-92</t>
  </si>
  <si>
    <t>R.01  14.049</t>
  </si>
  <si>
    <t>MARCOS ANTONIO DA SILVA</t>
  </si>
  <si>
    <t>FAZENDA TUDO VERDE</t>
  </si>
  <si>
    <t>51402.027397/2012-37</t>
  </si>
  <si>
    <t>R.01 14.048</t>
  </si>
  <si>
    <t>VIVIANE APARECIDA DE VASCONCELOS</t>
  </si>
  <si>
    <t>FAZENDO REPOUSO</t>
  </si>
  <si>
    <t>51402.027398/2012-81</t>
  </si>
  <si>
    <t>RONER DE RESENDE</t>
  </si>
  <si>
    <t>FAZENDA REZENDE</t>
  </si>
  <si>
    <t>51402.027399/2012-26</t>
  </si>
  <si>
    <t>JOSE RODRIGUES ALVES</t>
  </si>
  <si>
    <t>FAZENDA SERRA DOS PICOS</t>
  </si>
  <si>
    <t>011.</t>
  </si>
  <si>
    <t>JOSE RODRIGUES ALVES (ÁREA 2 VAL-011-1S-GO)</t>
  </si>
  <si>
    <t>51402.027400/2012-12</t>
  </si>
  <si>
    <t>R.01  13.819</t>
  </si>
  <si>
    <t>BEATRIZ CARNEIRO M.A REZENDE</t>
  </si>
  <si>
    <t>FAZENDA MONTE CARMELO I</t>
  </si>
  <si>
    <t>51402.070197/2014-66</t>
  </si>
  <si>
    <t>740 R-20-740 (A1)                                                                                                 19.016(A2)</t>
  </si>
  <si>
    <t>MAURICIO NEGREIROS VELLOSO</t>
  </si>
  <si>
    <t>FAZENDA SANTA MARIA</t>
  </si>
  <si>
    <t>51402.027401/2012-67</t>
  </si>
  <si>
    <t>MARA RÚBIA A. MATTA FAGUNDES</t>
  </si>
  <si>
    <t>51402.027402/2012-11</t>
  </si>
  <si>
    <t>MARGARET JUVENTINA DA MATTA VECCHI</t>
  </si>
  <si>
    <t>FAZENDA NARRASSA</t>
  </si>
  <si>
    <t>51402.027403/2012-56</t>
  </si>
  <si>
    <t>MARCOS DOMINGOS DA MATTA</t>
  </si>
  <si>
    <t>51402.027404/2012-10</t>
  </si>
  <si>
    <t>NELSON PRETE</t>
  </si>
  <si>
    <t xml:space="preserve">FAZENDA SANTA ANDREA </t>
  </si>
  <si>
    <t>51402.027405/2012-45</t>
  </si>
  <si>
    <t>LUCIVAL DOS SANTOS PRETE</t>
  </si>
  <si>
    <t>FAZENDA SANTA ANDREA II</t>
  </si>
  <si>
    <t>51402.027406/2012-91</t>
  </si>
  <si>
    <t>GIOVANI VILELA MINUCCI</t>
  </si>
  <si>
    <t>FAZENDA REUPOSO</t>
  </si>
  <si>
    <t>51402.027409/2012-23</t>
  </si>
  <si>
    <t>VANDERLAN MOURA</t>
  </si>
  <si>
    <t>FAZENDA PICOS DE BAIXO</t>
  </si>
  <si>
    <t>51402.027416/2012-25</t>
  </si>
  <si>
    <t>MARIA LOURDES DE LIMA GONÇALVES</t>
  </si>
  <si>
    <t>51402.027424/2012-71</t>
  </si>
  <si>
    <t>19.738 - AREA REM.                       19.739- FAIXA DOM.</t>
  </si>
  <si>
    <t>FAZENDA VEREDA DA PEDRA</t>
  </si>
  <si>
    <t>51402.027426/2012-62</t>
  </si>
  <si>
    <t>19.738 - AREA REM.                                      19.739- FAIXA DOM.</t>
  </si>
  <si>
    <t>FRANCISCO PEREIRA DE ALENCAR</t>
  </si>
  <si>
    <t>FAZENDA SAGRADA FAMILIA</t>
  </si>
  <si>
    <t>51402.027445/2012-97</t>
  </si>
  <si>
    <t>51402.027446/2012-31</t>
  </si>
  <si>
    <t>DIVINO GOMES DE PAULA</t>
  </si>
  <si>
    <t>FAZENDA TOCA DA ONÇA</t>
  </si>
  <si>
    <t>51402027448/2012/21</t>
  </si>
  <si>
    <t>BERNARDINHO DA ROCHA SANTIAGO</t>
  </si>
  <si>
    <t>FAZENDA BREJO ALEGRE</t>
  </si>
  <si>
    <t>51402.027449/2012-75</t>
  </si>
  <si>
    <t>CONCEIÇAO MARENGO SANDES</t>
  </si>
  <si>
    <t>51402.027450/2012-10</t>
  </si>
  <si>
    <t>WEDSON MARIA COSTA</t>
  </si>
  <si>
    <t>FAZENDA PRESIDIO SANTA CRUZ/TANQUE/LEMBRANÇA</t>
  </si>
  <si>
    <t>51402.027451/2012-44</t>
  </si>
  <si>
    <t>FAZENDA PRESIDIO SANTA CRUZ/TANQUE/SANTA AMELIA</t>
  </si>
  <si>
    <t>51402027452/2012-99</t>
  </si>
  <si>
    <t>15.541/15.543/15.542</t>
  </si>
  <si>
    <t>ESPOLIO DE ADAIR A. SILVANI</t>
  </si>
  <si>
    <t>FAZENDA PRESIDIO SANTA CRUZ/TANQUE</t>
  </si>
  <si>
    <t>51402.027453/2012-33</t>
  </si>
  <si>
    <t>MARCELO DE ASSIS CUNHA</t>
  </si>
  <si>
    <t>51402.027454/2012-88</t>
  </si>
  <si>
    <t>IODETE DE SOUSA BORGES</t>
  </si>
  <si>
    <t>51402.027455/2012-22</t>
  </si>
  <si>
    <t>EDISON ANTÔNIO DRUZZIAN</t>
  </si>
  <si>
    <t>51402.0157089/2016-69</t>
  </si>
  <si>
    <t>ONASA OLEOS NATURAIS S/A</t>
  </si>
  <si>
    <t>PS</t>
  </si>
  <si>
    <t>51402.033.821/2013-63</t>
  </si>
  <si>
    <t>ANÁPOLIS/GO</t>
  </si>
  <si>
    <t>ADONAI TADEU RODRIGUES</t>
  </si>
  <si>
    <t>FAZENDA NUNES</t>
  </si>
  <si>
    <t>ANÁPOLIS, GO</t>
  </si>
  <si>
    <t>51402.033868/2013-27</t>
  </si>
  <si>
    <t>DONIZETE PAULO DA SILVA</t>
  </si>
  <si>
    <t>BAIRRO NOVO PARAISO</t>
  </si>
  <si>
    <t>51402.033.801/2013-92</t>
  </si>
  <si>
    <t>ANANIAS CAIXETA TEIXEIRA</t>
  </si>
  <si>
    <t>002B</t>
  </si>
  <si>
    <t>51402.033.746/2013-31</t>
  </si>
  <si>
    <t>VALDOMIRO PEREIRA CAETANO</t>
  </si>
  <si>
    <t>002C</t>
  </si>
  <si>
    <t>51402.033.761/2013-89</t>
  </si>
  <si>
    <t>ANA BEIRA</t>
  </si>
  <si>
    <t>51402.094.385/2014-81</t>
  </si>
  <si>
    <t>R1-90.014</t>
  </si>
  <si>
    <t>JOSÉ RIBAMAR ALVES GERALDO E ESPOSA</t>
  </si>
  <si>
    <t>3,639,04</t>
  </si>
  <si>
    <t>51402.033.747/2013-85</t>
  </si>
  <si>
    <t>51402.033.765/2013-67</t>
  </si>
  <si>
    <t>ALTAMIRO JOSÉ DA SILVA</t>
  </si>
  <si>
    <t>51402.095412/2014-31</t>
  </si>
  <si>
    <t>JOÃO ALVES PINTO FILHO</t>
  </si>
  <si>
    <t>51402.033768/2013-10</t>
  </si>
  <si>
    <t>51402.094390/2014-92</t>
  </si>
  <si>
    <t>R7-81.644</t>
  </si>
  <si>
    <t>MANOEL FELICIANO (ESPOLIO)</t>
  </si>
  <si>
    <t>51402.033750/2013-10</t>
  </si>
  <si>
    <t>JIVALDO DE AMORIM LIMA</t>
  </si>
  <si>
    <t>51402.094397/2014-11</t>
  </si>
  <si>
    <t>R8-81.644</t>
  </si>
  <si>
    <t>51402.033753/2013-32</t>
  </si>
  <si>
    <t>ENELINA SERAFIM DE ALMEIDA</t>
  </si>
  <si>
    <t>51402.094.392/2014-81</t>
  </si>
  <si>
    <t>51402.033.754/2013-87</t>
  </si>
  <si>
    <t>OSANIO JOSÉ DE OLIVEIRA</t>
  </si>
  <si>
    <t>51402.094.395/2014-15</t>
  </si>
  <si>
    <t>R.1-92.534</t>
  </si>
  <si>
    <t>HILDA MARIA ARAUJO</t>
  </si>
  <si>
    <t>51402.033.834/2013-32</t>
  </si>
  <si>
    <t>51402.094.401/2014-34</t>
  </si>
  <si>
    <t>MOZART VIEIRA</t>
  </si>
  <si>
    <t>010A</t>
  </si>
  <si>
    <t>51402.033.833/2013-98</t>
  </si>
  <si>
    <t>51402.033.792/2013-31</t>
  </si>
  <si>
    <t>WIRLEY CARMO CARMELO</t>
  </si>
  <si>
    <t>51402.033.849/2013-10</t>
  </si>
  <si>
    <t>VALDELINA PEREIRA DOS SANTOS</t>
  </si>
  <si>
    <t>51402.033.847/2013-11</t>
  </si>
  <si>
    <t>JOANA FERREIRA LIMA</t>
  </si>
  <si>
    <t>51402.033.796/2013-18</t>
  </si>
  <si>
    <t>LICIONIRA CAVALCANTE VIEIRA</t>
  </si>
  <si>
    <t>51402.033.795/2013-73</t>
  </si>
  <si>
    <t>JUCIARA DA SILVA BORGES</t>
  </si>
  <si>
    <t>51402.033.840/2013-91</t>
  </si>
  <si>
    <t>MORHAN - MOVIMENTO DE REINTEGRAÇÃO DO HANSENIANO</t>
  </si>
  <si>
    <t>51402.033.870/2013-10</t>
  </si>
  <si>
    <t>R2-40.324</t>
  </si>
  <si>
    <t>51402.033.780/2013-11</t>
  </si>
  <si>
    <t>MEIRE GOMES DE OLIVEIRA</t>
  </si>
  <si>
    <t>011C</t>
  </si>
  <si>
    <t>51402.033.783/2013-49</t>
  </si>
  <si>
    <t>IZAIAS ROSA DE OLIVEIRA</t>
  </si>
  <si>
    <t>011D</t>
  </si>
  <si>
    <t>51402.033.756/2013-76</t>
  </si>
  <si>
    <t>EDVALDO LIMA MIRANDA</t>
  </si>
  <si>
    <t>011E</t>
  </si>
  <si>
    <t>51402.033.757/2013-11</t>
  </si>
  <si>
    <t>IZAILDA REZENDE DE CARVALHO</t>
  </si>
  <si>
    <t>011F</t>
  </si>
  <si>
    <t>51402.033.758/2013-65</t>
  </si>
  <si>
    <t>011G</t>
  </si>
  <si>
    <t>51402.033759/2013-11</t>
  </si>
  <si>
    <t>CICERO BARBOSA DOS SANTOS</t>
  </si>
  <si>
    <t>011H</t>
  </si>
  <si>
    <t>51402.033.835/2013-87</t>
  </si>
  <si>
    <t>LOURIVAL NERES DE OLIVEIRA</t>
  </si>
  <si>
    <t>011I</t>
  </si>
  <si>
    <t>51402.033.823/2013-52</t>
  </si>
  <si>
    <t>MARIA JOSÉ DE CARVALHO</t>
  </si>
  <si>
    <t>51402.033848/2013-56</t>
  </si>
  <si>
    <t>R5-49.531</t>
  </si>
  <si>
    <t>CENTRO ESPIRITA JESUS GONÇALVES</t>
  </si>
  <si>
    <t>51402.033.852/2013-14</t>
  </si>
  <si>
    <t>R3-40.326</t>
  </si>
  <si>
    <t>51402.094.405/2014-12</t>
  </si>
  <si>
    <t>R1-89.658</t>
  </si>
  <si>
    <t>LAR SÃO FRANCISCO DE ASSIS</t>
  </si>
  <si>
    <t>51402.033.778/2013-36</t>
  </si>
  <si>
    <t>51402.033.845/2013-12</t>
  </si>
  <si>
    <t>R-2-36.613</t>
  </si>
  <si>
    <t>ESPERIDIÃO DA SILVA PINTO</t>
  </si>
  <si>
    <t>51402.033.865/2013-93</t>
  </si>
  <si>
    <t>R2-37.110</t>
  </si>
  <si>
    <t>ANTONIO JORGE DA SILVA</t>
  </si>
  <si>
    <t>51402.033.866/2013-38</t>
  </si>
  <si>
    <t>R2-37.035</t>
  </si>
  <si>
    <t>DONIZETE BORGES DE OLIVEIRA</t>
  </si>
  <si>
    <t>51402.033.869/2013-71</t>
  </si>
  <si>
    <t>R3-40.325</t>
  </si>
  <si>
    <t>MARIA ALICE DA SILVA</t>
  </si>
  <si>
    <t>51402.094.409/2014-10</t>
  </si>
  <si>
    <t>IDAHYL TONELINE</t>
  </si>
  <si>
    <t>FAZENDA OLHOS D'AGUA</t>
  </si>
  <si>
    <t>51402.094.389/2014-68</t>
  </si>
  <si>
    <t>JOSÉ MAURO VILELA</t>
  </si>
  <si>
    <t>51402.094.414/2014-11</t>
  </si>
  <si>
    <t>CONSTRUTORA JIBRAN</t>
  </si>
  <si>
    <t>LOT. JIBRAN EL HADJ</t>
  </si>
  <si>
    <t>020.01</t>
  </si>
  <si>
    <t>51402.033.799/2013-51</t>
  </si>
  <si>
    <t>CARLOS ROBERTO FERREIRA</t>
  </si>
  <si>
    <t>LOT. JIBRAN EL HADJ QD.40 LT.04</t>
  </si>
  <si>
    <t>51402.147541/2016-84</t>
  </si>
  <si>
    <t>EXCEL CONSTRUTORA E INCORPORADORA LTDA (DESAPROPRIAÇÃO INDIRETA)</t>
  </si>
  <si>
    <t>LOT. RESIDENCIAL MORUMBI</t>
  </si>
  <si>
    <t>51402.094.486/2014-51</t>
  </si>
  <si>
    <t>JR EMPREENDIMENTOS IMOBILIÁRIOS LTDA</t>
  </si>
  <si>
    <t>RESIDENCIAL MORUMBI</t>
  </si>
  <si>
    <t>021.1</t>
  </si>
  <si>
    <t>51402.033.862/2013-51</t>
  </si>
  <si>
    <t>R3-62.082</t>
  </si>
  <si>
    <t>NEHEMIAS FRANCISCO DE MELO</t>
  </si>
  <si>
    <t>RESIDENCIAL MORUMBI - QD.19 LT.10</t>
  </si>
  <si>
    <t>021.02</t>
  </si>
  <si>
    <t>51402.094520/2014-97</t>
  </si>
  <si>
    <t>WEDSON FERREIRA DA SILVA</t>
  </si>
  <si>
    <t>RESIDENCIAL MORUMBI - QD.19 LT.11</t>
  </si>
  <si>
    <t>021.06</t>
  </si>
  <si>
    <t>51402.094.515/2014-84</t>
  </si>
  <si>
    <t>DAVID MAURICIO DA SILVA</t>
  </si>
  <si>
    <t>RESIDENCIAL MORUMBI - QD.26 LT.16</t>
  </si>
  <si>
    <t>021.09</t>
  </si>
  <si>
    <t>51402.094513/2014-95</t>
  </si>
  <si>
    <t>CÍCERO ANSELMO DA SILVA</t>
  </si>
  <si>
    <t>RESIDENCIAL MORUMBI - QD.26 LT. 29</t>
  </si>
  <si>
    <t>021.10</t>
  </si>
  <si>
    <t>51402.094.505/2014-49</t>
  </si>
  <si>
    <t>JOSÉ RODRIGUES DE ANDRADE</t>
  </si>
  <si>
    <t>RESIDENCIAL MORUMBI - QD.26 LT.30</t>
  </si>
  <si>
    <t>021.27</t>
  </si>
  <si>
    <t>51402.033.861/2013-11</t>
  </si>
  <si>
    <t>R3-62.084</t>
  </si>
  <si>
    <t>ALDECI BEZERRA</t>
  </si>
  <si>
    <t>RESIDENCIAL MORUMBI - QD.37 LT.37</t>
  </si>
  <si>
    <t>021.44</t>
  </si>
  <si>
    <t>51402.094.444/2014-11</t>
  </si>
  <si>
    <t>RENATO DE LIMA LOPES</t>
  </si>
  <si>
    <t>RESID. MORUMBI - QD. 32 LTs. 5, 6, 28 E 29</t>
  </si>
  <si>
    <t>021.44A</t>
  </si>
  <si>
    <t>51402.094.437/2014-18</t>
  </si>
  <si>
    <t>54.941/54.942</t>
  </si>
  <si>
    <t>RESID. MORUMBI - QD. 32 LTs. 31 E 32</t>
  </si>
  <si>
    <t>021.45</t>
  </si>
  <si>
    <t>51402.094.488/2014-41</t>
  </si>
  <si>
    <t>R-63.135 / R-63.136 / R-63.137</t>
  </si>
  <si>
    <t>CANDIDO ELIZEU</t>
  </si>
  <si>
    <t>RESID. MORUMBI - QD. 39 LTs. 15, 16 E 18</t>
  </si>
  <si>
    <t>021.46</t>
  </si>
  <si>
    <t>51402.094.483/2014-17</t>
  </si>
  <si>
    <t>JANE SILVA COSTA</t>
  </si>
  <si>
    <t>RESID. MORUMBI - QD. 37  LT. 12</t>
  </si>
  <si>
    <t>021.49</t>
  </si>
  <si>
    <t>51402.033.850/2013-25</t>
  </si>
  <si>
    <t>MILTON CARLOS SILVA</t>
  </si>
  <si>
    <t>RESID. MORUMBI - QD. 26 LT. 23</t>
  </si>
  <si>
    <t>021.50</t>
  </si>
  <si>
    <t>51402.094.497/2014-31</t>
  </si>
  <si>
    <t>ALOISIO JOÃO DE CARVALHO LOPES</t>
  </si>
  <si>
    <t>RESID. MORUMBI - QD. 33 LT. 24</t>
  </si>
  <si>
    <t>021.51</t>
  </si>
  <si>
    <t>51402.094.494/2014-10</t>
  </si>
  <si>
    <t>62.044 / 62.067</t>
  </si>
  <si>
    <t>OSCAR SILVA DE ALMEIDA</t>
  </si>
  <si>
    <t>RESID. MORUMBI - QD. 37 LTs. 16 E 17</t>
  </si>
  <si>
    <t>021.52</t>
  </si>
  <si>
    <t>51402.094.523/2014-21</t>
  </si>
  <si>
    <t>IVAN ROSA GODOI</t>
  </si>
  <si>
    <t>RESID. MORUMBI - QD. 39 LT. 13</t>
  </si>
  <si>
    <t>021.52A</t>
  </si>
  <si>
    <t>51402.094.524/2014-75</t>
  </si>
  <si>
    <t>RESID. MORUMBI - QD. 33 LT. 13</t>
  </si>
  <si>
    <t>021.53</t>
  </si>
  <si>
    <t>51402.094.568/2014-10</t>
  </si>
  <si>
    <t>MARIA DE FÁTIMA SILVA SANTOS</t>
  </si>
  <si>
    <t>RESID. MORUMBI - QD. 39 LT. 07</t>
  </si>
  <si>
    <t>021.54</t>
  </si>
  <si>
    <t>51402.094.573/2014-11</t>
  </si>
  <si>
    <t>ELENI DOS SANTOS BARBOSA ANDRÉ</t>
  </si>
  <si>
    <t>RESID. MORUMBI - QD. 33 LT. 40</t>
  </si>
  <si>
    <t>021.55</t>
  </si>
  <si>
    <t>51402.094.575-2014-10</t>
  </si>
  <si>
    <t>MARIA DA CONCEIÇÃO SILVA</t>
  </si>
  <si>
    <t>RESID. MORUMBI - QD. 27 LT. 04</t>
  </si>
  <si>
    <t>021.57</t>
  </si>
  <si>
    <t>51402.094.577/2014-96</t>
  </si>
  <si>
    <t>DINA AUGUSTA DA SILVA SANTOS</t>
  </si>
  <si>
    <t>RESID. MORUMBI - QD. 37 LT. 09</t>
  </si>
  <si>
    <t>021.57A</t>
  </si>
  <si>
    <t>51402.094.578/2014-31</t>
  </si>
  <si>
    <t>RESID. MORUMBI - QD. 37 LT. 10</t>
  </si>
  <si>
    <t>021.58</t>
  </si>
  <si>
    <t>51402.094.582/2014-10</t>
  </si>
  <si>
    <t>ERIVALDO RIBEIRO  MATOS</t>
  </si>
  <si>
    <t>RESID. MORUMBI - QD. 37 LT. 14</t>
  </si>
  <si>
    <t>021.59</t>
  </si>
  <si>
    <t>51402.033.748/2013-21</t>
  </si>
  <si>
    <t>REALINO BRITO DA SILVA NETO</t>
  </si>
  <si>
    <t>RESID. MORUMBI - QD. 32 LT. 16</t>
  </si>
  <si>
    <t>021.60</t>
  </si>
  <si>
    <t>51402.033.767/2013-56</t>
  </si>
  <si>
    <t>VALDETH FRANCISCO DA SILVA DE JESUS</t>
  </si>
  <si>
    <t>RESID. MORUMBI - QD. 38 LT. 04</t>
  </si>
  <si>
    <t>021.61</t>
  </si>
  <si>
    <t>51402.033856/2013-10</t>
  </si>
  <si>
    <t>EVILANE FERNANDES SANTOS</t>
  </si>
  <si>
    <t>RESID. MORUMBI - QD. 33 LT. 41</t>
  </si>
  <si>
    <t>021.62</t>
  </si>
  <si>
    <t>51402.033.803/2013-81</t>
  </si>
  <si>
    <t>ANTONIO RONIVON RIBEIRO BARBOSA</t>
  </si>
  <si>
    <t>RESID. MORUMBI - QD. 33 LT. 23</t>
  </si>
  <si>
    <t>021.64</t>
  </si>
  <si>
    <t>51402.033.859/2013-36</t>
  </si>
  <si>
    <t>EDYNAR GASPERIN DA SILVA</t>
  </si>
  <si>
    <t>RESID. MORUMBI - QD. 38 LT. 01</t>
  </si>
  <si>
    <t>021.65</t>
  </si>
  <si>
    <t>51402.033.863/2013-10</t>
  </si>
  <si>
    <t>62.058 / 62.059</t>
  </si>
  <si>
    <t>PIO MUNIZ DA COSTA</t>
  </si>
  <si>
    <t>RESID. MORUMBI - QD. 37 LTs. 05 E 06</t>
  </si>
  <si>
    <t>021.66</t>
  </si>
  <si>
    <t>51402.033.858/2013-91</t>
  </si>
  <si>
    <t>VALTER ROSA DA SILVA</t>
  </si>
  <si>
    <t>RESID. MORUMBI - QD. 33 LT. 09</t>
  </si>
  <si>
    <t>021.67</t>
  </si>
  <si>
    <t>51402.033763/2013-78</t>
  </si>
  <si>
    <t>SILVIA REGINA RIBEIRO</t>
  </si>
  <si>
    <t>RESID. MORUMBI - QD. 33 LT. 37</t>
  </si>
  <si>
    <t>021.68</t>
  </si>
  <si>
    <t>51402.033.832/2013-43</t>
  </si>
  <si>
    <t>NAIDE LEILA OLIVEIRA DA SILVA</t>
  </si>
  <si>
    <t>RESID. MORUMBI - QD. 26 LT. 32</t>
  </si>
  <si>
    <t>021.70</t>
  </si>
  <si>
    <t>51402.094.419/2014-36</t>
  </si>
  <si>
    <t>ROOSERVELT BORGES GOMES</t>
  </si>
  <si>
    <t>RESID. MORUMBI - QD. 37 LT. 11</t>
  </si>
  <si>
    <t>021.71</t>
  </si>
  <si>
    <t>51402.033.749/2013-74</t>
  </si>
  <si>
    <t>JOÃO BATISTA DE OLIVEIRA</t>
  </si>
  <si>
    <t>RESID. MORUMBI - QD. 33 LT. 36</t>
  </si>
  <si>
    <t>021.72</t>
  </si>
  <si>
    <t>51402.033.864/2013-49</t>
  </si>
  <si>
    <t>NELZITA ALVES DA COSTA</t>
  </si>
  <si>
    <t>RESID. MORUMBI - QD. 26 LT. 22</t>
  </si>
  <si>
    <t>021.73</t>
  </si>
  <si>
    <t>51402.033.751/2013-43</t>
  </si>
  <si>
    <t>ANATAIR FERNANDES DE FREITAS</t>
  </si>
  <si>
    <t>RESID. MORUMBI - QD.36 LT. 02</t>
  </si>
  <si>
    <t>021.74</t>
  </si>
  <si>
    <t>51402.033825/2013-41</t>
  </si>
  <si>
    <t>RIBAMAR MOREIRA PEIXOTO</t>
  </si>
  <si>
    <t>RESID. MORUMBI - QD.39 LT. 03</t>
  </si>
  <si>
    <t>021.76</t>
  </si>
  <si>
    <t>51402.033.806/2013-15</t>
  </si>
  <si>
    <t>SERGIO EUGENIO RODRIGUES</t>
  </si>
  <si>
    <t>RESID. MORUMBI - QD.33 LT. 27</t>
  </si>
  <si>
    <t>021.77</t>
  </si>
  <si>
    <t>51402.033.827/2013-31</t>
  </si>
  <si>
    <t>MARCIA CORREA DOS SANTOS</t>
  </si>
  <si>
    <t>RESID. MORUMBI - QD.39 LT. 18</t>
  </si>
  <si>
    <t>021.79</t>
  </si>
  <si>
    <t>51402.033.841/2013-34</t>
  </si>
  <si>
    <t>ELIZANGELA ALIXANDRINA BARBOSA</t>
  </si>
  <si>
    <t>RESID. MORUMBI - QD. 26 LT. 25</t>
  </si>
  <si>
    <t>021.80</t>
  </si>
  <si>
    <t>51402033.846/2013-67</t>
  </si>
  <si>
    <t>SANDRA CRISTINA MARQUES DOS SANTOS</t>
  </si>
  <si>
    <t>RESID. MORUMBI - QD. 38 LT. 10</t>
  </si>
  <si>
    <t>021.81</t>
  </si>
  <si>
    <t>51402.033.844/2013-78</t>
  </si>
  <si>
    <t>JUCELINO DOS SANTOS MACHADO</t>
  </si>
  <si>
    <t>RESID. MORUMBI - QD. 39 LT. 14</t>
  </si>
  <si>
    <t>51402.033.777/2013-91</t>
  </si>
  <si>
    <t>ROBSON RIBEIRO GUIMARAES</t>
  </si>
  <si>
    <t>INVASÃO MORUMBI</t>
  </si>
  <si>
    <t>51402.033.775/2013-10</t>
  </si>
  <si>
    <t>SIDMAR FERNANDES LEÃO</t>
  </si>
  <si>
    <t>51402.033.831/2013-10</t>
  </si>
  <si>
    <t>AFONSO SOARES LIMA</t>
  </si>
  <si>
    <t>51402.033.839/2013-65</t>
  </si>
  <si>
    <t>JOANA ALVES DE FARIA</t>
  </si>
  <si>
    <t>51402.033838/2013-11</t>
  </si>
  <si>
    <t>LUIS GUSTAVO DE GODOY BOTKE</t>
  </si>
  <si>
    <t>51402.033793/2013-84</t>
  </si>
  <si>
    <t>EUDIVAN PEREIRA SERAFIM</t>
  </si>
  <si>
    <t>RESID. MORUMBI - QD.43 CH.02</t>
  </si>
  <si>
    <t>51402.033755/2013-21</t>
  </si>
  <si>
    <t>CRISTIANO NEVES BARBOSA</t>
  </si>
  <si>
    <t>RESID. MORUMBI - 27A LT. 29</t>
  </si>
  <si>
    <t>51402.033.808/2013-11</t>
  </si>
  <si>
    <t>MILSON DIVINO DA SILVA</t>
  </si>
  <si>
    <t>RESID. MORUMBI - 27A LT. 28</t>
  </si>
  <si>
    <t>51402.033.843/2013-23</t>
  </si>
  <si>
    <t>TEREZINHA PONCIANO</t>
  </si>
  <si>
    <t>RESID. MORUMBI - 20 LT. 02</t>
  </si>
  <si>
    <t>51402.033.851/2013-71</t>
  </si>
  <si>
    <t>DAUMI PINTO CAMARGO</t>
  </si>
  <si>
    <t>RESID. MORUMBI - QD. 20 LT. 01</t>
  </si>
  <si>
    <t>51402.094.491/2014-63</t>
  </si>
  <si>
    <t>89.788 A 89.828</t>
  </si>
  <si>
    <t>GARRA CONSTRUÇÕES E PAVIMENTAÇÃO LTDA.</t>
  </si>
  <si>
    <t>LOTEAMENTO RESID. MORUMBI</t>
  </si>
  <si>
    <t>021.38</t>
  </si>
  <si>
    <t>51402.094.502/2014-11</t>
  </si>
  <si>
    <t>ISABEL DOS SANTOS LACERDA</t>
  </si>
  <si>
    <t>RESID. MORUMBI - QD. 41 LT. 06</t>
  </si>
  <si>
    <t>021.39</t>
  </si>
  <si>
    <t>51402.094.449/2014-42</t>
  </si>
  <si>
    <t>R-3-58.758</t>
  </si>
  <si>
    <t>JORDANA CARDODO ARRIEL</t>
  </si>
  <si>
    <t>RESID. MORUMBI - QD. 43 LT. 03</t>
  </si>
  <si>
    <t>021.40</t>
  </si>
  <si>
    <t>51402.094.472/2014-37</t>
  </si>
  <si>
    <t>SONIA MARIA RIBEIRO</t>
  </si>
  <si>
    <t>RESID. MORUMBI - QD. 40 LT. 19</t>
  </si>
  <si>
    <t>021.42</t>
  </si>
  <si>
    <t>51402.094.476/2014-15</t>
  </si>
  <si>
    <t>R-10-53.483</t>
  </si>
  <si>
    <t>JOSÉ IZOLINO DE OLIVEIRA</t>
  </si>
  <si>
    <t>RESID. MORUMBI - QD. 34 LT. 10</t>
  </si>
  <si>
    <t>021.43</t>
  </si>
  <si>
    <t>51402.094.478/2014-11</t>
  </si>
  <si>
    <t>R-3-57.837</t>
  </si>
  <si>
    <t>JAIME PEREIRA SILVA</t>
  </si>
  <si>
    <t>RESID. MORUMBI - QD. 40 LT. 12</t>
  </si>
  <si>
    <t>021.48</t>
  </si>
  <si>
    <t>51402.048.083/2013-59</t>
  </si>
  <si>
    <t>WALTER MARQUES FERREIRA</t>
  </si>
  <si>
    <t>RESID. MORUMBI - QD. 43 LT. 04</t>
  </si>
  <si>
    <t>021.69</t>
  </si>
  <si>
    <t>51402.094.426/2014-38</t>
  </si>
  <si>
    <t>R-3-62.924</t>
  </si>
  <si>
    <t>BERENICE RODRIGUES DA SILVA</t>
  </si>
  <si>
    <t>RESID. MORUMBI - QD.40 LT.11</t>
  </si>
  <si>
    <t>021.78</t>
  </si>
  <si>
    <t>51402.033.829/2013-21</t>
  </si>
  <si>
    <t>VANIA ER PEREIRA PAULINO</t>
  </si>
  <si>
    <t>RESID. MORUMBI - QD.43 LT.06</t>
  </si>
  <si>
    <t>51402.094.470/2014-48</t>
  </si>
  <si>
    <t>LIRIOS DO CAMPO EMP. IMOBILIARIOS</t>
  </si>
  <si>
    <t>51402.129000/2015-93</t>
  </si>
  <si>
    <t>MARIA LEUSA FERREIRA DE BRITO</t>
  </si>
  <si>
    <t>RESID. MORUMBI - QD.34 LT.02</t>
  </si>
  <si>
    <t>51402.129002/2015-82</t>
  </si>
  <si>
    <t>RESID. MORUMBI - QD.34 LT.05</t>
  </si>
  <si>
    <t>51402.129003/2015-27</t>
  </si>
  <si>
    <t>RESID. MORUMBI - QD.34 LT.36</t>
  </si>
  <si>
    <t>51402.129004/2015-71</t>
  </si>
  <si>
    <t>VIVALDO QUINTINO DE MOURA</t>
  </si>
  <si>
    <t>RESID. MORUMBI - QD.34 LT.13</t>
  </si>
  <si>
    <t>51402.129005/2015-16</t>
  </si>
  <si>
    <t>RAPHAEL DE PINA LUCHETTI</t>
  </si>
  <si>
    <t>RESID. MORUMBI - QD.34 LT.03</t>
  </si>
  <si>
    <t>51402.129006/2015-61</t>
  </si>
  <si>
    <t>RESID. MORUMBI - QD.34 LT.40</t>
  </si>
  <si>
    <t>51402.129007/2015-11</t>
  </si>
  <si>
    <t>R-3-64.067</t>
  </si>
  <si>
    <t>MARCILIO PEREIRA DA COSTA</t>
  </si>
  <si>
    <t>RESID. MORUMBI - QD.40 LT.08</t>
  </si>
  <si>
    <t>51402.128992/2015-31</t>
  </si>
  <si>
    <t>ROSÂNGELA BENTO XAVIER FARIA</t>
  </si>
  <si>
    <t>RESID. MORUMBI - QD.40 LT.22/23/24</t>
  </si>
  <si>
    <t>51402.128994/2015-21</t>
  </si>
  <si>
    <t>GEOVANI CARLOS DE SANTANA</t>
  </si>
  <si>
    <t>RESID. MORUMBI - QD.41 LT.06</t>
  </si>
  <si>
    <t>51402.128995/2015-75</t>
  </si>
  <si>
    <t>POLIANA LUIZ VIEIRA E OUTRA</t>
  </si>
  <si>
    <t>RESID. MORUMBI - QD.41 LT.07</t>
  </si>
  <si>
    <t>51402.128996/2015-11</t>
  </si>
  <si>
    <t>ZULMIRA BARRETOS DA SILVA</t>
  </si>
  <si>
    <t>RESID. MORUMBI - QD.42 LT.12</t>
  </si>
  <si>
    <t>51402.128997/2015-64</t>
  </si>
  <si>
    <t>JEAN CLAYTON PROCOPIO</t>
  </si>
  <si>
    <t>RESID. MORUMBI - QD.42 LT.30</t>
  </si>
  <si>
    <t>51402.128987/2015-29</t>
  </si>
  <si>
    <t>ESPÓLIO JOAQUIM RIBEIRO</t>
  </si>
  <si>
    <t>RESID. MORUMBI - QD.43 LT.01</t>
  </si>
  <si>
    <t>51402.128998/2015-11</t>
  </si>
  <si>
    <t>RESID. MORUMBI - QD.43 LT.02</t>
  </si>
  <si>
    <t>51402.128989/2015-18</t>
  </si>
  <si>
    <t>RESID. MORUMBI - QD.43 LT.05</t>
  </si>
  <si>
    <t>51402.128990/2015-42</t>
  </si>
  <si>
    <t>51402.128991/2015-97</t>
  </si>
  <si>
    <t>RESID. MORUMBI - QD.43 LT.07</t>
  </si>
  <si>
    <t>51402.147542/2016-29</t>
  </si>
  <si>
    <t>ANTÔNIO NILTON ORRICO DOS SANTOS (DESAP. INDIRETA)</t>
  </si>
  <si>
    <t>RESID. MORUMBI - QD.40 LT.16</t>
  </si>
  <si>
    <t>51402.147544/2016-18</t>
  </si>
  <si>
    <t>95.397
95.398
95.399
95.400</t>
  </si>
  <si>
    <t>D´LEARA INCORPORADORA LTDA (DESAP. INDIRETA)</t>
  </si>
  <si>
    <t>RESID. MORUMBI - QD.40 LT.04</t>
  </si>
  <si>
    <t>51402.147543/2016-73</t>
  </si>
  <si>
    <t>JOSÉ ANTÔNIO DE OLIVEIRA (DESAP. INDIRETA)</t>
  </si>
  <si>
    <t>RESID. MORUMBI - QD.42 LT.28</t>
  </si>
  <si>
    <t>51402.033786/2013-82</t>
  </si>
  <si>
    <t>RITA GOMES DOS SANTOS</t>
  </si>
  <si>
    <t>VIVAN PARQUE II</t>
  </si>
  <si>
    <t>024B</t>
  </si>
  <si>
    <t>51402.033782/2013-71</t>
  </si>
  <si>
    <t>MARIA DE LOURDES PEREIRA AFONSO</t>
  </si>
  <si>
    <t>024E</t>
  </si>
  <si>
    <t>51402.033789/2013-16</t>
  </si>
  <si>
    <t>DONIZETE NAZÁRIO DE ALMEIDA</t>
  </si>
  <si>
    <t>51402.137378/2015-61</t>
  </si>
  <si>
    <t>GOVERNO DO ESTADO DE GOIÁS</t>
  </si>
  <si>
    <t>51402.033836/2013-21</t>
  </si>
  <si>
    <t>R1- 63.287</t>
  </si>
  <si>
    <t>LASA INDUSTRIA FARMACÊUTICA S.A</t>
  </si>
  <si>
    <t>BARREIRO DO MEIO</t>
  </si>
  <si>
    <t>51402.085628/2014-99</t>
  </si>
  <si>
    <t>R1-89.575</t>
  </si>
  <si>
    <t>51402.079761/2014-11</t>
  </si>
  <si>
    <t>R1-M-88545/R1-M88546/R1M-88547/R1-M-88548/R1-M-88549/R1-M-88550</t>
  </si>
  <si>
    <t>COMPANHIA DE DISTRITOS INDUSTRIAIS DE GOIÁS - GOIÁS INDUSTRIAL(ÁREA 5)</t>
  </si>
  <si>
    <t>51402.061268/2013-59</t>
  </si>
  <si>
    <t>CONSTRUTORA E IMOBILIÁRIA MUNDI LTDA</t>
  </si>
  <si>
    <t>BARREIRO DE CIMA</t>
  </si>
  <si>
    <t>51402.066168/2013-19</t>
  </si>
  <si>
    <t xml:space="preserve">GRANOL </t>
  </si>
  <si>
    <t>51402.065428/2013-39</t>
  </si>
  <si>
    <t>DISTRITO AGRO INDUSTRIAL</t>
  </si>
  <si>
    <t>51402.065420/2013-72</t>
  </si>
  <si>
    <t>COMPANHIA DE DISTRITOS INDUSTRIAIS DE GOIÁS - GOIÁS INDUSTRIAL (ÁREA  1)</t>
  </si>
  <si>
    <t>51402.065431/2013-52</t>
  </si>
  <si>
    <t>CAMILO E NASCIMENTO IND. E COM. LTDA</t>
  </si>
  <si>
    <t>51402.061271/2013-72</t>
  </si>
  <si>
    <t>FAZENDA BARREIRO DE CIMA</t>
  </si>
  <si>
    <t>028B</t>
  </si>
  <si>
    <t>51402.116075/2015-11</t>
  </si>
  <si>
    <t>51402.033811/2013-28</t>
  </si>
  <si>
    <t>R-3-63.246</t>
  </si>
  <si>
    <t>MASTER COMPLEXO INDUSTRIAL LTDA - ME</t>
  </si>
  <si>
    <t>MASTER COMPLEXO</t>
  </si>
  <si>
    <t>51402.065381/2013-11</t>
  </si>
  <si>
    <t>REDE FERROVIÁRIA</t>
  </si>
  <si>
    <t>51402.065455/2013-11</t>
  </si>
  <si>
    <t>UNIVERSIDADE ESTADUAL DE GOIÁS - UEG</t>
  </si>
  <si>
    <t>UEG- UNIVERSIDADE ESTADUAL DE GOIÁS</t>
  </si>
  <si>
    <t>032A</t>
  </si>
  <si>
    <t>51402.065456/2013-56</t>
  </si>
  <si>
    <t>032B</t>
  </si>
  <si>
    <t>51402.116042/2015-64</t>
  </si>
  <si>
    <t>COMPANHIA DE DISTRITOS INDUSTRIAIS DE GOIÁS - GOIÁS INDUSTRIAL (ÁREA  2)</t>
  </si>
  <si>
    <t>51402.065434/2013-96</t>
  </si>
  <si>
    <t>R.93.533</t>
  </si>
  <si>
    <t>ANÁPOLIS-GO</t>
  </si>
  <si>
    <t>PORTO SECO CENTRO OESTE S/A</t>
  </si>
  <si>
    <t>51402.065438/2013-74</t>
  </si>
  <si>
    <t>R.93.534</t>
  </si>
  <si>
    <t>51402.061262/2013-81</t>
  </si>
  <si>
    <t>JOSÉ DA SILVA GRAVIA</t>
  </si>
  <si>
    <t>FAZENDA BARREIRO DO MEIO</t>
  </si>
  <si>
    <t>51402.065461/2013-69</t>
  </si>
  <si>
    <t>R- 4- 38.513</t>
  </si>
  <si>
    <t>ELCY CARDOSO DE LIMA</t>
  </si>
  <si>
    <t>053A</t>
  </si>
  <si>
    <t>51402.116044/2015-53</t>
  </si>
  <si>
    <t>R- 6- 38.513</t>
  </si>
  <si>
    <t>053B</t>
  </si>
  <si>
    <t>51402.202930/2018-41</t>
  </si>
  <si>
    <t>51402.065459/2013-31</t>
  </si>
  <si>
    <t>SEGPLAN - ESTADO DE GOIÁS</t>
  </si>
  <si>
    <t>054A</t>
  </si>
  <si>
    <t>51402.116043/2015-11</t>
  </si>
  <si>
    <t>51402.065354/2013-31</t>
  </si>
  <si>
    <t>R- 13- 55</t>
  </si>
  <si>
    <t>FLORAX E GLOBO COM. DE PAPEIS LTDA</t>
  </si>
  <si>
    <t>COMPANHIA DE DISTRITOS INDUSTRIAIS DE GOIÁS - GOIÁS INDUSTRIAL (ÁREA  3)</t>
  </si>
  <si>
    <t>51402.065362/2013-87</t>
  </si>
  <si>
    <t>SOTRIGO SOCIEDADE TRITÍCOL DE GOIÁS LTDA</t>
  </si>
  <si>
    <t xml:space="preserve"> ACESSO</t>
  </si>
  <si>
    <t>ÁREA PUBLICA (RUA DE ACESSO - LD DA FNS)</t>
  </si>
  <si>
    <t>COMPANHIA DE DISTRITOS INDUSTRIAIS DE GOIÁS - GOIÁS INDUSTRIAL (ÁREA  4)</t>
  </si>
  <si>
    <t>030B</t>
  </si>
  <si>
    <t>51402.076422/2014-78</t>
  </si>
  <si>
    <t>FUTURO CONSTRUÇÕES INCORPORAÇÕES LTDA</t>
  </si>
  <si>
    <t>51402.065370/2013-23</t>
  </si>
  <si>
    <t>ADUBOS ARAGUAIA ADUBOS E COM. LTDA</t>
  </si>
  <si>
    <t>SN</t>
  </si>
  <si>
    <t>51402.094634/2014-37</t>
  </si>
  <si>
    <t>SWIFT ARMOUR S.A. IND. E COMERCIO (ÁREA 01) - LOTE PS</t>
  </si>
  <si>
    <t>FAZENDA LAGOA FORMOSA</t>
  </si>
  <si>
    <t>001.</t>
  </si>
  <si>
    <t>SWIFT ARMOUR S.A. IND. E COMERCIO (ÁREA 02) - INCIO DO LOTE SN</t>
  </si>
  <si>
    <t>51402.135477/2015-11</t>
  </si>
  <si>
    <t>SWIFT ARMOUR S.A. IND. E COMERCIO</t>
  </si>
  <si>
    <t>51402.034673/2013-10</t>
  </si>
  <si>
    <t>MANOEL PEREIRA DOS SANTOS</t>
  </si>
  <si>
    <t>FAZENDA LAGOA FORMOSA, CATINGUEIRO</t>
  </si>
  <si>
    <t>51402.034655/2013-12</t>
  </si>
  <si>
    <t>ARISTIDES JOÃO DA SILVA FILHO</t>
  </si>
  <si>
    <t>51402.094646/2014-61</t>
  </si>
  <si>
    <t>COMBRASIL - CIA BRASIL CENTRAL COMÉRCIO E INDUSTRIA</t>
  </si>
  <si>
    <t>FAZENDA LAGOA FORMOSA OU MATO AMARELO</t>
  </si>
  <si>
    <t>51402.070352/2014-44</t>
  </si>
  <si>
    <t>0,2060 ha</t>
  </si>
  <si>
    <t>REMANESCENTE LADO DIREITO</t>
  </si>
  <si>
    <t>51402.024201/2012-52</t>
  </si>
  <si>
    <t>R-4-3399</t>
  </si>
  <si>
    <t>JOSÉ KUCKELHAUS</t>
  </si>
  <si>
    <t>495,000 m²</t>
  </si>
  <si>
    <t>BAIRRO DA LAPA</t>
  </si>
  <si>
    <t>52402.024202/2012-10</t>
  </si>
  <si>
    <t>R-2-18.954</t>
  </si>
  <si>
    <t>2.356,00 m²</t>
  </si>
  <si>
    <t>51402.024195/2012-33</t>
  </si>
  <si>
    <t>R-4-2384</t>
  </si>
  <si>
    <t>425,80 m²</t>
  </si>
  <si>
    <t>003C</t>
  </si>
  <si>
    <t>51402.024206/2012-85</t>
  </si>
  <si>
    <t>R-1-50.961</t>
  </si>
  <si>
    <t>3136,11 m²</t>
  </si>
  <si>
    <t>003D</t>
  </si>
  <si>
    <t>51402.024200/2012-11</t>
  </si>
  <si>
    <t>R-3-3.893</t>
  </si>
  <si>
    <t>003E</t>
  </si>
  <si>
    <t>51402.024526/2012-35</t>
  </si>
  <si>
    <t>R-2-27.419</t>
  </si>
  <si>
    <t>003F</t>
  </si>
  <si>
    <t>51402.024527/2012-81</t>
  </si>
  <si>
    <t>R-2-21.376</t>
  </si>
  <si>
    <t>003G</t>
  </si>
  <si>
    <t>51402.024528/2012-24</t>
  </si>
  <si>
    <t>R-3-10.711</t>
  </si>
  <si>
    <t>003H</t>
  </si>
  <si>
    <t>51402.024238/2012-81</t>
  </si>
  <si>
    <t>R-1-50.959</t>
  </si>
  <si>
    <t>664,50 m²</t>
  </si>
  <si>
    <t>003I</t>
  </si>
  <si>
    <t>51402.024240/2012-51</t>
  </si>
  <si>
    <t>R-2-21.377</t>
  </si>
  <si>
    <t>003J</t>
  </si>
  <si>
    <t>51402.023761/2012-91</t>
  </si>
  <si>
    <t>R-2-21.378</t>
  </si>
  <si>
    <t>003K</t>
  </si>
  <si>
    <t>51402.023754/2012-98</t>
  </si>
  <si>
    <t>R-2-21.379</t>
  </si>
  <si>
    <t>003L</t>
  </si>
  <si>
    <t>51402.023768/2012-11</t>
  </si>
  <si>
    <t>R-2-21.380</t>
  </si>
  <si>
    <t>003M</t>
  </si>
  <si>
    <t>51402.023769/2012-56</t>
  </si>
  <si>
    <t>R-2-21.381</t>
  </si>
  <si>
    <t>003N</t>
  </si>
  <si>
    <t>51402.023765/2012-78</t>
  </si>
  <si>
    <t>R-2-47.505</t>
  </si>
  <si>
    <t>003O</t>
  </si>
  <si>
    <t>51402.024241/2012-10</t>
  </si>
  <si>
    <t>R-1-50.960</t>
  </si>
  <si>
    <t>1368,00 m²</t>
  </si>
  <si>
    <t>003P</t>
  </si>
  <si>
    <t>51402.024524/2012-46</t>
  </si>
  <si>
    <t>R-1-50.958</t>
  </si>
  <si>
    <t>507,00 m²</t>
  </si>
  <si>
    <t>003Q</t>
  </si>
  <si>
    <t>51402.024207/2012-21</t>
  </si>
  <si>
    <t>R-2-19.592</t>
  </si>
  <si>
    <t>003R</t>
  </si>
  <si>
    <t>51402.024198/2012-77</t>
  </si>
  <si>
    <t>R-2-45.331</t>
  </si>
  <si>
    <t>51402.024216/2012-11</t>
  </si>
  <si>
    <t>R-1-50.963</t>
  </si>
  <si>
    <t>JOAQUIM DOS REIS</t>
  </si>
  <si>
    <t>51402.024199/2012-11</t>
  </si>
  <si>
    <t>R-1-50.962</t>
  </si>
  <si>
    <t>51402.024171/2012-84</t>
  </si>
  <si>
    <t>JOAQUIM LEONEL VILELA</t>
  </si>
  <si>
    <t>51402.023752/2012-10</t>
  </si>
  <si>
    <t>R-2-47.425</t>
  </si>
  <si>
    <t>EBERTY ROSA LUIZ</t>
  </si>
  <si>
    <t>51402.094641/2014-39</t>
  </si>
  <si>
    <t>LEONÍDIA CÂNDIDA VAZ</t>
  </si>
  <si>
    <t xml:space="preserve">FAZENDA LAGOA FORMOSA </t>
  </si>
  <si>
    <t>51402.024236/2012-91</t>
  </si>
  <si>
    <t>R-1-51.469</t>
  </si>
  <si>
    <t>PEDRO MOREIRA DOS SANTOS</t>
  </si>
  <si>
    <t>51402.024197/2012-22</t>
  </si>
  <si>
    <t>R-1-53.954</t>
  </si>
  <si>
    <t>JOÃO BATISTA DE SOUZA EMÍDIO E OUTRO</t>
  </si>
  <si>
    <t>FAZENDA VARGINHA OU LAGOA FORMOSA</t>
  </si>
  <si>
    <t>51402.094628/2014-81</t>
  </si>
  <si>
    <t>ANTENOR PEDROSO DIAS</t>
  </si>
  <si>
    <t>CAMPO LIMPO DE GOIÁS, GO</t>
  </si>
  <si>
    <t>51402.024204/2012-96</t>
  </si>
  <si>
    <t>R-1-50.870</t>
  </si>
  <si>
    <t>LENIR DE SOUZA CARNEIRO</t>
  </si>
  <si>
    <t>FAZENDA LAGOA FORMOSA OU CORCOVADO</t>
  </si>
  <si>
    <t>51402.092283/2014-21</t>
  </si>
  <si>
    <t>R-1-69.670</t>
  </si>
  <si>
    <t>AFIF FARAH BRAHIM HAJJAR E OUTROS</t>
  </si>
  <si>
    <t>1,0258 ha</t>
  </si>
  <si>
    <t>FAZENDALAGOA FORMOSA</t>
  </si>
  <si>
    <t>013.</t>
  </si>
  <si>
    <t>LENIR DE SOUZA CARNEIRO (ARÉA 2)</t>
  </si>
  <si>
    <t>51402.024205/2012-31</t>
  </si>
  <si>
    <t>R-1-51.470</t>
  </si>
  <si>
    <t>RONIVALDO CAETANO</t>
  </si>
  <si>
    <t>FAZENDA LAGOA FORMOSA - CHÁCARA PLANALTO</t>
  </si>
  <si>
    <t>51402.024203/2012-41</t>
  </si>
  <si>
    <t>R-1-51.471</t>
  </si>
  <si>
    <t>51402.034652/2013-89</t>
  </si>
  <si>
    <t>R-1-51.112</t>
  </si>
  <si>
    <t>EMIVAL SILVEIRA DUARTE</t>
  </si>
  <si>
    <t>016A</t>
  </si>
  <si>
    <t>51402.034645/2013-87</t>
  </si>
  <si>
    <t>R-1-50.988</t>
  </si>
  <si>
    <t>016A1</t>
  </si>
  <si>
    <t>51402.034644/2013-32</t>
  </si>
  <si>
    <t>R-1/289</t>
  </si>
  <si>
    <t>51402.024237/2012-36</t>
  </si>
  <si>
    <t>R- 1-M-94</t>
  </si>
  <si>
    <t>VALDEMAR MOREIRA DOS SANTOS</t>
  </si>
  <si>
    <t>51402.034639/2013-21</t>
  </si>
  <si>
    <t>R-1-M-95</t>
  </si>
  <si>
    <t>JOÃO FIDELIS PEIXOTO</t>
  </si>
  <si>
    <t>51402.024213/2012-87</t>
  </si>
  <si>
    <t>R-1-51.468</t>
  </si>
  <si>
    <t>JOÃO BOSCO ADORNO</t>
  </si>
  <si>
    <t>51402.034660/2013-25</t>
  </si>
  <si>
    <t>R-1-M-96</t>
  </si>
  <si>
    <t>51402.094660/2014-65</t>
  </si>
  <si>
    <t>R-7-5.281</t>
  </si>
  <si>
    <t>GEOVANNY MARUN FERREIRA</t>
  </si>
  <si>
    <t>FAZENDA JOÃO LEITE / CONCEIÇÃO</t>
  </si>
  <si>
    <t>19</t>
  </si>
  <si>
    <t>JOÃO BOSCO ADORNO (AREA 2)</t>
  </si>
  <si>
    <t>51402.092279/2014-61</t>
  </si>
  <si>
    <t>R-2-50.804</t>
  </si>
  <si>
    <t>BELCHOLINA FRANCISCA DE ABREU (JOAQUIM BORGES)</t>
  </si>
  <si>
    <t>19.</t>
  </si>
  <si>
    <t>JOÃO BOSCO ADORNO (AREA 3) - IGUALDADE NO KM 11+913,092 = 11+940,000 (27 m)</t>
  </si>
  <si>
    <t>51402.024168/2012-61</t>
  </si>
  <si>
    <t>R- 1/97</t>
  </si>
  <si>
    <t>FRANCISCO DE PAULO M. CASTRO (PROJ. LE NO KM 12+230 AO KM 13+003)</t>
  </si>
  <si>
    <t>51402.137150/2015-71</t>
  </si>
  <si>
    <t>MARCELO HENRIQUE LIMÍRO GONÇALVES</t>
  </si>
  <si>
    <t>023A</t>
  </si>
  <si>
    <t>51402.094658/2014-96</t>
  </si>
  <si>
    <t>51402.024167/2012-16</t>
  </si>
  <si>
    <t>R- 1/365</t>
  </si>
  <si>
    <t>EDSON LINCH DE FARIAS</t>
  </si>
  <si>
    <t>51402.024166/2012-71</t>
  </si>
  <si>
    <t>R- 1/368</t>
  </si>
  <si>
    <t>ARISTIDES MANOEL RODRIGUES</t>
  </si>
  <si>
    <t>51402.023771/2012-25</t>
  </si>
  <si>
    <t>R- 1/369</t>
  </si>
  <si>
    <t>51402.024212/2012-32</t>
  </si>
  <si>
    <t>R- 1/409</t>
  </si>
  <si>
    <t>VENÂNCIO RODRIGUES DE GODOI</t>
  </si>
  <si>
    <t>51402.023770/2012-81</t>
  </si>
  <si>
    <t>R- 1/407</t>
  </si>
  <si>
    <t>51402.034672/2013-51</t>
  </si>
  <si>
    <t>R- 1/411</t>
  </si>
  <si>
    <t>VALTER JOSÉ DE GODOI</t>
  </si>
  <si>
    <t>51402.034641/2013-10</t>
  </si>
  <si>
    <t>R- 1/655</t>
  </si>
  <si>
    <t>REMANESCENTE LADO ESQUERDO</t>
  </si>
  <si>
    <t>51402.024175/2012-62</t>
  </si>
  <si>
    <t>R- 1/413</t>
  </si>
  <si>
    <t>ANTÔNIO RODRIGUES DE GODOI</t>
  </si>
  <si>
    <t>027B</t>
  </si>
  <si>
    <t>51402.034634/2013-10</t>
  </si>
  <si>
    <t>R- 1/693</t>
  </si>
  <si>
    <t>51402.024174/2012-18</t>
  </si>
  <si>
    <t>R- 1/405</t>
  </si>
  <si>
    <t>51402.065376/2013-10</t>
  </si>
  <si>
    <t>R- 2/1539</t>
  </si>
  <si>
    <t>VINICIUS ABADIO DA COSTA SANTOS E OUTROS</t>
  </si>
  <si>
    <t>51402.024173/2012-73</t>
  </si>
  <si>
    <t>R- 1/603</t>
  </si>
  <si>
    <t>ANTÔNIO MENDES DE GODOI</t>
  </si>
  <si>
    <t>51402.024244/2012-38</t>
  </si>
  <si>
    <t>R - 1/416</t>
  </si>
  <si>
    <t>51402.094620/2014-13</t>
  </si>
  <si>
    <t>LUIZ HENRIQUE FURLANETO</t>
  </si>
  <si>
    <t>51402.094611/2014-22</t>
  </si>
  <si>
    <t>51402.023750/2012-11</t>
  </si>
  <si>
    <t>R- 1/630</t>
  </si>
  <si>
    <t>GERALDO RODRIGUES DE CARVALHO</t>
  </si>
  <si>
    <t>51402.024215/2012-76</t>
  </si>
  <si>
    <t>R- 1/604</t>
  </si>
  <si>
    <t>ORIAS ABADIA DE MORAES</t>
  </si>
  <si>
    <t>51402.024235/2012-47</t>
  </si>
  <si>
    <t>R- 1/624</t>
  </si>
  <si>
    <t>JOSÉ RODRIGUES DE GODOI</t>
  </si>
  <si>
    <t>51402.094651/2014-74</t>
  </si>
  <si>
    <t>VANDO TAVARES DE MORAES E OUTRO / LUIZ CARLOS</t>
  </si>
  <si>
    <t>51402.024219/2012-54</t>
  </si>
  <si>
    <t>R- 1/631</t>
  </si>
  <si>
    <t>VALDEVINO JACINTO MOREIRA</t>
  </si>
  <si>
    <t>51402.024169/2012-11</t>
  </si>
  <si>
    <t>R- 1/625</t>
  </si>
  <si>
    <t>WALDIR MENDES RIBEIRO</t>
  </si>
  <si>
    <t>51402.024220/2012-89</t>
  </si>
  <si>
    <t>R- 1/626</t>
  </si>
  <si>
    <t>DIVINO SEBASTIÃO RIBEIRO</t>
  </si>
  <si>
    <t>51402.024221/2012-23</t>
  </si>
  <si>
    <t>R- 1/605</t>
  </si>
  <si>
    <t>LINCOLN MENDES RIBEIRO</t>
  </si>
  <si>
    <t>51402.024249/2012-61</t>
  </si>
  <si>
    <t>R- 1/627</t>
  </si>
  <si>
    <t>GETULINO MENDES RIBEIRO</t>
  </si>
  <si>
    <t>51402.024245/2012-82</t>
  </si>
  <si>
    <t>R- 1/628</t>
  </si>
  <si>
    <t>MIGUEL RODRIGUES DE GODOI</t>
  </si>
  <si>
    <t>51402.024246/2012-27</t>
  </si>
  <si>
    <t>R- 1/629</t>
  </si>
  <si>
    <t>51402.094655/2014-52</t>
  </si>
  <si>
    <t>GASPAR BATISTA GOMES</t>
  </si>
  <si>
    <t>CHÁCARA VOVÔ JOÃO BATISTA</t>
  </si>
  <si>
    <t>REPRESA</t>
  </si>
  <si>
    <t>023+552.537</t>
  </si>
  <si>
    <t>023+642.916</t>
  </si>
  <si>
    <t>51402.024248/2012-16</t>
  </si>
  <si>
    <t>R- 1/632</t>
  </si>
  <si>
    <t>JERÔNIMO ALVES CARVALHO</t>
  </si>
  <si>
    <t>51402.024196/2012-88</t>
  </si>
  <si>
    <t>R- 1/418</t>
  </si>
  <si>
    <t>SERGIO TEODORO ALVES CARVALHO</t>
  </si>
  <si>
    <t>51402.024490/2012-91</t>
  </si>
  <si>
    <t>R- 1-M-145</t>
  </si>
  <si>
    <t>EVANITO AMERICANDO DO BRASIL</t>
  </si>
  <si>
    <t>51402.0240702012-11</t>
  </si>
  <si>
    <t>R- 1-M-144</t>
  </si>
  <si>
    <t>DIOGENES LUCAS DE FARIA</t>
  </si>
  <si>
    <t>51402.023753/2012-43</t>
  </si>
  <si>
    <t>R- 1/1336</t>
  </si>
  <si>
    <t>REGINALDO BENTO RODRIGUES</t>
  </si>
  <si>
    <t>FAZENDA BORBOLETA</t>
  </si>
  <si>
    <t>51402.023762/2012-34</t>
  </si>
  <si>
    <t>R- 1/1339</t>
  </si>
  <si>
    <t>IRACEMA PEREIRA DA SILVA</t>
  </si>
  <si>
    <t>048A</t>
  </si>
  <si>
    <t>51402.022883/2012-69</t>
  </si>
  <si>
    <t>R- 5/1287</t>
  </si>
  <si>
    <t>51402.024503/2012-21</t>
  </si>
  <si>
    <t>R- 2/1340</t>
  </si>
  <si>
    <t>MARIA DELFINA DE JESUS</t>
  </si>
  <si>
    <t>51402.092280/2014-96</t>
  </si>
  <si>
    <t>Rr- 1/1568</t>
  </si>
  <si>
    <t>EROTIDES ROSA DE OLIVEIRA</t>
  </si>
  <si>
    <t>51402 023764/2012-23</t>
  </si>
  <si>
    <t>R- 1/1338</t>
  </si>
  <si>
    <t>AIR JOSÉ NASCIMENTO</t>
  </si>
  <si>
    <t>51402 023756/2012-87</t>
  </si>
  <si>
    <t>R- 1/1335</t>
  </si>
  <si>
    <t>JEOVAH GOULART (AREA 1) - IGUALDADE NO KM 28+646,637 = 28+700,00</t>
  </si>
  <si>
    <t>FAZENDA RIBEIRÃO DA CACHOEIRA</t>
  </si>
  <si>
    <t>050.</t>
  </si>
  <si>
    <t>JEOVAH GOULART (AREA 2)</t>
  </si>
  <si>
    <t>51402.024194/2012-99</t>
  </si>
  <si>
    <t>R- 1/1357</t>
  </si>
  <si>
    <t>FLÁVIO ALVES ROCHA</t>
  </si>
  <si>
    <t>51402.034656/2013-67</t>
  </si>
  <si>
    <t>R- 1/358</t>
  </si>
  <si>
    <t>ENIVAL CAETANO DO CARMO</t>
  </si>
  <si>
    <t>054C</t>
  </si>
  <si>
    <t>51402.034642/2013-43</t>
  </si>
  <si>
    <t>R- 1/589</t>
  </si>
  <si>
    <t>ENIVAL CAETANO DO CARMO (AREA 1- 0,1166 - PROJ. LE) (AREA2 - 0,1067 - PROJ. LD)</t>
  </si>
  <si>
    <t>054B</t>
  </si>
  <si>
    <t>51402.034674/2013-49</t>
  </si>
  <si>
    <t>R- 1/581</t>
  </si>
  <si>
    <t>ENIVAL CAETANO DO CARMO (AREA 1- 0,8082 - PROJ. LD) (AREA2 - 0,0,4524 - PROJ. LE)</t>
  </si>
  <si>
    <t>51402.034648/2013-11</t>
  </si>
  <si>
    <t>R- 1/ 1360</t>
  </si>
  <si>
    <t>51402.024321/2012-51</t>
  </si>
  <si>
    <t>R- 1/ 1362</t>
  </si>
  <si>
    <t>PONCIANO JOSÉ DA SILVA</t>
  </si>
  <si>
    <t>51402.024165/2012-27</t>
  </si>
  <si>
    <t>R- 1/ 1361</t>
  </si>
  <si>
    <t>EDVAL CAETANO DO CARMO</t>
  </si>
  <si>
    <t>51402.024170/2012-31</t>
  </si>
  <si>
    <t>R- 1/1359</t>
  </si>
  <si>
    <t>FAZENDA CACHOEIRA DOS GONÇALVES</t>
  </si>
  <si>
    <t>51402.024517/2012-44</t>
  </si>
  <si>
    <t>R- 1/1363</t>
  </si>
  <si>
    <t>JOQUIM PEREIRA DIAS</t>
  </si>
  <si>
    <t>51402.024172/2012-29</t>
  </si>
  <si>
    <t>R- 1/1364</t>
  </si>
  <si>
    <t>DIVINO PEREIRA DIAS</t>
  </si>
  <si>
    <t>51402.023758/2012-76</t>
  </si>
  <si>
    <t>R- 1/1341</t>
  </si>
  <si>
    <t>15/12//2003</t>
  </si>
  <si>
    <t>AMADEU PEREIRA DA SILVA</t>
  </si>
  <si>
    <t>51402.023759/2012-11</t>
  </si>
  <si>
    <t>R- 1/1343</t>
  </si>
  <si>
    <t>GERALDO CAETANO DO NASCIMENTO</t>
  </si>
  <si>
    <t>51402. 023766/2012-12</t>
  </si>
  <si>
    <t>R- 1/1344</t>
  </si>
  <si>
    <t>JOSÉ NETO CINTRA</t>
  </si>
  <si>
    <t>51402. 024504/2012-75</t>
  </si>
  <si>
    <t>R- 1/1342</t>
  </si>
  <si>
    <t>JOAQUIM NETO CINTRA</t>
  </si>
  <si>
    <t>51402. 024229/2012-91</t>
  </si>
  <si>
    <t>R- 1/1345</t>
  </si>
  <si>
    <t>ANTÔNIO CAETANO FERREIRA</t>
  </si>
  <si>
    <t>51402.023755/2012-32</t>
  </si>
  <si>
    <t>R- 1/1337</t>
  </si>
  <si>
    <t>LÁZARO CAETANO DO CARMO</t>
  </si>
  <si>
    <t>51402.024530/2012-10</t>
  </si>
  <si>
    <t>R- 1/1375</t>
  </si>
  <si>
    <t>OVIDIO NETO CINTRA</t>
  </si>
  <si>
    <t>51402.024316/2012-47</t>
  </si>
  <si>
    <t>R- 1/1365</t>
  </si>
  <si>
    <t>VICENTE DA CUNHA MOTA</t>
  </si>
  <si>
    <t>51402.024317/2012-91</t>
  </si>
  <si>
    <t>R- 1/1366</t>
  </si>
  <si>
    <t>SILVIA APARECIDA PEREIRA PAIVA</t>
  </si>
  <si>
    <t>51402.024318/2012-36</t>
  </si>
  <si>
    <t>R- 1/1367</t>
  </si>
  <si>
    <t>ADAIR DA CUNHA TELES</t>
  </si>
  <si>
    <t>51402.024320/2012-11</t>
  </si>
  <si>
    <t>R- 1/1368</t>
  </si>
  <si>
    <t>CLEUSA ROSA ALVES DE JESUS</t>
  </si>
  <si>
    <t>51402.024164/2012-82</t>
  </si>
  <si>
    <t>R- 1/1369</t>
  </si>
  <si>
    <t>JOÃO BATISTA PEREIRA</t>
  </si>
  <si>
    <t>51402.024515/2012-55</t>
  </si>
  <si>
    <t>R- 1/1370</t>
  </si>
  <si>
    <t>JOÃO RODRIGUES DE JESUS</t>
  </si>
  <si>
    <t>51402.024243/2012-93</t>
  </si>
  <si>
    <t>R- 1/1371</t>
  </si>
  <si>
    <t>GERCENY VIEIRA DE PAULA</t>
  </si>
  <si>
    <t>ÁREA NÃO DELIMITADA.</t>
  </si>
  <si>
    <t>51402.023773/2012-14</t>
  </si>
  <si>
    <t>R- 912</t>
  </si>
  <si>
    <t>CLEMENTINO PIMENTA CARNEIRO</t>
  </si>
  <si>
    <t>51402. 023772/2012-71</t>
  </si>
  <si>
    <t>R- 917</t>
  </si>
  <si>
    <t xml:space="preserve">JOSÉ TEÓFILO NETO </t>
  </si>
  <si>
    <t>51402.023757/2012-21</t>
  </si>
  <si>
    <t>R- 916</t>
  </si>
  <si>
    <t>DIVANE CORONHA</t>
  </si>
  <si>
    <t>51402.024230/2012-14</t>
  </si>
  <si>
    <t>R- 915</t>
  </si>
  <si>
    <t>077.</t>
  </si>
  <si>
    <t>DIVANE CORONHA (ÁREA 2)</t>
  </si>
  <si>
    <t>51402.024208/2012-74</t>
  </si>
  <si>
    <t>R- 914</t>
  </si>
  <si>
    <t>BENEDITO FERREIRA DE MORAIS</t>
  </si>
  <si>
    <t>51402.024232/2012-11</t>
  </si>
  <si>
    <t>R- 913</t>
  </si>
  <si>
    <t>VANTUIL FELISBINO PEREIRA</t>
  </si>
  <si>
    <t>081A</t>
  </si>
  <si>
    <t>51402.024233/2012-58</t>
  </si>
  <si>
    <t>R- 992</t>
  </si>
  <si>
    <t>51402.034653/2013-23</t>
  </si>
  <si>
    <t>R- 993</t>
  </si>
  <si>
    <t>ANTÔNIO SILVESTRE PRIMO</t>
  </si>
  <si>
    <t>51402.034647/2013-76</t>
  </si>
  <si>
    <t>R- 986</t>
  </si>
  <si>
    <t>ANTÔNIO ANTUNES CINTRA</t>
  </si>
  <si>
    <t>51402.024234/2012-10</t>
  </si>
  <si>
    <t>R- 994</t>
  </si>
  <si>
    <t>MERECIANA GONÇALVES</t>
  </si>
  <si>
    <t>51402.034646/2013-21</t>
  </si>
  <si>
    <t>R- 995</t>
  </si>
  <si>
    <t>MARIA ANTÔNIA CINTRA</t>
  </si>
  <si>
    <t>51402.024228/2012-45</t>
  </si>
  <si>
    <t>R- 996</t>
  </si>
  <si>
    <t>LEONTINA MARIA ALVES</t>
  </si>
  <si>
    <t>1S</t>
  </si>
  <si>
    <t>51402.131255/2015-16</t>
  </si>
  <si>
    <t>OURO VERDE / GO</t>
  </si>
  <si>
    <t>ANTONIO ABILIO DA SILVIA</t>
  </si>
  <si>
    <t>ÁREA PEQUENA E ISOLADA ENTRE A FAIXA DE DOMÍNIO NA EXTENSÃO SUL E ALÇA DO TRAMO SUL</t>
  </si>
  <si>
    <t>FAZ. CACHOEIRA</t>
  </si>
  <si>
    <t>EXTENSAO_SUL</t>
  </si>
  <si>
    <t>51402.054868/2013-61</t>
  </si>
  <si>
    <t>001B</t>
  </si>
  <si>
    <t>51402.054865/2013-27</t>
  </si>
  <si>
    <t xml:space="preserve">ANTONIO ABILIO DA SILVIA </t>
  </si>
  <si>
    <t>51402.054862/2013-93</t>
  </si>
  <si>
    <t>ADALTO VILELA ROCHA</t>
  </si>
  <si>
    <t>FAZ. CACHOEIRA DOS GONÇALVES</t>
  </si>
  <si>
    <t>51402.054849/2013-34</t>
  </si>
  <si>
    <t>CELSO OMORI</t>
  </si>
  <si>
    <t>FAZ. VERTENTES DOS LUCAS</t>
  </si>
  <si>
    <t>51402.033818/2013-41</t>
  </si>
  <si>
    <t>DAMOLÂNDIA/GO</t>
  </si>
  <si>
    <t xml:space="preserve">CLEMENTINO PIMENTA CARNEIRO </t>
  </si>
  <si>
    <t>51402.033782/2013-10</t>
  </si>
  <si>
    <t>51402.077821/2014-56</t>
  </si>
  <si>
    <t>51402.033807/2013-61</t>
  </si>
  <si>
    <t>JOAO BATISTA PEREIRA E ESPOSA</t>
  </si>
  <si>
    <t>A JUSTIFICATIVA NOS AUTOS DO PROCESSO FLS. 30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</si>
  <si>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51402.033784/2013-93</t>
  </si>
  <si>
    <t xml:space="preserve">APARECIDA MARIA PEREIRA MONTEIRO </t>
  </si>
  <si>
    <t>A JUSTIFICATIVA NOS AUTOS DO PROCESSO FLS. 36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</si>
  <si>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FAZ. CACHOEIRA DA MACAUBA</t>
  </si>
  <si>
    <t>51402.033828/2013-85</t>
  </si>
  <si>
    <t>A JUSTIFICATIVA NOS AUTOS DO PROCESSO FLS. 47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</si>
  <si>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51402.033802/2013-37</t>
  </si>
  <si>
    <t>VASNIR MARTINS DE RESENDE</t>
  </si>
  <si>
    <t>A JUSTIFICATIVA NOS AUTOS DO PROCESSO FLS. 40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</si>
  <si>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51402.033809/2013-59</t>
  </si>
  <si>
    <t>APARECIDO VILMAR PEREIRA</t>
  </si>
  <si>
    <t>A JUSTIFICATIVA NOS AUTOS DO PROCESSO FLS. 29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</si>
  <si>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51402.033779/2013-81</t>
  </si>
  <si>
    <t>JOSÉ TEÓFILO NETO E ESPOSA</t>
  </si>
  <si>
    <t>51402.077824/2014-91</t>
  </si>
  <si>
    <t>51402.033810/2013-83</t>
  </si>
  <si>
    <t>DIVINO PEREIRA DIAS E ESPOSA</t>
  </si>
  <si>
    <t>51402.033819/2013-94</t>
  </si>
  <si>
    <t>DIVINA DA CUNHA RAIMUNDO</t>
  </si>
  <si>
    <t>A JUSTIFICATIVA NOS AUTOS DO PROCESSO FLS. 297 (PROPOSTA DE INDENIZAÇÃO), RELATA QUE A PRESENTE PROPOSTA CONTEMPLA A COMPRA DA ÁREA REMANESCENTE, NÃO CABENDO AO PROPRIETÁRIO QUALQUER TRANSPOSIÇÃO DA FAIXA DE DOMÍNIO. ÁREA PEQUENA QUE DIFICULTA A EXPLORAÇÃO AGRÍCOLA; A ÁREA EM QUESTÃO, APÓS A OBRA, NÃO PERMITE A CONSTRUÇÃO DE PASSAGEM DEVIDO ALTURA E LARGURA DA SAIA DO ATERRO.</t>
  </si>
  <si>
    <t>51402.077827/2014-23</t>
  </si>
  <si>
    <t xml:space="preserve">DIVINA DA CUNHA RAIMUNDO </t>
  </si>
  <si>
    <t>51402.033820/2013-19</t>
  </si>
  <si>
    <t>FRANCISCO JULIO UMBELINO</t>
  </si>
  <si>
    <t>51402.033817/2013-10</t>
  </si>
  <si>
    <t>GERALDO CORONHA</t>
  </si>
  <si>
    <t>51402.077829/2014-12</t>
  </si>
  <si>
    <t xml:space="preserve">GERALDO CORONHA </t>
  </si>
  <si>
    <t>51402.033812/2013-72</t>
  </si>
  <si>
    <t xml:space="preserve">DJAR CORONHA </t>
  </si>
  <si>
    <t>51402.033824/2013-10</t>
  </si>
  <si>
    <t>DJAR CORONHA</t>
  </si>
  <si>
    <t>51402.078074/2014-73</t>
  </si>
  <si>
    <t>51402.077833/2014-81</t>
  </si>
  <si>
    <t>51402.054773/2013-47</t>
  </si>
  <si>
    <t>DIVANE CORONHA E ESPOSA</t>
  </si>
  <si>
    <t>FAZ. RIBEIRÃO DOS GONÇALVES</t>
  </si>
  <si>
    <t>51402.033826/2013-96</t>
  </si>
  <si>
    <t>FIZESTE RODRIGUES COSTA</t>
  </si>
  <si>
    <t>51402.054767/2013-91</t>
  </si>
  <si>
    <t>DORIVAL RODRIGUES COSTA E ESPOSA</t>
  </si>
  <si>
    <t>ÁREA DE PRESERVAÇÃO PERMANENTE (APP) LOCALIZADA ENTRE A FAIXA DE DOMÍNIO E O RIBEIRÃO CACHOEIRA (LADO ESQUERDO), O QUE DIFICULTA A EXPLORAÇÃO AGROPECUÁRIA.</t>
  </si>
  <si>
    <t>51402.078142/2014-10</t>
  </si>
  <si>
    <t>TAYNA LUZIA SATYRO E OUTROS</t>
  </si>
  <si>
    <t>51402.078148/2014-71</t>
  </si>
  <si>
    <t>SINDICATO DOS CONTABILISTAS DO EST. DE GO</t>
  </si>
  <si>
    <t>51402.071128/2014-71</t>
  </si>
  <si>
    <t>CARLOS JESUS DE AGUIAR</t>
  </si>
  <si>
    <t>Benfeitoria</t>
  </si>
  <si>
    <t>FAZ. CACHOEIRA SCESGO CAMPING</t>
  </si>
  <si>
    <t>018B</t>
  </si>
  <si>
    <t>51402.071126/2014-81</t>
  </si>
  <si>
    <t>JOSIAS DE PAULA FARIA</t>
  </si>
  <si>
    <t>018C</t>
  </si>
  <si>
    <t>51402.071125/2014-36</t>
  </si>
  <si>
    <t>JOSE EUSTAQUIO MADEIRA</t>
  </si>
  <si>
    <t>018D</t>
  </si>
  <si>
    <t>51402.071124/2014-91</t>
  </si>
  <si>
    <t>RONAN PEREIRA PINTO</t>
  </si>
  <si>
    <t>018E</t>
  </si>
  <si>
    <t>51402.071129/2014-14</t>
  </si>
  <si>
    <t>SAULO MACEDO DE FREITAS</t>
  </si>
  <si>
    <t>51402.033805/2013-71</t>
  </si>
  <si>
    <t>MOACIR ALVES DE OLIVEIRA E ESPOSA</t>
  </si>
  <si>
    <t>51402.033298/2013-11</t>
  </si>
  <si>
    <t>NOVA VENEZA/GO</t>
  </si>
  <si>
    <t>51402.078153/2014-84</t>
  </si>
  <si>
    <t>CLAUDIONOR BATISTA MOREIRA E ESPOSA</t>
  </si>
  <si>
    <t>FAZ. FRONTEIRA</t>
  </si>
  <si>
    <t>51402.033804/2013-26</t>
  </si>
  <si>
    <t>RANUFO PEDRO DE OLIVEIRA E ESPOSA</t>
  </si>
  <si>
    <t>FAZ. RIBEIRÃO DOS GONÇALVES / CACHOEIRA</t>
  </si>
  <si>
    <t>51402.078163/2014-11</t>
  </si>
  <si>
    <t>DIVINO MOLLES MARTINS E ESPOSA</t>
  </si>
  <si>
    <t>51402.078188/2014-13</t>
  </si>
  <si>
    <t>GERSON QUIRINO DOS SANTOS (ESPÓLIO)</t>
  </si>
  <si>
    <t>FAZ. SÃO JOSÉ</t>
  </si>
  <si>
    <t>51402.029728/2012-73</t>
  </si>
  <si>
    <t>APARECIDA DA SILVA PINTO MENDONÇA E ESPOSO</t>
  </si>
  <si>
    <t>51402.029524/2012-32</t>
  </si>
  <si>
    <t>ELEUSA LOURES PINTO</t>
  </si>
  <si>
    <t xml:space="preserve">ÁREA PEQUENA QUE DIFICULTARIA A EXPLORAÇÃO AGRÍCOLA, E ÁREA EM QUESTÃO APÓS A OBRA NÃO PERMITE A CONSTRUÇÃO DE PASSAGEM DEVIDO A ALTURA E LARGURA DA SAIA DO ATERRO. </t>
  </si>
  <si>
    <t>51402.029726/2012-84</t>
  </si>
  <si>
    <t>JOSE SALES NETO E ESPOSA</t>
  </si>
  <si>
    <t>CHÁCARA ARCO IRIS</t>
  </si>
  <si>
    <t>51402.029218/2012-10</t>
  </si>
  <si>
    <t>REINALDO RODRIGUES BELO</t>
  </si>
  <si>
    <t>A ÁREA REMANESCENTE DE 0,4119 ha É UMA ÁREA DE APP NA MARGEM DO RIBEIRÃO DOS GONÇALVES E SEM APTIDÃO AGRÍCOLA (LADO ESQUERDO DA FAIXA DE DOMÍNIO). E A ÁREA DE 0,8946 ha DO LADO DIREITO DA FAIXA DE DOMINIO FICOU ISOLDA ENTRE A ESTRADA DE SERVIDÃO E A FAIXA.</t>
  </si>
  <si>
    <t>FAZ. VARJÃO</t>
  </si>
  <si>
    <t>51402.078210/2014-25</t>
  </si>
  <si>
    <t>51402.029715/2012-10</t>
  </si>
  <si>
    <t>FATIMO JOSE  E  ESPOSA</t>
  </si>
  <si>
    <t>51402.029528/2012-11</t>
  </si>
  <si>
    <t>LUZIA VARGAS DA COSTA</t>
  </si>
  <si>
    <t>51402.029722/2012-10</t>
  </si>
  <si>
    <t>ELIAS GERALDO DE SOUZA  E  ESPOSA</t>
  </si>
  <si>
    <t>51402.029721/2012-51</t>
  </si>
  <si>
    <t>FAZ. CEDRO</t>
  </si>
  <si>
    <t>51402.029519/2012-21</t>
  </si>
  <si>
    <t>ANTONIO MIGUEL DE SOUZA E OUTROS</t>
  </si>
  <si>
    <t>ÁREA PEQUENA ENTRE A LATERAL ESQUERDA DA FAIXA E O RIBEIRÃO DOS GONÇALVES, O QUE DIFICULTARIA A EXPLORAÇÃO AGROPECUÁRIA.</t>
  </si>
  <si>
    <t>51402.078218/2014-91</t>
  </si>
  <si>
    <t>ANTONIO DA SILVA LOURES (ESPÓLIO)</t>
  </si>
  <si>
    <t>ÁREA ISOLADA ENTRE A FAIXA DE DOMINIO E A ESTRADA DE SERVIDÃO, O QUE DIFICULTARIA QUALQUER USO AGROPECUÁRIO</t>
  </si>
  <si>
    <t>033A</t>
  </si>
  <si>
    <t>51402.029201/2012-49</t>
  </si>
  <si>
    <t>MARIA DE LOURDES DE LIMA E OUTRA E ESPOSA</t>
  </si>
  <si>
    <t>51402.029714/2012-51</t>
  </si>
  <si>
    <t>CREONICE SOCORRO DE SOUZA E OUTRA E ESPOSA</t>
  </si>
  <si>
    <t>51402.029202/2012-93</t>
  </si>
  <si>
    <t>OSVALDO JULIO ROSA  E  ESPOSA</t>
  </si>
  <si>
    <t>CHAC. NOSSA SENHORA APARECIDA</t>
  </si>
  <si>
    <t>51402.029220/2012-75</t>
  </si>
  <si>
    <t>JOSE VIEIRA NETO  E  ESPOSA</t>
  </si>
  <si>
    <t>A ÁREA REMANESCENTE DE 0,2678 ha É UMA ÁREA DE APP E SEM APTIDÃO AGRÍCOLA (LADO ESQUERDO DA FAIXA DE DOMÍNIO). E A ÁREA DE 0,0372 ha DO LADO DIREITO DA FAIXA DE DOMINIO FICOU ISOLDA ENTRE A ESTRADA DE SERVIDÃO E A FAIXA.</t>
  </si>
  <si>
    <t>FAZ. DESCOBERTO</t>
  </si>
  <si>
    <t>51402.078223/2014-10</t>
  </si>
  <si>
    <t>GABRIEL FERNANDES DE SOUZA  E  ESPOSA</t>
  </si>
  <si>
    <t>A JUSTIFICATIVA NOS AUTOS DO PROCESSO Fls. 26 (PROPOSTA DE DE INDENIZAÇÃO), A VALEC NÃO SE COMPROMETE A EXECUTAR NENHUMA TRANSPOSIÇÃO DA FAIXA DE DOMINIO NA PROPRIEDADE POR TER ADQUIRIDO A ÁREA REMANESCENTE À MONTANTE DA FERROVIA. ** ÁREA DE APP QUE DIFICULTARIA A EXPLORAÇÃO AGRÍCOLA.</t>
  </si>
  <si>
    <t>51402.029734/2012-21</t>
  </si>
  <si>
    <t>JOAQUIM JUVENAL DE SOUZA</t>
  </si>
  <si>
    <t>ÁREA PEQUENA ISOLADA NA LATERAL ESQUERDA DA FAIXA E O RIBEIRÃO CACHOEIRA - ÁREA DE APP.</t>
  </si>
  <si>
    <t>51402.078241/2014-86</t>
  </si>
  <si>
    <t>JOÃO JOAQUIM FERNANDES (ESPÓLIO)</t>
  </si>
  <si>
    <t>ÁREA EM ANÁLISE APONTA UM CUSTO INFERIOR AO VALOR DA CONSTRUÇÃO DE UMA PASSAGEM E A ÁREA EM QUESTÃO SERÁ ALVO DO SUBPROGRAMA DE RECUPERAÇÃO DE ÁREAS DEGRADADAS, NO QUAL ESTÁ PREVISTA O PLANTIO DE ESPÉCIES VEGETAIS (NOTAS TÉCNICAS - fls. 70 e 72)</t>
  </si>
  <si>
    <t>51402.029727/2012-29</t>
  </si>
  <si>
    <t>DIVINA ROSA DE SOUZA E OUTROS</t>
  </si>
  <si>
    <t>ÁREA ISOLADA ENTRE A FAIXA DE DOMINIO E A ESTRADA DE SERVIDÃO, O QUE DIFICULTARIA QUALQUER USO AGROPECUÁRIO.</t>
  </si>
  <si>
    <t>51402.029720/2012-11</t>
  </si>
  <si>
    <t>SIDNEY DO CARMO DE SOUZA E OUTROS</t>
  </si>
  <si>
    <t>51402.029724/2012-95</t>
  </si>
  <si>
    <t>WALDOMIRO STIVAL JUNIOR  E  ESPOSA</t>
  </si>
  <si>
    <t>FAZ. BARRA DA CACHOIRA / DESCOBERTO</t>
  </si>
  <si>
    <t>51402.048672/2013-37</t>
  </si>
  <si>
    <t>FAZ. BARRA DA CACHOIRA</t>
  </si>
  <si>
    <t>51402.029729/2012-18</t>
  </si>
  <si>
    <t>DOUGLAS MAC ARTHUR   E ESPOSA</t>
  </si>
  <si>
    <t>51402.029542/2012-14</t>
  </si>
  <si>
    <t>SEBASTIAO PEREIRA NETO</t>
  </si>
  <si>
    <t>51402.078324/2014-75</t>
  </si>
  <si>
    <t>CRISTIANE FELIX GUERRA E OUTROS</t>
  </si>
  <si>
    <t>FAZ. CACHOEIRA / DESCOBERTO</t>
  </si>
  <si>
    <t>51402.078325/2014-11</t>
  </si>
  <si>
    <t>SEBASTIÃO COSTA DE AZEVEDO</t>
  </si>
  <si>
    <t>FAZ. BARRA DA CAHOEIRA</t>
  </si>
  <si>
    <t>51402.078326/2014-64</t>
  </si>
  <si>
    <t>GERALDO CONSTANTINO (ESPÓLIO)</t>
  </si>
  <si>
    <t>51402.078327/2014-11</t>
  </si>
  <si>
    <t>JOAO CRUTINHO DOS SANTOS E OUTROS</t>
  </si>
  <si>
    <t>51402.078328/2014-53</t>
  </si>
  <si>
    <t xml:space="preserve">EDIVALDO SOARES DA SILVA E ESPOSA E OUTRO </t>
  </si>
  <si>
    <t>51402.078330/2014-22</t>
  </si>
  <si>
    <t>RUBENS JUNIOR AMATTE E ESPOSA</t>
  </si>
  <si>
    <t>51402.078333/2014-66</t>
  </si>
  <si>
    <t>IMOBILIARIA SANTA TEREZA LTDA</t>
  </si>
  <si>
    <t>FAZ. SANTA TEREZA</t>
  </si>
  <si>
    <t>51402.029211/2012-84</t>
  </si>
  <si>
    <t>EMIVALDO JOSÉ FERNANDES</t>
  </si>
  <si>
    <t xml:space="preserve">51402.078343/2014-10 </t>
  </si>
  <si>
    <t>VALDIVINO DIAS SOARES</t>
  </si>
  <si>
    <t>51402.078345/2014-91</t>
  </si>
  <si>
    <t>DOMINGOS PEIXOTO NETO E ESPOSA (ÁREA 01 DE 02)</t>
  </si>
  <si>
    <t>51402.078346/2014-35</t>
  </si>
  <si>
    <t>DOMINGOS PEXOTO NETO  E OUTROS</t>
  </si>
  <si>
    <t>51042.196577/2017-72</t>
  </si>
  <si>
    <t>DOMINGOS PEIXOTO NETO, MARIA MIRTES DE MELO PEIXOTO, ARMANDO AUGUSTO PEIXOTO, VERA REGINA PASQUALI PEIXOTO, CLAUSO AUGUSTO PEIXOTO, ARYONE AUGUSTO PEIXOTO E RENATA TORRES GOLDFELD PEIXOTO.</t>
  </si>
  <si>
    <t>217</t>
  </si>
  <si>
    <t>51402.196581/2017-31</t>
  </si>
  <si>
    <t>REINALDO NICOLA NELLI E IMALDA TAVARES CANTO NELLI</t>
  </si>
  <si>
    <t>FAZENDA BARRA DA CACHOEIRA</t>
  </si>
  <si>
    <t>51402.078348/2014-24</t>
  </si>
  <si>
    <t>NELLI TOBIA - ESPÓLIO (ÁREA 01 DE 02)</t>
  </si>
  <si>
    <t>51402.029557/2012-82</t>
  </si>
  <si>
    <t>IVANDER MUTÃO E ESPOSA</t>
  </si>
  <si>
    <t>51402.029229/2012-86</t>
  </si>
  <si>
    <t>CLAUDIOMIRO MOTAO  E ESPOSA</t>
  </si>
  <si>
    <t>51402.029735/2012-75</t>
  </si>
  <si>
    <t>JESUÍNA PEREIRA MUTAO</t>
  </si>
  <si>
    <t>51402.029552/2012-51</t>
  </si>
  <si>
    <t>DOMINGOS PEIXOTO FILHO  E  ESPOSA</t>
  </si>
  <si>
    <t>51402.078354/2014-81</t>
  </si>
  <si>
    <t>CARMERINDO RODRIGUES RABELO E ESPOSA</t>
  </si>
  <si>
    <t>BRAZABRANTES/GO</t>
  </si>
  <si>
    <t>51402.078360/2014-39</t>
  </si>
  <si>
    <t>FAZ. RIBEIRÃO DA POSSE</t>
  </si>
  <si>
    <t>51402.033794/2013-29</t>
  </si>
  <si>
    <t>ADELIA FERREIRA LOSE E OU.</t>
  </si>
  <si>
    <t>FAZ. ARROZ</t>
  </si>
  <si>
    <t>51402.078404/2014-21</t>
  </si>
  <si>
    <t>FAZ. CORREGO DO ARROZ</t>
  </si>
  <si>
    <t>51402.071131/2014-93</t>
  </si>
  <si>
    <t>DELSON BARBOSA DE MORAES</t>
  </si>
  <si>
    <t>51402.071134/2014-27</t>
  </si>
  <si>
    <t>51402.054848/2013-91</t>
  </si>
  <si>
    <t>ADALBERTO LOZE JUNIOR</t>
  </si>
  <si>
    <t>51402.033800/2013-48</t>
  </si>
  <si>
    <t>ADELIA FERREIRA LOSE E OUTRO</t>
  </si>
  <si>
    <t>51402.078415/2014-11</t>
  </si>
  <si>
    <t>IVAN RIBEIRO</t>
  </si>
  <si>
    <t>FAZ. RANCHO VERDE</t>
  </si>
  <si>
    <t>51402.196585/2017-19</t>
  </si>
  <si>
    <t>IVAN RIBEIRO E MARIA AMÉLIA MACIEL RIBEIRO</t>
  </si>
  <si>
    <t>ESTÂNCIA RANCHO VERDE</t>
  </si>
  <si>
    <t>BRAZABRANTES / GO</t>
  </si>
  <si>
    <t>51402.078418/2014-44</t>
  </si>
  <si>
    <t>51402.078421/2014-68</t>
  </si>
  <si>
    <t>51402.077837/2014-69</t>
  </si>
  <si>
    <t>FAZ. IDAMARA</t>
  </si>
  <si>
    <t>51402.071132/2014-38</t>
  </si>
  <si>
    <t>NILZA STIVAL PADRA</t>
  </si>
  <si>
    <t>FAZ. BARRA OU SÃO JOÃO</t>
  </si>
  <si>
    <t>51402.071135/2014-71</t>
  </si>
  <si>
    <t>MAIRA STIVAL PADRA RODRIGUES E ESPOSO</t>
  </si>
  <si>
    <t>51402.071141/2014-29</t>
  </si>
  <si>
    <t>NOÊMIA ANTUNES DINIZ E ESPOSO</t>
  </si>
  <si>
    <t>51402.048640/2013-31</t>
  </si>
  <si>
    <t>51402.033785/2013-38</t>
  </si>
  <si>
    <t>GEOVANICE NUNES DA SILVA ( AREIAO CAMPING)</t>
  </si>
  <si>
    <t>51402.071156/2014-97</t>
  </si>
  <si>
    <t>JOSE ANTUNES DE SOUZA</t>
  </si>
  <si>
    <t>078A</t>
  </si>
  <si>
    <t>51402.077843/2014-16</t>
  </si>
  <si>
    <t>SANEAGO</t>
  </si>
  <si>
    <t>51402.071159/2014-21</t>
  </si>
  <si>
    <t xml:space="preserve">LEONIDAS ANTUNES DE SOUZA </t>
  </si>
  <si>
    <t>51402.071163/2014-99</t>
  </si>
  <si>
    <t>EDSON ANTUNES DE SOUZA</t>
  </si>
  <si>
    <t>51402.033815/2013-11</t>
  </si>
  <si>
    <t>PAULO ROBERTO CORDEIRO DE TOLEDO</t>
  </si>
  <si>
    <t>51402.071166/2014-22</t>
  </si>
  <si>
    <t>ELSON ANTUNES DE SOUZA</t>
  </si>
  <si>
    <t>51402.033822/2013-11</t>
  </si>
  <si>
    <t>SANDRO ANTONIO BORGES E OUTROS</t>
  </si>
  <si>
    <t>FAZ. BARRA GRANDE OU SÃO JOÃO</t>
  </si>
  <si>
    <t>51402.054793/2013-18</t>
  </si>
  <si>
    <t>GOIANIRA/GO</t>
  </si>
  <si>
    <t>AGOSTINO SALUTARI</t>
  </si>
  <si>
    <t>FAZ. MUMBUCA</t>
  </si>
  <si>
    <t>51402.077849/2014-93</t>
  </si>
  <si>
    <t>BENITO SALUTARI</t>
  </si>
  <si>
    <t>51402.078017/2014-94</t>
  </si>
  <si>
    <t>FRANCISCO SALUTARI</t>
  </si>
  <si>
    <t>51402.078018/2014-39</t>
  </si>
  <si>
    <t>51402.078019/2014-83</t>
  </si>
  <si>
    <t>SRI DE GOIANIRA</t>
  </si>
  <si>
    <t>ALFONSO MATTIOLI</t>
  </si>
  <si>
    <t>51402.078025/2014-31</t>
  </si>
  <si>
    <t>JOSE TELES SANTANA E OUTROS ( ASDERGO )</t>
  </si>
  <si>
    <t>51402.054781/2013-93</t>
  </si>
  <si>
    <t>QUATRO "E" COMERCIO E PARTICIPAÇÕES</t>
  </si>
  <si>
    <t>FAZ. SANTA RITA</t>
  </si>
  <si>
    <t>51402.078026/2014-85</t>
  </si>
  <si>
    <t>ANTONIO PANIAGO (ÁREA 01 DE 02)</t>
  </si>
  <si>
    <t>FAZ. FORD / BO VISTA</t>
  </si>
  <si>
    <t>51402.054821/2013-10</t>
  </si>
  <si>
    <t>ERASMO FERNANDES</t>
  </si>
  <si>
    <t>51402.131265/2015-51</t>
  </si>
  <si>
    <t>MARIA LÚCIA DIAS PEREIRA</t>
  </si>
  <si>
    <t>51402.131266/2015-10</t>
  </si>
  <si>
    <t xml:space="preserve">GENI DIAS COSTA  </t>
  </si>
  <si>
    <t>51402.078028/2014-74</t>
  </si>
  <si>
    <t>MODESTO FERREIRA DE SOUZA</t>
  </si>
  <si>
    <t>FAZ. BOA VISTA</t>
  </si>
  <si>
    <t>51402.078029/2014-19</t>
  </si>
  <si>
    <t>IRANI CORDOSO TEIXEIRA</t>
  </si>
  <si>
    <t>51402.054788/2013-11</t>
  </si>
  <si>
    <t>FERNANDO ARANTES COSTA</t>
  </si>
  <si>
    <t>51402.078034/2014-21</t>
  </si>
  <si>
    <t>GOIAVESTRUZ AGROPECUÁRIA LTDA</t>
  </si>
  <si>
    <t>51402.054798/2013-41</t>
  </si>
  <si>
    <t>VINICIUS CABRAL PAZ E OUTROS</t>
  </si>
  <si>
    <t>ÁREA DE APP, BREJADA E SEM APTIDÃO AGRÍCOLA. ALÉM DE ESTAR ISOLADA ENTRE A FAIXA E O CÓRREGO</t>
  </si>
  <si>
    <t>FAZ. OLHO D'AGUA</t>
  </si>
  <si>
    <t>51402.078038/2014-11</t>
  </si>
  <si>
    <t>HONORIO ANTONIO GOMES (ESPÓLIO)</t>
  </si>
  <si>
    <t>FAZ. SÃO DOMINGOS</t>
  </si>
  <si>
    <t>51402.047281/2013-10</t>
  </si>
  <si>
    <t>43.052 à 43.167</t>
  </si>
  <si>
    <t>RESIDENCIAL LAGO AZUL</t>
  </si>
  <si>
    <t>CONFORME NOTA TÉCNICA Fls. 522/523, ALGUNS LOTES FICARÃO FRACIONADOS E SEM POSSIBILIDADES DE ACESSO, HAVENDO ASSIM A NECESSIDADE DE DESAPROPRIAR AS ÁREAS REMANESCENTES DAS CHÁCARAS 10, 11, 12, 23, 33, 34 e 35 DA QD. G1.</t>
  </si>
  <si>
    <t>REZIDENCIAL LAGO AZUL</t>
  </si>
  <si>
    <t>51402.078039/2014-54</t>
  </si>
  <si>
    <t>VAGNER PEREIRA DE MELO</t>
  </si>
  <si>
    <t>FAZ. BOA VISTA / PAULISTA</t>
  </si>
  <si>
    <t>51402.054777/2013-25</t>
  </si>
  <si>
    <t>SYLVIA MARIA VERDUSSEN DE ALMEIDA</t>
  </si>
  <si>
    <t>FAZ. CANTINHO SONHADO</t>
  </si>
  <si>
    <t>51402.078043/2014-12</t>
  </si>
  <si>
    <t>LEILA DE BARROS GARÇÃO MARQUES</t>
  </si>
  <si>
    <t>51402.078046/2014-56</t>
  </si>
  <si>
    <t>TANGARÁ  EMPREENDIMENTOS  LTDA</t>
  </si>
  <si>
    <t>51402.078048/2014-45</t>
  </si>
  <si>
    <t>AGROPECUÁRIA CIDADE DAS FLORES</t>
  </si>
  <si>
    <t>51402.078051/2014-69</t>
  </si>
  <si>
    <t>DIVINO ORLANDO DE SOUZA</t>
  </si>
  <si>
    <t>51402.078059/2014-25</t>
  </si>
  <si>
    <t>GABRIEL FERNANDES (ÁREA 01 DE 02)</t>
  </si>
  <si>
    <t>51402.078062/2014-49</t>
  </si>
  <si>
    <t>VIVER BEM EMPREENDIMENTOS IMOBILIÁRIOS E PART. Ltda. (ÁREA 01 DE 02)</t>
  </si>
  <si>
    <t>ÁREA ISOLADA ENTRE A FAIXA DE DOMINIO E OUTRA PROPRIEDADE, O QUE DIFICULTA QUALQUER USO AGROPECUARIO</t>
  </si>
  <si>
    <t>109A</t>
  </si>
  <si>
    <t>51402.133467/2015-38</t>
  </si>
  <si>
    <t>VIVER BEM EMPREENDIMENTOS IMOBILIÁRIOS E PART. Ltda. (ÁREA 01 DE 02 VAL-109A)</t>
  </si>
  <si>
    <t>51402.078069/2014-61</t>
  </si>
  <si>
    <t>LUVANOR DONIZETE BORGES</t>
  </si>
  <si>
    <t>FAZ. MATO DO BARREIRO</t>
  </si>
  <si>
    <t>51402.131272/2015-53</t>
  </si>
  <si>
    <t>WANDA LEITE CALAÇA</t>
  </si>
  <si>
    <t>FAZ. BARREIRO</t>
  </si>
  <si>
    <t>51402.054822/2013-41</t>
  </si>
  <si>
    <t>ANTONIO LOURENÇO</t>
  </si>
  <si>
    <t>FAZ. BEIJA FLOR</t>
  </si>
  <si>
    <t>51402.131253/2015-27</t>
  </si>
  <si>
    <t>JOÃO LOURENÇO</t>
  </si>
  <si>
    <t>51402.054871/2013-84</t>
  </si>
  <si>
    <t>CLEYTON HUMBERTO DA ROCHA E OU.</t>
  </si>
  <si>
    <t>51402.078071/2014-31</t>
  </si>
  <si>
    <t>WM MINERAÇÃO</t>
  </si>
  <si>
    <t>51402.054803/2013-15</t>
  </si>
  <si>
    <t>MANOEL OLIVEIRA DA SILVA</t>
  </si>
  <si>
    <t>51402.077635/2014-17</t>
  </si>
  <si>
    <t>ODAIR DA SILVA</t>
  </si>
  <si>
    <t>51402.063883/2013-10</t>
  </si>
  <si>
    <t>TRINDADE/GO</t>
  </si>
  <si>
    <t>JOSE BEZERRA COSTA</t>
  </si>
  <si>
    <t>51402.131261/2015-73</t>
  </si>
  <si>
    <t>ESPERIDIAO CORREIA CANTO</t>
  </si>
  <si>
    <t>119A</t>
  </si>
  <si>
    <t>51402.077636/2014-61</t>
  </si>
  <si>
    <t>51402.071093/2014-79</t>
  </si>
  <si>
    <t>VILDOMAR DA SILVA MEDEIROS</t>
  </si>
  <si>
    <t>51402.071091/2014-81</t>
  </si>
  <si>
    <t>CLEOMAR MOREIRA DOS SANTOS</t>
  </si>
  <si>
    <t>FAZ. RIBEIRÃO DOS GONÇALVES E CACHOEIRA</t>
  </si>
  <si>
    <t>122</t>
  </si>
  <si>
    <t>51402.077638/2014-51</t>
  </si>
  <si>
    <t>DIONES DELIO DAMANDO</t>
  </si>
  <si>
    <t>123</t>
  </si>
  <si>
    <t>51402.077641/2014-74</t>
  </si>
  <si>
    <t>SRI DE TRINDADE</t>
  </si>
  <si>
    <t>FERNANDO CORREA CANTO</t>
  </si>
  <si>
    <t>124</t>
  </si>
  <si>
    <t>51402.077645/2014-52</t>
  </si>
  <si>
    <t>IZILDA TAVARES NEVES COSTA (ESPOLIO DE IDELBRANDO)</t>
  </si>
  <si>
    <t>FAZ. BUGRE / PORÇÕES</t>
  </si>
  <si>
    <t>125</t>
  </si>
  <si>
    <t>51402.071086/2014-77</t>
  </si>
  <si>
    <t>JOAO TAVARES NEVES</t>
  </si>
  <si>
    <t>126</t>
  </si>
  <si>
    <t>51402.131259/2015-10</t>
  </si>
  <si>
    <t>MARIA MARTINS MENDONÇA RODRIGUES</t>
  </si>
  <si>
    <t>ÁREA ISOLADA NA LATERAL DIREITA DA FAIXA, EM ÁREAS DE CORTE, IMPOSSIBILITANDO A EXECUÇÃO DE PASSAGENS.</t>
  </si>
  <si>
    <t>127</t>
  </si>
  <si>
    <t>51402.131251/2015-38</t>
  </si>
  <si>
    <t>LOURIVAL CONSTATINO DE FARIAS</t>
  </si>
  <si>
    <t>128</t>
  </si>
  <si>
    <t>51402.077770/2014-62</t>
  </si>
  <si>
    <t>BRAULIO ERMINIO DE CARVALHO</t>
  </si>
  <si>
    <t>FAZ. PORÇÕES</t>
  </si>
  <si>
    <t>129</t>
  </si>
  <si>
    <t>51402.077773/2014-10</t>
  </si>
  <si>
    <t>MARIETA ANGELICA DE CARVALHO NAVES E OUTROS</t>
  </si>
  <si>
    <t>FAZ. PORÇÕES / BUGRE</t>
  </si>
  <si>
    <t>133</t>
  </si>
  <si>
    <t>51402.071082/2014-99</t>
  </si>
  <si>
    <t>EDVALDO FRANCISCO CORREIA</t>
  </si>
  <si>
    <t>134</t>
  </si>
  <si>
    <t>51402.077779/2014-73</t>
  </si>
  <si>
    <t>HONORATO FERREIRA DE SANTANA</t>
  </si>
  <si>
    <t>136</t>
  </si>
  <si>
    <t>51402.131252/2015-82</t>
  </si>
  <si>
    <t>JOSIAS COTRIM ALVES E OUTROS (ÁREA 01 DE 02)</t>
  </si>
  <si>
    <t>FAZ. BUGRE</t>
  </si>
  <si>
    <t>162</t>
  </si>
  <si>
    <t>51402.131264/2015-11</t>
  </si>
  <si>
    <t>ALAMIM CARLOS FERREIRA E ESPOSA</t>
  </si>
  <si>
    <t>137</t>
  </si>
  <si>
    <t>51402.077783/2014-31</t>
  </si>
  <si>
    <t>MARIA BEZERRA</t>
  </si>
  <si>
    <t xml:space="preserve"> ÁREA PEQUENA ISOLADA ENTRE LATERAL ESQUERDA DA FAIXA E O CÓRREGO, SEM APTIDÃO AGRÍCOLA. </t>
  </si>
  <si>
    <t>138</t>
  </si>
  <si>
    <t>51402.077788/2014-64</t>
  </si>
  <si>
    <t>ADAO ROSA DA SILVA</t>
  </si>
  <si>
    <t>140</t>
  </si>
  <si>
    <t>51402.077793/2014-77</t>
  </si>
  <si>
    <t>SILVIO JOSE ALVARENGA E ESPOSA/OUTROS</t>
  </si>
  <si>
    <t>141</t>
  </si>
  <si>
    <t>51402.077795/2014-66</t>
  </si>
  <si>
    <t>VALDOMIRO SILVA DE FREITAS</t>
  </si>
  <si>
    <t>142</t>
  </si>
  <si>
    <t>51402.077802/2014-21</t>
  </si>
  <si>
    <t>IZILDA TAVARES NEVES COSTA</t>
  </si>
  <si>
    <t>143</t>
  </si>
  <si>
    <t>51402.071078/2014-21</t>
  </si>
  <si>
    <t>WILMAR BENEDITO R. CAMELO</t>
  </si>
  <si>
    <t>144</t>
  </si>
  <si>
    <t>51402.077807/2014-52</t>
  </si>
  <si>
    <t>JANE MARIA AMORIM RIBEIRO CAMELO</t>
  </si>
  <si>
    <t>145</t>
  </si>
  <si>
    <t>51402.077808/2014-10</t>
  </si>
  <si>
    <t>61.271
61.272
61.273
61.274</t>
  </si>
  <si>
    <t>ANTONIO RANULFO DE OLIVEIRA (ÁREA 01 DE 02)</t>
  </si>
  <si>
    <t>FAZ. PORÇÕES / BUGRE / FAZENDINHA</t>
  </si>
  <si>
    <t>147</t>
  </si>
  <si>
    <t>51402.078076/2014-62</t>
  </si>
  <si>
    <t>61.101 / 61.100</t>
  </si>
  <si>
    <t>SANTA MARIA ADMINISTRADORA Ltda.</t>
  </si>
  <si>
    <t>149</t>
  </si>
  <si>
    <t>51402.131257/2015-11</t>
  </si>
  <si>
    <t>GLAUS MONTEIRO BORGES</t>
  </si>
  <si>
    <t xml:space="preserve">ÁREA PEQUENA ISOLADA NA LATERAL ESQUERDA DA FAIXA DE DOMÍNIO E MARGEM DO CÓRREGO - AREA DE APP, COBERTA POR MATA E SEM EXPLORAÇÃO AGROPECUÁRIA </t>
  </si>
  <si>
    <t>FAZ. FAZENDINHA</t>
  </si>
  <si>
    <t>164</t>
  </si>
  <si>
    <t>51402.087141/2014-41</t>
  </si>
  <si>
    <t>IVO ALVES AFONSO</t>
  </si>
  <si>
    <t>150</t>
  </si>
  <si>
    <t>51402.077811/2014-11</t>
  </si>
  <si>
    <t>ENIDE GAGLIARDI DE ALMEIDA</t>
  </si>
  <si>
    <t>FAZ. FAZENDINHA / FLORESTA / PORÇÕES</t>
  </si>
  <si>
    <t>150A</t>
  </si>
  <si>
    <t>51402.078078/2014-51</t>
  </si>
  <si>
    <t>FAZ. FLORESTA / FAZENDINHA</t>
  </si>
  <si>
    <t>151</t>
  </si>
  <si>
    <t>51402.131263/2015-62</t>
  </si>
  <si>
    <t>ADEVALDO  JOSE DA CUNHA</t>
  </si>
  <si>
    <t>152</t>
  </si>
  <si>
    <t>51402.077814/2014-54</t>
  </si>
  <si>
    <t>RAFAELA CARNEIRO NUNES</t>
  </si>
  <si>
    <t>153</t>
  </si>
  <si>
    <t>51402.131254/2015-71</t>
  </si>
  <si>
    <t>JOAO CORREIA DE AZEVEDO</t>
  </si>
  <si>
    <t>154</t>
  </si>
  <si>
    <t>51402.077817/2014-98</t>
  </si>
  <si>
    <t xml:space="preserve">BIRATAN DIVINO DE SOUZA </t>
  </si>
  <si>
    <t>155</t>
  </si>
  <si>
    <t>51402.077818/2014-32</t>
  </si>
  <si>
    <t>HELIO UMENO</t>
  </si>
  <si>
    <t>156</t>
  </si>
  <si>
    <t>51402.077511/2014-31</t>
  </si>
  <si>
    <t>S.R.I - TRINDADE - GO</t>
  </si>
  <si>
    <t>HERMES KONIO UMENO</t>
  </si>
  <si>
    <t>157</t>
  </si>
  <si>
    <t>51402.131260/2015-29</t>
  </si>
  <si>
    <t>HELIS KACAE HUMENO</t>
  </si>
  <si>
    <t>FAZ. FLORESTA</t>
  </si>
  <si>
    <t>158</t>
  </si>
  <si>
    <t>51402.077519/2014-10</t>
  </si>
  <si>
    <t>RIDECO MARGUERITE UMENO</t>
  </si>
  <si>
    <t>159</t>
  </si>
  <si>
    <t>51402.131262/2015-18</t>
  </si>
  <si>
    <t>CLEUSA UMENO NOGUEIRA</t>
  </si>
  <si>
    <t>170</t>
  </si>
  <si>
    <t>51402.077522/2014-11</t>
  </si>
  <si>
    <t xml:space="preserve">GUSTAVO LEÃO MENDONÇA </t>
  </si>
  <si>
    <t>FAZ. BARRO BRANCO / FLORESTA</t>
  </si>
  <si>
    <t>171</t>
  </si>
  <si>
    <t>51402.077528/2014-99</t>
  </si>
  <si>
    <t>DINORAH OLIVEIRA DE CARVALHO</t>
  </si>
  <si>
    <t>172</t>
  </si>
  <si>
    <t>51402.077531/2014-11</t>
  </si>
  <si>
    <t>MARIA CRISTINA ALVES</t>
  </si>
  <si>
    <t>FAZ. FLORESTA / TERRA NOVA</t>
  </si>
  <si>
    <t>173</t>
  </si>
  <si>
    <t>51402.077532/2014-57</t>
  </si>
  <si>
    <t>ALEIXO ALVES DE CARVALHO</t>
  </si>
  <si>
    <t>FAZ. BARRO BRANCO</t>
  </si>
  <si>
    <t>174</t>
  </si>
  <si>
    <t>51402.077553/2014-72</t>
  </si>
  <si>
    <t>ALONSO ANTONIO OLIVEIRA ALVES</t>
  </si>
  <si>
    <t>FAZ. BARRO BRANCO / SANTA MARIA</t>
  </si>
  <si>
    <t>175</t>
  </si>
  <si>
    <t>51402.131267/2015-41</t>
  </si>
  <si>
    <t>AFONSO OLIMPIO DE OLIVEIRA E SILVA</t>
  </si>
  <si>
    <t>176</t>
  </si>
  <si>
    <t>51402.077594/2014-69</t>
  </si>
  <si>
    <t>MARIA IRENE DE CARVALHO SOUZA</t>
  </si>
  <si>
    <t>FAZ. BARRA</t>
  </si>
  <si>
    <t>178</t>
  </si>
  <si>
    <t>51402.077596/2014-58</t>
  </si>
  <si>
    <t>GUSTAVO ADOLFO DE CARVALHO E OUTRO</t>
  </si>
  <si>
    <t>FAZ. RIBEIRÃO</t>
  </si>
  <si>
    <t>179</t>
  </si>
  <si>
    <t>51402.077601/2014-22</t>
  </si>
  <si>
    <t>DONIZETE TELES DE MENEZES</t>
  </si>
  <si>
    <t>FAZ. TERRA PODRE</t>
  </si>
  <si>
    <t>180</t>
  </si>
  <si>
    <t>51402.077604/2014-66</t>
  </si>
  <si>
    <t>ANTONIO ALVES DE CARVALHO</t>
  </si>
  <si>
    <t>FAZ. SANTA MARIA / LAMA PRESTA</t>
  </si>
  <si>
    <t>181</t>
  </si>
  <si>
    <t>51402.072861/2014-11</t>
  </si>
  <si>
    <t>EDUARDO  RIBEIRO SALES</t>
  </si>
  <si>
    <t>FAZ. SANTA MARIA</t>
  </si>
  <si>
    <t>182</t>
  </si>
  <si>
    <t>51402.071099/2014-46</t>
  </si>
  <si>
    <t>SANTA BARBARA/GO</t>
  </si>
  <si>
    <t>BRAS APARECIDO PRAXEDES</t>
  </si>
  <si>
    <t>FAZ. SANTA BÁRBARA DE BAIXO</t>
  </si>
  <si>
    <t>183</t>
  </si>
  <si>
    <t>51402.077611/2014-68</t>
  </si>
  <si>
    <t>MARIA NARSIZA DE ABREU CORDEIRO PIRES</t>
  </si>
  <si>
    <t>FAZ. PRIMAVERA</t>
  </si>
  <si>
    <t>184</t>
  </si>
  <si>
    <t>51402.071103/2014-76</t>
  </si>
  <si>
    <t>MARCO AURELIO CORDEIRO PIRES E OUTRO</t>
  </si>
  <si>
    <t>185</t>
  </si>
  <si>
    <t>51402.071096/2014-11</t>
  </si>
  <si>
    <t>PEDRO ANTERO BRAGA CORDEIRO E OUTRO</t>
  </si>
  <si>
    <t>186</t>
  </si>
  <si>
    <t>51402.089608/2014-97</t>
  </si>
  <si>
    <t>MANOEL DOS REIS E SILVA</t>
  </si>
  <si>
    <t>FAZ. UNIÃO</t>
  </si>
  <si>
    <t>187</t>
  </si>
  <si>
    <t>51402.071120/2014-11</t>
  </si>
  <si>
    <t>MARGARETEH MARIA ALVES DE REZENDE</t>
  </si>
  <si>
    <t>FAZ. UNIÃO E PARAISO</t>
  </si>
  <si>
    <t>188</t>
  </si>
  <si>
    <t>51402.071122/2014-10</t>
  </si>
  <si>
    <t>ALVARO ALGUSTO ALVES E OU.</t>
  </si>
  <si>
    <t>FAZ. BRADÃO</t>
  </si>
  <si>
    <t>189</t>
  </si>
  <si>
    <t>51402.029221/2012-11</t>
  </si>
  <si>
    <t>PALMEIRAS/GO</t>
  </si>
  <si>
    <t>MARA REGINA ALMEIDA</t>
  </si>
  <si>
    <t>FAZ. CORREGO DAS PEDRAS</t>
  </si>
  <si>
    <t>190</t>
  </si>
  <si>
    <t>51402.029736/2012-11</t>
  </si>
  <si>
    <t xml:space="preserve">JOAO MOREIRA DA MATA </t>
  </si>
  <si>
    <t>191</t>
  </si>
  <si>
    <t>51402.077615/2014-46</t>
  </si>
  <si>
    <t>192</t>
  </si>
  <si>
    <t>51402.029717/2012-93</t>
  </si>
  <si>
    <t>OSVALDO BENEDITO DOS SANTOS</t>
  </si>
  <si>
    <t>193</t>
  </si>
  <si>
    <t>51402.077617/2014-35</t>
  </si>
  <si>
    <t>THANILA DE ARAUJO MACEDO (ÁREA 01 DE 02)</t>
  </si>
  <si>
    <t>FAZ. ONDA VERDE</t>
  </si>
  <si>
    <t>194</t>
  </si>
  <si>
    <t>51402.077620/2014-59</t>
  </si>
  <si>
    <t>PAULO ALLAN DE ARAUJO</t>
  </si>
  <si>
    <t>FAZ. MUNDO NOVO</t>
  </si>
  <si>
    <t>195</t>
  </si>
  <si>
    <t>51402.078080/2014-21</t>
  </si>
  <si>
    <t>MILENE DE ARAUJO MACEDO</t>
  </si>
  <si>
    <t>FAZ. RANCHO ALEGRE</t>
  </si>
  <si>
    <t>196</t>
  </si>
  <si>
    <t>51402.077623/2014-92</t>
  </si>
  <si>
    <t>ADÃO LUIZ DE ANDRADE</t>
  </si>
  <si>
    <t>FAZ. INDAIA</t>
  </si>
  <si>
    <t>197</t>
  </si>
  <si>
    <t>51402.077625/2014-81</t>
  </si>
  <si>
    <t>198</t>
  </si>
  <si>
    <t>51402.029199/2012-11</t>
  </si>
  <si>
    <t>MARIA ANGELICA DA COSTA E ESPOSO</t>
  </si>
  <si>
    <t>FAZ. SUSSUAPARA</t>
  </si>
  <si>
    <t>163</t>
  </si>
  <si>
    <t>51402.054811/2013-61</t>
  </si>
  <si>
    <t>MARCUS MACHIORI MACEDO E ESPOSA</t>
  </si>
  <si>
    <t>FAZ. ALVORADA</t>
  </si>
  <si>
    <t>199</t>
  </si>
  <si>
    <t>51402.029517/2012-31</t>
  </si>
  <si>
    <t>ELIZETE GOMES RIBEIRO</t>
  </si>
  <si>
    <t>SÃO ÁREAS PEQUENAS ISOLADAS NA LATERAL ESQUERDA DA FAIXA E O CÓRREGO SUÇUAPARA - ÁREA DE APP.</t>
  </si>
  <si>
    <t>165B</t>
  </si>
  <si>
    <t>51402.029738/2012-11</t>
  </si>
  <si>
    <t>AUGUSTO BASÍLIO SOBRINHO E ESPOSA</t>
  </si>
  <si>
    <t>200</t>
  </si>
  <si>
    <t>51402.029730/2012-42</t>
  </si>
  <si>
    <t>SUENI RODRIGUES GUIMARAES E SILVA</t>
  </si>
  <si>
    <t>201</t>
  </si>
  <si>
    <t>51402.077628/2014-15</t>
  </si>
  <si>
    <t>ELISVANDO JOSE RIBEIRO</t>
  </si>
  <si>
    <t>202</t>
  </si>
  <si>
    <t>51402.032876/2013-56</t>
  </si>
  <si>
    <t xml:space="preserve">JAIRO GONCALVES </t>
  </si>
  <si>
    <t>203</t>
  </si>
  <si>
    <t>51402.029739/2012-53</t>
  </si>
  <si>
    <t>DIVINO MARTINS PEREIRA</t>
  </si>
  <si>
    <t>ÁREA PEQUENA ISOLADAS NA LATERAL ESQUERDA DA FAIXA E O CÓRREGO SUÇUAPARA - ÁREA DE APP.</t>
  </si>
  <si>
    <t>204</t>
  </si>
  <si>
    <t>51402.029719/2012-82</t>
  </si>
  <si>
    <t>NAUM FARAO DA SILVA</t>
  </si>
  <si>
    <t>ÁREA PEQUENA ISOLADA NA LATERAL ESQUERDA DA FAIXA E O CÓRREGO SUÇUAPARA - ÁREA DE APP.</t>
  </si>
  <si>
    <t>205</t>
  </si>
  <si>
    <t>51402.029195/2012-21</t>
  </si>
  <si>
    <t>JOAO MARTINS PEREIRA</t>
  </si>
  <si>
    <t>206</t>
  </si>
  <si>
    <t>51402.029193/2012-31</t>
  </si>
  <si>
    <t>OSMAR FERREIRA DE SOUZA</t>
  </si>
  <si>
    <t>FAZ. RETIRO SUSSUAPARA</t>
  </si>
  <si>
    <t>207</t>
  </si>
  <si>
    <t>51402.029217/2012-51</t>
  </si>
  <si>
    <t>AUGUSTO CESAR GOIAS NEVES</t>
  </si>
  <si>
    <t>FAZ. TROPICAL</t>
  </si>
  <si>
    <t>208</t>
  </si>
  <si>
    <t>51402.029196/2012-74</t>
  </si>
  <si>
    <t>JOSE MARQUES DE QUEIROZ</t>
  </si>
  <si>
    <t>209</t>
  </si>
  <si>
    <t>51402.029526/2012-21</t>
  </si>
  <si>
    <t>VALDOMIRO JOSE CORREIA</t>
  </si>
  <si>
    <t>210</t>
  </si>
  <si>
    <t>51402.077631/2014-39</t>
  </si>
  <si>
    <t>FLAVIA VIEIRA DE FREITAS</t>
  </si>
  <si>
    <t>211</t>
  </si>
  <si>
    <t>51402.032871/2013-23</t>
  </si>
  <si>
    <t>MIRIAM BERNADETE JUBE VIEIRA</t>
  </si>
  <si>
    <t>212</t>
  </si>
  <si>
    <t>51402.029523/2012-98</t>
  </si>
  <si>
    <t>FRANCISCO DE CASTRO (ÁREA 01 DE 02)</t>
  </si>
  <si>
    <t>213</t>
  </si>
  <si>
    <t>51402.077632/2014-83</t>
  </si>
  <si>
    <t>RICARDO DOS SANTOS BEZERRA</t>
  </si>
  <si>
    <t>FAZ. PALMEIRAS / SUCURI</t>
  </si>
  <si>
    <t>214</t>
  </si>
  <si>
    <t>51402.029731/2012-97</t>
  </si>
  <si>
    <t>VERA LUCIA BENTO FERREIRA</t>
  </si>
  <si>
    <t>SÃO PEQUENAS FAIXAS DE ÁREA QUE FICARAM ISOLADAS ENTRE A FAIXA DE DOMINIO DA FERROVIA E AS PROPRIEDADES VIZINHAS.</t>
  </si>
  <si>
    <t>214A</t>
  </si>
  <si>
    <t>51402.029732/2012-31</t>
  </si>
  <si>
    <t>215</t>
  </si>
  <si>
    <t>51402.029718/2012-38</t>
  </si>
  <si>
    <t>GERALDO DUARTE DOS SANTOS</t>
  </si>
  <si>
    <t>51402.124616/2015-78</t>
  </si>
  <si>
    <t>CHÁCARA CANTINHO SONHADO</t>
  </si>
  <si>
    <t>216</t>
  </si>
  <si>
    <t>51402.124615/2015-23</t>
  </si>
  <si>
    <t>IRACEMA DA ROSA PANOBIANCO E ESPOSO</t>
  </si>
  <si>
    <t>SÍTO VIVEIRO PAULISTA</t>
  </si>
  <si>
    <t>51402.208900/2018-49</t>
  </si>
  <si>
    <t>4.606/4.607/4.608</t>
  </si>
  <si>
    <t>SRI DE NOVA VENEZA</t>
  </si>
  <si>
    <t>DOMINGOS PEIXOTO NETO</t>
  </si>
  <si>
    <t>FAZENDA SANTA TEREZA</t>
  </si>
  <si>
    <t>51402.208399/2018-11</t>
  </si>
  <si>
    <t>DOMINGOS PEIXOTO NETO E TORNEADORA A.J.A. LTDA.</t>
  </si>
  <si>
    <t>2S</t>
  </si>
  <si>
    <t>51402.070493/2014-67</t>
  </si>
  <si>
    <t>PALMEIRAS DE GOIAS/GO</t>
  </si>
  <si>
    <t>CAETANO PIRES MACHADO E ESPOSA</t>
  </si>
  <si>
    <t>51402.070497/2014-45</t>
  </si>
  <si>
    <t>SANDRA MARINA PASCHOALETTI</t>
  </si>
  <si>
    <t>PEQUENA ÁREA  REMANESCENTE, REMANEJAMENTO DE ESTRADA VICINAL, REQUERIDA PELA OBRA ATRAVÉS DO MEMORANDO 025/2012-ITA/VALEC</t>
  </si>
  <si>
    <t>FAZENDA PALMEIRAS</t>
  </si>
  <si>
    <t>168</t>
  </si>
  <si>
    <t>51402.070068/2014-78</t>
  </si>
  <si>
    <t>BENEDITA GOMES HONÓRIA ÁVILA E ESPOSO</t>
  </si>
  <si>
    <t>51402.032895/2013-82</t>
  </si>
  <si>
    <t>SIMPLICIO PIRES MACHADO E ESPOSA</t>
  </si>
  <si>
    <t>169</t>
  </si>
  <si>
    <t>51402.070071/2014-91</t>
  </si>
  <si>
    <t>ANTONIO LUIZ CARVALHO E ESPOSA</t>
  </si>
  <si>
    <t>51402.070104/2014-10</t>
  </si>
  <si>
    <t>CÉSAR CARLOS DOS SANTOS E ESPOSA</t>
  </si>
  <si>
    <t>51402.070090/2014-18</t>
  </si>
  <si>
    <t>ADEMIR PARREIRA DE MACÊDO</t>
  </si>
  <si>
    <t>51402.070117/2014-72</t>
  </si>
  <si>
    <t>MANOEL MARCELINO FILHO</t>
  </si>
  <si>
    <t xml:space="preserve">   </t>
  </si>
  <si>
    <t>51402.070129/2004-10</t>
  </si>
  <si>
    <t>HOZANA LUIZ ARANTES</t>
  </si>
  <si>
    <t>PEQUENA ÁREA REMANESCENTE, SEM ACESSO.</t>
  </si>
  <si>
    <t>51402.034133/2013-11</t>
  </si>
  <si>
    <t>DOMINGOS GASPARINI E ESPOSA</t>
  </si>
  <si>
    <t>51402.070501/2014-75</t>
  </si>
  <si>
    <t>CECY MENDONCA DE OLIVEIRA E ESPOSA</t>
  </si>
  <si>
    <t>51402.034246/2013-16</t>
  </si>
  <si>
    <t>VILMA DE SÁ MENDONÇA</t>
  </si>
  <si>
    <t>51402.034196/2013-77</t>
  </si>
  <si>
    <t>PEDRO CORREA GUIMARÃES E ESPOSA</t>
  </si>
  <si>
    <t>51402.070505/2014-53</t>
  </si>
  <si>
    <t>ÉSIO PIRES DOS SANTOS, ESPOSA E OUTROS</t>
  </si>
  <si>
    <t>51402.034244-2013-27</t>
  </si>
  <si>
    <t>JOAQUIM JOSE DO SANTOS E ESPOSA</t>
  </si>
  <si>
    <t>51402.042228/2013-11</t>
  </si>
  <si>
    <t>JOAQUIM JOSÉ DOS SANTOS E ESPOSA</t>
  </si>
  <si>
    <t>CANAL A CÉU ABERTO PARA CONDUÇÃO DA ÁGUA ATE UM TALVEGUE, REQUISIÇÃO DA OBRA.</t>
  </si>
  <si>
    <t>51402.070143/2014-10</t>
  </si>
  <si>
    <t>ROSA MARIA ALVES NERY E SILVA E ESPOSO</t>
  </si>
  <si>
    <t>51402.034243/2013-82</t>
  </si>
  <si>
    <t>MARIA DO SOCORRO  ALVES NERY</t>
  </si>
  <si>
    <t>51402.034148/2013-89</t>
  </si>
  <si>
    <t>LUIS ALVES NERY E ESPOSA</t>
  </si>
  <si>
    <t>51402.070154/2014-81</t>
  </si>
  <si>
    <t>JOSÉ CARLOS ALVES NERY E ESPOSA</t>
  </si>
  <si>
    <t>51402.070157/2014-14</t>
  </si>
  <si>
    <t>PAULO ROBERTO ALVES NERY E ESPOSA</t>
  </si>
  <si>
    <t>51402.070167/2014-51</t>
  </si>
  <si>
    <t>CARLOS ALBERTO ALVES NERY E ESPOSA</t>
  </si>
  <si>
    <t>51402.070196/2014-11</t>
  </si>
  <si>
    <t>JUVERCY AMERICO DA SILVA E ESPOSA</t>
  </si>
  <si>
    <t>51402.041872/2013-69</t>
  </si>
  <si>
    <t>MENOR CUSTO EM DESAPROPRIAR DO QUE EXECUTAR TRANSPOSIÇÃO ENTRE OS REMANESCENTES, REQUISIÇÃO DA OBRA-NOTA TÉCNICA 01/2013-SUCON LOTE 2S</t>
  </si>
  <si>
    <t>51402.033939/2013-91</t>
  </si>
  <si>
    <t>ROSENVAL RODRIGUES PEREIRA E OUTRA</t>
  </si>
  <si>
    <t>51402.070206/2014-19</t>
  </si>
  <si>
    <t>JOAO GOMES E ESPOSA</t>
  </si>
  <si>
    <t>51402.070213/2014-11</t>
  </si>
  <si>
    <t>REGIS RATES DE MELO E OUTRAS</t>
  </si>
  <si>
    <t>51402.070225/2014-45</t>
  </si>
  <si>
    <t>ARNOLDO DE SOUSA RATES E ESPOSA</t>
  </si>
  <si>
    <t>51402.070267/2014-86</t>
  </si>
  <si>
    <t>REGINA DE FÁTIMA RATES SOUSA E MELO</t>
  </si>
  <si>
    <t>51402.070700/2014-83</t>
  </si>
  <si>
    <t>GOVERNO DO ESTADO DE GOIAS</t>
  </si>
  <si>
    <t>51402.034201/2013-41</t>
  </si>
  <si>
    <t>GESSEIR PEREIRA MACHADO E ESPOSA</t>
  </si>
  <si>
    <t>51402.070702/2014-72</t>
  </si>
  <si>
    <t>NISBETE PEREIRA MACHADO DE SANTANA E ESPOSO</t>
  </si>
  <si>
    <t>51402.034272/2013-44</t>
  </si>
  <si>
    <t>JOSE FERREIRA LOBO</t>
  </si>
  <si>
    <t>51402.042223/2013-85</t>
  </si>
  <si>
    <t>51402.034206/2013-74</t>
  </si>
  <si>
    <t>CARMERINO FERREIRA  MESQUITA E ESPOSA</t>
  </si>
  <si>
    <t>51402.034254/2013-62</t>
  </si>
  <si>
    <t>CALIL VIEIRA DE SOUZA E ESPOSA</t>
  </si>
  <si>
    <t>ÁREA ALAGADA, SEM JUSTIFICATIVA AGROPECUÁRIA PARA TRANSPOSIÇÃO</t>
  </si>
  <si>
    <t>51402.033964/2013-75</t>
  </si>
  <si>
    <t>CESAR SAVINI NETO</t>
  </si>
  <si>
    <t>51402.033962/2013-86</t>
  </si>
  <si>
    <t>IZAIAS BONIFÁCIO NETO (ÁREA 01 DE 02)</t>
  </si>
  <si>
    <t>51402.070276/2014-77</t>
  </si>
  <si>
    <t>WILSON CARLOS FERREIRA PERILLO E ESPOSA</t>
  </si>
  <si>
    <t>SEM ACESSO A  ÁREA REMANESCENTE, MENOR CUSTO DESAPROPRIAR DO QUE EXECUTAR TRANSPOSIÇÃO, REQUISIÇÃO DA OBRA</t>
  </si>
  <si>
    <t>51402.033980/2013-68</t>
  </si>
  <si>
    <t>HÉLIO MARTINS PEREIRA E ESPOSA</t>
  </si>
  <si>
    <t>ÁREA REMANESCENTE PEQUENA, COM TRECHO EM CORTE</t>
  </si>
  <si>
    <t>51402.042217/2013-28</t>
  </si>
  <si>
    <t xml:space="preserve">ESP.AGLIMÉRCIA ROSA DE SOUZA, ESP.SUELENE R. DE SOUZA E GISLENE FELÍCIO R. DE SOUZA </t>
  </si>
  <si>
    <t>51402.033985/2013-91</t>
  </si>
  <si>
    <t>IVALDO BONIFÁCIO ROSA E ESPOSA</t>
  </si>
  <si>
    <t>51402.070287/2014-57</t>
  </si>
  <si>
    <t>IVALDO BONIFÁCIO ROSA, ESPOSA E OUTROS</t>
  </si>
  <si>
    <t>51402.070298/2014-37</t>
  </si>
  <si>
    <t>JOSÉ GABRIEL NETO E ESPOSA</t>
  </si>
  <si>
    <t>SEM ACESSO ÁREA REMANESCENTE, MENOR CUSTO PARA DESAPROPRIAR DO QUE EXECUTAR UMA TRANSPOSIÇÃO, REQUERIDA PELA OBRA</t>
  </si>
  <si>
    <t>FAZENDA CAPIVARY</t>
  </si>
  <si>
    <t>51402.034239/2013-14</t>
  </si>
  <si>
    <t>51402.034097/2013-95</t>
  </si>
  <si>
    <t>51402.042206/2013-48</t>
  </si>
  <si>
    <t>ESPÓLIO WALDIR B. DE OLIVEIRA-(DUARTINA DA S. OLIVEIRA)</t>
  </si>
  <si>
    <t>041A</t>
  </si>
  <si>
    <t>51402.072879/2014-11</t>
  </si>
  <si>
    <t>51402.048004/2013-11</t>
  </si>
  <si>
    <t>HUMBERTO MACHADO JAIME FILHO E ESPOSA</t>
  </si>
  <si>
    <t>51402.094201/2014-81</t>
  </si>
  <si>
    <t>51402.070238/2014-14</t>
  </si>
  <si>
    <t>SORAYA JERICÓ DE CARVALHO E ESPOSO</t>
  </si>
  <si>
    <t>51402.095566/2014-23</t>
  </si>
  <si>
    <t>JOÃO BATISTA GOMES VITTI E ESPOSA</t>
  </si>
  <si>
    <t>51402.070247/2014-11</t>
  </si>
  <si>
    <t>SILVÂNIA JERICÓ DE CARVALHO REIS E ESPOSO</t>
  </si>
  <si>
    <t>51402.079353/2014-54</t>
  </si>
  <si>
    <t>51402.033975/2013-55</t>
  </si>
  <si>
    <t>AGNALDO FAISSAL JERICÓ DE CARVALHO E ESPOSA</t>
  </si>
  <si>
    <t>51402.034138/2013-43</t>
  </si>
  <si>
    <t>FAISSAL CALIL DE CARVALHO E ESPOSA</t>
  </si>
  <si>
    <t>51402.070258/2014-95</t>
  </si>
  <si>
    <t>IDAMARES FERNANDES COSTA E ESPOSA</t>
  </si>
  <si>
    <t>51402.0339152013-32</t>
  </si>
  <si>
    <t>JOSÉ FERREIRA LOBO</t>
  </si>
  <si>
    <t>51402.070699/2014-97</t>
  </si>
  <si>
    <t>GENILSON MARTINS DE CARVALHO</t>
  </si>
  <si>
    <t>049A</t>
  </si>
  <si>
    <t>51402.070695/2014-11</t>
  </si>
  <si>
    <t>51402.070491/2014-78</t>
  </si>
  <si>
    <t>GENILSON MARTINS DE CARVALHO E OUTRO</t>
  </si>
  <si>
    <t>51402.070496/2014-10</t>
  </si>
  <si>
    <t>51402.070502/2014-11</t>
  </si>
  <si>
    <t>DIVINO FERREIRA LOBO</t>
  </si>
  <si>
    <t>51402.070507/2014-42</t>
  </si>
  <si>
    <t>JOÃO JOSÉ ARTIAGA NICOLAU E ESPOSA</t>
  </si>
  <si>
    <t>51402.070093/2014-51</t>
  </si>
  <si>
    <t>CARLOS ALBERTO CÂNDIDO PEREIRA E ESPOSA</t>
  </si>
  <si>
    <t>51402.070509/2014-31</t>
  </si>
  <si>
    <t>IMIDIO CAETANO BORGES E ESPOSA</t>
  </si>
  <si>
    <t>51402.070353/2014-99</t>
  </si>
  <si>
    <t>JORGE DA SILVA PERILLO E ESPOSA</t>
  </si>
  <si>
    <t>51402.070153/2014-36</t>
  </si>
  <si>
    <t>GUIMAR ALVES COSTA E ESPOSA</t>
  </si>
  <si>
    <t>51402.070149/2014-78</t>
  </si>
  <si>
    <t>51402.070102/2014-11</t>
  </si>
  <si>
    <t>MAXIMO LIRON RODRIGUES E ESPOSA</t>
  </si>
  <si>
    <t>51402.034079/2013-11</t>
  </si>
  <si>
    <t>BENEDITO PEREIRA DIAS E ESPOSA</t>
  </si>
  <si>
    <t>51402.070342/2014-11</t>
  </si>
  <si>
    <t>MARIA APARECIDA FERREIRA DA SILVA</t>
  </si>
  <si>
    <t>51402.070351/2014-10</t>
  </si>
  <si>
    <t>ANTONIO ALVES FILHO</t>
  </si>
  <si>
    <t>51402.070155/2014-25</t>
  </si>
  <si>
    <t>WESLEY DIAS CABRAL E ESPOSA</t>
  </si>
  <si>
    <t>51402.070074/2014-25</t>
  </si>
  <si>
    <t>MIGUEL DIAS CABRAL</t>
  </si>
  <si>
    <t>51402.070176/2014-41</t>
  </si>
  <si>
    <t>ABSALON DUTRA DA SILVA</t>
  </si>
  <si>
    <t>160</t>
  </si>
  <si>
    <t>51402.070170/20104-73</t>
  </si>
  <si>
    <t>BENEDITO FERREIRA DA SILVA E ESPOSA</t>
  </si>
  <si>
    <t>51402.070166/2014-11</t>
  </si>
  <si>
    <t>LUCAS MARQUES DE MOURA E ESPOSA</t>
  </si>
  <si>
    <t>51402.034171/2013-73</t>
  </si>
  <si>
    <t>JOÃO SANTANA CAMPOS</t>
  </si>
  <si>
    <t>51402.034209/2013-11</t>
  </si>
  <si>
    <t>JOSÉ JOAQUIM DA SILVA NETO E ESPOSA</t>
  </si>
  <si>
    <t>51402.070358/2014-11</t>
  </si>
  <si>
    <t>BENEDITO ALVES CAETANO, ESPOSA E OUTROS</t>
  </si>
  <si>
    <t>51402.034076/2013-71</t>
  </si>
  <si>
    <t>JESMAR BATISTA DE FREITAS E ESPOSA</t>
  </si>
  <si>
    <t>161</t>
  </si>
  <si>
    <t>51402.070083/201-16</t>
  </si>
  <si>
    <t>MARIA ALVES REGINALDO</t>
  </si>
  <si>
    <t>51402.034218/2013-10</t>
  </si>
  <si>
    <t>JAIR GONZAGA DA SILVA E ESPOSA</t>
  </si>
  <si>
    <t>51402.034211/2013-87</t>
  </si>
  <si>
    <t>LINDOMAR CÂNDIDO GARCIA E ESPOSA</t>
  </si>
  <si>
    <t>51402.034217/2013-54</t>
  </si>
  <si>
    <t>MARIA ROSA GARCIA</t>
  </si>
  <si>
    <t>51402.070361/2014-35</t>
  </si>
  <si>
    <t>INDIARA/GO</t>
  </si>
  <si>
    <t>ALMIRO RODRIGUES MORAES NETO  E ESPOSA</t>
  </si>
  <si>
    <t>51402.070244/2014-71</t>
  </si>
  <si>
    <t>NATAL CARNEIRO DE MOURA E OUTROS</t>
  </si>
  <si>
    <t>51402.034224/2013-56</t>
  </si>
  <si>
    <t>LUIZMAR HENRIQUE DE MOURA E ESPOSA</t>
  </si>
  <si>
    <t>51402.070255/2014-51</t>
  </si>
  <si>
    <t>TEMPOS EDITORA LTDA</t>
  </si>
  <si>
    <t>51402.070294/2014-59</t>
  </si>
  <si>
    <t>51402.070301/2014-12</t>
  </si>
  <si>
    <t>CARLOS ANTONIO PARREIRA E ESPOSA</t>
  </si>
  <si>
    <t>51402.070188/2014-75</t>
  </si>
  <si>
    <t>51402.034152/2013-47</t>
  </si>
  <si>
    <t>LUCIANO ANTONIO VIEIRA DE OLIVEIRA E ESPOSA</t>
  </si>
  <si>
    <t>51402.034038/2013-17</t>
  </si>
  <si>
    <t>FERNANDO JOSÉ DE OLIVEIRA E ESPOSA</t>
  </si>
  <si>
    <t>51402.070220/2014-12</t>
  </si>
  <si>
    <t>JOVELINO PIRES DA COSTA E OUTROS</t>
  </si>
  <si>
    <t>51402.034066/2013-34</t>
  </si>
  <si>
    <t>ARY PIRES DA COSTA</t>
  </si>
  <si>
    <t>51402.070232/2014-47</t>
  </si>
  <si>
    <t>HÉLIO JOSÉ LEAL E ESPOSA</t>
  </si>
  <si>
    <t>51402.048009/2013-32</t>
  </si>
  <si>
    <t>FLÁVIO ALVES VASCONCELOS E OUTRA</t>
  </si>
  <si>
    <t>JANDAIA/GO</t>
  </si>
  <si>
    <t>51402.070703/2014-17</t>
  </si>
  <si>
    <t>RODOLFO VALENTINO JOSÉ DE MOURA, ESPOSA E OUTROS</t>
  </si>
  <si>
    <t>FAZENDA LAGEADA</t>
  </si>
  <si>
    <t>51402.070637/2014-85</t>
  </si>
  <si>
    <t>MAURÍCIO ANTÔNIO DO VALLE FARIA E ESPOSA (ÁREA 01 DE 02)</t>
  </si>
  <si>
    <t>51402.062706/2013-10</t>
  </si>
  <si>
    <t>ANTONIO FERREIRA DE FARIA FILHO E ESPOSA</t>
  </si>
  <si>
    <t>51402.034055/2013-54</t>
  </si>
  <si>
    <t>OSVALDO RIBEIRO DE FARIA E ESPOSA</t>
  </si>
  <si>
    <t>51402.070357/2014-77</t>
  </si>
  <si>
    <t>ALAOR RIBEIRO DE FARIA E ESPOSA</t>
  </si>
  <si>
    <t>51402.070183/2014-42</t>
  </si>
  <si>
    <t>093A</t>
  </si>
  <si>
    <t>51402.070171/2014-18</t>
  </si>
  <si>
    <t>51402.032885/2013-47</t>
  </si>
  <si>
    <t>RAIMUNDO NONATO DA SILVA (ESPÓLIO)</t>
  </si>
  <si>
    <t>51402,033992/2013-92</t>
  </si>
  <si>
    <t>GENI ALVES SOUSA RODOVALHO E ESPOSO</t>
  </si>
  <si>
    <t>51402.062693/2013-65</t>
  </si>
  <si>
    <t>51402.070056/2014-43</t>
  </si>
  <si>
    <t>MIGUEL PAES E ESPOSA</t>
  </si>
  <si>
    <t>51402.070641/2014-43</t>
  </si>
  <si>
    <t>CINTIA APARECIDA BORGES LOPES E ESPOSO</t>
  </si>
  <si>
    <t>51402.070646/2014-76</t>
  </si>
  <si>
    <t>SRI INDIARA</t>
  </si>
  <si>
    <t>CÉSAR FRANK LOPES E ESPOSA</t>
  </si>
  <si>
    <t>51402.070651/2014-89</t>
  </si>
  <si>
    <t>LUCIVANE BORGES E ESPOSO</t>
  </si>
  <si>
    <t>165</t>
  </si>
  <si>
    <t>51402.070639/2014-74</t>
  </si>
  <si>
    <t>MARIA MARZILA BORGES</t>
  </si>
  <si>
    <t>51402.070066/2014-89</t>
  </si>
  <si>
    <t>51402.033901/2013-19</t>
  </si>
  <si>
    <t>51402.070638/2014-21</t>
  </si>
  <si>
    <t>ADOMIRO FERREIRA BORGES E ESPOSA</t>
  </si>
  <si>
    <t>101A</t>
  </si>
  <si>
    <t>51402.041901/2013-92</t>
  </si>
  <si>
    <t>MARIA ALVES BARCELOS E ESPOSO</t>
  </si>
  <si>
    <t>101B</t>
  </si>
  <si>
    <t>51402.070060/2014-11</t>
  </si>
  <si>
    <t>THIAGO VELOSO BARCELOS E OUTRA</t>
  </si>
  <si>
    <t>101C</t>
  </si>
  <si>
    <t>51402.070062/2014-10</t>
  </si>
  <si>
    <t>HÉLIO VELOSO DE CARVALHO E ESPOSA</t>
  </si>
  <si>
    <t>51402.070707/2014-10</t>
  </si>
  <si>
    <t>DIVAINO FERREIRA DA CUNHA E ESPOSA</t>
  </si>
  <si>
    <t>51402.070790/2014-11</t>
  </si>
  <si>
    <t>ALFREDO PEREIRA LEAL E ESPOSA</t>
  </si>
  <si>
    <t>51402.070782/2014-66</t>
  </si>
  <si>
    <t>SILVIO MESQUITA E ESPOSA</t>
  </si>
  <si>
    <t>51402.034235/2013-36</t>
  </si>
  <si>
    <t>51402.033934/2013-69</t>
  </si>
  <si>
    <t>MANOEL ANTÔNIO DE BARCELOS</t>
  </si>
  <si>
    <t>51402.070708/2014-41</t>
  </si>
  <si>
    <t>PAULO AFONSO BORGES PIRETTI E ESPOSA</t>
  </si>
  <si>
    <t>51402.070787/2014-99</t>
  </si>
  <si>
    <t>LC AGROPECUÁRIA LTDA</t>
  </si>
  <si>
    <t>51402.070791/2014-57</t>
  </si>
  <si>
    <t>CONSÓRCIO RURAL CANA (BENFEITORIAS)</t>
  </si>
  <si>
    <t>108B</t>
  </si>
  <si>
    <t>51402.070706/2014-51</t>
  </si>
  <si>
    <t>FAZENDA AREADO</t>
  </si>
  <si>
    <t>108C</t>
  </si>
  <si>
    <t>51402.070794/2014-91</t>
  </si>
  <si>
    <t>51402.105196/2014-41</t>
  </si>
  <si>
    <t>MARIA AMÉLIA GONÇALVES DE ÁVILA E OUTRO</t>
  </si>
  <si>
    <t>109B</t>
  </si>
  <si>
    <t>51402.093625/2014-29</t>
  </si>
  <si>
    <t>ALAOR PROCÓPIO DE ÁVILA FILHO</t>
  </si>
  <si>
    <t>51402.069913/2014-62</t>
  </si>
  <si>
    <t>51402.069994/2014-10</t>
  </si>
  <si>
    <t>VIRGILINA AZEVEDO BARBOSA E OUTROS</t>
  </si>
  <si>
    <t>51402.069991/2014-67</t>
  </si>
  <si>
    <t>CLEUZA EIDIR DE PAULA</t>
  </si>
  <si>
    <t>111A</t>
  </si>
  <si>
    <t>51402.069964/2014-94</t>
  </si>
  <si>
    <t>111B</t>
  </si>
  <si>
    <t>51402.069962/2014-10</t>
  </si>
  <si>
    <t>51402.042208/2013-37</t>
  </si>
  <si>
    <t>JOAQUIM GONÇALVES LOPES</t>
  </si>
  <si>
    <t>112A</t>
  </si>
  <si>
    <t>51402.069959/2014-81</t>
  </si>
  <si>
    <t>112B</t>
  </si>
  <si>
    <t>51402.042211/2013-51</t>
  </si>
  <si>
    <t>112C</t>
  </si>
  <si>
    <t>51402.069953/2014-11</t>
  </si>
  <si>
    <t>112D</t>
  </si>
  <si>
    <t>51402.042215/2013-39</t>
  </si>
  <si>
    <t>112E</t>
  </si>
  <si>
    <t>51402.069934/2014-88</t>
  </si>
  <si>
    <t>51402.033920/2013-45</t>
  </si>
  <si>
    <t>CÂNDIDA MARIA DA CÂMARA</t>
  </si>
  <si>
    <t>51402.069932/2014-99</t>
  </si>
  <si>
    <t>ESPÓLIO ORISON BERNARDES-(MASSA INSOLVENTE ORISON )</t>
  </si>
  <si>
    <t>163A</t>
  </si>
  <si>
    <t>51402.070796/2014-81</t>
  </si>
  <si>
    <t>51402.069930/2014-10</t>
  </si>
  <si>
    <t>164A</t>
  </si>
  <si>
    <t>51402.069938/2014-66</t>
  </si>
  <si>
    <t>51402.069945/2014-68</t>
  </si>
  <si>
    <t>GERALDO FERREIRA VIANNA E ESPOSA</t>
  </si>
  <si>
    <t>51402.070673/2014-49</t>
  </si>
  <si>
    <t>51402.070674/2014-93</t>
  </si>
  <si>
    <t>CLARINDO OLIMPIO DE FREITAS E ESPOSA</t>
  </si>
  <si>
    <t>51402.070677/2014-27</t>
  </si>
  <si>
    <t>116B</t>
  </si>
  <si>
    <t>51402.070691/2014-21</t>
  </si>
  <si>
    <t>116C</t>
  </si>
  <si>
    <t>51402.070066/2014-14</t>
  </si>
  <si>
    <t>51402.069954/2014-59</t>
  </si>
  <si>
    <t>JOSÉ DA SILVA PEREIRA E ESPOSA</t>
  </si>
  <si>
    <t>51402.069960/2014-11</t>
  </si>
  <si>
    <t>ABRAHÃO PEREIRA BANDEIRA E ESPOSA</t>
  </si>
  <si>
    <t>51402.069923/2014-10</t>
  </si>
  <si>
    <t>EDSON KATAKI E ESPOSA</t>
  </si>
  <si>
    <t>51402.070668/2014-36</t>
  </si>
  <si>
    <t>CANTAGALO GENERAL GRAINS S/A</t>
  </si>
  <si>
    <t>51402.070487/2014-11</t>
  </si>
  <si>
    <t>ACREÚNA/GO</t>
  </si>
  <si>
    <t>51402.070506/2014-10</t>
  </si>
  <si>
    <t>ALCIDON DE SOUZA MENDONÇA</t>
  </si>
  <si>
    <t>51402.070482/2014-87</t>
  </si>
  <si>
    <t>ARAÚJO, PASSOS CENTRO DE ESTUDOS LTDA</t>
  </si>
  <si>
    <t>51402.070484/2014-76</t>
  </si>
  <si>
    <t>WILLIAN CARLOS DE ARAÚJO E ESPOSA</t>
  </si>
  <si>
    <t>51402.070476/2014-21</t>
  </si>
  <si>
    <t>51402.033926/2013-12</t>
  </si>
  <si>
    <t>TALES TELES ESTEVES</t>
  </si>
  <si>
    <t>51402.070473/2014-96</t>
  </si>
  <si>
    <t>DIOGO GERMANO ARAÚJO</t>
  </si>
  <si>
    <t>51402.069967/2014-28</t>
  </si>
  <si>
    <t>ELIFAS LOPES MARTINS</t>
  </si>
  <si>
    <t>51402.070472/2014-41</t>
  </si>
  <si>
    <t>FELIZARDA TELES  (ESPÓLIO)</t>
  </si>
  <si>
    <t>130</t>
  </si>
  <si>
    <t>51402.070483/2014-21</t>
  </si>
  <si>
    <t>CLEIDSON RODRIGUES SILVA</t>
  </si>
  <si>
    <t>131</t>
  </si>
  <si>
    <t>51402.047003/2013-48</t>
  </si>
  <si>
    <t>ULYSSES VISCONDE E ESPOSA</t>
  </si>
  <si>
    <t>132</t>
  </si>
  <si>
    <t>51402.069993/2014-56</t>
  </si>
  <si>
    <t>HUMBERTO DANTAS MAIA E ESPOSA</t>
  </si>
  <si>
    <t>51402.069999/2014-23</t>
  </si>
  <si>
    <t>JOSÉ OLÍMPIO MAIA NETO E ESPOSA</t>
  </si>
  <si>
    <t>51402.070485/2014-11</t>
  </si>
  <si>
    <t>FLÁVIO LOURENÇO GOMES E ESPOSA</t>
  </si>
  <si>
    <t>135</t>
  </si>
  <si>
    <t>51402.032886/2013-91</t>
  </si>
  <si>
    <t>ADELSON NASSER SOUSA MARTINS E ESPOSA</t>
  </si>
  <si>
    <t>51402.070489/2014-10</t>
  </si>
  <si>
    <t>COLEMAR BATISTA PIRES E ESPOSA</t>
  </si>
  <si>
    <t>166</t>
  </si>
  <si>
    <t>51402.033907/2013-96</t>
  </si>
  <si>
    <t xml:space="preserve">ANA MARIA PIRES ANDRADE ( NICA) </t>
  </si>
  <si>
    <t>51402.070024/2014-48</t>
  </si>
  <si>
    <t>51402.070034/2014-83</t>
  </si>
  <si>
    <t>ÁLVARO OTÁVIO DANTAS MAIA E ESPOSA</t>
  </si>
  <si>
    <t>139</t>
  </si>
  <si>
    <t>51402.070039/2014-11</t>
  </si>
  <si>
    <t>TURVELÂNDIA/GO</t>
  </si>
  <si>
    <t>DEMORIL FERREIRA E ESPOSA</t>
  </si>
  <si>
    <t>51402.070044/2014-19</t>
  </si>
  <si>
    <t>WILMAR BORGES CAMPOS E ESPOSA</t>
  </si>
  <si>
    <t>51402.034043/2013-21</t>
  </si>
  <si>
    <t>RICARDO FERREIRA DOS SANTOS E ESPOSA</t>
  </si>
  <si>
    <t>141A</t>
  </si>
  <si>
    <t>51402.034143/2013-56</t>
  </si>
  <si>
    <t>141B</t>
  </si>
  <si>
    <t>51402.034050/2013-21</t>
  </si>
  <si>
    <t>51402.070067/2014-23</t>
  </si>
  <si>
    <t>BENTO FALEIRO DE LIMA E ESPOSA</t>
  </si>
  <si>
    <t>51402.070064/2014-91</t>
  </si>
  <si>
    <t>JOSÉ DIVINO PARTATA</t>
  </si>
  <si>
    <t>143A</t>
  </si>
  <si>
    <t>51402.070063/2014-45</t>
  </si>
  <si>
    <t>CÉLIO LEAL DOS SANTOS E ESPOSA</t>
  </si>
  <si>
    <t>FAZENDA FORQUILHA</t>
  </si>
  <si>
    <t>51402.070061/2014-56</t>
  </si>
  <si>
    <t>UEIDER FERREIRA MARQUES  E ESPOSA</t>
  </si>
  <si>
    <t>144A</t>
  </si>
  <si>
    <t>51402.032891/2013-10</t>
  </si>
  <si>
    <t>UEIDER FERREIRA MARQUES E ESPOSA (ALARG. DE FAIXA)</t>
  </si>
  <si>
    <t>51402.070059/2014-87</t>
  </si>
  <si>
    <t>JOÃO BASTISTA CONSENTINI E ESPOSA</t>
  </si>
  <si>
    <t>145A</t>
  </si>
  <si>
    <t>51402.070057/2014-98</t>
  </si>
  <si>
    <t>145B</t>
  </si>
  <si>
    <t>51402.085188/2014-71</t>
  </si>
  <si>
    <t>145C</t>
  </si>
  <si>
    <t>51402.085183/2014-47</t>
  </si>
  <si>
    <t>146</t>
  </si>
  <si>
    <t>51402.070055/2014-10</t>
  </si>
  <si>
    <t>JÚLIO FERREIRA (ESPÓLIO) - (AIDA DE FREITAS FERREIRA)</t>
  </si>
  <si>
    <t>51402.070053/2014-11</t>
  </si>
  <si>
    <t>ADOMIRO FERREIRA BORGES  E ESPOSA</t>
  </si>
  <si>
    <t>148</t>
  </si>
  <si>
    <t>51402.070047/2014-52</t>
  </si>
  <si>
    <t>51402.070042/2014-21</t>
  </si>
  <si>
    <t>REJA ROCHA CRUZ</t>
  </si>
  <si>
    <t>51402.070040/2014-31</t>
  </si>
  <si>
    <t>FÁBIO CARDOSO DE OLIVEIRA E ESPOSA</t>
  </si>
  <si>
    <t>149A</t>
  </si>
  <si>
    <t>51402.070038/2014-61</t>
  </si>
  <si>
    <t>51402.033973/2013-66</t>
  </si>
  <si>
    <t>ADEMAR DIAS DE OLIVEIRA E OUTROS</t>
  </si>
  <si>
    <t>51402.033959/2013-62</t>
  </si>
  <si>
    <t>PAULO OSÓRIO CLEMENTE, ESPOSA E OUTROS</t>
  </si>
  <si>
    <t>51402.047015/2013-72</t>
  </si>
  <si>
    <t>JIRAU PARTICIPAÇÕES LTDA</t>
  </si>
  <si>
    <t>152A</t>
  </si>
  <si>
    <t>51402.047017/2013-61</t>
  </si>
  <si>
    <t>152B</t>
  </si>
  <si>
    <t>51402.046989/2013-39</t>
  </si>
  <si>
    <t>51402.034011/2013-24</t>
  </si>
  <si>
    <t>ADJAR BORGES CAMPOS E ESPOSA</t>
  </si>
  <si>
    <t>51402.033971/2013-77</t>
  </si>
  <si>
    <t>AGUIMAR LEÃO CAMPOS DE OLIVEIRA E ESPOSO</t>
  </si>
  <si>
    <t>51402.034018/2013-46</t>
  </si>
  <si>
    <t>AGUIOMAR LEÃO CAMPOS</t>
  </si>
  <si>
    <t>51402.070035/2014-28</t>
  </si>
  <si>
    <t>EDSON ANTONIO RIZZARDO JÚNIOR, ESPOSA E OUTROS</t>
  </si>
  <si>
    <t>51402.047016/2013-17</t>
  </si>
  <si>
    <t>ITAIPÚ PARTICIPAÇÕES LTDA</t>
  </si>
  <si>
    <t>157A</t>
  </si>
  <si>
    <t>51402.093635/2014-64</t>
  </si>
  <si>
    <t>51402.034613/2013-81</t>
  </si>
  <si>
    <t>ANA CLÁUDIA GOMES LOPES</t>
  </si>
  <si>
    <t>SEM ACESSO ÁREA REMANESCENTE, MENOR CUSTO PARA DESAPROPRIAR DO QUE EXECUTAR UMA TRANSPOSIÇÃO, REQUERIDA PELA OBRA ATRAVÉS DE NOTA TÉCNICA 01/2013 - FISCALIZAÇÃO LOTE 2S</t>
  </si>
  <si>
    <t>FAZENDA FORD</t>
  </si>
  <si>
    <t>51402.047023/2013-19</t>
  </si>
  <si>
    <t>3S</t>
  </si>
  <si>
    <t>51402.027758/2012-45</t>
  </si>
  <si>
    <t>SANTA HELENA DE GOIÁS, GO</t>
  </si>
  <si>
    <t>GENIVAL MATIAS DE ASSIS</t>
  </si>
  <si>
    <t>FAZENDA SÍTIO ALEGRE</t>
  </si>
  <si>
    <t>51402.027760/2012-14</t>
  </si>
  <si>
    <t>NÚGUIA MARTINS ROSA</t>
  </si>
  <si>
    <t>SÍNTIO RECANTO DA PAZ</t>
  </si>
  <si>
    <t>51402.046992/2013-52</t>
  </si>
  <si>
    <t>JOSÉ FERREIRA DE MEDEIROS</t>
  </si>
  <si>
    <t>ESTÂNCIA AGROPECUÁRIA BRASIL II</t>
  </si>
  <si>
    <t>51402.027761/2012-69</t>
  </si>
  <si>
    <t>NUGUIA MARTINS ROSA</t>
  </si>
  <si>
    <t>SÍTIO RECANTO DA PAZ</t>
  </si>
  <si>
    <t>51402.027763/2012-58</t>
  </si>
  <si>
    <t>MARILAN FERNANDES DE LIMA DA SILVA</t>
  </si>
  <si>
    <t>FAZENDA VOLTA GRANDE</t>
  </si>
  <si>
    <t>51402.075516/2014-21</t>
  </si>
  <si>
    <t>USINA STA HELENA DE AÇÚCAR E ÁLCOOL S/A</t>
  </si>
  <si>
    <t xml:space="preserve">BENFEITORIA </t>
  </si>
  <si>
    <t>FAZENDA SÍTIO ML</t>
  </si>
  <si>
    <t>51402.027764/2012-10</t>
  </si>
  <si>
    <t>MIRAGINA FERNANDES DE LIMA SILVA</t>
  </si>
  <si>
    <t>PEQUENA ÁREA REMANESCENTE QUE FICARIA ISOLADA DO RESTANTE DA PROPRIEDADE, IMPOSSIBILITANDO SEU APROVEITAMENTO</t>
  </si>
  <si>
    <t>51402.027765/2012-47</t>
  </si>
  <si>
    <t>CELIOMAR ARANTES DE FREITAS E ESPOSA</t>
  </si>
  <si>
    <t>FAZENDA SANTA MARIA/SÍTIO LIMA</t>
  </si>
  <si>
    <t>51402.027766/2012-91</t>
  </si>
  <si>
    <t>CAIXA DE EMPRÉSTIMO PARA CONSTRUÇÃO DO ATERRO ENTRE OS KM'S 251 AO 254+461, BOTA-FORA DO SOLO MOLE RETIRADO DO ATERRO E PARA EVITAR A CONSTRUÇÃO DE UM PGF</t>
  </si>
  <si>
    <t>SÍTIO LIMA</t>
  </si>
  <si>
    <t>51402.027767/2012-36</t>
  </si>
  <si>
    <t>MARIA LÁZARA MARQUES</t>
  </si>
  <si>
    <t>FAZENDA MENINO JESUS DE PRAGA</t>
  </si>
  <si>
    <t>51402.075513/2014-96</t>
  </si>
  <si>
    <t>WALDEZ PIRES DE SOUZA  E ESPOSA (ÁREA 01 DE 02)</t>
  </si>
  <si>
    <t>FAZENDA CACHOEIRA DO RIO VERDÃO</t>
  </si>
  <si>
    <t>51402.075554/2014-82</t>
  </si>
  <si>
    <t>SANTA HELENA ENERGIA LTDA (AMPARO ENERGIA LTDA)</t>
  </si>
  <si>
    <t>RANCHO YPÊ</t>
  </si>
  <si>
    <t>009.</t>
  </si>
  <si>
    <t>WALDEZ PIRES DE SOUZA  E ESPOSA (ÁREA 02 DE 02 VAL 009)</t>
  </si>
  <si>
    <t>51402.075606/2014-11</t>
  </si>
  <si>
    <t>AGROPECUÁRIA MARÚ S/A</t>
  </si>
  <si>
    <t>FAZENDA PRIMAVERA</t>
  </si>
  <si>
    <t>51402.075608/2014-11</t>
  </si>
  <si>
    <t>OLINTA FERREIRA DE SOUSA</t>
  </si>
  <si>
    <t>FAZENDA CAMPO ALEGRE</t>
  </si>
  <si>
    <t>51402.075614/2014-67</t>
  </si>
  <si>
    <t>LUCIA BARROSO MOREIRA DE SOUSA</t>
  </si>
  <si>
    <t xml:space="preserve">FAZENDA VIOLÊNCIA </t>
  </si>
  <si>
    <t>51402.075616/2014-56</t>
  </si>
  <si>
    <t>ELIPHIS LEVI CAMPOS FERREIRA E ESPOSA</t>
  </si>
  <si>
    <t>FAZENDA MARACAJU</t>
  </si>
  <si>
    <t>51402.027768/2012-81</t>
  </si>
  <si>
    <t>ZULMIRA MARIA DE CASTRO BATISTA</t>
  </si>
  <si>
    <t>51402.075620/2014-14</t>
  </si>
  <si>
    <t>ALDA MARIA DE CASTRO BATISTA</t>
  </si>
  <si>
    <t>FAZENDA MAFUÁ</t>
  </si>
  <si>
    <t>51402.075624/2014-10</t>
  </si>
  <si>
    <t>MARTA MARIA DE CASTRO BATISTA RAMOS E ESPOSO</t>
  </si>
  <si>
    <t>51402.075633/2014-93</t>
  </si>
  <si>
    <t>VALTUÍDES ANTUNES RODRIGUES E ESPOSA</t>
  </si>
  <si>
    <t>FAZENDA SKALADA</t>
  </si>
  <si>
    <t>51402.075635/2014-82</t>
  </si>
  <si>
    <t>FAZENDA MARÚ</t>
  </si>
  <si>
    <t>51402.075636/2014-27</t>
  </si>
  <si>
    <t>51402.075637/2014-71</t>
  </si>
  <si>
    <t>COMPANHIA AGRÍCOLA BAESSA S/A (AREA 1 DE 02)</t>
  </si>
  <si>
    <t>FAZENDA CALIFORNIA</t>
  </si>
  <si>
    <t>51402.075639/2014-61</t>
  </si>
  <si>
    <t>COMPANHIA AGRÍCOLA BAESSA S/A</t>
  </si>
  <si>
    <t>FAZENDA CALIFONIA II</t>
  </si>
  <si>
    <t>022.</t>
  </si>
  <si>
    <t>COMPANHIA AGRÍCOLA BAESSA S/A (AREA 2 DE 02 VAL 022)</t>
  </si>
  <si>
    <t>51402.075641/2014-31</t>
  </si>
  <si>
    <t>FRONTEIRA S/A</t>
  </si>
  <si>
    <t>FAZENDA CALIFORNIA III</t>
  </si>
  <si>
    <t>51402.075642/2014-84</t>
  </si>
  <si>
    <t>KARLA JANE SILVA</t>
  </si>
  <si>
    <t>FAZENDA RENASCER</t>
  </si>
  <si>
    <t>51402.075648/2014-51</t>
  </si>
  <si>
    <t>JOSÉ ROBERTO PRAXEDES</t>
  </si>
  <si>
    <t>FAZENDA MARIA AMÉLIA DE SOUZA</t>
  </si>
  <si>
    <t>51402.027769/2012-25</t>
  </si>
  <si>
    <t>EURIDICE LOPES (ÁREA 01 DE 03)</t>
  </si>
  <si>
    <t>51402.075650/2014-21</t>
  </si>
  <si>
    <t>THEREZA AZEVEDO (ESPÓLIO) E OUTROS (AREA 01 DE 02)</t>
  </si>
  <si>
    <t>CHÁCARA BELA VISTA</t>
  </si>
  <si>
    <t>026.</t>
  </si>
  <si>
    <t>EURIDICE LOPES (ÁREA 02 DE 03 VAL 026)</t>
  </si>
  <si>
    <t>027.</t>
  </si>
  <si>
    <t>THEREZA AZEVEDO (ESPÓLIO) E OUTROS (AREA 02 DE 02 VAL 027)</t>
  </si>
  <si>
    <t>EURIDICE LOPES (ÁREA 03 DE 03 VAL 026)</t>
  </si>
  <si>
    <t>51402.027771/2012-10</t>
  </si>
  <si>
    <t>EURIDICE LOPES</t>
  </si>
  <si>
    <t>FAZENDA PLANALTO</t>
  </si>
  <si>
    <t>51402.075652/2014-11</t>
  </si>
  <si>
    <t>ENI DE FREITAS CONCEIÇÃO (ESPÓLIO)</t>
  </si>
  <si>
    <t>FAZENDA CAMPO ALEGRE/LAGOA</t>
  </si>
  <si>
    <t>51402.075653/2014-64</t>
  </si>
  <si>
    <t>51402.075657/2014-42</t>
  </si>
  <si>
    <t>035A</t>
  </si>
  <si>
    <t>51402.075662/2014-55</t>
  </si>
  <si>
    <t>FAZENDA RODRIGÃO</t>
  </si>
  <si>
    <t>035B</t>
  </si>
  <si>
    <t>51402.075663/2014-10</t>
  </si>
  <si>
    <t>FAZENDA SANTA NARCISA</t>
  </si>
  <si>
    <t>51402.075666/2014-33</t>
  </si>
  <si>
    <t>ELIAS GONÇALVES PIMENTA</t>
  </si>
  <si>
    <t>ESTÂNCIA PIMENTINHA</t>
  </si>
  <si>
    <t>51402.070402/2014-93</t>
  </si>
  <si>
    <t>VALDETE FÉLIX LISBOA E OUTROS</t>
  </si>
  <si>
    <t>FAZENDA DO PICA PAU AMARELO</t>
  </si>
  <si>
    <t>51402.196713/2017-24</t>
  </si>
  <si>
    <t>RENATA NOGUEIRA LOBO</t>
  </si>
  <si>
    <t>CHÁCARA HARMONIA E VERDADE</t>
  </si>
  <si>
    <t>SANTA HELENA, GO</t>
  </si>
  <si>
    <t>51402.075525/2014-11</t>
  </si>
  <si>
    <t>MARIA ALVES FÉLIX (ESPÓLIO)</t>
  </si>
  <si>
    <t xml:space="preserve">SÍTIO DO PICA PAU AMARELO </t>
  </si>
  <si>
    <t>044A</t>
  </si>
  <si>
    <t>51402.088784/2014-11</t>
  </si>
  <si>
    <t>51402.075527/2014-11</t>
  </si>
  <si>
    <t>ALCANTINO ANTÔNIO RODRIGUES E ESPOSA</t>
  </si>
  <si>
    <t>ESTÂNCIA NATÁLIA</t>
  </si>
  <si>
    <t>045A</t>
  </si>
  <si>
    <t>51402.088714/2014-53</t>
  </si>
  <si>
    <t>EUFRÁSIA RODRIGUES BORGES E OUTROS</t>
  </si>
  <si>
    <t>51402.088711/2014-11</t>
  </si>
  <si>
    <t>PAULA VEZZARO</t>
  </si>
  <si>
    <t>51402.075528/2014-54</t>
  </si>
  <si>
    <t>JOÃO CASSIMIRO DIAS</t>
  </si>
  <si>
    <t>FAZENDA DAS GOIABAS</t>
  </si>
  <si>
    <t>046A</t>
  </si>
  <si>
    <t>51402.088706/2014-11</t>
  </si>
  <si>
    <t>FAZENDA GUÁRAPE</t>
  </si>
  <si>
    <t>51402.075534/2014-11</t>
  </si>
  <si>
    <t>FAZENDA ITAJUBÁ</t>
  </si>
  <si>
    <t>047A</t>
  </si>
  <si>
    <t>51402.088716/2014-42</t>
  </si>
  <si>
    <t>51402.041896/2013-18</t>
  </si>
  <si>
    <t>ROBERTO PINHEIRO DA SILVA E ESPOSA</t>
  </si>
  <si>
    <t>FAZENDA COQUEIROS</t>
  </si>
  <si>
    <t>51402.088808/2014-22</t>
  </si>
  <si>
    <t>ROBERTO PINHEIRO DA SILVA (ÁREA 01 DE 02)</t>
  </si>
  <si>
    <t>048A.</t>
  </si>
  <si>
    <t>ROBERTO PINHEIRO DA SILVA (ÁREA 02 DE 02 VAL 048A)</t>
  </si>
  <si>
    <t>51402.088813/2014-35</t>
  </si>
  <si>
    <t>DELMINDA ROSA DE MENDONÇA</t>
  </si>
  <si>
    <t>51402.027772/2012-49</t>
  </si>
  <si>
    <t>FERNANDA PANIAGO DE SENA E OUTROS</t>
  </si>
  <si>
    <t>51402.036669/2013-71</t>
  </si>
  <si>
    <t>ALEOMAR JOSÉ DE MACEDO</t>
  </si>
  <si>
    <t>FAZENDA SÃO TOMAZ/BARRA DOURADINHO</t>
  </si>
  <si>
    <t>050A</t>
  </si>
  <si>
    <t>51402.042236/2013-54</t>
  </si>
  <si>
    <t>51402.080724/2014-41</t>
  </si>
  <si>
    <t>RIO VERDE, GO</t>
  </si>
  <si>
    <t>HELMO ALVES LEAL</t>
  </si>
  <si>
    <t>51402.041887/2013-27</t>
  </si>
  <si>
    <t>72.228 / 72.229</t>
  </si>
  <si>
    <t>51402.026883/2012-38</t>
  </si>
  <si>
    <t>LUIZA BATISTA DOS SANTOS</t>
  </si>
  <si>
    <t>51402.070403/2014-38</t>
  </si>
  <si>
    <t>51402.088791/2014-11</t>
  </si>
  <si>
    <t>51402.026283/2012-71</t>
  </si>
  <si>
    <t>LUIZ CARLOS VIEIRA E ESPOSA/OUTROS</t>
  </si>
  <si>
    <t>51402.026272/2012-91</t>
  </si>
  <si>
    <t>CLEYTON CURCINO LEÃO</t>
  </si>
  <si>
    <t>51402.032921/2013-72</t>
  </si>
  <si>
    <t>SIMONE MARTINS DE FREITAS</t>
  </si>
  <si>
    <t>51402.075543/2014-10</t>
  </si>
  <si>
    <t>CHRYSSIEN WANNESSA NOVAES DE CARVALHO</t>
  </si>
  <si>
    <t>51402.026268/2012-21</t>
  </si>
  <si>
    <t>LUIZ FERREIRA LIMA E ESPOSA</t>
  </si>
  <si>
    <t>FAZENDA FERREIRA MARTINS</t>
  </si>
  <si>
    <t>51402.026269/2012-76</t>
  </si>
  <si>
    <t>057B</t>
  </si>
  <si>
    <t>51402.026270/2012-10</t>
  </si>
  <si>
    <t>057C</t>
  </si>
  <si>
    <t>51402.026271/2012-45</t>
  </si>
  <si>
    <t>51402.026274/2012-89</t>
  </si>
  <si>
    <t>ADÉCIO DELABONA E ESPOSA</t>
  </si>
  <si>
    <t>FAZENDA SÃO TOMAZ/DOURADINHO</t>
  </si>
  <si>
    <t>51402.075544/2014-47</t>
  </si>
  <si>
    <t>IVONILDA MARTINS LEÃO E ESPOSO/OUTROS</t>
  </si>
  <si>
    <t>51402.026882/2012-93</t>
  </si>
  <si>
    <t>CAIRO EMRICH MARTINS E ESPOSA</t>
  </si>
  <si>
    <t>FAZENDA SÃO TOMAZ DOURADINHO/SÃO SEBASTIÃO</t>
  </si>
  <si>
    <t>51402.027773/2012-93</t>
  </si>
  <si>
    <t>ADALBERTO BENTO DA SILVA E ESPOSA</t>
  </si>
  <si>
    <t>FAZENDA SÃO TOMAZ</t>
  </si>
  <si>
    <t>51402.027753/2012-12</t>
  </si>
  <si>
    <t>FELIPE AUGUSTO RIBEIRO BUFFON</t>
  </si>
  <si>
    <t>FAZENDA CÓRREGO DA LONTRA</t>
  </si>
  <si>
    <t>51402.026881/2012-49</t>
  </si>
  <si>
    <t>ALEXANDRE ELIAS JÚNIOR E ESPOSA</t>
  </si>
  <si>
    <t>51402.026884/2012-82</t>
  </si>
  <si>
    <t>CLEIDIOMAR FAUSTINO DA SILVA E ESPOSA</t>
  </si>
  <si>
    <t>51402.027754/2012-67</t>
  </si>
  <si>
    <t>FAUSTO JOSÉ MOREIRA E OUTROS</t>
  </si>
  <si>
    <t>51402.027755/2012-11</t>
  </si>
  <si>
    <t>CARMO SILVEIRA DA SILVA E ESPOSA</t>
  </si>
  <si>
    <t>51402.026885/2012-27</t>
  </si>
  <si>
    <t>51402.026275/2012-23</t>
  </si>
  <si>
    <t>MARIA CLEUSA FAUSTINA MARTINS E ESPOSO</t>
  </si>
  <si>
    <t>51402.026284/2012-14</t>
  </si>
  <si>
    <t>LIVERCINA FAUSTINA DA SILVA</t>
  </si>
  <si>
    <t>FAZENDA SÃO TOMAZ/LONTRA</t>
  </si>
  <si>
    <t>51402.026273/2012-34</t>
  </si>
  <si>
    <t>ADJAR FAUSTINO DA SILVA E ESPOSA</t>
  </si>
  <si>
    <t>51402.026266/2012-32</t>
  </si>
  <si>
    <t>BENITO CREVELÁRIO PARISI</t>
  </si>
  <si>
    <t>FAZENDA SÃO FRANCISCO II</t>
  </si>
  <si>
    <t>51402.026265/2012-98</t>
  </si>
  <si>
    <t>ELIAS DE OLIVEIRA NETO</t>
  </si>
  <si>
    <t>FAZENDA SÃO TOMAZ CENTO E TRINTA E CINCO</t>
  </si>
  <si>
    <t>51402.026886/2012-71</t>
  </si>
  <si>
    <t>MARIANA RIBEIRO BUFFON</t>
  </si>
  <si>
    <t>FAZNDA SÃO TOMAZ</t>
  </si>
  <si>
    <t>51402.026888/2012-61</t>
  </si>
  <si>
    <t>GUSTAVO MORAIS DE OLIVEIRA</t>
  </si>
  <si>
    <t>51402.027756/2012-56</t>
  </si>
  <si>
    <t>73.924/73.925</t>
  </si>
  <si>
    <t>PAULO AUGUSTO FAGUNDES DE ANDRADE</t>
  </si>
  <si>
    <t>FAZENDA SÃO TOMAZ-CÔRREGO FUNDO E TRINTA E CINCO</t>
  </si>
  <si>
    <t>51402.026889/2012-11</t>
  </si>
  <si>
    <t>CLEOVALDO ANDRADE DE LIMA E ESPOSA</t>
  </si>
  <si>
    <t>FAZENDA SÃO TOMAZ TRINTA E CINCO</t>
  </si>
  <si>
    <t>51402.075546/2014-36</t>
  </si>
  <si>
    <t>ZOROASTRO CÂNDIDO VIEIRA</t>
  </si>
  <si>
    <t>51402.027757/2012-10</t>
  </si>
  <si>
    <t>WILSON CABRAL DE OLIVEIRA E ESPOSA</t>
  </si>
  <si>
    <t>51402.075951/2014-54</t>
  </si>
  <si>
    <t>JOÃO ALBERTO CASTRO SILVA</t>
  </si>
  <si>
    <t>FAZENDA SÃO TOMAZ RIO DO PEIXE</t>
  </si>
  <si>
    <t>51402.026890/2012-31</t>
  </si>
  <si>
    <t>LAURO QUINTILIANO DA SILVA E ESPOSA</t>
  </si>
  <si>
    <t>51402.026891/2012-84</t>
  </si>
  <si>
    <t>51402.027774/2012-38</t>
  </si>
  <si>
    <t>WALTER HONÓRIO DA SILVA E ESPOSA</t>
  </si>
  <si>
    <t>082A</t>
  </si>
  <si>
    <t>51402.041894/2013-29</t>
  </si>
  <si>
    <t>69.557 / 69.558</t>
  </si>
  <si>
    <t>51402.027776/2012-27</t>
  </si>
  <si>
    <t>EURÍPEDES BARSANULFO LEÃO E ESPOSA</t>
  </si>
  <si>
    <t>51402.075952/2014-10</t>
  </si>
  <si>
    <t>LAURO APARECIDO BONATTI E ESPOSA</t>
  </si>
  <si>
    <t>51402.026892/2012-29</t>
  </si>
  <si>
    <t>VANDERLEY LEÃO MARTINS</t>
  </si>
  <si>
    <t>51402.075954/2014-98</t>
  </si>
  <si>
    <t>51402.026893/2012-73</t>
  </si>
  <si>
    <t>VINÍCIUS LEÃO FERREIRA</t>
  </si>
  <si>
    <t>51402.026894/2012-18</t>
  </si>
  <si>
    <t>JORGE LIMA JUNQUEIRA E ESPOSA</t>
  </si>
  <si>
    <t>51402.026895/2012-62</t>
  </si>
  <si>
    <t>JAIR SIMÃO CASTRO E ESPOSA</t>
  </si>
  <si>
    <t>51402.026896/2012-11</t>
  </si>
  <si>
    <t>ANTÔNIO JOSÉ PONTES CAMPOS E ESPOSA</t>
  </si>
  <si>
    <t>FAZENDA SÃO TOMAZ RASGADO</t>
  </si>
  <si>
    <t>090A</t>
  </si>
  <si>
    <t>51402.047004/2013-92</t>
  </si>
  <si>
    <t>51402.070410/2014-31</t>
  </si>
  <si>
    <t>IRON PIRES FERREIRA E ESPOSA</t>
  </si>
  <si>
    <t>51402.070422/2014-64</t>
  </si>
  <si>
    <t>UDÉRIO PIRES FERREIRA E ESPOSA</t>
  </si>
  <si>
    <t>51402.070428/2014-31</t>
  </si>
  <si>
    <t>UBIRATAN SILVA FERREIRA E ESPOSA</t>
  </si>
  <si>
    <t>51402.075957/2014-21</t>
  </si>
  <si>
    <t>MÁRCIO SILVA FERREIRA E ESPOSA</t>
  </si>
  <si>
    <t>51402.075960/2014-45</t>
  </si>
  <si>
    <t>84.474 / 84.475</t>
  </si>
  <si>
    <t>ONIVAN PIRES FERREIRA (ESPÓLIO) (ÁREA 01 DE 02)</t>
  </si>
  <si>
    <t>FAZENDA SÃO TOMAZ RIO DO PEIXE/RASGADO</t>
  </si>
  <si>
    <t>51402.075963/2014-89</t>
  </si>
  <si>
    <t>71.102 / 71.103</t>
  </si>
  <si>
    <t>COMIGO (ÁREA 01 DE 02)</t>
  </si>
  <si>
    <t>095.</t>
  </si>
  <si>
    <t>ONIVAN PIRES FERREIRA (ESPÓLIO) (ÁREA 02 DE 02 VAL 095)</t>
  </si>
  <si>
    <t>097.</t>
  </si>
  <si>
    <t>COMIGO (ÁREA 02 DE 02 VAL 097)</t>
  </si>
  <si>
    <t>51402.027777/2012-71</t>
  </si>
  <si>
    <t>VALDIVINO DE SOUZA E ESPOSA</t>
  </si>
  <si>
    <t>51402.026897/2012-51</t>
  </si>
  <si>
    <t>ANTÔNIO MATOS CARDOSO E ESPOSA</t>
  </si>
  <si>
    <t>51402.026912/2012-61</t>
  </si>
  <si>
    <t>CELINO CAMPOS GUIMARÃES</t>
  </si>
  <si>
    <t>51402.026898/2012-10</t>
  </si>
  <si>
    <t>51402.026899/2012-41</t>
  </si>
  <si>
    <t>ALCINO PEIXOTO RUSSINHOLI E ESPOSA/OUTROS</t>
  </si>
  <si>
    <t>FAZENDA CALIFÓRNIA</t>
  </si>
  <si>
    <t>51402.070430/2014-11</t>
  </si>
  <si>
    <t>FAZENDA SÃO TOMAZ RIO DO PEIXE COLORADO</t>
  </si>
  <si>
    <t>102A</t>
  </si>
  <si>
    <t>51402.070435/2014-33</t>
  </si>
  <si>
    <t>FAZENDA SÃO TOMAZ RIO DO PEIXE CALIFÓRNIA</t>
  </si>
  <si>
    <t>51402.070370/2014-26</t>
  </si>
  <si>
    <t>SEBASTIANA VENCESLAU DA SILVA</t>
  </si>
  <si>
    <t>FAZENDA RIO DO PEIXE</t>
  </si>
  <si>
    <t>51402.026285/2012-69</t>
  </si>
  <si>
    <t>JOÃO LUCIANO FREITAS GUIMARÃES E ESPOSA</t>
  </si>
  <si>
    <t>51402.070445/2014-79</t>
  </si>
  <si>
    <t>ANTÔNIO PIMENTA MARTINS E OUTROS</t>
  </si>
  <si>
    <t>104A</t>
  </si>
  <si>
    <t>51402.046997/2013-85</t>
  </si>
  <si>
    <t>51402.075966/2014-12</t>
  </si>
  <si>
    <t>ANÍZIO DE ASSIS RODRIGUES MIRANDA</t>
  </si>
  <si>
    <t xml:space="preserve">FAZENDA RECANTO MARIA FERNANDA </t>
  </si>
  <si>
    <t>105A</t>
  </si>
  <si>
    <t>51402.075970/2014-81</t>
  </si>
  <si>
    <t>FAZENDA RECANTO MARIA FERNANDA</t>
  </si>
  <si>
    <t>51402.026900/2012-37</t>
  </si>
  <si>
    <t>AGUIS PROTO DA SILVA</t>
  </si>
  <si>
    <t>51402.075972/2014-71</t>
  </si>
  <si>
    <t>WANDERSON EVANGELISTA DE MENEZES</t>
  </si>
  <si>
    <t>107A</t>
  </si>
  <si>
    <t>51402.072865/2014-91</t>
  </si>
  <si>
    <t>51402.070452/2014-71</t>
  </si>
  <si>
    <t>EMÍLIA DA SILVA ARANTES</t>
  </si>
  <si>
    <t>51402.075974/2014-69</t>
  </si>
  <si>
    <t>ELEUZA SOUZA FRANCO</t>
  </si>
  <si>
    <t>ESTÂNCIA RIO DE SOL</t>
  </si>
  <si>
    <t>51402.042201/2013-15</t>
  </si>
  <si>
    <t>71.017 / 71.018</t>
  </si>
  <si>
    <t>51402.026901/2012-81</t>
  </si>
  <si>
    <t>MARY MARTINS DA SILVA E OUTROS</t>
  </si>
  <si>
    <t>110A</t>
  </si>
  <si>
    <t>51402.047021/2013-21</t>
  </si>
  <si>
    <t>70.222/70.223</t>
  </si>
  <si>
    <t>51402.070404/2014-82</t>
  </si>
  <si>
    <t>REGINALDO OLIVEIRA CRUVINEL E ESPOSA</t>
  </si>
  <si>
    <t>51402.075976/2014-58</t>
  </si>
  <si>
    <t>PATRÍCIA OLIVEIRA CRUVINEL</t>
  </si>
  <si>
    <t>51402.070459/2014-92</t>
  </si>
  <si>
    <t>HUMBERTO OLIVEIRA FRANCO E ESPOSA</t>
  </si>
  <si>
    <t>FAZENDA SÃO TOMAZ RIO DOCE COQUEIROS</t>
  </si>
  <si>
    <t>51402.026292/2012-61</t>
  </si>
  <si>
    <t>JONAS PIRES DE LIMA E ESPOSA</t>
  </si>
  <si>
    <t>FAZENDA SÃO TOMAZ PARAÍSO DO RIO PRETO</t>
  </si>
  <si>
    <t>51402.075921/2014-48</t>
  </si>
  <si>
    <t>JOSÉ TOSHIAKI GOTO</t>
  </si>
  <si>
    <t>170A</t>
  </si>
  <si>
    <t>51402.063894/2013-81</t>
  </si>
  <si>
    <t>82.079 / 82.080</t>
  </si>
  <si>
    <t>51402.026290/2012-71</t>
  </si>
  <si>
    <t>ESPÓLIO JONAS PIRES DE LIMA E ESPOSA</t>
  </si>
  <si>
    <t>51402.063899/2013-11</t>
  </si>
  <si>
    <t>51402.063891/2013-46</t>
  </si>
  <si>
    <t>51402.026289/2012-47</t>
  </si>
  <si>
    <t>PAULO CÉSAR DE CARVALHO TELES E ESPOSA</t>
  </si>
  <si>
    <t>FAZENDA BAÚ DO RIO PRETO</t>
  </si>
  <si>
    <t>113A</t>
  </si>
  <si>
    <t>51402.063895/2013-24</t>
  </si>
  <si>
    <t>70.996 / 70.997</t>
  </si>
  <si>
    <t>51402.070469/2014-28</t>
  </si>
  <si>
    <t>51402.070394/2014-85</t>
  </si>
  <si>
    <t>RICARDO CAMPOS CRUVINEL E ESPOSA</t>
  </si>
  <si>
    <t>FAZENDA RIO DOCE - RIO PRETO - BOA SORTE E SÃO TOMAZ - COQUEIROS - RIO DOCE</t>
  </si>
  <si>
    <t>51402.075941/2014-19</t>
  </si>
  <si>
    <t>ADÃO LOPES DE SOUSA (ESPÓLIO) E OUTROS</t>
  </si>
  <si>
    <t>51402.026914/2012-51</t>
  </si>
  <si>
    <t>ORCÍLIA ALVES BORGES</t>
  </si>
  <si>
    <t>FAZENDA RIO PRETO - BOA SORTE - PARAÍSO DO RIO PRETO - MODERNA</t>
  </si>
  <si>
    <t>51402.026915/2012-10</t>
  </si>
  <si>
    <t>LUCIENE BORGES DE FREITAS</t>
  </si>
  <si>
    <t>51402.026916/2012-41</t>
  </si>
  <si>
    <t>161A</t>
  </si>
  <si>
    <t>51402.026917/2012-94</t>
  </si>
  <si>
    <t>51402.026918/2012-39</t>
  </si>
  <si>
    <t>ANA PAULA BORGES MARTINS</t>
  </si>
  <si>
    <t>162A</t>
  </si>
  <si>
    <t>51402.070363/2014-24</t>
  </si>
  <si>
    <t>EVITAR A CONSTRUÇÃO DE UMA PGF, BUSCANDO ECONOMIA AO ERÁRIO PÚBLICO</t>
  </si>
  <si>
    <t>51402.026920/2012-11</t>
  </si>
  <si>
    <t>MILSON DE FREITAS BORGES</t>
  </si>
  <si>
    <t>FAZENDA VALE DO RIO PRETO</t>
  </si>
  <si>
    <t>51402.026905/2012-61</t>
  </si>
  <si>
    <t>51402.026906/2012-11</t>
  </si>
  <si>
    <t>51402.041879/2013-81</t>
  </si>
  <si>
    <t>51402.026288/2012-10</t>
  </si>
  <si>
    <t>EVARISTO LIRA BARAÚNA E ESPOSA</t>
  </si>
  <si>
    <t>FAZENDA RIO PRETO MODERNA</t>
  </si>
  <si>
    <t>51402.026287/2012-58</t>
  </si>
  <si>
    <t>51402.041902/2013-37</t>
  </si>
  <si>
    <t>71.524 / 71525</t>
  </si>
  <si>
    <t>EVITAR A CONSTRUÇÃO DE UMA PGF, BUSCANDO ECONOMIA AO ERÁRIO PÚBLICO E ALARGAMENTO PARA EXECUÇÃO DE BUEIRO</t>
  </si>
  <si>
    <t>51402.070443/2014-81</t>
  </si>
  <si>
    <t>MAURO FERREIRA CARDOSO E ESPOSA</t>
  </si>
  <si>
    <t>FAZENDA FLOR DE MINAS</t>
  </si>
  <si>
    <t>51402.027778/2012-16</t>
  </si>
  <si>
    <t>GERCINO CUNHA FERREIRA E ESPOSA</t>
  </si>
  <si>
    <t>FAZENDA RIO PRETO</t>
  </si>
  <si>
    <t>118A</t>
  </si>
  <si>
    <t>51402.075942/2014-63</t>
  </si>
  <si>
    <t>118B</t>
  </si>
  <si>
    <t>51402.027779/2012-61</t>
  </si>
  <si>
    <t>118C</t>
  </si>
  <si>
    <t>51402.072863/2014-10</t>
  </si>
  <si>
    <t>INVIABILIDADE DE CONSTRUÇÃO DE TRANSPOSIÇÃO PELO FATO DO TRECHO SER EM CORTE</t>
  </si>
  <si>
    <t>118D</t>
  </si>
  <si>
    <t>51402.063888/2013-22</t>
  </si>
  <si>
    <t>118E</t>
  </si>
  <si>
    <t>51402.062675/2013-83</t>
  </si>
  <si>
    <t>51402.075943/2014-11</t>
  </si>
  <si>
    <t>CARLOS LANIA DE ARAÚJO E OUTROS</t>
  </si>
  <si>
    <t>FAZENDA RIO PRETO TALHADO</t>
  </si>
  <si>
    <t>51402.075949/2014-85</t>
  </si>
  <si>
    <t>JOSÉ PIMENTA CABRAL E ESPOSA</t>
  </si>
  <si>
    <t>FAZENDA RIO PRETO ROCHEDO</t>
  </si>
  <si>
    <t>51402.075948/2014-31</t>
  </si>
  <si>
    <t>GERALDO MARQUES DE LIMA E ESPOSA/OUTROS</t>
  </si>
  <si>
    <t>51402.070450/2014-81</t>
  </si>
  <si>
    <t>GERALDO MARQUES DE LIMA E ESPOSA</t>
  </si>
  <si>
    <t>123A</t>
  </si>
  <si>
    <t>51402.026280/2012-36</t>
  </si>
  <si>
    <t>FAZENDA PARAÍSO DO RIO PRETO</t>
  </si>
  <si>
    <t>51402.206808/2018-44</t>
  </si>
  <si>
    <t>GERALDO MARQUES DE LIMA E ROZÂNGELA APARECIDA SILVA MARQUES DE LIMA</t>
  </si>
  <si>
    <t>FAZ. PARAÍSO DO RIO PRETO</t>
  </si>
  <si>
    <t>123B</t>
  </si>
  <si>
    <t>51402.070367/2014-11</t>
  </si>
  <si>
    <t>123C</t>
  </si>
  <si>
    <t>51402.063886/2013-33</t>
  </si>
  <si>
    <t>71.567 / 71.568</t>
  </si>
  <si>
    <t>51402.026279/2012-11</t>
  </si>
  <si>
    <t>JAIR ALVES FERREIRA E ESPOSA</t>
  </si>
  <si>
    <t>51402.072864/2014-45</t>
  </si>
  <si>
    <t>71.519 / 71.521</t>
  </si>
  <si>
    <t>EM FUNÇÃO DA ALTURA DO ATERRO PROJETADO E DA OBRA DE ARTE CORRENTE, INDENIZAÇÃO DA REMANESCENTE PELA INVIABILIDADE DE CONSTRUÇÃO DE TRANSPOSIÇÃO</t>
  </si>
  <si>
    <t>51402.027781/2012-31</t>
  </si>
  <si>
    <t>SEBASTIÃO CARLOS DA SILVA</t>
  </si>
  <si>
    <t>51402.026278/2012-67</t>
  </si>
  <si>
    <t>ADEMIR ARMANDO BOLDRIN E ESPOSA</t>
  </si>
  <si>
    <t>51402.206806/2018-55</t>
  </si>
  <si>
    <t>86.949 / 86.950</t>
  </si>
  <si>
    <t>GERALDO MARQUES DE LIMA E ROZÂNGELA APARECIDA SILVA MARQUES DE LIMA (ÁREA 01)</t>
  </si>
  <si>
    <t>178.</t>
  </si>
  <si>
    <t>GERALDO MARQUES DE LIMA E ROZÂNGELA APARECIDA SILVA MARQUES DE LIMA (ÁREA 02)</t>
  </si>
  <si>
    <t>126A</t>
  </si>
  <si>
    <t>51402.026277/2012-12</t>
  </si>
  <si>
    <t>72.064 / 72.065 / 72.066 / 72.067 / 72.068</t>
  </si>
  <si>
    <t>ADEMIR ARMANDO BOLDRIN E ESPOSA (ÁREA 01 DE 05)</t>
  </si>
  <si>
    <t>126B</t>
  </si>
  <si>
    <t>51402.063892/2013-91</t>
  </si>
  <si>
    <t>126C</t>
  </si>
  <si>
    <t>51402.063884/2013-44</t>
  </si>
  <si>
    <t>APRESENTA ALTURA DE ATERRO E CORTES ELEVADOS INVIABILIZANDO A EXECUÇÃO DE PGF/COMPENSAÇÃO DE RESERVA LEGAL</t>
  </si>
  <si>
    <t>126D</t>
  </si>
  <si>
    <t>51402.075991/2014-10</t>
  </si>
  <si>
    <t>INVIABILIDADE DE CONSTRUÇÃO DE TRANSPOSIÇÕES DEVIDO A ALTURA DOS CORTES E ATERROS</t>
  </si>
  <si>
    <t>51402.027782/2012-84</t>
  </si>
  <si>
    <t>71.579 / 71.580</t>
  </si>
  <si>
    <t>GERALDO MARQUES DE LIMA E ESPOSA (ÁREA 01 DE 02)</t>
  </si>
  <si>
    <t>51402.063901/2013-43</t>
  </si>
  <si>
    <t>POSSIBILITAR A ABERTURA DE UM CAMINHO DE SERVIÇO VIABILIZANDO A EXECUÇÃO DA INFRAESTRUTURA E SUPERESTRUTURA DOS VIADUTOS; PERMITIR A EXECUÇÃO DE DRENAGEM SUPERFICIAL LOCALIZADA NO KM 363+700; EVITAR QUE O MATERIAL DA DETONAÇÃO DA ENCOSTA SE ALASTRE PARA A PROPRIEDADE DE TERCEIROS; COMPENSAÇÃO DE RESERVA LEGAL</t>
  </si>
  <si>
    <t>126A.</t>
  </si>
  <si>
    <t>ADEMIR ARMANDO BOLDRIN E ESPOSA (ÁREA 02 DE 05 VAL 126A)</t>
  </si>
  <si>
    <t>ADEMIR ARMANDO BOLDRIN E ESPOSA (ÁREA 03 DE 05 VAL 126A)</t>
  </si>
  <si>
    <t>ADEMIR ARMANDO BOLDRIN E ESPOSA (ÁREA 04 DE 05 VAL 126A)</t>
  </si>
  <si>
    <t>ADEMIR ARMANDO BOLDRIN E ESPOSA (ÁREA 05 DE 05 VAL 126A)</t>
  </si>
  <si>
    <t>127.</t>
  </si>
  <si>
    <t>GERALDO MARQUES DE LIMA E ESPOSA (ÁREA 02 DE 02 VAL 127)</t>
  </si>
  <si>
    <t>51402.026907/2012-59</t>
  </si>
  <si>
    <t>GILBERTO FERREIRA DE OLIVEIRA</t>
  </si>
  <si>
    <t>166A</t>
  </si>
  <si>
    <t>51402.026908/2012-10</t>
  </si>
  <si>
    <t>71.531 / 71.533</t>
  </si>
  <si>
    <t>166B</t>
  </si>
  <si>
    <t>51402.096326/2014-46</t>
  </si>
  <si>
    <t>51402.026903/2012-71</t>
  </si>
  <si>
    <t>ELMÍRIO MONTEIRO MARQUES E ESPOSA</t>
  </si>
  <si>
    <t>128A</t>
  </si>
  <si>
    <t>51402.026904/2012-15</t>
  </si>
  <si>
    <t>71.546 / 71549</t>
  </si>
  <si>
    <t xml:space="preserve">FAZENDA CACHOEIRA DO CÓRREGO GRANDE </t>
  </si>
  <si>
    <t>128B</t>
  </si>
  <si>
    <t>51402.096323/2014-11</t>
  </si>
  <si>
    <t>167</t>
  </si>
  <si>
    <t>51402.075945/2014-10</t>
  </si>
  <si>
    <t>ELMÍRIO MONTEIRO MARQUES JÚNIOR</t>
  </si>
  <si>
    <t>167A</t>
  </si>
  <si>
    <t>51402.075944/2014-52</t>
  </si>
  <si>
    <t>167B</t>
  </si>
  <si>
    <t>51402.075946/2014-41</t>
  </si>
  <si>
    <t>167C</t>
  </si>
  <si>
    <t>51402.076040/2014-44</t>
  </si>
  <si>
    <t>86.895 / 86.896</t>
  </si>
  <si>
    <t>ELMÍRIO MONTEIRO MARQUES JÚNIOR (ÁREA 1 DE 02)</t>
  </si>
  <si>
    <t>167C.</t>
  </si>
  <si>
    <t>ELMÍRIO MONTEIRO MARQUES JÚNIOR (ÁREA 2 DE 02 VAL 167C)</t>
  </si>
  <si>
    <t>51402.026276/2012-78</t>
  </si>
  <si>
    <t>FAZENDA RIO PRETO PARAÍSO DO RIO PRETO, BARRA DO ROCHEDO CACHOEIRA E CÓRREGO GRANDE</t>
  </si>
  <si>
    <t>129A</t>
  </si>
  <si>
    <t>51402.070355/2014-88</t>
  </si>
  <si>
    <t>71.575 / 71.576</t>
  </si>
  <si>
    <t>51402.075996/2014-29</t>
  </si>
  <si>
    <t>GERALDO MARQUES DE LIMA E OUTROS</t>
  </si>
  <si>
    <t>FAZENDA RIO PRETO PARAÍSO DO RIO PRETO, ÁGUA EMENDADA CACHOEIRA CABEIRA DO CÓRREGO GRANDE ROCHEDO</t>
  </si>
  <si>
    <t>130A</t>
  </si>
  <si>
    <t>51402.062719/2013-75</t>
  </si>
  <si>
    <t>88.018 / 88.019</t>
  </si>
  <si>
    <t>51402.070454/2014-61</t>
  </si>
  <si>
    <t>SILVANI VIEIRA DE MELO E OUTROS</t>
  </si>
  <si>
    <t>FAZENDA RIO PRETO PARAÍSO, CACHOEIRA DO RIO PRETO, RIO PRETO AGUA EMENDADA E MATA BEZERRO</t>
  </si>
  <si>
    <t>133A</t>
  </si>
  <si>
    <t>51402.070431/2014-55</t>
  </si>
  <si>
    <t>EVITAR A CONSTRUÇÃO DE UMA TRANSPOSIÇÃO, BUSCANDO ECONOMIA AO ERÁRIO PÚBLICO</t>
  </si>
  <si>
    <t>51402.027783/2012-29</t>
  </si>
  <si>
    <t>OMILDO MARTINS CABRAL E ESPOSA</t>
  </si>
  <si>
    <t>135A</t>
  </si>
  <si>
    <t>51402.072868/2014-23</t>
  </si>
  <si>
    <t>INVIABILIDADE DE CONSTRUÇÃO DE TRANSPOSIÇÕES DEVIDO A ALTURA DO ATERRO</t>
  </si>
  <si>
    <t>51402.026913/2012-11</t>
  </si>
  <si>
    <t>ELIAS ALVES CABRAL E ESPOSA</t>
  </si>
  <si>
    <t>51402.027784/2012-73</t>
  </si>
  <si>
    <t>SÍLVIO DELFINO DE SOUZA E ESPOSA</t>
  </si>
  <si>
    <t>FAZENDA CACHOEIRA DO RIO PRETO, RIO PRETO DA CACHOEIRA, MATA BEZERRO, RIO PRETO SALGADO E PARAÍSO</t>
  </si>
  <si>
    <t>51402.026910/2012-72</t>
  </si>
  <si>
    <t>LEONIDES PIMENTA CABRAL E ESPOSA</t>
  </si>
  <si>
    <t>137A</t>
  </si>
  <si>
    <t>51402.027786/2012-62</t>
  </si>
  <si>
    <t>51402.076001/2014-47</t>
  </si>
  <si>
    <t>CÉLIO DELFINO DE SOUZA E ESPOSA</t>
  </si>
  <si>
    <t>138A</t>
  </si>
  <si>
    <t>51402.076003/2014-36</t>
  </si>
  <si>
    <t>51402.076010/2014-38</t>
  </si>
  <si>
    <t>FLAUZINA VIEIRA FERREIRA, ESPÓLIO DE ORCALINO A. FERREIRA E OUTROS COND.</t>
  </si>
  <si>
    <t>51402.070398/2014-63</t>
  </si>
  <si>
    <t>ZILIOMAR ALVES FERREIRA E ESPOSA (ÁREA 01 DE 02)</t>
  </si>
  <si>
    <t>FAZENDA RIO PRETO DA CACHOEIRA</t>
  </si>
  <si>
    <t>172.</t>
  </si>
  <si>
    <t>ZILIOMAR ALVES FERREIRA E ESPOSA (ÁREA 02 DE 02 VAL 172)</t>
  </si>
  <si>
    <t>172A</t>
  </si>
  <si>
    <t>51402.092392/2014-47</t>
  </si>
  <si>
    <t>ZILIOMAR ALVES FERREIRA E ESPOSA</t>
  </si>
  <si>
    <t>IMPOSSIBILIDADE DE EXECUÇÃO DE TRANSPOSIÇÃO DEVIDO AO ALTO CUSTO DE REMOÇÃO DE SOLO MOLE</t>
  </si>
  <si>
    <t>140A</t>
  </si>
  <si>
    <t>51402.076038/2014-75</t>
  </si>
  <si>
    <t>28.303 / 28.304</t>
  </si>
  <si>
    <t>EZORDINO JOSÉ CABRAL E OUTROS (ÁREA 01 DE 02)</t>
  </si>
  <si>
    <t>COM O OBJETIVO DE IMPLANTAR A PN NO KM 381+310 E EVITAR A CONSTRUÇÃO DE UMA TRANSPOSIÇÃO, BUSCANDO ECONOMIA AO ERÁRIO PÚBLICO</t>
  </si>
  <si>
    <t>CACHOEIRA DO RIO PRETO</t>
  </si>
  <si>
    <t>QUIRINÓPOLIS, GO</t>
  </si>
  <si>
    <t>51402.027787/2012-11</t>
  </si>
  <si>
    <t>EZORDINO JOSÉ CABRAL E OUTROS</t>
  </si>
  <si>
    <t>140A.</t>
  </si>
  <si>
    <t>EZORDINO JOSÉ CABRAL E OUTROS (ÁREA 02 DE 02 VAL 140A)</t>
  </si>
  <si>
    <t>51402.027788/2012-51</t>
  </si>
  <si>
    <t>VALDIVINO MARTINS DA SILVA</t>
  </si>
  <si>
    <t>FAZENDA CACHOEIRA DO RIO PRETO - SALGADO</t>
  </si>
  <si>
    <t>51402.076035/2014-31</t>
  </si>
  <si>
    <t>51402.027791/2012-75</t>
  </si>
  <si>
    <t>FAZENDA CACHOEIRA DO RIO PRETO</t>
  </si>
  <si>
    <t>51402.070415/2014-62</t>
  </si>
  <si>
    <t>JOSÉ CABRAL GUIMARÃES E ESPOSA</t>
  </si>
  <si>
    <t>51402.070417/2014-51</t>
  </si>
  <si>
    <t>ARY CABRAL GUIMARÃES</t>
  </si>
  <si>
    <t>147A</t>
  </si>
  <si>
    <t>51402.070419/2014-41</t>
  </si>
  <si>
    <t>51402.070421/2014-11</t>
  </si>
  <si>
    <t>JOSÉ ROBERTO BRUCELLI E ESPOSA</t>
  </si>
  <si>
    <t>51402.076014/2014-16</t>
  </si>
  <si>
    <t>DIVA FERNANDES DE REZENDE  E OUTROS/ESPÓLIO</t>
  </si>
  <si>
    <t>FAZENDA SÃO GERALDO DO RIO PRETO</t>
  </si>
  <si>
    <t>151A</t>
  </si>
  <si>
    <t>51402.076019/2014-49</t>
  </si>
  <si>
    <t>51402.070427/2014-97</t>
  </si>
  <si>
    <t>JOSÉ CAETANO SOBRINHO E ESPOSA</t>
  </si>
  <si>
    <t>51402.076024/2014-51</t>
  </si>
  <si>
    <t>OSVALDO PIMENTA CABRAL FILHO</t>
  </si>
  <si>
    <t>51402.070401/2014-49</t>
  </si>
  <si>
    <t>JOSÉ GASPAR DOS REIS E ESPOSA</t>
  </si>
  <si>
    <t>FAZENDA SAÚDE</t>
  </si>
  <si>
    <t>4S</t>
  </si>
  <si>
    <t>081D</t>
  </si>
  <si>
    <t>51402.076594/2014-41</t>
  </si>
  <si>
    <t>USINA BOA VISTA</t>
  </si>
  <si>
    <t>081C</t>
  </si>
  <si>
    <t>51402.076590/2014-63</t>
  </si>
  <si>
    <t>081B</t>
  </si>
  <si>
    <t>51402.076586/2014-10</t>
  </si>
  <si>
    <t>51402.076584/2014-11</t>
  </si>
  <si>
    <t>51402.076581/2014-72</t>
  </si>
  <si>
    <t>PARANAIGUARA, GO</t>
  </si>
  <si>
    <t>080B</t>
  </si>
  <si>
    <t>51402.076578/2014-59</t>
  </si>
  <si>
    <t xml:space="preserve">ENERGETICA SÃO SIMÃO/GO </t>
  </si>
  <si>
    <t>080A</t>
  </si>
  <si>
    <t>51402.076577/2014-11</t>
  </si>
  <si>
    <t>51402.076575/2014-15</t>
  </si>
  <si>
    <t>SÃO SIMÃO, GO</t>
  </si>
  <si>
    <t>51402.069918/2014-95</t>
  </si>
  <si>
    <t xml:space="preserve">SARAH  WHITAKER  MONTEIRO DA SILVA </t>
  </si>
  <si>
    <t>FAZENDA CACHOEIRA DO RIO PRETO/PERDIZES</t>
  </si>
  <si>
    <t>51402.063897/2013-13</t>
  </si>
  <si>
    <t>SYLVIA  WHITAKER MONTEIRO DA SILVA</t>
  </si>
  <si>
    <t>51402.070544/2014-51</t>
  </si>
  <si>
    <t>FAZENDA ALVORADA I/CACHOEIRA DO RIO PRETO</t>
  </si>
  <si>
    <t>51402.076596/2014-31</t>
  </si>
  <si>
    <t>ESPOLIO DE NERIVALDO COSTA</t>
  </si>
  <si>
    <t>51402.070568/2014-11</t>
  </si>
  <si>
    <t>24891 / 24892</t>
  </si>
  <si>
    <t>ANA LUCIA DE LIMA COSTA E OUTROS</t>
  </si>
  <si>
    <t>51402.027827/2012-11</t>
  </si>
  <si>
    <t>MANOEL QUINTILIANO CABRAL ESPOSA</t>
  </si>
  <si>
    <t>FAZENDA CALIFÓRIA DA CACHOIRA DO RIO PRETO</t>
  </si>
  <si>
    <t>51402.027826/2012-76</t>
  </si>
  <si>
    <t>PEDRO ALVARES CABRAL</t>
  </si>
  <si>
    <t>FAZENDA PERDIZES</t>
  </si>
  <si>
    <t>51402.027825/2012-21</t>
  </si>
  <si>
    <t>OTAVIANO LOPES DE MIRANDA E ESPOSA</t>
  </si>
  <si>
    <t>51402.070569/2014-54</t>
  </si>
  <si>
    <t>JOSÉ CARLOS A. TEXEIRA E ESPOSA</t>
  </si>
  <si>
    <t>FAZENDA PERDIDEZ/CÓRREGO PERDIZE E RIO PRETO</t>
  </si>
  <si>
    <t>51402.027805/2012-51</t>
  </si>
  <si>
    <t>MARIA DE LOURDES BARRA VIEIRA E ESPOSO</t>
  </si>
  <si>
    <t>51402.027811/2012-11</t>
  </si>
  <si>
    <t>WALTER CROTTI FILHO E OUTROS</t>
  </si>
  <si>
    <t>SEM ACESSO A ÁREA REMANESCENTE, MENOR CUSTO DESAPROPRIAR DO QUE CONSTRUIR OBRA DE ARTE.</t>
  </si>
  <si>
    <t>FAZENDA DOURADINHO DO RIO PRETO</t>
  </si>
  <si>
    <t>51402.076569/2014-68</t>
  </si>
  <si>
    <t>NIVALDO BARRA VIEIRA E ESPOSA</t>
  </si>
  <si>
    <t>FAZENDA DOURADINHO</t>
  </si>
  <si>
    <t>51402.027801/2012-72</t>
  </si>
  <si>
    <t>51402.042204/2013-59</t>
  </si>
  <si>
    <t>28.767 / 28.768</t>
  </si>
  <si>
    <t>TIBURCIO FERNANDES DE FREITAS E ESPOSA</t>
  </si>
  <si>
    <t>51402.070571/2014-23</t>
  </si>
  <si>
    <t>LUIS ANTONIO VELASCO E ESPOSA</t>
  </si>
  <si>
    <t>51402.027818/2012-21</t>
  </si>
  <si>
    <t>VALDENI EPIFANIO E ESPOSA</t>
  </si>
  <si>
    <t>51402.070573/2014-12</t>
  </si>
  <si>
    <t>SEM ACESSO A ÁREA REMANESCENTE, MENOR CUSTO DESAPROPRIAR DO QUE CONSTRUIR PG.</t>
  </si>
  <si>
    <t>51402.027817/2012-85</t>
  </si>
  <si>
    <t>ADELINO ANTÔNIO DE FREITAS E ESPOSA</t>
  </si>
  <si>
    <t>51402.070580/2014-14</t>
  </si>
  <si>
    <t xml:space="preserve">ENEDINO PINTO DE OLIVEIRA </t>
  </si>
  <si>
    <t>51402.027834/2012-12</t>
  </si>
  <si>
    <t>MAURA FERREIRA DE SOUZA BATISTA  E OUTROS</t>
  </si>
  <si>
    <t>51402.070586/2014-91</t>
  </si>
  <si>
    <t>JAIR DE SOUSA SOARES FILHO E ESPOSA</t>
  </si>
  <si>
    <t>51402.027815/2012-96</t>
  </si>
  <si>
    <t>DIOGENES NEVES DA ROCHA E ESPOSA</t>
  </si>
  <si>
    <t>51402.070589/2014-25</t>
  </si>
  <si>
    <t>(26.952) / 28.402</t>
  </si>
  <si>
    <t>MARÇAL MENDES RODRIGUES</t>
  </si>
  <si>
    <t>51402.027814/2012-42</t>
  </si>
  <si>
    <t>(23.105) / 28.402</t>
  </si>
  <si>
    <t>HELIO DANTAS E ESPOSA</t>
  </si>
  <si>
    <t>51402.070594/2014-38</t>
  </si>
  <si>
    <t>(27.110) / 28.402</t>
  </si>
  <si>
    <t>BALDUINO REZENDE MOTTA E ESPOSA</t>
  </si>
  <si>
    <t>51402.070590/2014-51</t>
  </si>
  <si>
    <t>(27.108) / 28.402</t>
  </si>
  <si>
    <t>VANDERLEY HILÁRIO DE SOUZA</t>
  </si>
  <si>
    <t>SEM ACESSO A ÁREA REMANESCENTE, MENOR CUSTO DESAPROPRIAR DO QUE CONSTRUIR PASSAGEM DE GADO</t>
  </si>
  <si>
    <t>51402.027833/2012-78</t>
  </si>
  <si>
    <t>VALDENY FERREIRA DA ROCHA LIMA E ESPOSO</t>
  </si>
  <si>
    <t>51402.076565/2014-81</t>
  </si>
  <si>
    <t>27514 / 27.515</t>
  </si>
  <si>
    <t>RUI JACINTO DA SILVA (ÁREA 01 DE 02)</t>
  </si>
  <si>
    <t>51402.070528/2014-68</t>
  </si>
  <si>
    <t>(26.768) / 28.380 / 28.381</t>
  </si>
  <si>
    <t>SEBASTIÃO PEREIRA DA SILVA E ESPOSA</t>
  </si>
  <si>
    <t>51402.070529/2014-11</t>
  </si>
  <si>
    <t>DOUGLAS VIEIRA DE SOUSA E ESPOSA</t>
  </si>
  <si>
    <t>054.</t>
  </si>
  <si>
    <t>RUI JACINTO DA SILVA (ÁREA 02 DE 02 VAL 054)</t>
  </si>
  <si>
    <t>51402.027832/2012-23</t>
  </si>
  <si>
    <t>JOÃO FERNANDES DE LIMA E ESPOSA</t>
  </si>
  <si>
    <t>51402.070530/2014-37</t>
  </si>
  <si>
    <t>28.306 / 28.307 / 28.308</t>
  </si>
  <si>
    <t>*BERTOLDO FÉLIX NETO E ESPOSA</t>
  </si>
  <si>
    <t>51402.070531/2014-81</t>
  </si>
  <si>
    <t>MARILSA LEONARDO</t>
  </si>
  <si>
    <t>51402.070532/2014-26</t>
  </si>
  <si>
    <t>51402.076563/2014-91</t>
  </si>
  <si>
    <t>ESPOLIO DE LEVINDO DE SOUZA  LIMA</t>
  </si>
  <si>
    <t>51402.036660/2013-61</t>
  </si>
  <si>
    <t>CELSO REZENDE FILHO E OUTROS</t>
  </si>
  <si>
    <t>51402.036658/2013-91</t>
  </si>
  <si>
    <t>ANTÔNIO FRANCISCO FERREIRA E ESPOSA</t>
  </si>
  <si>
    <t>51402.062713/2013-10</t>
  </si>
  <si>
    <t>ISMÊNIA FRANCISCO ALVES</t>
  </si>
  <si>
    <t>FAZENDA VARGEM ALEGRE/SÃO GERONIMO DE GOIÁS</t>
  </si>
  <si>
    <t>040.</t>
  </si>
  <si>
    <t>WAGNER TADEU GONÇALVES E ESPOSA (ÁREA 02 DE 02 VAL 040)</t>
  </si>
  <si>
    <t>51402.041898/2013-11</t>
  </si>
  <si>
    <t>LAURO LIMA FILHO</t>
  </si>
  <si>
    <t>FAZENDA VARGEM ALEGRE</t>
  </si>
  <si>
    <t>51402.027831/2012-89</t>
  </si>
  <si>
    <t>JOÃO OLIMPIO ANTONIETI E ESPOSA</t>
  </si>
  <si>
    <t>51402.027830/2012-34</t>
  </si>
  <si>
    <t>51402.070534/2014-15</t>
  </si>
  <si>
    <t>PAULO CESAR ANTONIETI E ESPOSA</t>
  </si>
  <si>
    <t>51402.027800/2012-28</t>
  </si>
  <si>
    <t>26943/26944</t>
  </si>
  <si>
    <t>WAGNER TADEU GONÇALVES E ESPOSA (ÁREA 01 DE 02)</t>
  </si>
  <si>
    <t>51402.027802/2012-17</t>
  </si>
  <si>
    <t>51402.070537/2014-59</t>
  </si>
  <si>
    <t>NÉLIO FREITAS GUIMARÃES</t>
  </si>
  <si>
    <t>51402.070541/2014-17</t>
  </si>
  <si>
    <t>(23.733) / 28.431</t>
  </si>
  <si>
    <t>JANINE FRATARI BORGES</t>
  </si>
  <si>
    <t>FAZENDA ALEGRES / CARREIRÃO</t>
  </si>
  <si>
    <t>51402.070542/2014-61</t>
  </si>
  <si>
    <t>(26.749) / 28.431</t>
  </si>
  <si>
    <t>CASSIANO FRATARI BORGES</t>
  </si>
  <si>
    <t>51402.070539/2014-48</t>
  </si>
  <si>
    <t>(24.684) / 28.431</t>
  </si>
  <si>
    <t>ANTÔNIO CARLOS BORGES E ESPOSA</t>
  </si>
  <si>
    <t>51402.027803/2012-61</t>
  </si>
  <si>
    <t>ADÃO LUCINDO DE SOUZA E ESPOSA</t>
  </si>
  <si>
    <t>036A</t>
  </si>
  <si>
    <t>51402.128410/2015-17</t>
  </si>
  <si>
    <t>(26.950) / 28.431</t>
  </si>
  <si>
    <t xml:space="preserve"> ÁREA REMANESCENTE INDENIZADA ISOLADAMENTE À FAIXA DE DOMÍNIO, DEVIDO A INVIBIALIDADE TÉCNICA DE CONSTRUÇÃO DA PASSAGEM DE GADO</t>
  </si>
  <si>
    <t>FAZENDA ALEGRES</t>
  </si>
  <si>
    <t>51402.070549/2014-83</t>
  </si>
  <si>
    <t>(27.109) / 28.431</t>
  </si>
  <si>
    <t>ADALIRA SOUZA DIAS \ ILDO C. DE SOUZA</t>
  </si>
  <si>
    <t>PEQUENA ÁREA REMANESCENTE, IMPOSSIBILITANDO A CONSTRUÇÃO DE OBRA DE ARTE.</t>
  </si>
  <si>
    <t>51402.070555/2014-31</t>
  </si>
  <si>
    <t>ROSULINO DIAS FERREIRA E ESPOSA</t>
  </si>
  <si>
    <t>FAZENDA ALEGRES/CARREIRÃO</t>
  </si>
  <si>
    <t>51402.027804/2012-12</t>
  </si>
  <si>
    <t>PAULO RENATO GONÇALVES RIOS E ESPOSA / OUTROS</t>
  </si>
  <si>
    <t>FAZENDA ALEGRES / CORREGO DO ROSA</t>
  </si>
  <si>
    <t>51402.027810/2012-63</t>
  </si>
  <si>
    <t>ADILSON ALVES BORGES E ESPOSA</t>
  </si>
  <si>
    <t>FAZENDA ALEGRES/ROSA</t>
  </si>
  <si>
    <t>51402.027823/2012-32</t>
  </si>
  <si>
    <t>(26.204) / 28.432</t>
  </si>
  <si>
    <t>ORIVALDO FERNANDES DA SILVA E ESPOSA</t>
  </si>
  <si>
    <t>51402.088790/2014-69</t>
  </si>
  <si>
    <t>(26.852) / 28.432</t>
  </si>
  <si>
    <t>JOSÉ ROSA LEMOS E ESPOSA</t>
  </si>
  <si>
    <t>MENOR CUSTO DESAPROPRIAR QUE EXECUTAR PASSAGEM DE GADO</t>
  </si>
  <si>
    <t>51402.027808/2012-94</t>
  </si>
  <si>
    <t>51402.027807/2012-41</t>
  </si>
  <si>
    <t>(26.847) / 28.432</t>
  </si>
  <si>
    <t>SAUL CASSIANO GUIMARÃES E ESPOSA</t>
  </si>
  <si>
    <t>51402.070557/2014-21</t>
  </si>
  <si>
    <t>PAULO RENATO GONÇALVES RIOS E ESPOSA</t>
  </si>
  <si>
    <t>FAZENDA AGRES/ROSA</t>
  </si>
  <si>
    <t>51402.070576/2014-56</t>
  </si>
  <si>
    <t>LAZARO SOARES DE AQUINO E ESPOSA</t>
  </si>
  <si>
    <t>026B</t>
  </si>
  <si>
    <t>51402.070581/2014-69</t>
  </si>
  <si>
    <t>ANTONIO JOSE DE CARVALHO E ESPOSA</t>
  </si>
  <si>
    <t>51402.027806/2012-10</t>
  </si>
  <si>
    <t>51402.070583/2014-58</t>
  </si>
  <si>
    <t>FAZENDA ALEGRES/TRÊS IRMÃS</t>
  </si>
  <si>
    <t>51402.070562/2014-32</t>
  </si>
  <si>
    <t>LAZARO ANTONIO DA COSTA E ESPOSA</t>
  </si>
  <si>
    <t>51402.070567/2014-65</t>
  </si>
  <si>
    <t>51402.070570/2014-89</t>
  </si>
  <si>
    <t>ALTAIR PAULA DE OLIVEIRA  E ESPOSA</t>
  </si>
  <si>
    <t>51402.070550/2014-11</t>
  </si>
  <si>
    <t>JOSÉ HUMBERTO PARREIRA E ESPOSA</t>
  </si>
  <si>
    <t>FAZENDA ALEGRES / CÓRREGO BOA VISTA</t>
  </si>
  <si>
    <t>51402.150546/2016-94</t>
  </si>
  <si>
    <t>51402.070574/2014-67</t>
  </si>
  <si>
    <t>HUMBERTO RODRIGUES PARREIRA E OUTRA</t>
  </si>
  <si>
    <t>51402.150545/2016-41</t>
  </si>
  <si>
    <t>019.</t>
  </si>
  <si>
    <t>JOSÉ FRANCISCO DE SOUZA E OUTRA (ÁREA 02 DE 02 VAL 019)</t>
  </si>
  <si>
    <t>51402.070585/2014-47</t>
  </si>
  <si>
    <t>ADILSON CAMILO NUNEZ E OUTROS</t>
  </si>
  <si>
    <t>FAZENDA VISTA ALEGRE</t>
  </si>
  <si>
    <t>51402-070546/2014-41</t>
  </si>
  <si>
    <t>23668 / 23669</t>
  </si>
  <si>
    <t>JOSÉ FRANCISCO DE SOUZA E OUTRA (ÁREA 01 DE 02)</t>
  </si>
  <si>
    <t>51402.076561/2014-10</t>
  </si>
  <si>
    <t>JOÃO JACINTHO HONORIO DA SILVA E ESPOSA</t>
  </si>
  <si>
    <t>FAZENDA MATEIRA</t>
  </si>
  <si>
    <t>51402.202357/2018-76</t>
  </si>
  <si>
    <t>ESPÓLIO DE JOÃO JACINTHO HONÓRIO DA SILVA</t>
  </si>
  <si>
    <t>FAZ. MATEIRA</t>
  </si>
  <si>
    <t>51402.076560/2014-57</t>
  </si>
  <si>
    <t>CAIO PERDIGÃO COIMBRA E OUTRO</t>
  </si>
  <si>
    <t>FAZENDA ESPADILHA</t>
  </si>
  <si>
    <t>51402.076559/2014-22</t>
  </si>
  <si>
    <t>*ISIDORO VILELA COIMBRA</t>
  </si>
  <si>
    <t>FAZENDA DISCO</t>
  </si>
  <si>
    <t>51402.076557/2014-33</t>
  </si>
  <si>
    <t>ELIZABETH DE PAULA JACINTHO AGUIAR E ESPOSO</t>
  </si>
  <si>
    <t>51402.041899/2013-51</t>
  </si>
  <si>
    <t>MARIA AP. P. DE OLIVEIRA E ESPOSO</t>
  </si>
  <si>
    <t>51402.070572/2014-78</t>
  </si>
  <si>
    <t>FAZENDA SAUDADE</t>
  </si>
  <si>
    <t>51402.076554/2014-10</t>
  </si>
  <si>
    <t>JOÃO DOMINGOS GUIMARÃES E ESPOSA</t>
  </si>
  <si>
    <t>51402.076552/2014-11</t>
  </si>
  <si>
    <t>VIRGINIA EULALIA VALENTINI OLIVEIRA</t>
  </si>
  <si>
    <t>FAZENDA COMBOIO</t>
  </si>
  <si>
    <t>51402.076551/2014-66</t>
  </si>
  <si>
    <t>*VIRGINIA EULALIA VALENTINI OLIVEIRA</t>
  </si>
  <si>
    <t>FAZENDA PATEIROS</t>
  </si>
  <si>
    <t>51402.076515/2014-10</t>
  </si>
  <si>
    <t>JOSÉ OSMAR PEREIRA MORAIS E OUTROS</t>
  </si>
  <si>
    <t>FAZENDA MATEIRA / BOA SORTE</t>
  </si>
  <si>
    <t>51402.076514/2014-58</t>
  </si>
  <si>
    <t>EDVALDO APARECIDO BARALDI E ESPOSA</t>
  </si>
  <si>
    <t>51402.027813/2012-10</t>
  </si>
  <si>
    <t>ANTONIO ALVES CAPANEMA</t>
  </si>
  <si>
    <t>FAZENDA OURO VERDE</t>
  </si>
  <si>
    <t>51402.027821/2012-43</t>
  </si>
  <si>
    <t>EDSON SOUSA CUNHA E ESPOSA</t>
  </si>
  <si>
    <t>004.</t>
  </si>
  <si>
    <t>ANTONIO CANDIDO ALVES NETO E ESPOSA ( ÁREA 3 DE 3 VAL 004)</t>
  </si>
  <si>
    <t>FAZENDA RONDINHA</t>
  </si>
  <si>
    <t>51402.202358/2018-11</t>
  </si>
  <si>
    <t>8.214 / 8.215</t>
  </si>
  <si>
    <t>ANTÔNIO CÂNDIDO ALVES NETO E MARIA APARECIDA YARA ALVES</t>
  </si>
  <si>
    <t>FAZ. RONDINHA</t>
  </si>
  <si>
    <t xml:space="preserve">SÃO SIMÃO, GO </t>
  </si>
  <si>
    <t>005.</t>
  </si>
  <si>
    <t>SORAIA JACOB DO AMARAL VILELA E ESPOSO (ÁREA 2 DE 2 VAL 005)</t>
  </si>
  <si>
    <t>FAZENDA SANTO ANTÔNIO/RONDINHA</t>
  </si>
  <si>
    <t>51402.027812/2012-52</t>
  </si>
  <si>
    <t>SORAIA JACOB DO AMARAL VILELA E ESPOSO (ÁREA 1 DE 2)</t>
  </si>
  <si>
    <t>51402.108136/2015-61</t>
  </si>
  <si>
    <t>SORAIA JACOB DO AMARAL VILELA E ESPOSO (LT 69 Kv)</t>
  </si>
  <si>
    <t>51402.130144/2015-92</t>
  </si>
  <si>
    <t>SORAIA JACOB DO AMARAL VILELA E ESPOSO (COLCHÃO RENO)</t>
  </si>
  <si>
    <t>ANTONIO CANDIDO ALVES NETO E ESPOSA (ÁREA 2 DE 3 VAL 004)</t>
  </si>
  <si>
    <t>51402.027816/2012-31</t>
  </si>
  <si>
    <t>ANTONIO CANDIDO ALVES NETO E ESPOSA (ÁREA 1 DE 3)</t>
  </si>
  <si>
    <t>51402.108139/2015-10</t>
  </si>
  <si>
    <t>ANTONIO CANDIDO ALVES NETO E ESPOSA  (LT 69 Kv)</t>
  </si>
  <si>
    <t>003A.</t>
  </si>
  <si>
    <t>RODRIGO GOUVEIA FRANCO E ESPOSA (ÁREA 2 DE 3 VAL 003A)</t>
  </si>
  <si>
    <t>FAZENDA LAGOA/PRATA</t>
  </si>
  <si>
    <t>51402.027829/2012-11</t>
  </si>
  <si>
    <t>RODRIGO GOUVEIA FRANCO E ESPOSA (ÁREA 1 DE 3)</t>
  </si>
  <si>
    <t>51402.154625/2016-74</t>
  </si>
  <si>
    <t>AUTO POSTO JUCA E ZETE LTDA</t>
  </si>
  <si>
    <t>003.</t>
  </si>
  <si>
    <t>ROBERVAL JUNQUEIRA FRANCO E ESPOSA (ÁREA 2 DE 3 VAL 003)</t>
  </si>
  <si>
    <t>FAZENDA DA LAGOA</t>
  </si>
  <si>
    <t>51402.027828/2012-65</t>
  </si>
  <si>
    <t>ROBERVAL JUNQUEIRA FRANCO E ESPOSA (ÁREA 1 DE 3)</t>
  </si>
  <si>
    <t>RODRIGO GOUVEIA FRANCO E ESPOSA (ÁREA 3 DE 3 VAL 003A)   867,49 M</t>
  </si>
  <si>
    <t>51402.088785/2014-56</t>
  </si>
  <si>
    <t>RODRIGO GOUVEIA FRANCO E ESPOSA                                9,005  M</t>
  </si>
  <si>
    <t>ROBERVAL JUNQUEIRA FRANCO E ESPOSA (ÁREA 3 DE 3 VAL003) 683,91 M</t>
  </si>
  <si>
    <t>51402.088788/2014-91</t>
  </si>
  <si>
    <t xml:space="preserve">ROBERVAL JUNQUEIRA FRANCO E ESPOSA                          6,000 M </t>
  </si>
  <si>
    <t>ROSE LEA FRANCO ASSUMPÇÃO E ESPOSO (VALEC 001-4S-GO)</t>
  </si>
  <si>
    <t>51402.027822/2012-98</t>
  </si>
  <si>
    <t>HENRIQUE FRANCO REZENDE E ESPOSA</t>
  </si>
  <si>
    <t>FAZENDA CUIABANO / REPRESA</t>
  </si>
  <si>
    <t>51402.027819/2012-74</t>
  </si>
  <si>
    <t>ROSE LEA FRANCO ASSUMPÇÃO E ESPOSO</t>
  </si>
  <si>
    <t>FAZENDA BARRA DO CUIABANO</t>
  </si>
  <si>
    <t>018MG</t>
  </si>
  <si>
    <t>51402.094203/2014-71</t>
  </si>
  <si>
    <t>SANTA VITÓRIA/MG</t>
  </si>
  <si>
    <t>ESPOLIO DE ADEODATO BATISTA DE FREITAS</t>
  </si>
  <si>
    <t>4S-018MG</t>
  </si>
  <si>
    <t>017MG</t>
  </si>
  <si>
    <t>51402.042232/2013-76</t>
  </si>
  <si>
    <t>ANTONIO SOARES DE FREITAS</t>
  </si>
  <si>
    <t>FAZENDA SABIÁ</t>
  </si>
  <si>
    <t>4S-017MG</t>
  </si>
  <si>
    <t>016MG</t>
  </si>
  <si>
    <t>51402.070547/2014-94</t>
  </si>
  <si>
    <t>CLEONEIDE SOARES PEDROSA FRANCO</t>
  </si>
  <si>
    <t>FAZENDA OLHOS D' ÁGUA</t>
  </si>
  <si>
    <t>4S-016MG</t>
  </si>
  <si>
    <t>015MG</t>
  </si>
  <si>
    <t>51402.070564/2014-21</t>
  </si>
  <si>
    <t xml:space="preserve">CLEONICE SOARES DE  FREITAS </t>
  </si>
  <si>
    <t>FAZENDA FLORESTA</t>
  </si>
  <si>
    <t>4S-015MG</t>
  </si>
  <si>
    <t>014MG</t>
  </si>
  <si>
    <t>51402.094204/2014-15</t>
  </si>
  <si>
    <t>JUSLÂNDIA SOARES DE FREITAS E OUTROS</t>
  </si>
  <si>
    <t>FAZENDA CÓRREGO DO SABIÁ</t>
  </si>
  <si>
    <t>4S-014MG</t>
  </si>
  <si>
    <t>013MG</t>
  </si>
  <si>
    <t>51402.070566/2014-11</t>
  </si>
  <si>
    <t>JOSÉ BATISTA DE FREITAS</t>
  </si>
  <si>
    <t>FAZENDA CÓRREGO DO SEGREDO</t>
  </si>
  <si>
    <t>4S-013MG</t>
  </si>
  <si>
    <t>012AMG</t>
  </si>
  <si>
    <t>51402.087145/2014-29</t>
  </si>
  <si>
    <t>VITÓRIA HELENA VILELA DE AZEVEDO MUNIZ E OUTROS</t>
  </si>
  <si>
    <t>FAZENDA SANT'ANA</t>
  </si>
  <si>
    <t>4S-012AMG</t>
  </si>
  <si>
    <t>012MG</t>
  </si>
  <si>
    <t>51402.094205/2014-61</t>
  </si>
  <si>
    <t>4S-012MG</t>
  </si>
  <si>
    <t>011MG</t>
  </si>
  <si>
    <t>51402.033082/2013-11</t>
  </si>
  <si>
    <t>DERCÍLIA MARQUES RODRIGUES - LOTE 19</t>
  </si>
  <si>
    <t>P.A NOVA JACARÉ CURIANGO</t>
  </si>
  <si>
    <t>4S-011MG</t>
  </si>
  <si>
    <t>010MG</t>
  </si>
  <si>
    <t>51402.033080/2013-11</t>
  </si>
  <si>
    <t>EDVALDO CORREIA DE ANDRADE - LOTE 20</t>
  </si>
  <si>
    <t>4S-010MG</t>
  </si>
  <si>
    <t>009MG</t>
  </si>
  <si>
    <t>51402.033078/2013-41</t>
  </si>
  <si>
    <t>NATANAEL PAULO PAIÃO DE ANDRADE - LOTE 21</t>
  </si>
  <si>
    <t>4S-009MG</t>
  </si>
  <si>
    <t>008MG</t>
  </si>
  <si>
    <t>51402.106301/2014-68</t>
  </si>
  <si>
    <t>SUELY DIAS DA SILVA SANTOS E ATEVALDO A. DOS SANTOSLOTE -23</t>
  </si>
  <si>
    <t>4S-008MG</t>
  </si>
  <si>
    <t>007MG</t>
  </si>
  <si>
    <t>51402.033077/2013-10</t>
  </si>
  <si>
    <t>ANTONIO CAMPOS COSTA LOTE - 22</t>
  </si>
  <si>
    <t>4S-007MG</t>
  </si>
  <si>
    <t>006MG</t>
  </si>
  <si>
    <t>51402.106304/2014-10</t>
  </si>
  <si>
    <t>ASSOC DOS PEQ PROD RURAIS DA FAZ JACARÉ CURIANGO II</t>
  </si>
  <si>
    <t>ASSOCIAÇÃO DOS PEQUENOS PRODUTORES RURAIS - NOVA JACARÉ E CURIANGO II</t>
  </si>
  <si>
    <t>4S-006MG</t>
  </si>
  <si>
    <t>019MG</t>
  </si>
  <si>
    <t>51402.106303/2014-57</t>
  </si>
  <si>
    <t>JOANA DAR'C DA SILVA FREITAS E ADEJAIR ALVES DE FREITAS</t>
  </si>
  <si>
    <t>4S-019MG</t>
  </si>
  <si>
    <t>005MG</t>
  </si>
  <si>
    <t>51402.106300/2014-13</t>
  </si>
  <si>
    <t>DAIANI SOUZA SILVA</t>
  </si>
  <si>
    <t>4S-005MG</t>
  </si>
  <si>
    <t>004MG</t>
  </si>
  <si>
    <t>51402.033076/2013-52</t>
  </si>
  <si>
    <t>VANIA APARECIDA COSTA LOTE - 30</t>
  </si>
  <si>
    <t>4S-004MG</t>
  </si>
  <si>
    <t>003MG</t>
  </si>
  <si>
    <t>51402.070545/2014-10</t>
  </si>
  <si>
    <t>REYNALDO MARQUES CALDEIRA E OUTROS</t>
  </si>
  <si>
    <t>4S-003MG</t>
  </si>
  <si>
    <t>002MG</t>
  </si>
  <si>
    <t>51402.094206/2014-11</t>
  </si>
  <si>
    <t>IEDA BERNARDES CALDEIRA E OUTROS</t>
  </si>
  <si>
    <t>4S-002MG</t>
  </si>
  <si>
    <t>001MG</t>
  </si>
  <si>
    <t>51402.070558/2014-74</t>
  </si>
  <si>
    <t>FRANKLIN ALVES DE OLIVEIRA</t>
  </si>
  <si>
    <t>FAZENDA ECOLÓGICA</t>
  </si>
  <si>
    <t>4S-001MG</t>
  </si>
  <si>
    <t>5S</t>
  </si>
  <si>
    <t>082MG</t>
  </si>
  <si>
    <t>51402.100744/2014-45</t>
  </si>
  <si>
    <t>ASSOCIAÇÃO PRODUTORES RURAIS</t>
  </si>
  <si>
    <t>ASSOCIAÇÃO DOS PRODUTORES RURAIS ASSENTAMENTO PONTAL DO ARANTES</t>
  </si>
  <si>
    <t>UNIÃO DE MINAS/MG</t>
  </si>
  <si>
    <t>075MG</t>
  </si>
  <si>
    <t>51402.078635/2014-34</t>
  </si>
  <si>
    <t>DEVANI GOMES DA SILVA - LOTE 01</t>
  </si>
  <si>
    <t>PROJETO DE ASSENTAMENTO PONTAL DO ARANTES</t>
  </si>
  <si>
    <t>074MG</t>
  </si>
  <si>
    <t>51402.078631/2014-56</t>
  </si>
  <si>
    <t>WAGDER GARCIA DE OLIVEIRA - LOTE 02</t>
  </si>
  <si>
    <t>073MG</t>
  </si>
  <si>
    <t>51402.078627/2014-98</t>
  </si>
  <si>
    <t>DOUGLAS ALVES TRINDADE - LOTE 03</t>
  </si>
  <si>
    <t>072MG</t>
  </si>
  <si>
    <t>51402.071840/2014-79</t>
  </si>
  <si>
    <t>ROMILDO MARIANO DA SILVA - LOTE 16</t>
  </si>
  <si>
    <t>071MG</t>
  </si>
  <si>
    <t>51402.078622/2014-65</t>
  </si>
  <si>
    <t>JOÃO NUNES MARTINS - LOTE 17</t>
  </si>
  <si>
    <t>070MG</t>
  </si>
  <si>
    <t>51402.071844/2014-57</t>
  </si>
  <si>
    <t>NARCIZO GARCIA - LOTE 21</t>
  </si>
  <si>
    <t>069MG</t>
  </si>
  <si>
    <t>51402.071847/2014-91</t>
  </si>
  <si>
    <t>GILMAR GONÇALVES DE OLIVEIRA - LOTE 22</t>
  </si>
  <si>
    <t>P.A PONTAL DO ARANTES - INCRA</t>
  </si>
  <si>
    <t>068MG</t>
  </si>
  <si>
    <t>51402.078612/2014-21</t>
  </si>
  <si>
    <t>MÁRIO JOSÉ DE FREITAS - LOTE 23</t>
  </si>
  <si>
    <t>LOTE 23</t>
  </si>
  <si>
    <t>067MG</t>
  </si>
  <si>
    <t>51402.071852/2014-10</t>
  </si>
  <si>
    <t>JOÃO TIAGO ARAÚJO - LOTE 24</t>
  </si>
  <si>
    <t>LOTE 24</t>
  </si>
  <si>
    <t>066MG</t>
  </si>
  <si>
    <t>51402.078618/2014-10</t>
  </si>
  <si>
    <t>SALVADOR TIAGO DA SILVA - LOTE 25</t>
  </si>
  <si>
    <t>LOTE 25</t>
  </si>
  <si>
    <t>065MG</t>
  </si>
  <si>
    <t>51402.078605/2014-28</t>
  </si>
  <si>
    <t>MARIA APARECIDA DA SILVA ARAÚJO - LOTE 37</t>
  </si>
  <si>
    <t>LOTE 37</t>
  </si>
  <si>
    <t>064MG</t>
  </si>
  <si>
    <t>51402.071854/2014-92</t>
  </si>
  <si>
    <t>DALMI CLEMENTE DE OLIVEIRA - LOTE 36</t>
  </si>
  <si>
    <t>LOTE 36</t>
  </si>
  <si>
    <t>063MG</t>
  </si>
  <si>
    <t>51402.071856/2014-81</t>
  </si>
  <si>
    <t>RONALDO VICENTE MUNIZ - LOTE 35</t>
  </si>
  <si>
    <t>LOTE 35</t>
  </si>
  <si>
    <t>062MG</t>
  </si>
  <si>
    <t>51402.071866/2014-17</t>
  </si>
  <si>
    <t>VALDIR BESTETI - LOTE 34</t>
  </si>
  <si>
    <t>LOTE 34</t>
  </si>
  <si>
    <t>061MG</t>
  </si>
  <si>
    <t>51402.078600/2014-10</t>
  </si>
  <si>
    <t>IVAIR COSTA SILVA - LOTE 33</t>
  </si>
  <si>
    <t>LOTE 33</t>
  </si>
  <si>
    <t>060AMG</t>
  </si>
  <si>
    <t>51402.071868/2014-11</t>
  </si>
  <si>
    <t>37.980</t>
  </si>
  <si>
    <t>ITURAMA/MG</t>
  </si>
  <si>
    <t xml:space="preserve">MANUEL PIRES </t>
  </si>
  <si>
    <t>FAZENDA ARARAS</t>
  </si>
  <si>
    <t>060MG</t>
  </si>
  <si>
    <t>51402.071870/2014-85</t>
  </si>
  <si>
    <t>37.983</t>
  </si>
  <si>
    <t>059MG</t>
  </si>
  <si>
    <t>51402.071879/2014-96</t>
  </si>
  <si>
    <t>40.037 / 40.038</t>
  </si>
  <si>
    <t>FABIANO QUEIROZ E OUTROS</t>
  </si>
  <si>
    <t>058MG</t>
  </si>
  <si>
    <t>51402.071881/2014-65</t>
  </si>
  <si>
    <t>JOSÉ LEAL GUIMARÃES</t>
  </si>
  <si>
    <t>057MG</t>
  </si>
  <si>
    <t>51402.071885/2014-43</t>
  </si>
  <si>
    <t>40.039 / 40.040</t>
  </si>
  <si>
    <t>ESTANISLAU OTÁVIO SEVERINO</t>
  </si>
  <si>
    <t>PELA INVIABILIDADE DO PROJETO EM INSTALAR PASSAGENS DE GADO OU EM NÍVEL.</t>
  </si>
  <si>
    <t>FAZENDA ARARA</t>
  </si>
  <si>
    <t>056AMG</t>
  </si>
  <si>
    <t>51402.047012/2013-39</t>
  </si>
  <si>
    <t>39.805 / 39.806</t>
  </si>
  <si>
    <t>FRANCIELE  FRANCO DRUMMOND E OUTRO</t>
  </si>
  <si>
    <t>FAZENDA MORADA DO SOL</t>
  </si>
  <si>
    <t>056MG</t>
  </si>
  <si>
    <t>51402.071888/2014-87</t>
  </si>
  <si>
    <t>39.651</t>
  </si>
  <si>
    <t>BOM FIM DOS COQUEIROS</t>
  </si>
  <si>
    <t>055MG</t>
  </si>
  <si>
    <t>51402.071890/2014-56</t>
  </si>
  <si>
    <t>40.027</t>
  </si>
  <si>
    <t>ELMA APARECIDA FRANCO PICCHIONI</t>
  </si>
  <si>
    <t>054MG</t>
  </si>
  <si>
    <t>51402.071891/2014-10</t>
  </si>
  <si>
    <t>40.026</t>
  </si>
  <si>
    <t>MATHIAS VIANNA</t>
  </si>
  <si>
    <t>FAZENDA TALISMÃ</t>
  </si>
  <si>
    <t>053BCMG</t>
  </si>
  <si>
    <t>51402.047007/2013-26</t>
  </si>
  <si>
    <t>S.A. USINA CORURIPE AÇUCAR E ALCOOL</t>
  </si>
  <si>
    <t>053BMG</t>
  </si>
  <si>
    <t>51402.047014/2013-28</t>
  </si>
  <si>
    <t>39.817</t>
  </si>
  <si>
    <t>G.T.W AGRONEGÓCIOS S.A</t>
  </si>
  <si>
    <t>053ACMG</t>
  </si>
  <si>
    <t>51402.047006/2013-81</t>
  </si>
  <si>
    <t>FAZENDA TURQUESA</t>
  </si>
  <si>
    <t>053AMG</t>
  </si>
  <si>
    <t>51402.047013/2013-83</t>
  </si>
  <si>
    <t>39.820</t>
  </si>
  <si>
    <t>053CMG</t>
  </si>
  <si>
    <t>51402.047009/2013-15</t>
  </si>
  <si>
    <t>053MG</t>
  </si>
  <si>
    <t>51402.046994/2013-41</t>
  </si>
  <si>
    <t>39.620</t>
  </si>
  <si>
    <t>078MG</t>
  </si>
  <si>
    <t>51402.071894/2014-34</t>
  </si>
  <si>
    <t>FLORÊNCIO QUEIROZ NETO</t>
  </si>
  <si>
    <t>FAZENDA LIBERDADE</t>
  </si>
  <si>
    <t>052MG</t>
  </si>
  <si>
    <t>51402.034004/2013-22</t>
  </si>
  <si>
    <t>ADALBERTO JOSÉ  QUEIROZ</t>
  </si>
  <si>
    <t>FAZENDA  LIBERDADE</t>
  </si>
  <si>
    <t>077MG</t>
  </si>
  <si>
    <t>51402.094207/2014-59</t>
  </si>
  <si>
    <t>39.821</t>
  </si>
  <si>
    <t>051MG</t>
  </si>
  <si>
    <t>51402.071900/2014-53</t>
  </si>
  <si>
    <t>SÃO DOMINGOS AGROINDUSTRIAL LTDA</t>
  </si>
  <si>
    <t>FAZENDA PROJETO JATOBÁ</t>
  </si>
  <si>
    <t>050MG</t>
  </si>
  <si>
    <t>51402.071901/2014-10</t>
  </si>
  <si>
    <t>BEATRIZ DE OLIVEIRA ALONSO E OUTROS</t>
  </si>
  <si>
    <t>FAZENDA ESTRELA DO SUL</t>
  </si>
  <si>
    <t>049MG</t>
  </si>
  <si>
    <t>51402.071907/2014-75</t>
  </si>
  <si>
    <t>AMERICO BERNARDES SEVERINO</t>
  </si>
  <si>
    <t>ESTÂNCIA AMERICANA</t>
  </si>
  <si>
    <t>048MG</t>
  </si>
  <si>
    <t>51402.034001/2013-99</t>
  </si>
  <si>
    <t>MAURO TOMAZ FREITAS E OUTRO</t>
  </si>
  <si>
    <t>FAZENDA VARGINHA</t>
  </si>
  <si>
    <t>047MG</t>
  </si>
  <si>
    <t>51402.033998/2013-61</t>
  </si>
  <si>
    <t>38.905</t>
  </si>
  <si>
    <t xml:space="preserve">OSMAR TOMAZ DE FREITAS </t>
  </si>
  <si>
    <t>046MG</t>
  </si>
  <si>
    <t>51402.071910/2014-99</t>
  </si>
  <si>
    <t>39.813</t>
  </si>
  <si>
    <t>PEDRO DURAN FONTES E OUTRO</t>
  </si>
  <si>
    <t>045AMG</t>
  </si>
  <si>
    <t>51402.071943/2014-39</t>
  </si>
  <si>
    <t>FAZENDA VARGINHA BARREIRO</t>
  </si>
  <si>
    <t>045MG</t>
  </si>
  <si>
    <t>51402.071945/2014-28</t>
  </si>
  <si>
    <t>38.897</t>
  </si>
  <si>
    <t>LUIZ FERNANDO DELFINO QUEIROZ</t>
  </si>
  <si>
    <t>044AMG</t>
  </si>
  <si>
    <t>51402.071946/2014-72</t>
  </si>
  <si>
    <t>S.A USINA CORURIPE AÇUCAR E ALCOOL</t>
  </si>
  <si>
    <t>FAZENDA CARAÍBA</t>
  </si>
  <si>
    <t>044MG</t>
  </si>
  <si>
    <t>51402.071947/2014-17</t>
  </si>
  <si>
    <t>39.459</t>
  </si>
  <si>
    <t>LUIS ALBERTO CARDOSO ALMEIDA SONCK</t>
  </si>
  <si>
    <t>042AMG</t>
  </si>
  <si>
    <t>51402.033935/2013-11</t>
  </si>
  <si>
    <t>042MG</t>
  </si>
  <si>
    <t>51402.034014/2013-68</t>
  </si>
  <si>
    <t>38.904</t>
  </si>
  <si>
    <t>MAURO AFFONSO ABULQUERQUE  E OUTROS</t>
  </si>
  <si>
    <t>041AMG</t>
  </si>
  <si>
    <t>51402.078596/2014-75</t>
  </si>
  <si>
    <t>041MG</t>
  </si>
  <si>
    <t>51402.047005/2013-37</t>
  </si>
  <si>
    <t>39.822</t>
  </si>
  <si>
    <t>GTW AGRONEGÓCIOS S.A.</t>
  </si>
  <si>
    <t>040MG</t>
  </si>
  <si>
    <t>51402.071949/2014-11</t>
  </si>
  <si>
    <t>40.341 / 40.342</t>
  </si>
  <si>
    <t xml:space="preserve">NILZA BARBOSA DE QUEIROZ ARANTES </t>
  </si>
  <si>
    <t>039AMG</t>
  </si>
  <si>
    <t>51402.072869/2014-78</t>
  </si>
  <si>
    <t>VICTOR PINTO FARIA</t>
  </si>
  <si>
    <t>FAZENDA JF</t>
  </si>
  <si>
    <t>039MG</t>
  </si>
  <si>
    <t>51402.072168/2014-39</t>
  </si>
  <si>
    <t>39.807 / 39.808 / 39809</t>
  </si>
  <si>
    <t xml:space="preserve">JOÃO FRANCISCO ARAGÃO </t>
  </si>
  <si>
    <t>038MG</t>
  </si>
  <si>
    <t>51402.071951/2014-85</t>
  </si>
  <si>
    <t>39.818</t>
  </si>
  <si>
    <t>JOSÉ AUGUSTO DE ARAUJO</t>
  </si>
  <si>
    <t>037AMG</t>
  </si>
  <si>
    <t>51402.072881/2014-82</t>
  </si>
  <si>
    <t>JUSCELINO ALVES CORDEIRO</t>
  </si>
  <si>
    <t>FAZENDA QUATIZINHO</t>
  </si>
  <si>
    <t>037MG</t>
  </si>
  <si>
    <t>51402.071953/2014-74</t>
  </si>
  <si>
    <t>38.894</t>
  </si>
  <si>
    <t>QUIRINVEST EMPREENDIMENTO E AGRICULTURA S/A</t>
  </si>
  <si>
    <t>036MG</t>
  </si>
  <si>
    <t>51402.071978/2014-78</t>
  </si>
  <si>
    <t>45.070</t>
  </si>
  <si>
    <t xml:space="preserve">HELENA MAGALHÃES DE SOUZA </t>
  </si>
  <si>
    <t>035AMG</t>
  </si>
  <si>
    <t>51402.071979/2014-12</t>
  </si>
  <si>
    <t>035MG</t>
  </si>
  <si>
    <t>51402.071981/2014-91</t>
  </si>
  <si>
    <t xml:space="preserve">I.N PARTICIPAÇÕES E EMPREENDIMENTOS </t>
  </si>
  <si>
    <t>034AMG</t>
  </si>
  <si>
    <t>51402.033929/2013-56</t>
  </si>
  <si>
    <t>034MG</t>
  </si>
  <si>
    <t>51402.071983/2014-81</t>
  </si>
  <si>
    <t xml:space="preserve">ANTONIO APARECIDO GAETAN </t>
  </si>
  <si>
    <t>080MG</t>
  </si>
  <si>
    <t>51402.071985/2014-71</t>
  </si>
  <si>
    <t>40.804 / 40.805</t>
  </si>
  <si>
    <t xml:space="preserve">AMORIM CORADO DE MATOS </t>
  </si>
  <si>
    <t>FAZENDA RICARLA II</t>
  </si>
  <si>
    <t>033MG</t>
  </si>
  <si>
    <t>51402.071987/2014-69</t>
  </si>
  <si>
    <t>39.814</t>
  </si>
  <si>
    <t>AGUINALDO JOSÉ DE FARIA E OUTROS</t>
  </si>
  <si>
    <t>032AMG</t>
  </si>
  <si>
    <t>51402.071968/2014-32</t>
  </si>
  <si>
    <t>032MG</t>
  </si>
  <si>
    <t>51402.071969/2014-87</t>
  </si>
  <si>
    <t>39.460</t>
  </si>
  <si>
    <t xml:space="preserve">ITEVALDO BARBOSA DE FREITAS </t>
  </si>
  <si>
    <t>031AMG</t>
  </si>
  <si>
    <t>51402.071971/2014-56</t>
  </si>
  <si>
    <t>FAZENDA CABECEIRA DO NEGRO</t>
  </si>
  <si>
    <t>031MG</t>
  </si>
  <si>
    <t>51402.071973/2014-45</t>
  </si>
  <si>
    <t>39.461</t>
  </si>
  <si>
    <t>JOSÉ FERREIRA FILHO</t>
  </si>
  <si>
    <t>030AMG</t>
  </si>
  <si>
    <t>51402.071961/2014-11</t>
  </si>
  <si>
    <t>030MG</t>
  </si>
  <si>
    <t>51402.071962/2014-65</t>
  </si>
  <si>
    <t>39.810 / 39.811</t>
  </si>
  <si>
    <t>IVALTA QUEIROZ GONÇALVES (ÁREA 1 DE 2)</t>
  </si>
  <si>
    <t>029MG</t>
  </si>
  <si>
    <t>51402.071963/2014-11</t>
  </si>
  <si>
    <t>39.815</t>
  </si>
  <si>
    <t>ITURAMA, MG</t>
  </si>
  <si>
    <t>MAURICIO TENORIO WANDERLEI</t>
  </si>
  <si>
    <t>IVALTA QUEIROZ GONÇALVES  (ÁREA 2 DE 2 VAL 030-5S-MG)</t>
  </si>
  <si>
    <t>028MG</t>
  </si>
  <si>
    <t>51402.071964/2014-54</t>
  </si>
  <si>
    <t>38.893</t>
  </si>
  <si>
    <t xml:space="preserve">WALDYR SIMIÃO DE QUEIROZ </t>
  </si>
  <si>
    <t>029AMG</t>
  </si>
  <si>
    <t>51402.071966/2014-43</t>
  </si>
  <si>
    <t>028AMG</t>
  </si>
  <si>
    <t>51402.072051/2014-55</t>
  </si>
  <si>
    <t>027AMG</t>
  </si>
  <si>
    <t>51402.033996/2013-71</t>
  </si>
  <si>
    <t>027MG</t>
  </si>
  <si>
    <t>51402.034040/2013-96</t>
  </si>
  <si>
    <t xml:space="preserve">ROSELI BARRETO RESENDE </t>
  </si>
  <si>
    <t>076MG</t>
  </si>
  <si>
    <t>51402.034005/2013-77</t>
  </si>
  <si>
    <t>37.016</t>
  </si>
  <si>
    <t>ESPÓLIO DE REGINALDO BARRETO REZENDE</t>
  </si>
  <si>
    <t>026MG</t>
  </si>
  <si>
    <t>51402.072052/2014-10</t>
  </si>
  <si>
    <t>40.829</t>
  </si>
  <si>
    <t xml:space="preserve">JOSÉ ROSA DE LIMA </t>
  </si>
  <si>
    <t>FAZENDA MONTE ALTO</t>
  </si>
  <si>
    <t>026AMG</t>
  </si>
  <si>
    <t>51402.062667/2013-37</t>
  </si>
  <si>
    <t>38.896</t>
  </si>
  <si>
    <t>JOSÉ ROSA DE LIMA (ÁREA 1 DE 2)</t>
  </si>
  <si>
    <t>025MG</t>
  </si>
  <si>
    <t>51402.078583/2014-10</t>
  </si>
  <si>
    <t>44.335 / 44.336</t>
  </si>
  <si>
    <t>JOSÉ PONTES JUNIOR E OUTRO  (CEMIG) (AREA 1 DE 2)</t>
  </si>
  <si>
    <t>FAZENDA DAS PERDIZES</t>
  </si>
  <si>
    <t>025BMG</t>
  </si>
  <si>
    <t>51402.093673/2014-17</t>
  </si>
  <si>
    <t>LUÍS SOARES PINTO E OUTROS</t>
  </si>
  <si>
    <t>JOSÉ ROSA DE LIMA (ÁREA 2 DE 2- VAL 26A-5S-MG)</t>
  </si>
  <si>
    <t>JOSÉ PONTES JUNIOR E OUTRO - CEMIG (ÁREA 02 DE 2 VAL 025-5S-MG)</t>
  </si>
  <si>
    <t>025AMG</t>
  </si>
  <si>
    <t>51402.078585/2014-95</t>
  </si>
  <si>
    <t>ANTÔNIO CARLOS BOLDRIN E OUTROS (CEMIG)</t>
  </si>
  <si>
    <t>024MG</t>
  </si>
  <si>
    <t>51402.072053/2014-44</t>
  </si>
  <si>
    <t>38.900</t>
  </si>
  <si>
    <t>MMF AGRÍCOLA E PARTICIPAÇÕES LTDA.</t>
  </si>
  <si>
    <t>FAZENDA SÃO JOÃO DA GLÓRIA</t>
  </si>
  <si>
    <t>023MG</t>
  </si>
  <si>
    <t>51402.034031/2013-10</t>
  </si>
  <si>
    <t>ARLANDO JOSÉ DE LIMA JUNIOR</t>
  </si>
  <si>
    <t>022MG</t>
  </si>
  <si>
    <t>51402.072054/2014-99</t>
  </si>
  <si>
    <t>40.025</t>
  </si>
  <si>
    <t>GILBERTO URZEDO QUEIROZ E OUTROS</t>
  </si>
  <si>
    <t>FAZENDA BARREIRINHO</t>
  </si>
  <si>
    <t>021MG</t>
  </si>
  <si>
    <t>51402.072055/2014-33</t>
  </si>
  <si>
    <t>39.816</t>
  </si>
  <si>
    <t>JOSÉ MAURICIO SARAN</t>
  </si>
  <si>
    <t>020MG</t>
  </si>
  <si>
    <t>51402.072023/2014-38</t>
  </si>
  <si>
    <t>38.892</t>
  </si>
  <si>
    <t xml:space="preserve">SIDNEY PERES SANCHES </t>
  </si>
  <si>
    <t>FAZENDA CASTANHEIRA</t>
  </si>
  <si>
    <t>51402.072024/2014-82</t>
  </si>
  <si>
    <t>35.439</t>
  </si>
  <si>
    <t>ILDEOVAN BERNARDES  DE OLIVEIRA E OUTROS</t>
  </si>
  <si>
    <t>51402.072025/2014-27</t>
  </si>
  <si>
    <t>39.463</t>
  </si>
  <si>
    <t>MPGB - PARTICIPAÇÕES E EMPREENDIMENTOS</t>
  </si>
  <si>
    <t>FAZENDA SANTA RITA V</t>
  </si>
  <si>
    <t>081MG</t>
  </si>
  <si>
    <t>51402.062661/2013-61</t>
  </si>
  <si>
    <t>39.819</t>
  </si>
  <si>
    <t>NELSON OZÓRIO DE QUEIROZ (CEMIG)</t>
  </si>
  <si>
    <t>017AMG</t>
  </si>
  <si>
    <t>51402.072877/2014-14</t>
  </si>
  <si>
    <t>S.A. USINA CORURIPE AÇUCAR E ALCOOL (CEMIG)</t>
  </si>
  <si>
    <t>51402.062709/2013-31</t>
  </si>
  <si>
    <t>AELTON JOSÉ DE FREITAS (CEMIG)</t>
  </si>
  <si>
    <t>PELA INVIABILIDADE DO PROJETO EM INSTALAR PASSAGENS DE GADO OU EM NÍVEL NESTA ÁREA.</t>
  </si>
  <si>
    <t>016AMG</t>
  </si>
  <si>
    <t>51402.072875/2014-25</t>
  </si>
  <si>
    <t>51402.072882/2014-27</t>
  </si>
  <si>
    <t>38898 / 38.899</t>
  </si>
  <si>
    <t>LUZIA ALVES PEREIRA (CEMIG) (AREA 1 DE 2)</t>
  </si>
  <si>
    <t>017BMG</t>
  </si>
  <si>
    <t>51402.062726/2013-77</t>
  </si>
  <si>
    <t>44.369 / 44.370</t>
  </si>
  <si>
    <t>AELTON JOSÉ DE FREITAS (CEMIG) (AREA 1 DE 2)</t>
  </si>
  <si>
    <t>017CMG</t>
  </si>
  <si>
    <t>51402.072871/2014-47</t>
  </si>
  <si>
    <t>017BMG.</t>
  </si>
  <si>
    <t>AELTON JOSÉ DE FREITAS - CEMIG (ÁREA 2 DE 2 VAL 017B-5S-MG)</t>
  </si>
  <si>
    <t>016MG.</t>
  </si>
  <si>
    <t>LUZIA ALVES PEREIRA - CEMIG (ÁREA 2 DE 2- VAL 016-5S-MG)</t>
  </si>
  <si>
    <t>51402.072027/2014-16</t>
  </si>
  <si>
    <t>40.024</t>
  </si>
  <si>
    <t xml:space="preserve">S.A. USINA CORURIPE AÇUCAR E ALCOOL </t>
  </si>
  <si>
    <t>51402.072032/2014-29</t>
  </si>
  <si>
    <t>39.462</t>
  </si>
  <si>
    <t xml:space="preserve">MARIA LUCILIA RAIMUNDO MATEUS </t>
  </si>
  <si>
    <t>51402.072006/2014-10</t>
  </si>
  <si>
    <t>39.652</t>
  </si>
  <si>
    <t>ADEMAR QUEIROZ</t>
  </si>
  <si>
    <t>51402.034029/2013-26</t>
  </si>
  <si>
    <t xml:space="preserve">JOAQUIM TEIXEIRA MESQUITA </t>
  </si>
  <si>
    <t>FAZENDA AUXILIADORA</t>
  </si>
  <si>
    <t>079MG</t>
  </si>
  <si>
    <t>51402.034025/2013-48</t>
  </si>
  <si>
    <t>40.036</t>
  </si>
  <si>
    <t>SHIRLEY APARECIDA ALESSI HASS E OUTROS</t>
  </si>
  <si>
    <t>FAZENDA GUARACI</t>
  </si>
  <si>
    <t>51402.033919/2013-11</t>
  </si>
  <si>
    <t>38.902 / 38.903</t>
  </si>
  <si>
    <t>ALFREDA ANA DA SILVA E OUTROS (FAIXA + REMANESCENTE)</t>
  </si>
  <si>
    <t>010AMG</t>
  </si>
  <si>
    <t>51402.033991/2013-48</t>
  </si>
  <si>
    <t>FAZENDA TAIGUARA</t>
  </si>
  <si>
    <t>51402.033892/2013-66</t>
  </si>
  <si>
    <t>37.017</t>
  </si>
  <si>
    <t>ESPÓLIO DE RAUL GONÇALVES</t>
  </si>
  <si>
    <t>51402.072010/2014-69</t>
  </si>
  <si>
    <t>40.394 / 40.395</t>
  </si>
  <si>
    <t>HELIO RONCOLATO</t>
  </si>
  <si>
    <t>51402.072011/2014-11</t>
  </si>
  <si>
    <t>40.957 / 40.958</t>
  </si>
  <si>
    <t xml:space="preserve">QUIRINO BARBOSA FERREIRA </t>
  </si>
  <si>
    <t>006MG.</t>
  </si>
  <si>
    <t>JEOVÁ MARQUES DE QUEIROZ (ÁREA 2 DE 2 VAL 006-5S-MG)</t>
  </si>
  <si>
    <t>51402.072013/2014-10</t>
  </si>
  <si>
    <t>38.901</t>
  </si>
  <si>
    <t>51402.072014/2014-47</t>
  </si>
  <si>
    <t>38.895</t>
  </si>
  <si>
    <t>JEOVÁ MARQUES DE QUEIROZ (AREA 1 DE 2)</t>
  </si>
  <si>
    <t>51402.072015/2014-91</t>
  </si>
  <si>
    <t>39.650</t>
  </si>
  <si>
    <t>IVETE RESENDE FRANCO</t>
  </si>
  <si>
    <t>FAZENDA RIBEIRÃO</t>
  </si>
  <si>
    <t>004AMG</t>
  </si>
  <si>
    <t>51402.072873/2014-36</t>
  </si>
  <si>
    <t>FAZENDA NOVA ALIANÇA</t>
  </si>
  <si>
    <t>51402.072016/2014-36</t>
  </si>
  <si>
    <t>39.987</t>
  </si>
  <si>
    <t>OTAVIO JOSÉ PIERI NOGUEIRA E OUTROS</t>
  </si>
  <si>
    <t>003AMG</t>
  </si>
  <si>
    <t>51402.072019/2014-71</t>
  </si>
  <si>
    <t>FAZENDA MONTE ALTO E QUIÇAÇA</t>
  </si>
  <si>
    <t>51402.072018/2014-25</t>
  </si>
  <si>
    <t>30.401</t>
  </si>
  <si>
    <t xml:space="preserve">ADAUTO DUARTE NOGUEIRA </t>
  </si>
  <si>
    <t>002AMG</t>
  </si>
  <si>
    <t>51402.072020/2014-10</t>
  </si>
  <si>
    <t>FAZENDA SANTO ANTÔNIO</t>
  </si>
  <si>
    <t>51402.033890/2013-77</t>
  </si>
  <si>
    <t>39.441</t>
  </si>
  <si>
    <t>ESPÓLIO DE JOSÉ BUZOLLO</t>
  </si>
  <si>
    <t>51402.072021/2014-49</t>
  </si>
  <si>
    <t>40.023</t>
  </si>
  <si>
    <t>OSMAR DONIZETI TOASSA</t>
  </si>
  <si>
    <t>FAZENDA TOASSA</t>
  </si>
  <si>
    <t>072SP</t>
  </si>
  <si>
    <t>51402.072133/2014-10</t>
  </si>
  <si>
    <t>63.777</t>
  </si>
  <si>
    <t>FERNANDÓPOLIS/SP</t>
  </si>
  <si>
    <t xml:space="preserve">SEBASTIÃO GERALDO DA SILVA </t>
  </si>
  <si>
    <t>FAZENDA JEQUITIBÁ</t>
  </si>
  <si>
    <t>OUROESTE/SP</t>
  </si>
  <si>
    <t>071ASP</t>
  </si>
  <si>
    <t>51402.034009/2013-55</t>
  </si>
  <si>
    <t>KOSUKE ARAKAKI E OUTRO</t>
  </si>
  <si>
    <t>FAZENDA LIMOEIRO</t>
  </si>
  <si>
    <t>071SP</t>
  </si>
  <si>
    <t>51402.072139/2014-77</t>
  </si>
  <si>
    <t>62.164 / 62.165 / 62.166</t>
  </si>
  <si>
    <t xml:space="preserve">JAIME CASTILHO </t>
  </si>
  <si>
    <t>070ASP</t>
  </si>
  <si>
    <t>51402.033886/2013-11</t>
  </si>
  <si>
    <t>FAZENDA OKAJIMA</t>
  </si>
  <si>
    <t>070SP</t>
  </si>
  <si>
    <t>51402.033917/2013-21</t>
  </si>
  <si>
    <t>63.467 / 63.468</t>
  </si>
  <si>
    <t>MILTON TSUYOSHI OKAJIMA E OUTROS (AREA 1 DE 2)</t>
  </si>
  <si>
    <t>069BSP</t>
  </si>
  <si>
    <t>51402.033891/2013-11</t>
  </si>
  <si>
    <t>ESPÓLIO DE EDMUNDO ARANTES JUNIOR</t>
  </si>
  <si>
    <t>FAZENDA RIO GRANDE</t>
  </si>
  <si>
    <t>069ASP</t>
  </si>
  <si>
    <t>51402.033908/2013-31</t>
  </si>
  <si>
    <t>CARLOS SERGIO ARANTES E OUTRO</t>
  </si>
  <si>
    <t>069SP</t>
  </si>
  <si>
    <t>51402.033938/2013-47</t>
  </si>
  <si>
    <t>MILTON TSUYOSHI OKAJIMA E OUTROS (ÁREA 2 DE 2 VAL 070-5S-SP)</t>
  </si>
  <si>
    <t>068SP</t>
  </si>
  <si>
    <t>51402.033894/2013-55</t>
  </si>
  <si>
    <t xml:space="preserve"> ESPÓLIO DE EMIDIO BARBAR </t>
  </si>
  <si>
    <t>067SP.</t>
  </si>
  <si>
    <t>ROSA MARIA VAN TOL CAVALIN JACOB (ÁREA 02 DE 02 VAL 067-5S-SP)</t>
  </si>
  <si>
    <t>FAZENTA SANTA ROSA</t>
  </si>
  <si>
    <t>067ASP</t>
  </si>
  <si>
    <t>51402.033898/2013-33</t>
  </si>
  <si>
    <t>58.660</t>
  </si>
  <si>
    <t>ROSA MARIA VAN TOL CAVALIN JACOB</t>
  </si>
  <si>
    <t>067SP</t>
  </si>
  <si>
    <t>51402.033903/2013-11</t>
  </si>
  <si>
    <t>66.483 / 66.484</t>
  </si>
  <si>
    <t>ROSA MARIA VAN TOL CAVALIN JACOB (ÁREA 01 DE 02)</t>
  </si>
  <si>
    <t>066SP</t>
  </si>
  <si>
    <t>51402.033989/2013-79</t>
  </si>
  <si>
    <t>SÔNIA REGINA DOS SANTOS MACEDO E OUTRAS</t>
  </si>
  <si>
    <t xml:space="preserve">FAZENDA ALVORADA </t>
  </si>
  <si>
    <t>065SP</t>
  </si>
  <si>
    <t>51402.034002/2013-33</t>
  </si>
  <si>
    <t xml:space="preserve">USINA OUROESTE/SP AÇUCAR E ÁLCOOL LTDA </t>
  </si>
  <si>
    <t xml:space="preserve">FAZENDA VELLOSO </t>
  </si>
  <si>
    <t>064BSP</t>
  </si>
  <si>
    <t>51402.034012/2013-79</t>
  </si>
  <si>
    <t>ESPÓLIO SARAH VELARDO VELOSO</t>
  </si>
  <si>
    <t>064ASP</t>
  </si>
  <si>
    <t>51402.033922/2013-34</t>
  </si>
  <si>
    <t>064SP</t>
  </si>
  <si>
    <t>51402.033925/2013-78</t>
  </si>
  <si>
    <t>063SP</t>
  </si>
  <si>
    <t>51402.072148/2014-68</t>
  </si>
  <si>
    <t>51.851</t>
  </si>
  <si>
    <t>ISRAEL BRANDÃO DA ROCHA</t>
  </si>
  <si>
    <t>CHÁCARA SANTA IZABEL</t>
  </si>
  <si>
    <t>062SP</t>
  </si>
  <si>
    <t>51402.072149/2014/11</t>
  </si>
  <si>
    <t>63.055</t>
  </si>
  <si>
    <t>DONIZETE FRANCISCO DE BRITO</t>
  </si>
  <si>
    <t>SÍTIO SÃO PEDRO</t>
  </si>
  <si>
    <t>061ASP</t>
  </si>
  <si>
    <t>51402.072151/2014-81</t>
  </si>
  <si>
    <t>63.425</t>
  </si>
  <si>
    <t>DEVAIR PARISI</t>
  </si>
  <si>
    <t>061SP</t>
  </si>
  <si>
    <t>51402.072152/2014-26</t>
  </si>
  <si>
    <t>63.424</t>
  </si>
  <si>
    <t>060SP</t>
  </si>
  <si>
    <t>51402.072153/2014-71</t>
  </si>
  <si>
    <t>63.156</t>
  </si>
  <si>
    <t>APARECIDO CORREIA JUNIOR</t>
  </si>
  <si>
    <t>SÍTIO SÃO JOÃO</t>
  </si>
  <si>
    <t>059SP</t>
  </si>
  <si>
    <t>51402.072155/2014-61</t>
  </si>
  <si>
    <t>63.155</t>
  </si>
  <si>
    <t>LUZINETE DA ROCHA ABREU E OUTROS</t>
  </si>
  <si>
    <t>CHÁCARA KARINA</t>
  </si>
  <si>
    <t>058SP</t>
  </si>
  <si>
    <t>51402.072158/2014-10</t>
  </si>
  <si>
    <t>63.153 / 63.154</t>
  </si>
  <si>
    <t>ANDRE LUIZ MAXIMINO</t>
  </si>
  <si>
    <t>SÍTIO LUIZ</t>
  </si>
  <si>
    <t>057ASP</t>
  </si>
  <si>
    <t>51402.072161/2014-17</t>
  </si>
  <si>
    <t>62.247</t>
  </si>
  <si>
    <t>HUGO FERREIRA LOPES</t>
  </si>
  <si>
    <t>FAZENTA SANTA RITA</t>
  </si>
  <si>
    <t>057SP</t>
  </si>
  <si>
    <t>51402.072163/2014-11</t>
  </si>
  <si>
    <t>62.246</t>
  </si>
  <si>
    <t>056SP</t>
  </si>
  <si>
    <t>51402.041903/2013-81</t>
  </si>
  <si>
    <t>63.158 / 63.159</t>
  </si>
  <si>
    <t>WANDILEI JOSÉ CORDEIRO E OUTROS</t>
  </si>
  <si>
    <t xml:space="preserve">SÍTIO BARRA DO CATETO </t>
  </si>
  <si>
    <t>055ACSP</t>
  </si>
  <si>
    <t>51402.033888/2013-10</t>
  </si>
  <si>
    <t>GUARANI D´OESTE/SP</t>
  </si>
  <si>
    <t>055ASP</t>
  </si>
  <si>
    <t>51402.033984/2013-46</t>
  </si>
  <si>
    <t>ANTONIO PERES FILHO</t>
  </si>
  <si>
    <t>055CSP</t>
  </si>
  <si>
    <t>51402.033979/2013-33</t>
  </si>
  <si>
    <t>055SP</t>
  </si>
  <si>
    <t>51402.033987/2013-81</t>
  </si>
  <si>
    <t>50.275</t>
  </si>
  <si>
    <t>ESTRELA D'OESTE, SP</t>
  </si>
  <si>
    <t>054SP</t>
  </si>
  <si>
    <t>51402.034007/2013-66</t>
  </si>
  <si>
    <t>50.389</t>
  </si>
  <si>
    <t xml:space="preserve">JURANDIR VALERIANO BORGES </t>
  </si>
  <si>
    <t>SÍTIO SANTA RITA</t>
  </si>
  <si>
    <t>053SP</t>
  </si>
  <si>
    <t>51402.033997/2013-15</t>
  </si>
  <si>
    <t>50.273</t>
  </si>
  <si>
    <t>MARCIA CRISTINA PERES</t>
  </si>
  <si>
    <t>051SP</t>
  </si>
  <si>
    <t>51402.033896/2013-44</t>
  </si>
  <si>
    <t>MARIO PERES NETO E OUTRA</t>
  </si>
  <si>
    <t>050SP</t>
  </si>
  <si>
    <t>51402.033941/2013-61</t>
  </si>
  <si>
    <t xml:space="preserve">JOSÉ APARECIDO GUAPO </t>
  </si>
  <si>
    <t>SÍTIO CABRITO</t>
  </si>
  <si>
    <t>049ASP</t>
  </si>
  <si>
    <t>51402.034019/2013-91</t>
  </si>
  <si>
    <t>47.622</t>
  </si>
  <si>
    <t>DOMINGO SANCHES LOPES FILHO</t>
  </si>
  <si>
    <t>SÍTIO MONTE ALEGRE</t>
  </si>
  <si>
    <t>048SP</t>
  </si>
  <si>
    <t>51402.034023/2013-59</t>
  </si>
  <si>
    <t>47.629</t>
  </si>
  <si>
    <t xml:space="preserve">IDALINO COMAR </t>
  </si>
  <si>
    <t>047SP</t>
  </si>
  <si>
    <t>51402.072109/2014-61</t>
  </si>
  <si>
    <t>64.270</t>
  </si>
  <si>
    <t>JOÃO ANISIO FERREIRA</t>
  </si>
  <si>
    <t>SÍTIO SÃO LUCAS</t>
  </si>
  <si>
    <t>046SP</t>
  </si>
  <si>
    <t>51402.033995/2013-26</t>
  </si>
  <si>
    <t>ORGILIO DIOGO FILHO</t>
  </si>
  <si>
    <t>SÍTIO SANTA IZABEL</t>
  </si>
  <si>
    <t>045SP</t>
  </si>
  <si>
    <t>51402.033910/2013-11</t>
  </si>
  <si>
    <t>47.631</t>
  </si>
  <si>
    <t xml:space="preserve">APARECIDA DE LOURDES CARNIELO </t>
  </si>
  <si>
    <t>SÍTIO BOA VISTA</t>
  </si>
  <si>
    <t>044SP</t>
  </si>
  <si>
    <t>51402.033993/2013-37</t>
  </si>
  <si>
    <t>47.628</t>
  </si>
  <si>
    <t>ANA MARIA CARNIELO</t>
  </si>
  <si>
    <t>043SP</t>
  </si>
  <si>
    <t>51402.033931/2013-25</t>
  </si>
  <si>
    <t>47.630</t>
  </si>
  <si>
    <t>EDNA APARECIDA DOS SANTOS</t>
  </si>
  <si>
    <t xml:space="preserve">ESTÂNCIA SANTO ANTÔNIO </t>
  </si>
  <si>
    <t>042SP</t>
  </si>
  <si>
    <t>51402.033914/2013-98</t>
  </si>
  <si>
    <t>SERGIO DONIZETE COMAR E OUTRO</t>
  </si>
  <si>
    <t>SÍTIO SÃO BENTO</t>
  </si>
  <si>
    <t>041ASP</t>
  </si>
  <si>
    <t>51402.087130/2014-61</t>
  </si>
  <si>
    <t>63.960 / 63.961</t>
  </si>
  <si>
    <t>LUIS ANTONIO CARNIELO</t>
  </si>
  <si>
    <t xml:space="preserve">SÍTIO DAS PAINERAS </t>
  </si>
  <si>
    <t>041SP</t>
  </si>
  <si>
    <t>51402.078586/2014-31</t>
  </si>
  <si>
    <t>47.624</t>
  </si>
  <si>
    <t>040SP</t>
  </si>
  <si>
    <t>51402.034021/2013-61</t>
  </si>
  <si>
    <t>AGROPECUÁRIA ARAKAKI LTDA</t>
  </si>
  <si>
    <t>039ASP</t>
  </si>
  <si>
    <t>51402.033949/2013-27</t>
  </si>
  <si>
    <t>039SP</t>
  </si>
  <si>
    <t>51402.033906/2013-41</t>
  </si>
  <si>
    <t xml:space="preserve">YVONE SCATENA CORCINI E OUTROS </t>
  </si>
  <si>
    <t>SÍTIO SÃO PAULO</t>
  </si>
  <si>
    <t>038SP</t>
  </si>
  <si>
    <t>51402.034010/2013-81</t>
  </si>
  <si>
    <t>AGROPECUARIA ARAKAKI LTDA</t>
  </si>
  <si>
    <t>037SP</t>
  </si>
  <si>
    <t>51402.072110/2014-95</t>
  </si>
  <si>
    <t>63.565 / 63.566</t>
  </si>
  <si>
    <t>FERNANDÓPOLIS, SP</t>
  </si>
  <si>
    <t xml:space="preserve">CIRILO GOMES VELOSO </t>
  </si>
  <si>
    <t>FAZENDA SANTA RITA</t>
  </si>
  <si>
    <t>036ASP</t>
  </si>
  <si>
    <t>51402.033895/2013-10</t>
  </si>
  <si>
    <t xml:space="preserve">CARLOS ROBERTO FERREIRA E OUTROS </t>
  </si>
  <si>
    <t>036SP</t>
  </si>
  <si>
    <t>51402.033884/2013-11</t>
  </si>
  <si>
    <t>035SP</t>
  </si>
  <si>
    <t>51402.072111/2014-31</t>
  </si>
  <si>
    <t>63.329 / 63.330</t>
  </si>
  <si>
    <t>JANICE SILVARES FERREIRA E OUTRA</t>
  </si>
  <si>
    <t>034ASP</t>
  </si>
  <si>
    <t>51402.072114/2014-73</t>
  </si>
  <si>
    <t>51.438 / 51.439</t>
  </si>
  <si>
    <t xml:space="preserve">ADELZIRA DOS REIS FERREIRA SILVA </t>
  </si>
  <si>
    <t>034SP</t>
  </si>
  <si>
    <t>51402.072116/2014-62</t>
  </si>
  <si>
    <t>51.152 / 51.153</t>
  </si>
  <si>
    <t>033SP</t>
  </si>
  <si>
    <t>51402.072118/2014-51</t>
  </si>
  <si>
    <t>63.564</t>
  </si>
  <si>
    <t>CIRILO GOMES VELOSO E OUTROS</t>
  </si>
  <si>
    <t>032SP</t>
  </si>
  <si>
    <t>51402.072121/2014-75</t>
  </si>
  <si>
    <t>63.152</t>
  </si>
  <si>
    <t>SERGIO BATISTA DE ANDRADE</t>
  </si>
  <si>
    <t>SÍTIO ANDRADE</t>
  </si>
  <si>
    <t>031SP</t>
  </si>
  <si>
    <t>51402.072122/2014-11</t>
  </si>
  <si>
    <t>63.150</t>
  </si>
  <si>
    <t>JOSÉ ROBERTO LOPES</t>
  </si>
  <si>
    <t>ESTÂNCIA SANTA RITA</t>
  </si>
  <si>
    <t>030SP</t>
  </si>
  <si>
    <t>51402.072123/2014-64</t>
  </si>
  <si>
    <t>62.141</t>
  </si>
  <si>
    <t xml:space="preserve">ANTONIO AUGUSTO BENITTIS </t>
  </si>
  <si>
    <t>029SP</t>
  </si>
  <si>
    <t>51402.033981/2013-11</t>
  </si>
  <si>
    <t>FRANCISCO BONIM</t>
  </si>
  <si>
    <t>FAZENDA ALVORADA</t>
  </si>
  <si>
    <t>028SP</t>
  </si>
  <si>
    <t>51402.072127/2014-42</t>
  </si>
  <si>
    <t>63.151</t>
  </si>
  <si>
    <t>ELYANE MACHADO MAURI</t>
  </si>
  <si>
    <t>027SP</t>
  </si>
  <si>
    <t>51402.033882/2013-21</t>
  </si>
  <si>
    <t xml:space="preserve">JOSÉ SANSON SIMONATO </t>
  </si>
  <si>
    <t>FAZENDA CABECEIRA DO PONTAL</t>
  </si>
  <si>
    <t>026SP</t>
  </si>
  <si>
    <t>51402.072056/2014-88</t>
  </si>
  <si>
    <t>61.006</t>
  </si>
  <si>
    <t>MILTON ISELTINO TRAMONTE</t>
  </si>
  <si>
    <t>FAZENDA SANTA RITA DE CÁSSIA</t>
  </si>
  <si>
    <t>025ASP</t>
  </si>
  <si>
    <t>51402.033883/2013-75</t>
  </si>
  <si>
    <t>025SP</t>
  </si>
  <si>
    <t>51402.033944/2013-10</t>
  </si>
  <si>
    <t>NILTON ROBERTO DE MATTIA</t>
  </si>
  <si>
    <t>024SP</t>
  </si>
  <si>
    <t>51402.034051/2013-76</t>
  </si>
  <si>
    <t>SANDRA REGINA DE MATHIAS FERNANDES</t>
  </si>
  <si>
    <t xml:space="preserve">FAZENDA SANTA GERTRUDEZ </t>
  </si>
  <si>
    <t>023SP</t>
  </si>
  <si>
    <t>51402.072057/2014-22</t>
  </si>
  <si>
    <t>63.567</t>
  </si>
  <si>
    <t>049SP</t>
  </si>
  <si>
    <t>51402.034026/2013-92</t>
  </si>
  <si>
    <t>47.623</t>
  </si>
  <si>
    <t>DOMINGO SANCHES LOPES FILHO E OUTRO</t>
  </si>
  <si>
    <t>SÍTIO SÃO MANOEL</t>
  </si>
  <si>
    <t>022SP</t>
  </si>
  <si>
    <t>51402.034035/2013-83</t>
  </si>
  <si>
    <t>EDIMAR SANTIAGO DO NASCIMENTO E OUTROS</t>
  </si>
  <si>
    <t>SÍTIO SÃO DOMINGOS</t>
  </si>
  <si>
    <t>021SP</t>
  </si>
  <si>
    <t>51402.072059/2014-11</t>
  </si>
  <si>
    <t>63.511 / 63.512</t>
  </si>
  <si>
    <t>VALTER DE SOUZA</t>
  </si>
  <si>
    <t>SÍTIO NOSSA SENHORA APARECIDA</t>
  </si>
  <si>
    <t>020SP</t>
  </si>
  <si>
    <t>51402.078582/2014-51</t>
  </si>
  <si>
    <t>ESPÓLIO EURICO JOAQUIM DE SANTIAGO</t>
  </si>
  <si>
    <t>SÍTIO DA PAZ</t>
  </si>
  <si>
    <t>019SP</t>
  </si>
  <si>
    <t>51402.072061/2014-91</t>
  </si>
  <si>
    <t>63.593 / 63.594</t>
  </si>
  <si>
    <t xml:space="preserve">AFONSO DE SOUZA PRATES </t>
  </si>
  <si>
    <t>018ASP</t>
  </si>
  <si>
    <t>51402.072062/2014-35</t>
  </si>
  <si>
    <t>63.428 / 63.429</t>
  </si>
  <si>
    <t>IMAR DARME E OUTRO</t>
  </si>
  <si>
    <t>018SP</t>
  </si>
  <si>
    <t>51402.072097/2014-74</t>
  </si>
  <si>
    <t>63.426 / 63.427</t>
  </si>
  <si>
    <t>017SP</t>
  </si>
  <si>
    <t>51402.034049/2013-10</t>
  </si>
  <si>
    <t>JOSÉ SANSON SIMONATO</t>
  </si>
  <si>
    <t>SÍTIO SÃO JOSÉ</t>
  </si>
  <si>
    <t>016ASP</t>
  </si>
  <si>
    <t>51402.072099/2014-63</t>
  </si>
  <si>
    <t>62.135</t>
  </si>
  <si>
    <t xml:space="preserve">EVALDO GARCIA TERRA </t>
  </si>
  <si>
    <t>SÍTIO LHV</t>
  </si>
  <si>
    <t>016SP</t>
  </si>
  <si>
    <t>51402.072101/2014-10</t>
  </si>
  <si>
    <t>59.831</t>
  </si>
  <si>
    <t>015SP</t>
  </si>
  <si>
    <t>51402.034034/2013-39</t>
  </si>
  <si>
    <t>JAIR JOSÉ BORTOLO</t>
  </si>
  <si>
    <t>014DSP</t>
  </si>
  <si>
    <t>51402.034047/2013-11</t>
  </si>
  <si>
    <t xml:space="preserve">FAZENDA SANTA ALICE </t>
  </si>
  <si>
    <t>ESTRELA D´OESTE/SP</t>
  </si>
  <si>
    <t>014HSP</t>
  </si>
  <si>
    <t>51402.048633/2013-31</t>
  </si>
  <si>
    <t>AGROPECUÁRIA ARAKAKI S/A</t>
  </si>
  <si>
    <t>014CSP</t>
  </si>
  <si>
    <t>51402.034044/2013-74</t>
  </si>
  <si>
    <t>014GSP</t>
  </si>
  <si>
    <t>51402.048624/2013-49</t>
  </si>
  <si>
    <t>014BSP</t>
  </si>
  <si>
    <t>51402.033969/2013-10</t>
  </si>
  <si>
    <t>014FSP</t>
  </si>
  <si>
    <t>51402.048622/2013-51</t>
  </si>
  <si>
    <t>014ASP</t>
  </si>
  <si>
    <t>51402.033966/2013-64</t>
  </si>
  <si>
    <t>014ESP</t>
  </si>
  <si>
    <t>51402.048638/2013-62</t>
  </si>
  <si>
    <t>AGROPECUÁRIA ARAKAKI S/A (ÁREA 1 DE 2)</t>
  </si>
  <si>
    <t>014SP</t>
  </si>
  <si>
    <t>51402.033885/2013-64</t>
  </si>
  <si>
    <t>013SP</t>
  </si>
  <si>
    <t>51402.033897/2013-99</t>
  </si>
  <si>
    <t>SÍTIO RANCHO GRANDE</t>
  </si>
  <si>
    <t>AGROPECUÁRIA ARAKAKI S/A (ÁREA 2 DE 2 14E)            (0,378 KM)</t>
  </si>
  <si>
    <t>SÍTIO SANTA ALICE</t>
  </si>
  <si>
    <t>014ISP</t>
  </si>
  <si>
    <t>51402.111946/2015-10</t>
  </si>
  <si>
    <t>13.945</t>
  </si>
  <si>
    <t>ESTRELA D'OESTE/SP</t>
  </si>
  <si>
    <t>013ASP</t>
  </si>
  <si>
    <t>51402.048620/2013-61</t>
  </si>
  <si>
    <t>NILTON ROBERTO DE MATTIA                                      (0,262 KM)</t>
  </si>
  <si>
    <t>073SP</t>
  </si>
  <si>
    <t>51402.048627/2013-82</t>
  </si>
  <si>
    <t>ANDERSON CLAYTON FORNAZARI                               (0,096 KM)</t>
  </si>
  <si>
    <t>ESTÂNCIA CRISTO REI</t>
  </si>
  <si>
    <t>074SP</t>
  </si>
  <si>
    <t>51402.048626/2013-38</t>
  </si>
  <si>
    <t>ANDERSON CLAYTON FORNAZARI                                (0,093 KM)</t>
  </si>
  <si>
    <t>075SP</t>
  </si>
  <si>
    <t>51402.048637/2013-18</t>
  </si>
  <si>
    <t>ADEMIR JOSÉ DA SILVA LOURENÇO                             (0,120 KM)</t>
  </si>
  <si>
    <t>CHÁCARA TERUMI</t>
  </si>
  <si>
    <t>076SP</t>
  </si>
  <si>
    <t>51402.048630/2013-10</t>
  </si>
  <si>
    <t>14.039</t>
  </si>
  <si>
    <t>ANGELO REATTI E OUTRO                                              (0,249 KM)</t>
  </si>
  <si>
    <t>SÍTIO SANTO ANGELO</t>
  </si>
  <si>
    <t>012SP</t>
  </si>
  <si>
    <t>51402.034016/2013-57</t>
  </si>
  <si>
    <t>KELEI CRISTINA DE MATHIAS ALMEIDA</t>
  </si>
  <si>
    <t>ESTÂNCIA VOVÓ TAEKO</t>
  </si>
  <si>
    <t>011ASP</t>
  </si>
  <si>
    <t>51402.034013/2013-13</t>
  </si>
  <si>
    <t>JOSÉ BERNARDO FERREIRA</t>
  </si>
  <si>
    <t>011SP</t>
  </si>
  <si>
    <t>51402.033976/2013-10</t>
  </si>
  <si>
    <t xml:space="preserve">ANGELO RIATTI </t>
  </si>
  <si>
    <t>010ASP</t>
  </si>
  <si>
    <t>51402.034042/2013-85</t>
  </si>
  <si>
    <t xml:space="preserve">SANTO ARAUJO </t>
  </si>
  <si>
    <t>010SP</t>
  </si>
  <si>
    <t>51402.034022/2013-11</t>
  </si>
  <si>
    <t>SÍTIO SÃO MANOEL I</t>
  </si>
  <si>
    <t>009SP</t>
  </si>
  <si>
    <t>51402.033978/2013-99</t>
  </si>
  <si>
    <t>11.366</t>
  </si>
  <si>
    <t xml:space="preserve">EDSON ROVINA </t>
  </si>
  <si>
    <t>SÍTIO SANTO EXPEDITO</t>
  </si>
  <si>
    <t>008SP</t>
  </si>
  <si>
    <t>51402.033902/2013-63</t>
  </si>
  <si>
    <t>11.368</t>
  </si>
  <si>
    <t>AUGUSTO ROVINA E OUTROS</t>
  </si>
  <si>
    <t>007SP</t>
  </si>
  <si>
    <t>51402.072103/2014-93</t>
  </si>
  <si>
    <t>13.287</t>
  </si>
  <si>
    <t>SHIRLEY DE LOURDES BISSOLI RASIO</t>
  </si>
  <si>
    <t>ESTÂNCIA SANTA TEREZINHA</t>
  </si>
  <si>
    <t>006SP</t>
  </si>
  <si>
    <t>51402.087132/2014-51</t>
  </si>
  <si>
    <t>12.593</t>
  </si>
  <si>
    <t>ANTONIO APARECIDO BISSOLI E OUTRA</t>
  </si>
  <si>
    <t>SÍTIO DOIS IRMÃOS</t>
  </si>
  <si>
    <t>005ASP</t>
  </si>
  <si>
    <t>51402.072105/2014-82</t>
  </si>
  <si>
    <t>13.358 / 13.359</t>
  </si>
  <si>
    <t xml:space="preserve">LUIZ CARLOS BISSOLI </t>
  </si>
  <si>
    <t>CHÁCARA SÃO BENTO</t>
  </si>
  <si>
    <t>005SP</t>
  </si>
  <si>
    <t>51402.087149/2014-11</t>
  </si>
  <si>
    <t>SÍTIO SÃO LUIZ</t>
  </si>
  <si>
    <t>004SP</t>
  </si>
  <si>
    <t>51402.087147/2014-18</t>
  </si>
  <si>
    <t>13.288</t>
  </si>
  <si>
    <t xml:space="preserve">ANTONIO ALVES DIAS </t>
  </si>
  <si>
    <t>SÍTIO SANTO ANTÔNIO</t>
  </si>
  <si>
    <t>003BSP</t>
  </si>
  <si>
    <t>51402.034020/2013-15</t>
  </si>
  <si>
    <t>ALICIO GONÇALVES</t>
  </si>
  <si>
    <t>CHÁCARA CAFÉ</t>
  </si>
  <si>
    <t>003ASP</t>
  </si>
  <si>
    <t>51402.033916/2013-87</t>
  </si>
  <si>
    <t>FAZENDA SANTA CATARINA</t>
  </si>
  <si>
    <t>003SP</t>
  </si>
  <si>
    <t>51402.033946/2013-93</t>
  </si>
  <si>
    <t>002SP</t>
  </si>
  <si>
    <t>51402.072107/2014-71</t>
  </si>
  <si>
    <t>13.176</t>
  </si>
  <si>
    <t xml:space="preserve">OCTAVIO BARRETO </t>
  </si>
  <si>
    <t>SÍTIO DO PICA PAU AMARELO</t>
  </si>
  <si>
    <t>001BSP</t>
  </si>
  <si>
    <t>51402.033924/2013-23</t>
  </si>
  <si>
    <t>001ESP</t>
  </si>
  <si>
    <t>51402.088732/2014-35</t>
  </si>
  <si>
    <t>AGROPECUARIA ARAKAKI S.A</t>
  </si>
  <si>
    <t>001DSP</t>
  </si>
  <si>
    <t>51402.088753/2014-51</t>
  </si>
  <si>
    <t>AGROPECUARIA ARAKAKI S.A (AREA 01 DE 02)</t>
  </si>
  <si>
    <t>AGROPECUARIA ARAKAKI S.A (AREA 02 DE 02 VAL 001D)</t>
  </si>
  <si>
    <t>001CSP</t>
  </si>
  <si>
    <t>51402.088755/2014-41</t>
  </si>
  <si>
    <t>65.729 / 65.730</t>
  </si>
  <si>
    <t>001ASP</t>
  </si>
  <si>
    <t>51402.033954/2013-31</t>
  </si>
  <si>
    <t>001SP</t>
  </si>
  <si>
    <t>51402.033911/2013-54</t>
  </si>
  <si>
    <t>AGROPECUARIA ARAKAKI S.A (AREA 02 DE 02 VAL 001C)</t>
  </si>
  <si>
    <t>077SP</t>
  </si>
  <si>
    <t>51402.088763/2014-96</t>
  </si>
  <si>
    <t>078SP</t>
  </si>
  <si>
    <t>51402.094202/2014-26</t>
  </si>
  <si>
    <t>58.466</t>
  </si>
  <si>
    <t>PIERRE JOSEPH SONCK</t>
  </si>
  <si>
    <t>FAZENDA JAGUARA</t>
  </si>
  <si>
    <t>079SP</t>
  </si>
  <si>
    <t>51402.088761/2014-10</t>
  </si>
  <si>
    <t>63.164</t>
  </si>
  <si>
    <t>SEVERINO FRANÇA DA SILVA</t>
  </si>
  <si>
    <t>080SP</t>
  </si>
  <si>
    <t>51402.088758/2014-83</t>
  </si>
  <si>
    <t>63.160 / 63.161 / 63.162 / 63.163</t>
  </si>
  <si>
    <t>SEVERINO FRANÇA DA SILVA (AREA 01 DE 02)</t>
  </si>
  <si>
    <t>SEVERINO FRANÇA DA SILVA (AREA 02 DE 02)</t>
  </si>
  <si>
    <t>080ASP</t>
  </si>
  <si>
    <t>51402.088746/2014-59</t>
  </si>
  <si>
    <t>ALCOESTE DESTILARIA FERNANDÓPOLIS/SP S.A</t>
  </si>
  <si>
    <t>081SP</t>
  </si>
  <si>
    <t>51402.089017/2014-11</t>
  </si>
  <si>
    <t>63.157</t>
  </si>
  <si>
    <t>APARECIDA ALÉSSIO HACHIMONJI</t>
  </si>
  <si>
    <t>FAZENDA NOSSA SENHORIA APARECIDA</t>
  </si>
  <si>
    <t>TRAMO CENTRAL</t>
  </si>
  <si>
    <t xml:space="preserve">PÁTIOS </t>
  </si>
  <si>
    <t>EXTENSÃO SUL</t>
  </si>
  <si>
    <t>LOCAL</t>
  </si>
  <si>
    <t>PORTO NACIONAL</t>
  </si>
  <si>
    <t>GURUPI</t>
  </si>
  <si>
    <t>URUÇU</t>
  </si>
  <si>
    <t>SANTA ISABEL</t>
  </si>
  <si>
    <t>ANÁPOLIS</t>
  </si>
  <si>
    <t>SANTA HELENA</t>
  </si>
  <si>
    <t>SÃO SIMÃO</t>
  </si>
  <si>
    <t>ESTRELA DO OESTE</t>
  </si>
  <si>
    <t>LIGAÇÃO FNS - RUMO</t>
  </si>
  <si>
    <t>N° PROCESSO DE DESAPROPRIAÇÃO</t>
  </si>
  <si>
    <t>12-900.pdf</t>
  </si>
  <si>
    <t>14-1105.pdf</t>
  </si>
  <si>
    <t>4-004A.pdf</t>
  </si>
  <si>
    <t>3-113.pdf</t>
  </si>
  <si>
    <t>PS-030B.pdf</t>
  </si>
  <si>
    <t>3S-048.pdf</t>
  </si>
  <si>
    <t>4S-003.pdf</t>
  </si>
  <si>
    <t>5S-014ASP.pdf</t>
  </si>
  <si>
    <t>5S-001CSP.pdf</t>
  </si>
  <si>
    <t>12-901.pdf</t>
  </si>
  <si>
    <t>14-1106.pdf</t>
  </si>
  <si>
    <t>4-005.pdf</t>
  </si>
  <si>
    <t>3-115.pdf</t>
  </si>
  <si>
    <t>PS-054.pdf</t>
  </si>
  <si>
    <t>3S-048A.pdf</t>
  </si>
  <si>
    <t>4S-003A.pdf</t>
  </si>
  <si>
    <t>5S-014BSP.pdf</t>
  </si>
  <si>
    <t>5S-077SP.pdf</t>
  </si>
  <si>
    <t>3-116.pdf</t>
  </si>
  <si>
    <t>PS-054A.pdf</t>
  </si>
  <si>
    <t>3S-049.pdf</t>
  </si>
  <si>
    <t>4S-004.pdf</t>
  </si>
  <si>
    <t>5S-014ESP.pdf</t>
  </si>
  <si>
    <t>5S-078SP.pdf</t>
  </si>
  <si>
    <t>3-117.pdf</t>
  </si>
  <si>
    <t>3S-174.pdf</t>
  </si>
  <si>
    <t>4S-004A.pdf</t>
  </si>
  <si>
    <t>5S-014FSP.pdf</t>
  </si>
  <si>
    <t>5S-079SP.pdf</t>
  </si>
  <si>
    <t>4S-085.pdf</t>
  </si>
  <si>
    <t>5S-014GSP.pdf</t>
  </si>
  <si>
    <t>5S-080ASP.pdf</t>
  </si>
  <si>
    <t>5S-014ISP.pdf</t>
  </si>
  <si>
    <t>5S-080SP.pdf</t>
  </si>
  <si>
    <t>5S-014SP.pdf</t>
  </si>
  <si>
    <t>5S-081SP.pdf</t>
  </si>
  <si>
    <t>RESUMO 
INVENTÁRIO DESAPROPRIAÇÃO</t>
  </si>
  <si>
    <t>LOTES</t>
  </si>
  <si>
    <t xml:space="preserve">ÁREA REMANESCENTE
 (HA) </t>
  </si>
  <si>
    <t>RECEBIDO</t>
  </si>
  <si>
    <t>TOTAL</t>
  </si>
  <si>
    <t>INVENTARIANÇA DESAPROPRIAÇÃO FERROVIA NORTE-SUL 2018</t>
  </si>
  <si>
    <t>MATRÍCULA VALEC</t>
  </si>
  <si>
    <t>DATA REGISTRO</t>
  </si>
  <si>
    <t>S.R.I / LOCAL DO REGISTRO</t>
  </si>
  <si>
    <t>ÁREA REMANESCENTE
 / ALARGAMENTO</t>
  </si>
  <si>
    <t>VALOR R$ 
(ÁREA REMANESCENTE)</t>
  </si>
  <si>
    <t>OBSERVAÇÃO</t>
  </si>
  <si>
    <t>INICIAL</t>
  </si>
  <si>
    <t>FINAL</t>
  </si>
  <si>
    <t>12-900</t>
  </si>
  <si>
    <t>12-901</t>
  </si>
  <si>
    <t>12-902</t>
  </si>
  <si>
    <t>12-903</t>
  </si>
  <si>
    <t>12-904</t>
  </si>
  <si>
    <t>12-905</t>
  </si>
  <si>
    <t>12-905A</t>
  </si>
  <si>
    <t>12-905C</t>
  </si>
  <si>
    <t>12-905B</t>
  </si>
  <si>
    <t>12-906</t>
  </si>
  <si>
    <t>12-907</t>
  </si>
  <si>
    <t>12-908</t>
  </si>
  <si>
    <t>12-909</t>
  </si>
  <si>
    <t>12-909A</t>
  </si>
  <si>
    <t>12-909B</t>
  </si>
  <si>
    <t>12-909C</t>
  </si>
  <si>
    <t>12-913</t>
  </si>
  <si>
    <t>12-913A</t>
  </si>
  <si>
    <t>12-914</t>
  </si>
  <si>
    <t>12-915</t>
  </si>
  <si>
    <t>12-915A</t>
  </si>
  <si>
    <t>12-916</t>
  </si>
  <si>
    <t>12-916A</t>
  </si>
  <si>
    <t>12-916B</t>
  </si>
  <si>
    <t>12-916C</t>
  </si>
  <si>
    <t>12-917</t>
  </si>
  <si>
    <t>12-918</t>
  </si>
  <si>
    <t>12-919</t>
  </si>
  <si>
    <t>12-920</t>
  </si>
  <si>
    <t>12-921</t>
  </si>
  <si>
    <t>12-921A</t>
  </si>
  <si>
    <t>12-921B</t>
  </si>
  <si>
    <t>12-922</t>
  </si>
  <si>
    <t>12-923</t>
  </si>
  <si>
    <t>12-924</t>
  </si>
  <si>
    <t>12-925</t>
  </si>
  <si>
    <t>12-926</t>
  </si>
  <si>
    <t>12-927</t>
  </si>
  <si>
    <t>12-928</t>
  </si>
  <si>
    <t>12-929</t>
  </si>
  <si>
    <t>12-930</t>
  </si>
  <si>
    <t>12-931</t>
  </si>
  <si>
    <t>12-932</t>
  </si>
  <si>
    <t>12-932A</t>
  </si>
  <si>
    <t>12-932B</t>
  </si>
  <si>
    <t>12-933</t>
  </si>
  <si>
    <t>12-934</t>
  </si>
  <si>
    <t>12-935</t>
  </si>
  <si>
    <t>12-935A</t>
  </si>
  <si>
    <t>12-936</t>
  </si>
  <si>
    <t>12-937</t>
  </si>
  <si>
    <t>12-938</t>
  </si>
  <si>
    <t>12-939</t>
  </si>
  <si>
    <t>12-939A</t>
  </si>
  <si>
    <t>12-940</t>
  </si>
  <si>
    <t>12-940A</t>
  </si>
  <si>
    <t>12-941</t>
  </si>
  <si>
    <t>12-942</t>
  </si>
  <si>
    <t>12-943</t>
  </si>
  <si>
    <t>12-943A</t>
  </si>
  <si>
    <t>12-965</t>
  </si>
  <si>
    <t>12-944</t>
  </si>
  <si>
    <t>12-944A</t>
  </si>
  <si>
    <t>12-945</t>
  </si>
  <si>
    <t>12-946</t>
  </si>
  <si>
    <t>12-946A</t>
  </si>
  <si>
    <t>12-947</t>
  </si>
  <si>
    <t>12-947A</t>
  </si>
  <si>
    <t>12-948</t>
  </si>
  <si>
    <t>12-949</t>
  </si>
  <si>
    <t>12-950</t>
  </si>
  <si>
    <t>12-951</t>
  </si>
  <si>
    <t>12-952</t>
  </si>
  <si>
    <t>12-953</t>
  </si>
  <si>
    <t>12-954</t>
  </si>
  <si>
    <t>12-954A</t>
  </si>
  <si>
    <t>12-955</t>
  </si>
  <si>
    <t>12-956</t>
  </si>
  <si>
    <t>12-957</t>
  </si>
  <si>
    <t>12-958</t>
  </si>
  <si>
    <t>12-959</t>
  </si>
  <si>
    <t>12-960</t>
  </si>
  <si>
    <t>12-961</t>
  </si>
  <si>
    <t>12-962</t>
  </si>
  <si>
    <t>12-963</t>
  </si>
  <si>
    <t>12-963A</t>
  </si>
  <si>
    <t>12-964</t>
  </si>
  <si>
    <t>13-1051</t>
  </si>
  <si>
    <t>13-1052</t>
  </si>
  <si>
    <t>13-1053</t>
  </si>
  <si>
    <t>13-1054</t>
  </si>
  <si>
    <t>13-1054A</t>
  </si>
  <si>
    <t>13-1054B</t>
  </si>
  <si>
    <t>13-1055</t>
  </si>
  <si>
    <t>13-1056</t>
  </si>
  <si>
    <t>13-1057</t>
  </si>
  <si>
    <t>13-1058</t>
  </si>
  <si>
    <t>13-1059</t>
  </si>
  <si>
    <t>13-1059A</t>
  </si>
  <si>
    <t>13-1060</t>
  </si>
  <si>
    <t>13-1061</t>
  </si>
  <si>
    <t>13-1062</t>
  </si>
  <si>
    <t>13-1063</t>
  </si>
  <si>
    <t>13-1064</t>
  </si>
  <si>
    <t>13-1065E</t>
  </si>
  <si>
    <t>13-1065</t>
  </si>
  <si>
    <t>13-1050</t>
  </si>
  <si>
    <t>13-1065D</t>
  </si>
  <si>
    <t>13-1065A</t>
  </si>
  <si>
    <t>13-1065B</t>
  </si>
  <si>
    <t>13-1065C</t>
  </si>
  <si>
    <t>13-1066</t>
  </si>
  <si>
    <t>13-1066A</t>
  </si>
  <si>
    <t>13-1067</t>
  </si>
  <si>
    <t>13-1069</t>
  </si>
  <si>
    <t>13-1068</t>
  </si>
  <si>
    <t>13-1069A</t>
  </si>
  <si>
    <t>13-1069B</t>
  </si>
  <si>
    <t>13-1069C</t>
  </si>
  <si>
    <t>13-1069D</t>
  </si>
  <si>
    <t>13-1070</t>
  </si>
  <si>
    <t>13-1071</t>
  </si>
  <si>
    <t>13-1071A</t>
  </si>
  <si>
    <t>13-1072</t>
  </si>
  <si>
    <t>13-1072A</t>
  </si>
  <si>
    <t>13-1073</t>
  </si>
  <si>
    <t>13-1074</t>
  </si>
  <si>
    <t>13-1075</t>
  </si>
  <si>
    <t>13-1076</t>
  </si>
  <si>
    <t>13-1077</t>
  </si>
  <si>
    <t>13-1078</t>
  </si>
  <si>
    <t>13-1079</t>
  </si>
  <si>
    <t>13-1080</t>
  </si>
  <si>
    <t>13-1081</t>
  </si>
  <si>
    <t>13-1082</t>
  </si>
  <si>
    <t>13-1083</t>
  </si>
  <si>
    <t>13-1084</t>
  </si>
  <si>
    <t>13-1085</t>
  </si>
  <si>
    <t>13-1086</t>
  </si>
  <si>
    <t>13-1087</t>
  </si>
  <si>
    <t>13-1088</t>
  </si>
  <si>
    <t>13-1089</t>
  </si>
  <si>
    <t>13-1089A</t>
  </si>
  <si>
    <t>13-1090</t>
  </si>
  <si>
    <t>13-1091</t>
  </si>
  <si>
    <t>13-1092</t>
  </si>
  <si>
    <t>13-1093</t>
  </si>
  <si>
    <t>13-1094</t>
  </si>
  <si>
    <t>13-1095</t>
  </si>
  <si>
    <t>13-1095A</t>
  </si>
  <si>
    <t>13-1096</t>
  </si>
  <si>
    <t>13-1097</t>
  </si>
  <si>
    <t>13-1098</t>
  </si>
  <si>
    <t>13-1098A</t>
  </si>
  <si>
    <t>13-1099</t>
  </si>
  <si>
    <t>14-1100</t>
  </si>
  <si>
    <t>14-1101</t>
  </si>
  <si>
    <t>14-1101A</t>
  </si>
  <si>
    <t>14-1102</t>
  </si>
  <si>
    <t>14-1103</t>
  </si>
  <si>
    <t>14-1105</t>
  </si>
  <si>
    <t>14-1106</t>
  </si>
  <si>
    <t>14-1107</t>
  </si>
  <si>
    <t>14-1107A</t>
  </si>
  <si>
    <t>14-1108</t>
  </si>
  <si>
    <t>14-1109</t>
  </si>
  <si>
    <t>14-1110</t>
  </si>
  <si>
    <t>14-1110A</t>
  </si>
  <si>
    <t>14-1111</t>
  </si>
  <si>
    <t>14-1112</t>
  </si>
  <si>
    <t>14-1112A</t>
  </si>
  <si>
    <t>14-1117</t>
  </si>
  <si>
    <t>14-1118</t>
  </si>
  <si>
    <t>14-1119</t>
  </si>
  <si>
    <t>14-1120</t>
  </si>
  <si>
    <t>14-1120A</t>
  </si>
  <si>
    <t>14-1121</t>
  </si>
  <si>
    <t>14-1122</t>
  </si>
  <si>
    <t>14-1122A</t>
  </si>
  <si>
    <t>14-1123</t>
  </si>
  <si>
    <t>14-1124</t>
  </si>
  <si>
    <t>14-1125</t>
  </si>
  <si>
    <t>14-1125A</t>
  </si>
  <si>
    <t>14-1126</t>
  </si>
  <si>
    <t>14-1127</t>
  </si>
  <si>
    <t>14-1131</t>
  </si>
  <si>
    <t>14-1132</t>
  </si>
  <si>
    <t>14-1133</t>
  </si>
  <si>
    <t>14-1134</t>
  </si>
  <si>
    <t>14-1135</t>
  </si>
  <si>
    <t>14-1136</t>
  </si>
  <si>
    <t>14-1137</t>
  </si>
  <si>
    <t>14-1138</t>
  </si>
  <si>
    <t>14-1139</t>
  </si>
  <si>
    <t>14-1140</t>
  </si>
  <si>
    <t>14-1141</t>
  </si>
  <si>
    <t>14-1142</t>
  </si>
  <si>
    <t>14-1144</t>
  </si>
  <si>
    <t>14-1145</t>
  </si>
  <si>
    <t>14-1146</t>
  </si>
  <si>
    <t>14-1146A</t>
  </si>
  <si>
    <t>14-1147</t>
  </si>
  <si>
    <t>14-1147A</t>
  </si>
  <si>
    <t>14-1148</t>
  </si>
  <si>
    <t>14-1149</t>
  </si>
  <si>
    <t>14-1148A</t>
  </si>
  <si>
    <t>14-1150</t>
  </si>
  <si>
    <t>14-1151</t>
  </si>
  <si>
    <t>14-1152</t>
  </si>
  <si>
    <t>14-1153</t>
  </si>
  <si>
    <t>14-1154</t>
  </si>
  <si>
    <t>14-1154A</t>
  </si>
  <si>
    <t>14-1155</t>
  </si>
  <si>
    <t>14-1156</t>
  </si>
  <si>
    <t>14-1157</t>
  </si>
  <si>
    <t>14-1158</t>
  </si>
  <si>
    <t>14-1159</t>
  </si>
  <si>
    <t>14-1160</t>
  </si>
  <si>
    <t>14-1161</t>
  </si>
  <si>
    <t>14-1162</t>
  </si>
  <si>
    <t>14-1163</t>
  </si>
  <si>
    <t>14-1164</t>
  </si>
  <si>
    <t>14-1165</t>
  </si>
  <si>
    <t>14-1166</t>
  </si>
  <si>
    <t>14-1167</t>
  </si>
  <si>
    <t>14-1128</t>
  </si>
  <si>
    <t>14-1129</t>
  </si>
  <si>
    <t>14-1130</t>
  </si>
  <si>
    <t>14-1130A</t>
  </si>
  <si>
    <t>15-1300</t>
  </si>
  <si>
    <t>15-1300A</t>
  </si>
  <si>
    <t>15-1301</t>
  </si>
  <si>
    <t>15-1301A</t>
  </si>
  <si>
    <t>15-1303</t>
  </si>
  <si>
    <t>15-1304</t>
  </si>
  <si>
    <t>15-1304A</t>
  </si>
  <si>
    <t>15-1305</t>
  </si>
  <si>
    <t>15-1306</t>
  </si>
  <si>
    <t>15-1307</t>
  </si>
  <si>
    <t>15-1308</t>
  </si>
  <si>
    <t>15-1308A</t>
  </si>
  <si>
    <t>15-1309</t>
  </si>
  <si>
    <t>15-1310</t>
  </si>
  <si>
    <t>15-1311</t>
  </si>
  <si>
    <t>15-1312</t>
  </si>
  <si>
    <t>15-1313</t>
  </si>
  <si>
    <t>15-1312A</t>
  </si>
  <si>
    <t>15-1313A</t>
  </si>
  <si>
    <t>15-1313B</t>
  </si>
  <si>
    <t>15-1314</t>
  </si>
  <si>
    <t>15-1315</t>
  </si>
  <si>
    <t>15-1317</t>
  </si>
  <si>
    <t>15-1318</t>
  </si>
  <si>
    <t>15-1319</t>
  </si>
  <si>
    <t>15-1320</t>
  </si>
  <si>
    <t>15-1321</t>
  </si>
  <si>
    <t>15-1322</t>
  </si>
  <si>
    <t>15-1323</t>
  </si>
  <si>
    <t>15-1321A</t>
  </si>
  <si>
    <t>15-1324</t>
  </si>
  <si>
    <t>15-1325</t>
  </si>
  <si>
    <t>15-1325A</t>
  </si>
  <si>
    <t>15-1326</t>
  </si>
  <si>
    <t>15-1327</t>
  </si>
  <si>
    <t>15-1328</t>
  </si>
  <si>
    <t>15-1329</t>
  </si>
  <si>
    <t>15-1330</t>
  </si>
  <si>
    <t>15-1330A</t>
  </si>
  <si>
    <t>15-1330B</t>
  </si>
  <si>
    <t>15-1330C</t>
  </si>
  <si>
    <t>15-1330D</t>
  </si>
  <si>
    <t>15-011</t>
  </si>
  <si>
    <t>15-001</t>
  </si>
  <si>
    <t>15-002</t>
  </si>
  <si>
    <t>15-002A</t>
  </si>
  <si>
    <t>15-003</t>
  </si>
  <si>
    <t>15-004</t>
  </si>
  <si>
    <t>15-005</t>
  </si>
  <si>
    <t>15-006</t>
  </si>
  <si>
    <t>15-007</t>
  </si>
  <si>
    <t>15-008</t>
  </si>
  <si>
    <t>15-009</t>
  </si>
  <si>
    <t>15-010</t>
  </si>
  <si>
    <t>16-001</t>
  </si>
  <si>
    <t>pdf</t>
  </si>
  <si>
    <t>16-002</t>
  </si>
  <si>
    <t>16-002A</t>
  </si>
  <si>
    <t>16-003</t>
  </si>
  <si>
    <t>16-003A</t>
  </si>
  <si>
    <t>AREA DE PATIO=25,0202HÁ</t>
  </si>
  <si>
    <t>16-004</t>
  </si>
  <si>
    <t>16-004A</t>
  </si>
  <si>
    <t>16-005</t>
  </si>
  <si>
    <t>16-006</t>
  </si>
  <si>
    <t>16-007</t>
  </si>
  <si>
    <t>16-008</t>
  </si>
  <si>
    <t>16-009</t>
  </si>
  <si>
    <t>16-010</t>
  </si>
  <si>
    <t>16-011</t>
  </si>
  <si>
    <t>16-012</t>
  </si>
  <si>
    <t>16-013</t>
  </si>
  <si>
    <t>16-014</t>
  </si>
  <si>
    <t>16-015</t>
  </si>
  <si>
    <t>16-016</t>
  </si>
  <si>
    <t>16-017</t>
  </si>
  <si>
    <t>16-018</t>
  </si>
  <si>
    <t>16-019</t>
  </si>
  <si>
    <t>16-020</t>
  </si>
  <si>
    <t>16-021</t>
  </si>
  <si>
    <t>16-022</t>
  </si>
  <si>
    <t>16-023</t>
  </si>
  <si>
    <t>16-024</t>
  </si>
  <si>
    <t>16-025</t>
  </si>
  <si>
    <t>16-026</t>
  </si>
  <si>
    <t>16-027</t>
  </si>
  <si>
    <t>16-028</t>
  </si>
  <si>
    <t>16-029</t>
  </si>
  <si>
    <t>16-030</t>
  </si>
  <si>
    <t>16-031</t>
  </si>
  <si>
    <t>16-032</t>
  </si>
  <si>
    <t>16-033</t>
  </si>
  <si>
    <t>16-034</t>
  </si>
  <si>
    <t>10-001</t>
  </si>
  <si>
    <t>10-002</t>
  </si>
  <si>
    <t>10-003</t>
  </si>
  <si>
    <t>10-004</t>
  </si>
  <si>
    <t>10-005</t>
  </si>
  <si>
    <t>10-006</t>
  </si>
  <si>
    <t>10-007</t>
  </si>
  <si>
    <t>10-008</t>
  </si>
  <si>
    <t>10-009</t>
  </si>
  <si>
    <t>10-009A</t>
  </si>
  <si>
    <t>10-010</t>
  </si>
  <si>
    <t>10-011</t>
  </si>
  <si>
    <t>10-012</t>
  </si>
  <si>
    <t>10-013</t>
  </si>
  <si>
    <t>10-014</t>
  </si>
  <si>
    <t>10-015</t>
  </si>
  <si>
    <t>10-016</t>
  </si>
  <si>
    <t>10-017</t>
  </si>
  <si>
    <t>10-018</t>
  </si>
  <si>
    <t>10-019</t>
  </si>
  <si>
    <t>10-020</t>
  </si>
  <si>
    <t>10-021</t>
  </si>
  <si>
    <t>10-021A</t>
  </si>
  <si>
    <t>10-022</t>
  </si>
  <si>
    <t>10-023</t>
  </si>
  <si>
    <t>10-024</t>
  </si>
  <si>
    <t>10-025</t>
  </si>
  <si>
    <t>10-026</t>
  </si>
  <si>
    <t>10-027</t>
  </si>
  <si>
    <t>10-027A</t>
  </si>
  <si>
    <t>10-028</t>
  </si>
  <si>
    <t>10-029</t>
  </si>
  <si>
    <t>10-030</t>
  </si>
  <si>
    <t>10-031</t>
  </si>
  <si>
    <t>10-032</t>
  </si>
  <si>
    <t>10-033</t>
  </si>
  <si>
    <t>10-034</t>
  </si>
  <si>
    <t>10-034A</t>
  </si>
  <si>
    <t>10-034B</t>
  </si>
  <si>
    <t>10-035</t>
  </si>
  <si>
    <t>10-036</t>
  </si>
  <si>
    <t>10-037</t>
  </si>
  <si>
    <t>10-038</t>
  </si>
  <si>
    <t>10-039</t>
  </si>
  <si>
    <t>10-040</t>
  </si>
  <si>
    <t>10-041</t>
  </si>
  <si>
    <t>10-042</t>
  </si>
  <si>
    <t>10-043</t>
  </si>
  <si>
    <t>10-044</t>
  </si>
  <si>
    <t>10-045</t>
  </si>
  <si>
    <t>10-046</t>
  </si>
  <si>
    <t>10-047</t>
  </si>
  <si>
    <t>10-048</t>
  </si>
  <si>
    <t>10-049</t>
  </si>
  <si>
    <t>10-050</t>
  </si>
  <si>
    <t>10-051</t>
  </si>
  <si>
    <t>10-052</t>
  </si>
  <si>
    <t>10-053</t>
  </si>
  <si>
    <t>10-055</t>
  </si>
  <si>
    <t>11-001</t>
  </si>
  <si>
    <t>11-001A</t>
  </si>
  <si>
    <t>11-002</t>
  </si>
  <si>
    <t>11-002A</t>
  </si>
  <si>
    <t>11-004</t>
  </si>
  <si>
    <t>11-004A</t>
  </si>
  <si>
    <t>11-004B</t>
  </si>
  <si>
    <t>11-005</t>
  </si>
  <si>
    <t>11-006</t>
  </si>
  <si>
    <t>11-007</t>
  </si>
  <si>
    <t>11-007A</t>
  </si>
  <si>
    <t>11-008</t>
  </si>
  <si>
    <t>11-009</t>
  </si>
  <si>
    <t>0,9379</t>
  </si>
  <si>
    <t>11-010</t>
  </si>
  <si>
    <t>11-011</t>
  </si>
  <si>
    <t>11-012</t>
  </si>
  <si>
    <t>11-012A</t>
  </si>
  <si>
    <t>11-013</t>
  </si>
  <si>
    <t>11-014</t>
  </si>
  <si>
    <t>11-014A</t>
  </si>
  <si>
    <t>11-014B</t>
  </si>
  <si>
    <t>11-014C</t>
  </si>
  <si>
    <t>11-015</t>
  </si>
  <si>
    <t>11-015A</t>
  </si>
  <si>
    <t>11-016</t>
  </si>
  <si>
    <t>11-017</t>
  </si>
  <si>
    <t>11-018</t>
  </si>
  <si>
    <t>11-018A</t>
  </si>
  <si>
    <t>11-019</t>
  </si>
  <si>
    <t>11-020</t>
  </si>
  <si>
    <t>11-021</t>
  </si>
  <si>
    <t>11-022</t>
  </si>
  <si>
    <t>11-023</t>
  </si>
  <si>
    <t>11-024</t>
  </si>
  <si>
    <t>11-025</t>
  </si>
  <si>
    <t>11-026</t>
  </si>
  <si>
    <t>11-026A</t>
  </si>
  <si>
    <t>11-027</t>
  </si>
  <si>
    <t>11-028</t>
  </si>
  <si>
    <t>11-028A</t>
  </si>
  <si>
    <t>11-029</t>
  </si>
  <si>
    <t>11-030</t>
  </si>
  <si>
    <t>11-031</t>
  </si>
  <si>
    <t>11-031A</t>
  </si>
  <si>
    <t>11-031B</t>
  </si>
  <si>
    <t>11-032</t>
  </si>
  <si>
    <t>11-033</t>
  </si>
  <si>
    <t>11-034</t>
  </si>
  <si>
    <t>11-035</t>
  </si>
  <si>
    <t>11-036</t>
  </si>
  <si>
    <t>11-037</t>
  </si>
  <si>
    <t>11-038</t>
  </si>
  <si>
    <t>11-039</t>
  </si>
  <si>
    <t>11-039A</t>
  </si>
  <si>
    <t>11-040</t>
  </si>
  <si>
    <t>11-041</t>
  </si>
  <si>
    <t>11-042</t>
  </si>
  <si>
    <t>11-043</t>
  </si>
  <si>
    <t>11-044</t>
  </si>
  <si>
    <t>11-045</t>
  </si>
  <si>
    <t>11-046</t>
  </si>
  <si>
    <t>11-047</t>
  </si>
  <si>
    <t>11-048</t>
  </si>
  <si>
    <t>11-049</t>
  </si>
  <si>
    <t>11-050</t>
  </si>
  <si>
    <t>11-051</t>
  </si>
  <si>
    <t>11-051A</t>
  </si>
  <si>
    <t>11-052</t>
  </si>
  <si>
    <t>11-052A</t>
  </si>
  <si>
    <t>11-053</t>
  </si>
  <si>
    <t>11-054</t>
  </si>
  <si>
    <t>11-055</t>
  </si>
  <si>
    <t>11-056</t>
  </si>
  <si>
    <t>11-057</t>
  </si>
  <si>
    <t>11-057A</t>
  </si>
  <si>
    <t>11-058</t>
  </si>
  <si>
    <t>11-059</t>
  </si>
  <si>
    <t>11-060</t>
  </si>
  <si>
    <t>11-061</t>
  </si>
  <si>
    <t>11-062</t>
  </si>
  <si>
    <t>11-063</t>
  </si>
  <si>
    <t>11-063A</t>
  </si>
  <si>
    <t>11-064</t>
  </si>
  <si>
    <t>11-065</t>
  </si>
  <si>
    <t>11-065A</t>
  </si>
  <si>
    <t>11-065B</t>
  </si>
  <si>
    <t>11-066</t>
  </si>
  <si>
    <t>11-066A</t>
  </si>
  <si>
    <t>11-067</t>
  </si>
  <si>
    <t>11-068</t>
  </si>
  <si>
    <t>11-069</t>
  </si>
  <si>
    <t>11-070</t>
  </si>
  <si>
    <t>11-070A</t>
  </si>
  <si>
    <t>11-071</t>
  </si>
  <si>
    <t>11-072</t>
  </si>
  <si>
    <t>11-073</t>
  </si>
  <si>
    <t>11-074</t>
  </si>
  <si>
    <t>11-075</t>
  </si>
  <si>
    <t>11-076</t>
  </si>
  <si>
    <t>11-076A</t>
  </si>
  <si>
    <t>11-077</t>
  </si>
  <si>
    <t>11-078</t>
  </si>
  <si>
    <t>11-079</t>
  </si>
  <si>
    <t>11-080</t>
  </si>
  <si>
    <t>11-081</t>
  </si>
  <si>
    <t>11-082</t>
  </si>
  <si>
    <t>11-084</t>
  </si>
  <si>
    <t>11-086</t>
  </si>
  <si>
    <t>11-087</t>
  </si>
  <si>
    <t>11-088</t>
  </si>
  <si>
    <t>11-089</t>
  </si>
  <si>
    <t>11-090</t>
  </si>
  <si>
    <t>11-091</t>
  </si>
  <si>
    <t>11-092</t>
  </si>
  <si>
    <t>11-092A</t>
  </si>
  <si>
    <t>11-093</t>
  </si>
  <si>
    <t>11-094</t>
  </si>
  <si>
    <t>4-001</t>
  </si>
  <si>
    <t>4-001A</t>
  </si>
  <si>
    <t>4-002</t>
  </si>
  <si>
    <t>4-002A</t>
  </si>
  <si>
    <t>4-003</t>
  </si>
  <si>
    <t>4-003A</t>
  </si>
  <si>
    <t>4-004</t>
  </si>
  <si>
    <t>4-004A</t>
  </si>
  <si>
    <t>4-005</t>
  </si>
  <si>
    <t>4-006</t>
  </si>
  <si>
    <t>4-006A</t>
  </si>
  <si>
    <t>4-007</t>
  </si>
  <si>
    <t>4-008</t>
  </si>
  <si>
    <t>4-009</t>
  </si>
  <si>
    <t>4-010</t>
  </si>
  <si>
    <t>4-011</t>
  </si>
  <si>
    <t>4-012</t>
  </si>
  <si>
    <t>4-013</t>
  </si>
  <si>
    <t>4-014</t>
  </si>
  <si>
    <t>4-015</t>
  </si>
  <si>
    <t>4-015A</t>
  </si>
  <si>
    <t>4-016</t>
  </si>
  <si>
    <t>4-017</t>
  </si>
  <si>
    <t>4-017A</t>
  </si>
  <si>
    <t>4-018</t>
  </si>
  <si>
    <t>4-019</t>
  </si>
  <si>
    <t>4-020</t>
  </si>
  <si>
    <t>4-021</t>
  </si>
  <si>
    <t>4-022</t>
  </si>
  <si>
    <t>4-022A</t>
  </si>
  <si>
    <t>4-023</t>
  </si>
  <si>
    <t>4-024</t>
  </si>
  <si>
    <t>4-024A</t>
  </si>
  <si>
    <t>4-025</t>
  </si>
  <si>
    <t>4-025A</t>
  </si>
  <si>
    <t>4-026</t>
  </si>
  <si>
    <t>4-026A</t>
  </si>
  <si>
    <t>4-027</t>
  </si>
  <si>
    <t>4-028</t>
  </si>
  <si>
    <t>4-028A</t>
  </si>
  <si>
    <t>4-029</t>
  </si>
  <si>
    <t>4-030</t>
  </si>
  <si>
    <t>4-031</t>
  </si>
  <si>
    <t>4-032</t>
  </si>
  <si>
    <t>4-033</t>
  </si>
  <si>
    <t>4-034</t>
  </si>
  <si>
    <t>4-035</t>
  </si>
  <si>
    <t>4-036</t>
  </si>
  <si>
    <t>4-037</t>
  </si>
  <si>
    <t>4-038</t>
  </si>
  <si>
    <t>4-039</t>
  </si>
  <si>
    <t>4-040</t>
  </si>
  <si>
    <t>4-041</t>
  </si>
  <si>
    <t>4-042</t>
  </si>
  <si>
    <t>4-042A</t>
  </si>
  <si>
    <t>4-042B</t>
  </si>
  <si>
    <t>4-042C</t>
  </si>
  <si>
    <t>4-042D</t>
  </si>
  <si>
    <t>4-043</t>
  </si>
  <si>
    <t>4-043A</t>
  </si>
  <si>
    <t>4-044</t>
  </si>
  <si>
    <t>4-045</t>
  </si>
  <si>
    <t>4-046</t>
  </si>
  <si>
    <t>4-047</t>
  </si>
  <si>
    <t>4-048</t>
  </si>
  <si>
    <t>4-049</t>
  </si>
  <si>
    <t>4-050</t>
  </si>
  <si>
    <t>4-051</t>
  </si>
  <si>
    <t>4-051A</t>
  </si>
  <si>
    <t>4-052</t>
  </si>
  <si>
    <t>4-052A</t>
  </si>
  <si>
    <t>4-053</t>
  </si>
  <si>
    <t>4-054</t>
  </si>
  <si>
    <t>4-055</t>
  </si>
  <si>
    <t>4-055A</t>
  </si>
  <si>
    <t>4-056</t>
  </si>
  <si>
    <t>4-057</t>
  </si>
  <si>
    <t>4-058</t>
  </si>
  <si>
    <t>4-059</t>
  </si>
  <si>
    <t>4-060</t>
  </si>
  <si>
    <t>4-060A</t>
  </si>
  <si>
    <t>4-061</t>
  </si>
  <si>
    <t>4-062</t>
  </si>
  <si>
    <t>4-063</t>
  </si>
  <si>
    <t>4-064</t>
  </si>
  <si>
    <t>4-065</t>
  </si>
  <si>
    <t>4-066</t>
  </si>
  <si>
    <t>4-067</t>
  </si>
  <si>
    <t>4-068</t>
  </si>
  <si>
    <t>4-069</t>
  </si>
  <si>
    <t>4-070</t>
  </si>
  <si>
    <t>4-071</t>
  </si>
  <si>
    <t>4-072</t>
  </si>
  <si>
    <t>4-074</t>
  </si>
  <si>
    <t>4-074A</t>
  </si>
  <si>
    <t>4-075</t>
  </si>
  <si>
    <t>4-076</t>
  </si>
  <si>
    <t>4-077</t>
  </si>
  <si>
    <t>4-078</t>
  </si>
  <si>
    <t>4-079</t>
  </si>
  <si>
    <t>4-080</t>
  </si>
  <si>
    <t>4-081</t>
  </si>
  <si>
    <t>4-082</t>
  </si>
  <si>
    <t>4-083</t>
  </si>
  <si>
    <t>4-084</t>
  </si>
  <si>
    <t>4-085</t>
  </si>
  <si>
    <t>4-086</t>
  </si>
  <si>
    <t>4-087</t>
  </si>
  <si>
    <t>4-088</t>
  </si>
  <si>
    <t>4-089</t>
  </si>
  <si>
    <t>4-090</t>
  </si>
  <si>
    <t>4-091</t>
  </si>
  <si>
    <t>4-092</t>
  </si>
  <si>
    <t>4-093</t>
  </si>
  <si>
    <t>4-094</t>
  </si>
  <si>
    <t>4-095</t>
  </si>
  <si>
    <t>4-096</t>
  </si>
  <si>
    <t>4-097</t>
  </si>
  <si>
    <t>4-099</t>
  </si>
  <si>
    <t>3-001</t>
  </si>
  <si>
    <t>3-002</t>
  </si>
  <si>
    <t>3-003</t>
  </si>
  <si>
    <t>3-004</t>
  </si>
  <si>
    <t>3-005</t>
  </si>
  <si>
    <t>3-006</t>
  </si>
  <si>
    <t>3-007</t>
  </si>
  <si>
    <t>3-008</t>
  </si>
  <si>
    <t>3-009</t>
  </si>
  <si>
    <t>3-009A</t>
  </si>
  <si>
    <t>3-010</t>
  </si>
  <si>
    <t>3-011</t>
  </si>
  <si>
    <t>3-011A</t>
  </si>
  <si>
    <t>3-011B</t>
  </si>
  <si>
    <t>3-012</t>
  </si>
  <si>
    <t>3-013A</t>
  </si>
  <si>
    <t>3-013A1</t>
  </si>
  <si>
    <t>3-013</t>
  </si>
  <si>
    <t>3-013B1</t>
  </si>
  <si>
    <t>3-013C1</t>
  </si>
  <si>
    <t>3-013B</t>
  </si>
  <si>
    <t>3-013D</t>
  </si>
  <si>
    <t>3-014</t>
  </si>
  <si>
    <t>3-014A</t>
  </si>
  <si>
    <t>3-015</t>
  </si>
  <si>
    <t>3-016</t>
  </si>
  <si>
    <t>3-017</t>
  </si>
  <si>
    <t>3-018</t>
  </si>
  <si>
    <t>3-019</t>
  </si>
  <si>
    <t>3-020</t>
  </si>
  <si>
    <t>3-021</t>
  </si>
  <si>
    <t>3-022</t>
  </si>
  <si>
    <t>3-023</t>
  </si>
  <si>
    <t>3-024A</t>
  </si>
  <si>
    <t>3-024</t>
  </si>
  <si>
    <t>3-025</t>
  </si>
  <si>
    <t>3-026</t>
  </si>
  <si>
    <t>3-027</t>
  </si>
  <si>
    <t>3-028</t>
  </si>
  <si>
    <t>3-029</t>
  </si>
  <si>
    <t>3-030</t>
  </si>
  <si>
    <t>3-030A</t>
  </si>
  <si>
    <t>3-031</t>
  </si>
  <si>
    <t>3-032</t>
  </si>
  <si>
    <t>3-033</t>
  </si>
  <si>
    <t>3-034</t>
  </si>
  <si>
    <t>3-035</t>
  </si>
  <si>
    <t>3-036</t>
  </si>
  <si>
    <t>3-037</t>
  </si>
  <si>
    <t>3-038</t>
  </si>
  <si>
    <t>3-039</t>
  </si>
  <si>
    <t>3-040</t>
  </si>
  <si>
    <t>3-041</t>
  </si>
  <si>
    <t>3-042</t>
  </si>
  <si>
    <t>3-043</t>
  </si>
  <si>
    <t>3-044</t>
  </si>
  <si>
    <t>3-045</t>
  </si>
  <si>
    <t>3-046</t>
  </si>
  <si>
    <t>3-047</t>
  </si>
  <si>
    <t>3-048</t>
  </si>
  <si>
    <t>3-049</t>
  </si>
  <si>
    <t>3-050</t>
  </si>
  <si>
    <t>3-051</t>
  </si>
  <si>
    <t>3-052</t>
  </si>
  <si>
    <t>3-053</t>
  </si>
  <si>
    <t>3-054</t>
  </si>
  <si>
    <t>3-055</t>
  </si>
  <si>
    <t>3-056</t>
  </si>
  <si>
    <t>3-056A</t>
  </si>
  <si>
    <t>3-057</t>
  </si>
  <si>
    <t>3-058</t>
  </si>
  <si>
    <t>3-059</t>
  </si>
  <si>
    <t>3-060</t>
  </si>
  <si>
    <t>3-061</t>
  </si>
  <si>
    <t>3-062</t>
  </si>
  <si>
    <t>3-063</t>
  </si>
  <si>
    <t>3-063A</t>
  </si>
  <si>
    <t>3-064</t>
  </si>
  <si>
    <t>3-065</t>
  </si>
  <si>
    <t>3-066</t>
  </si>
  <si>
    <t>3-066A</t>
  </si>
  <si>
    <t>3-067</t>
  </si>
  <si>
    <t>3-067A</t>
  </si>
  <si>
    <t>3-068</t>
  </si>
  <si>
    <t>3-068A</t>
  </si>
  <si>
    <t>3-069</t>
  </si>
  <si>
    <t>3-070</t>
  </si>
  <si>
    <t>3-071</t>
  </si>
  <si>
    <t>3-072</t>
  </si>
  <si>
    <t>3-073</t>
  </si>
  <si>
    <t>3-074</t>
  </si>
  <si>
    <t>3-075</t>
  </si>
  <si>
    <t>3-075A</t>
  </si>
  <si>
    <t>3-076</t>
  </si>
  <si>
    <t>3-077</t>
  </si>
  <si>
    <t>3-077A</t>
  </si>
  <si>
    <t>3-077B</t>
  </si>
  <si>
    <t>3-078</t>
  </si>
  <si>
    <t>3-079</t>
  </si>
  <si>
    <t>3-081</t>
  </si>
  <si>
    <t>3-082</t>
  </si>
  <si>
    <t>3-083</t>
  </si>
  <si>
    <t>3-084</t>
  </si>
  <si>
    <t>3-085</t>
  </si>
  <si>
    <t>3-086</t>
  </si>
  <si>
    <t>3-087</t>
  </si>
  <si>
    <t>3-088</t>
  </si>
  <si>
    <t>3-089</t>
  </si>
  <si>
    <t>3-090</t>
  </si>
  <si>
    <t>3-091</t>
  </si>
  <si>
    <t>3-092</t>
  </si>
  <si>
    <t>091.</t>
  </si>
  <si>
    <t>3-091A2</t>
  </si>
  <si>
    <t>3-094</t>
  </si>
  <si>
    <t>3-095</t>
  </si>
  <si>
    <t>3-096</t>
  </si>
  <si>
    <t>3-096A</t>
  </si>
  <si>
    <t>3-097</t>
  </si>
  <si>
    <t>3-098</t>
  </si>
  <si>
    <t>3-099</t>
  </si>
  <si>
    <t>3-100</t>
  </si>
  <si>
    <t>3-101</t>
  </si>
  <si>
    <t>3-102</t>
  </si>
  <si>
    <t>3-103</t>
  </si>
  <si>
    <t>3-104</t>
  </si>
  <si>
    <t>3-114</t>
  </si>
  <si>
    <t>3-105</t>
  </si>
  <si>
    <t>3-106</t>
  </si>
  <si>
    <t>3-107</t>
  </si>
  <si>
    <t>3-108</t>
  </si>
  <si>
    <t>3-109</t>
  </si>
  <si>
    <t>3-110</t>
  </si>
  <si>
    <t>3-111</t>
  </si>
  <si>
    <t>3-112</t>
  </si>
  <si>
    <t>3-113</t>
  </si>
  <si>
    <t>3-115</t>
  </si>
  <si>
    <t>3-116</t>
  </si>
  <si>
    <t>3-117</t>
  </si>
  <si>
    <t>3-118</t>
  </si>
  <si>
    <t>3-119</t>
  </si>
  <si>
    <t>3-120</t>
  </si>
  <si>
    <t>3-121</t>
  </si>
  <si>
    <t>2-001</t>
  </si>
  <si>
    <t>2-002</t>
  </si>
  <si>
    <t>2-002A</t>
  </si>
  <si>
    <t>2-003</t>
  </si>
  <si>
    <t>2-003A</t>
  </si>
  <si>
    <t>2-003B</t>
  </si>
  <si>
    <t>2-004</t>
  </si>
  <si>
    <t>2-005</t>
  </si>
  <si>
    <t>2-005A</t>
  </si>
  <si>
    <t>2-005B</t>
  </si>
  <si>
    <t>2-006</t>
  </si>
  <si>
    <t>2-006A</t>
  </si>
  <si>
    <t>2-007</t>
  </si>
  <si>
    <t>2-008</t>
  </si>
  <si>
    <t>2-008A</t>
  </si>
  <si>
    <t>2-009</t>
  </si>
  <si>
    <t>2-010</t>
  </si>
  <si>
    <t>2-011</t>
  </si>
  <si>
    <t>2-011A</t>
  </si>
  <si>
    <t>2-012</t>
  </si>
  <si>
    <t>2-012A</t>
  </si>
  <si>
    <t>2-013</t>
  </si>
  <si>
    <t>2-014</t>
  </si>
  <si>
    <t>2-014A</t>
  </si>
  <si>
    <t>2-014B</t>
  </si>
  <si>
    <t>2-015</t>
  </si>
  <si>
    <t>2-015A</t>
  </si>
  <si>
    <t>2-016</t>
  </si>
  <si>
    <t>2-017</t>
  </si>
  <si>
    <t>2-018</t>
  </si>
  <si>
    <t>2-019</t>
  </si>
  <si>
    <t>2-019A</t>
  </si>
  <si>
    <t>2-020</t>
  </si>
  <si>
    <t>2-020A</t>
  </si>
  <si>
    <t>2-021</t>
  </si>
  <si>
    <t>2-021A</t>
  </si>
  <si>
    <t>2-021B</t>
  </si>
  <si>
    <t>2-022</t>
  </si>
  <si>
    <t>2-022A</t>
  </si>
  <si>
    <t>2-022B</t>
  </si>
  <si>
    <t>2-023</t>
  </si>
  <si>
    <t>2-024</t>
  </si>
  <si>
    <t>2-024A</t>
  </si>
  <si>
    <t>2-025</t>
  </si>
  <si>
    <t>2-026</t>
  </si>
  <si>
    <t>2-026A</t>
  </si>
  <si>
    <t>2-027</t>
  </si>
  <si>
    <t>2-028</t>
  </si>
  <si>
    <t>2-029</t>
  </si>
  <si>
    <t>2-029A</t>
  </si>
  <si>
    <t>2-029B</t>
  </si>
  <si>
    <t>2-030</t>
  </si>
  <si>
    <t>2-031</t>
  </si>
  <si>
    <t>2-032</t>
  </si>
  <si>
    <t>2-033</t>
  </si>
  <si>
    <t>2-034</t>
  </si>
  <si>
    <t>2-034A</t>
  </si>
  <si>
    <t>2-035</t>
  </si>
  <si>
    <t>2-036</t>
  </si>
  <si>
    <t>2-037</t>
  </si>
  <si>
    <t>2-037A</t>
  </si>
  <si>
    <t>2-038</t>
  </si>
  <si>
    <t>2-039</t>
  </si>
  <si>
    <t>2-040</t>
  </si>
  <si>
    <t>2-041</t>
  </si>
  <si>
    <t>2-042</t>
  </si>
  <si>
    <t>2-042A</t>
  </si>
  <si>
    <t>2-042B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</si>
  <si>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</si>
  <si>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</si>
  <si>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</si>
  <si>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</si>
  <si>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</si>
  <si>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</si>
  <si>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</si>
  <si>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</si>
  <si>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</si>
  <si>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2-052</t>
  </si>
  <si>
    <t>2-053</t>
  </si>
  <si>
    <t>2-054</t>
  </si>
  <si>
    <t>2-055</t>
  </si>
  <si>
    <t>2-056</t>
  </si>
  <si>
    <t>2-057</t>
  </si>
  <si>
    <t>2-058</t>
  </si>
  <si>
    <t>2-059</t>
  </si>
  <si>
    <t>2-060</t>
  </si>
  <si>
    <t>60A</t>
  </si>
  <si>
    <t>2-060A</t>
  </si>
  <si>
    <t>2-061</t>
  </si>
  <si>
    <t>2-062</t>
  </si>
  <si>
    <t>2-063</t>
  </si>
  <si>
    <t>2-064</t>
  </si>
  <si>
    <t>2-065</t>
  </si>
  <si>
    <t>2-066</t>
  </si>
  <si>
    <t>2-067</t>
  </si>
  <si>
    <t>2-068</t>
  </si>
  <si>
    <t>2-069</t>
  </si>
  <si>
    <t>2-070</t>
  </si>
  <si>
    <t>2-071</t>
  </si>
  <si>
    <t>2-072</t>
  </si>
  <si>
    <t>2-073</t>
  </si>
  <si>
    <t>2-074</t>
  </si>
  <si>
    <t>2-075</t>
  </si>
  <si>
    <t>2-076</t>
  </si>
  <si>
    <t>2-077</t>
  </si>
  <si>
    <t>2-078</t>
  </si>
  <si>
    <t>2-079</t>
  </si>
  <si>
    <t>79A</t>
  </si>
  <si>
    <t>2-079A</t>
  </si>
  <si>
    <t>2-080</t>
  </si>
  <si>
    <t>2-081</t>
  </si>
  <si>
    <t>2-082</t>
  </si>
  <si>
    <t>2-083</t>
  </si>
  <si>
    <t>2-084</t>
  </si>
  <si>
    <t>2-085</t>
  </si>
  <si>
    <t>2-086</t>
  </si>
  <si>
    <t>2-087</t>
  </si>
  <si>
    <t>2-088</t>
  </si>
  <si>
    <t>2-089</t>
  </si>
  <si>
    <t>2-090</t>
  </si>
  <si>
    <t>2-091</t>
  </si>
  <si>
    <t>2-092</t>
  </si>
  <si>
    <t>2-093</t>
  </si>
  <si>
    <t>2-094</t>
  </si>
  <si>
    <t>2-095</t>
  </si>
  <si>
    <t>95A</t>
  </si>
  <si>
    <t>2-095A</t>
  </si>
  <si>
    <t>96A</t>
  </si>
  <si>
    <t>2-096</t>
  </si>
  <si>
    <t>2-097</t>
  </si>
  <si>
    <t>2-098</t>
  </si>
  <si>
    <t>98A</t>
  </si>
  <si>
    <t>2-098A</t>
  </si>
  <si>
    <t>2-099</t>
  </si>
  <si>
    <t>2-100</t>
  </si>
  <si>
    <t>2-100A</t>
  </si>
  <si>
    <t>2-101</t>
  </si>
  <si>
    <t>2-102</t>
  </si>
  <si>
    <t>2-103</t>
  </si>
  <si>
    <t>2-103A</t>
  </si>
  <si>
    <t>2-104</t>
  </si>
  <si>
    <t>2-105</t>
  </si>
  <si>
    <t>2-106</t>
  </si>
  <si>
    <t>2-107</t>
  </si>
  <si>
    <t>2-108</t>
  </si>
  <si>
    <t>2-108A</t>
  </si>
  <si>
    <t>2-109</t>
  </si>
  <si>
    <t>2-110</t>
  </si>
  <si>
    <t>2-111</t>
  </si>
  <si>
    <t>2-112</t>
  </si>
  <si>
    <t>2-113</t>
  </si>
  <si>
    <t>2-114</t>
  </si>
  <si>
    <t>2-115</t>
  </si>
  <si>
    <t>2-116</t>
  </si>
  <si>
    <t>2-116A</t>
  </si>
  <si>
    <t>2-117</t>
  </si>
  <si>
    <t>2-118</t>
  </si>
  <si>
    <t>2-119</t>
  </si>
  <si>
    <t>2-120</t>
  </si>
  <si>
    <t>2-120A</t>
  </si>
  <si>
    <t>2-121</t>
  </si>
  <si>
    <t>2-122</t>
  </si>
  <si>
    <t>2-123</t>
  </si>
  <si>
    <t>2-124</t>
  </si>
  <si>
    <t>2-124A</t>
  </si>
  <si>
    <t>2-124B</t>
  </si>
  <si>
    <t>2-125</t>
  </si>
  <si>
    <t>2-126</t>
  </si>
  <si>
    <t>2-127</t>
  </si>
  <si>
    <t>2-127A</t>
  </si>
  <si>
    <t>2-128</t>
  </si>
  <si>
    <t>SN-001</t>
  </si>
  <si>
    <t>SN-001A</t>
  </si>
  <si>
    <t>SN-002</t>
  </si>
  <si>
    <t>SN-002A</t>
  </si>
  <si>
    <t>SN-003</t>
  </si>
  <si>
    <t>SN-003A</t>
  </si>
  <si>
    <t>0,0495</t>
  </si>
  <si>
    <t>SN-003B</t>
  </si>
  <si>
    <t>0,2356</t>
  </si>
  <si>
    <t>SN-003C</t>
  </si>
  <si>
    <t>0,04258</t>
  </si>
  <si>
    <t>SN-003D</t>
  </si>
  <si>
    <t>0,313611</t>
  </si>
  <si>
    <t>SN-003E</t>
  </si>
  <si>
    <t>SN-003F</t>
  </si>
  <si>
    <t>SN-003G</t>
  </si>
  <si>
    <t>SN-003H</t>
  </si>
  <si>
    <t>SN-003I</t>
  </si>
  <si>
    <t>0,06645</t>
  </si>
  <si>
    <t>SN-003J</t>
  </si>
  <si>
    <t>SN-003K</t>
  </si>
  <si>
    <t>SN-003L</t>
  </si>
  <si>
    <t>003k</t>
  </si>
  <si>
    <t>SN-003M</t>
  </si>
  <si>
    <t>SN-003N</t>
  </si>
  <si>
    <t>SN-003O</t>
  </si>
  <si>
    <t>SN-003P</t>
  </si>
  <si>
    <t>0,1368</t>
  </si>
  <si>
    <t>SN-003Q</t>
  </si>
  <si>
    <t>0,0507</t>
  </si>
  <si>
    <t>SN-003R</t>
  </si>
  <si>
    <t>SN-004</t>
  </si>
  <si>
    <t>SN-004A</t>
  </si>
  <si>
    <t>SN-005</t>
  </si>
  <si>
    <t>SN-006</t>
  </si>
  <si>
    <t>SN-009</t>
  </si>
  <si>
    <t>SN-010</t>
  </si>
  <si>
    <t>SN-011</t>
  </si>
  <si>
    <t>SN-012</t>
  </si>
  <si>
    <t>SN-013</t>
  </si>
  <si>
    <t>SN-014</t>
  </si>
  <si>
    <t>SN-015</t>
  </si>
  <si>
    <t>SN-015A</t>
  </si>
  <si>
    <t>SN-016</t>
  </si>
  <si>
    <t>SN-016A</t>
  </si>
  <si>
    <t>SN-016A1</t>
  </si>
  <si>
    <t>SN-017</t>
  </si>
  <si>
    <t>SN-018</t>
  </si>
  <si>
    <t>SN-018A</t>
  </si>
  <si>
    <t>SN-019</t>
  </si>
  <si>
    <t>SN-020</t>
  </si>
  <si>
    <t>SN-021</t>
  </si>
  <si>
    <t>SN-022</t>
  </si>
  <si>
    <t>SN-023</t>
  </si>
  <si>
    <t>SN-023A</t>
  </si>
  <si>
    <t>SN-024</t>
  </si>
  <si>
    <t>SN-025</t>
  </si>
  <si>
    <t>SN-025A</t>
  </si>
  <si>
    <t>SN-026</t>
  </si>
  <si>
    <t>SN-026A</t>
  </si>
  <si>
    <t>SN-027</t>
  </si>
  <si>
    <t>SN-027A</t>
  </si>
  <si>
    <t>SN-027B</t>
  </si>
  <si>
    <t>SN-028</t>
  </si>
  <si>
    <t>SN-029</t>
  </si>
  <si>
    <t>SN-030</t>
  </si>
  <si>
    <t>SN-031</t>
  </si>
  <si>
    <t>SN-031A</t>
  </si>
  <si>
    <t>SN-032</t>
  </si>
  <si>
    <t>SN-032A</t>
  </si>
  <si>
    <t>SN-033</t>
  </si>
  <si>
    <t>SN-034</t>
  </si>
  <si>
    <t>SN-035</t>
  </si>
  <si>
    <t>SN-036</t>
  </si>
  <si>
    <t>SN-037</t>
  </si>
  <si>
    <t>SN-038</t>
  </si>
  <si>
    <t>SN-039</t>
  </si>
  <si>
    <t>SN-040</t>
  </si>
  <si>
    <t>SN-041</t>
  </si>
  <si>
    <t>SN-042</t>
  </si>
  <si>
    <t>SN-042A</t>
  </si>
  <si>
    <t>SN-043</t>
  </si>
  <si>
    <t>SN-044</t>
  </si>
  <si>
    <t>SN-045</t>
  </si>
  <si>
    <t>SN-046</t>
  </si>
  <si>
    <t>SN-047</t>
  </si>
  <si>
    <t>SN-048</t>
  </si>
  <si>
    <t>SN-048A</t>
  </si>
  <si>
    <t>SN-049</t>
  </si>
  <si>
    <t>SN-050</t>
  </si>
  <si>
    <t>SN-051</t>
  </si>
  <si>
    <t>SN-052</t>
  </si>
  <si>
    <t>SN-053</t>
  </si>
  <si>
    <t>SN-054</t>
  </si>
  <si>
    <t>SN-054A</t>
  </si>
  <si>
    <t>SN-054B</t>
  </si>
  <si>
    <t>SN-054C</t>
  </si>
  <si>
    <t>SN-055</t>
  </si>
  <si>
    <t>SN-056</t>
  </si>
  <si>
    <t>SN-057</t>
  </si>
  <si>
    <t>SN-058</t>
  </si>
  <si>
    <t>SN-059</t>
  </si>
  <si>
    <t>SN-060</t>
  </si>
  <si>
    <t>SN-061</t>
  </si>
  <si>
    <t>SN-062</t>
  </si>
  <si>
    <t>SN-063</t>
  </si>
  <si>
    <t>SN-064</t>
  </si>
  <si>
    <t>SN-065</t>
  </si>
  <si>
    <t>SN-066</t>
  </si>
  <si>
    <t>SN-067</t>
  </si>
  <si>
    <t>SN-068</t>
  </si>
  <si>
    <t>SN-069</t>
  </si>
  <si>
    <t>SN-070</t>
  </si>
  <si>
    <t>SN-071</t>
  </si>
  <si>
    <t>SN-072</t>
  </si>
  <si>
    <t>SN-073</t>
  </si>
  <si>
    <t>SN-075</t>
  </si>
  <si>
    <t>SN-076</t>
  </si>
  <si>
    <t>SN-077</t>
  </si>
  <si>
    <t>SN-078</t>
  </si>
  <si>
    <t>SN-080</t>
  </si>
  <si>
    <t>SN-081</t>
  </si>
  <si>
    <t>SN-081A</t>
  </si>
  <si>
    <t>SN-082</t>
  </si>
  <si>
    <t>SN-083</t>
  </si>
  <si>
    <t>SN-084</t>
  </si>
  <si>
    <t>SN-085</t>
  </si>
  <si>
    <t>SN-086</t>
  </si>
  <si>
    <t>SN-087</t>
  </si>
  <si>
    <t>SN-088</t>
  </si>
  <si>
    <t>SN-089</t>
  </si>
  <si>
    <t>PS-001</t>
  </si>
  <si>
    <t>PS-002</t>
  </si>
  <si>
    <t>PS-002A</t>
  </si>
  <si>
    <t>PS-002B</t>
  </si>
  <si>
    <t>PS-002C</t>
  </si>
  <si>
    <t>PS-003</t>
  </si>
  <si>
    <t>PS-003A</t>
  </si>
  <si>
    <t>PS-003B</t>
  </si>
  <si>
    <t>PS-005</t>
  </si>
  <si>
    <t>PS-005A</t>
  </si>
  <si>
    <t>006 A</t>
  </si>
  <si>
    <t>PS-006</t>
  </si>
  <si>
    <t>PS-006A</t>
  </si>
  <si>
    <t>PS-007</t>
  </si>
  <si>
    <t>PS-007A</t>
  </si>
  <si>
    <t>PS-008</t>
  </si>
  <si>
    <t>PS-008A</t>
  </si>
  <si>
    <t>PS-009</t>
  </si>
  <si>
    <t>PS-009A</t>
  </si>
  <si>
    <t>PS-010</t>
  </si>
  <si>
    <t>PS-010A</t>
  </si>
  <si>
    <t>PS-011</t>
  </si>
  <si>
    <t>PS-011A</t>
  </si>
  <si>
    <t>PS-011B</t>
  </si>
  <si>
    <t>PS-011C</t>
  </si>
  <si>
    <t>PS-011D</t>
  </si>
  <si>
    <t>PS-011E</t>
  </si>
  <si>
    <t>PS-011F</t>
  </si>
  <si>
    <t>PS-011G</t>
  </si>
  <si>
    <t>PS-011H</t>
  </si>
  <si>
    <t>PS-011I</t>
  </si>
  <si>
    <t>PS-012</t>
  </si>
  <si>
    <t>PS-012A</t>
  </si>
  <si>
    <t>PS-013</t>
  </si>
  <si>
    <t>PS-013A</t>
  </si>
  <si>
    <t>PS-014</t>
  </si>
  <si>
    <t>PS-015</t>
  </si>
  <si>
    <t>PS-016</t>
  </si>
  <si>
    <t>PS-017</t>
  </si>
  <si>
    <t>PS-018</t>
  </si>
  <si>
    <t>PS-019</t>
  </si>
  <si>
    <t>PS-020-pdf</t>
  </si>
  <si>
    <t>PS-020-1</t>
  </si>
  <si>
    <t>020.1</t>
  </si>
  <si>
    <t>021.01</t>
  </si>
  <si>
    <t>PS-021-77</t>
  </si>
  <si>
    <t>PS-021-78</t>
  </si>
  <si>
    <t>PS-021-79</t>
  </si>
  <si>
    <t>PS-021-80</t>
  </si>
  <si>
    <t>PS-021-81</t>
  </si>
  <si>
    <t>PS-021B</t>
  </si>
  <si>
    <t>PS-024A</t>
  </si>
  <si>
    <t>PS-024B</t>
  </si>
  <si>
    <t>PS-024E</t>
  </si>
  <si>
    <t>PS-025</t>
  </si>
  <si>
    <t>PS-026</t>
  </si>
  <si>
    <t>PS-026A</t>
  </si>
  <si>
    <t>PS-028</t>
  </si>
  <si>
    <t>021.B</t>
  </si>
  <si>
    <t>PS-028A</t>
  </si>
  <si>
    <t>PS-028B</t>
  </si>
  <si>
    <t>PS-029</t>
  </si>
  <si>
    <t>PS-029A</t>
  </si>
  <si>
    <t>PS-029B</t>
  </si>
  <si>
    <t>PS-030 µREA 05</t>
  </si>
  <si>
    <t>PS-030A</t>
  </si>
  <si>
    <t>PS-030B</t>
  </si>
  <si>
    <t>PS-032</t>
  </si>
  <si>
    <t>PS-032A</t>
  </si>
  <si>
    <t>PS-032B</t>
  </si>
  <si>
    <t>PS-034</t>
  </si>
  <si>
    <t>PS-034A</t>
  </si>
  <si>
    <t>PS-035</t>
  </si>
  <si>
    <t>PS-036</t>
  </si>
  <si>
    <t>PS-037</t>
  </si>
  <si>
    <t>PS-038</t>
  </si>
  <si>
    <t>PS-039</t>
  </si>
  <si>
    <t>PS-040</t>
  </si>
  <si>
    <t>PS-041</t>
  </si>
  <si>
    <t>PS-042</t>
  </si>
  <si>
    <t>PS-043</t>
  </si>
  <si>
    <t>PS-044</t>
  </si>
  <si>
    <t>PS-045</t>
  </si>
  <si>
    <t>PS-046</t>
  </si>
  <si>
    <t>PS-047</t>
  </si>
  <si>
    <t>PS-048</t>
  </si>
  <si>
    <t>PS-049</t>
  </si>
  <si>
    <t>PS-050</t>
  </si>
  <si>
    <t>PS-051</t>
  </si>
  <si>
    <t>PS-052</t>
  </si>
  <si>
    <t>PS-053A</t>
  </si>
  <si>
    <t>30</t>
  </si>
  <si>
    <t>PS-053B</t>
  </si>
  <si>
    <t>PS-053C</t>
  </si>
  <si>
    <t>PS-054</t>
  </si>
  <si>
    <t>PS-054A</t>
  </si>
  <si>
    <t>PS-055</t>
  </si>
  <si>
    <t>PS-057</t>
  </si>
  <si>
    <t>PS-059</t>
  </si>
  <si>
    <t>PS-061</t>
  </si>
  <si>
    <t>PS-062</t>
  </si>
  <si>
    <t>30.</t>
  </si>
  <si>
    <t>PS-063</t>
  </si>
  <si>
    <t>PS-064</t>
  </si>
  <si>
    <t>PS-065</t>
  </si>
  <si>
    <t>PS-066</t>
  </si>
  <si>
    <t>PS-067</t>
  </si>
  <si>
    <t>PS-068</t>
  </si>
  <si>
    <t>PS-069</t>
  </si>
  <si>
    <t>PS-070</t>
  </si>
  <si>
    <t>PS-071</t>
  </si>
  <si>
    <t>PS-072</t>
  </si>
  <si>
    <t>PS-073</t>
  </si>
  <si>
    <t>PS-074</t>
  </si>
  <si>
    <t>PS-075</t>
  </si>
  <si>
    <t>PS-076</t>
  </si>
  <si>
    <t>PS-077</t>
  </si>
  <si>
    <t>PS-079</t>
  </si>
  <si>
    <t>PS-082</t>
  </si>
  <si>
    <t>PS-083</t>
  </si>
  <si>
    <t>PS-085</t>
  </si>
  <si>
    <t>PS-030 µREA 01</t>
  </si>
  <si>
    <t>PS-030 µREA 02</t>
  </si>
  <si>
    <t>PS-030 µREA 03</t>
  </si>
  <si>
    <t>PS-030 µREA 04</t>
  </si>
  <si>
    <t xml:space="preserve">TERRA NUA E   BENFEITORIA </t>
  </si>
  <si>
    <t>1S-001</t>
  </si>
  <si>
    <t>1S-001A</t>
  </si>
  <si>
    <t>1S-001B</t>
  </si>
  <si>
    <t>1S-002</t>
  </si>
  <si>
    <t>1S-002A</t>
  </si>
  <si>
    <t>1S-002B</t>
  </si>
  <si>
    <t>1S-003</t>
  </si>
  <si>
    <t>1S-004</t>
  </si>
  <si>
    <t>1S-005</t>
  </si>
  <si>
    <t>1S-006</t>
  </si>
  <si>
    <t>1S-007</t>
  </si>
  <si>
    <t>1S-008</t>
  </si>
  <si>
    <t>1S-008A</t>
  </si>
  <si>
    <t>1S-009</t>
  </si>
  <si>
    <t>1S-010</t>
  </si>
  <si>
    <t>1S-010A</t>
  </si>
  <si>
    <t>1S-011</t>
  </si>
  <si>
    <t>1S-012</t>
  </si>
  <si>
    <t>1S-012A</t>
  </si>
  <si>
    <t>1S-013</t>
  </si>
  <si>
    <t>1S-013A</t>
  </si>
  <si>
    <t>1S-013B</t>
  </si>
  <si>
    <t>1S-013C</t>
  </si>
  <si>
    <t>1S-014</t>
  </si>
  <si>
    <t>1S-015</t>
  </si>
  <si>
    <t>1S-016</t>
  </si>
  <si>
    <t>1S-017</t>
  </si>
  <si>
    <t>1S-018</t>
  </si>
  <si>
    <t>1S-018A</t>
  </si>
  <si>
    <t>1S-018B</t>
  </si>
  <si>
    <t>1S-018C</t>
  </si>
  <si>
    <t>1S-018D</t>
  </si>
  <si>
    <t>1S-018E</t>
  </si>
  <si>
    <t>1S-019</t>
  </si>
  <si>
    <t>1S-019A</t>
  </si>
  <si>
    <t>1S-020</t>
  </si>
  <si>
    <t>1S-021</t>
  </si>
  <si>
    <t>1S-022</t>
  </si>
  <si>
    <t>1S-023</t>
  </si>
  <si>
    <t>1S-024</t>
  </si>
  <si>
    <t>1S-025</t>
  </si>
  <si>
    <t>1S-026</t>
  </si>
  <si>
    <t>1S-027</t>
  </si>
  <si>
    <t>1S-028</t>
  </si>
  <si>
    <t>1S-029</t>
  </si>
  <si>
    <t>1S-030</t>
  </si>
  <si>
    <t>1S-031</t>
  </si>
  <si>
    <t>1S-031A</t>
  </si>
  <si>
    <t>1S-032</t>
  </si>
  <si>
    <t>1S-033</t>
  </si>
  <si>
    <t>1S-033A</t>
  </si>
  <si>
    <t>1S-034</t>
  </si>
  <si>
    <t>1S-035</t>
  </si>
  <si>
    <t>1S-036</t>
  </si>
  <si>
    <t>1S-037</t>
  </si>
  <si>
    <t>1S-038</t>
  </si>
  <si>
    <t>1S-039</t>
  </si>
  <si>
    <t>1S-040</t>
  </si>
  <si>
    <t>1S-041</t>
  </si>
  <si>
    <t>1S-042</t>
  </si>
  <si>
    <t>1S-042A</t>
  </si>
  <si>
    <t>1S-043</t>
  </si>
  <si>
    <t>1S-044</t>
  </si>
  <si>
    <t>1S-045</t>
  </si>
  <si>
    <t>1S-046</t>
  </si>
  <si>
    <t>1S-047</t>
  </si>
  <si>
    <t>1S-048</t>
  </si>
  <si>
    <t>1S-049</t>
  </si>
  <si>
    <t>1S-050</t>
  </si>
  <si>
    <t>1S-051</t>
  </si>
  <si>
    <t>1S-052</t>
  </si>
  <si>
    <t>1S-053</t>
  </si>
  <si>
    <t>1S-054</t>
  </si>
  <si>
    <t>1S-054A</t>
  </si>
  <si>
    <t>1S-054B</t>
  </si>
  <si>
    <t>1S-055</t>
  </si>
  <si>
    <t>1S-055A</t>
  </si>
  <si>
    <t>1S-056</t>
  </si>
  <si>
    <t>1S-057</t>
  </si>
  <si>
    <t>1S-058</t>
  </si>
  <si>
    <t>1S-059</t>
  </si>
  <si>
    <t>1S-060</t>
  </si>
  <si>
    <t>1S-062</t>
  </si>
  <si>
    <t>1S-063</t>
  </si>
  <si>
    <t>1S-065</t>
  </si>
  <si>
    <t>1S-066</t>
  </si>
  <si>
    <t>1S-067</t>
  </si>
  <si>
    <t>1S-067A</t>
  </si>
  <si>
    <t>1S-068</t>
  </si>
  <si>
    <t>1S-069</t>
  </si>
  <si>
    <t>1S-070</t>
  </si>
  <si>
    <t>1S-070A</t>
  </si>
  <si>
    <t>1S-071</t>
  </si>
  <si>
    <t>1S-072</t>
  </si>
  <si>
    <t>1S-073</t>
  </si>
  <si>
    <t>1S-074</t>
  </si>
  <si>
    <t>1S-075</t>
  </si>
  <si>
    <t>1S-076</t>
  </si>
  <si>
    <t>1S-076A</t>
  </si>
  <si>
    <t>1S-077</t>
  </si>
  <si>
    <t>1S-078</t>
  </si>
  <si>
    <t>1S-078A</t>
  </si>
  <si>
    <t>1S-079</t>
  </si>
  <si>
    <t>1S-080</t>
  </si>
  <si>
    <t>1S-081</t>
  </si>
  <si>
    <t>1S-082</t>
  </si>
  <si>
    <t>1S-083</t>
  </si>
  <si>
    <t>1S-084</t>
  </si>
  <si>
    <t>1S-085</t>
  </si>
  <si>
    <t>1S-086</t>
  </si>
  <si>
    <t>1S-087</t>
  </si>
  <si>
    <t>1S-088</t>
  </si>
  <si>
    <t>1S-089</t>
  </si>
  <si>
    <t>1S-090</t>
  </si>
  <si>
    <t>1S-091</t>
  </si>
  <si>
    <t>1S-092</t>
  </si>
  <si>
    <t>1S-093</t>
  </si>
  <si>
    <t>1S-094</t>
  </si>
  <si>
    <t>1S-095</t>
  </si>
  <si>
    <t>1S-096</t>
  </si>
  <si>
    <t>1S-097</t>
  </si>
  <si>
    <t>1S-098</t>
  </si>
  <si>
    <t>1S-099</t>
  </si>
  <si>
    <t>1S-100</t>
  </si>
  <si>
    <t>1S-101</t>
  </si>
  <si>
    <t>1S-102</t>
  </si>
  <si>
    <t>1S-103</t>
  </si>
  <si>
    <t>1S-103A</t>
  </si>
  <si>
    <t>1S-104</t>
  </si>
  <si>
    <t>1S-105</t>
  </si>
  <si>
    <t>1S-106</t>
  </si>
  <si>
    <t>1S-107</t>
  </si>
  <si>
    <t>1S-108</t>
  </si>
  <si>
    <t>1S-109</t>
  </si>
  <si>
    <t>1S-109A</t>
  </si>
  <si>
    <t>1S-110</t>
  </si>
  <si>
    <t>1S-111</t>
  </si>
  <si>
    <t>1S-112</t>
  </si>
  <si>
    <t>1S-113</t>
  </si>
  <si>
    <t>1S-114</t>
  </si>
  <si>
    <t>1S-115</t>
  </si>
  <si>
    <t>1S-116</t>
  </si>
  <si>
    <t>1S-117</t>
  </si>
  <si>
    <t>1S-118</t>
  </si>
  <si>
    <t>1S-119</t>
  </si>
  <si>
    <t>1S-119A</t>
  </si>
  <si>
    <t>1S-120</t>
  </si>
  <si>
    <t>1S-121</t>
  </si>
  <si>
    <t>1S-122</t>
  </si>
  <si>
    <t>1S-123</t>
  </si>
  <si>
    <t>1S-124</t>
  </si>
  <si>
    <t>1S-125</t>
  </si>
  <si>
    <t>1S-126</t>
  </si>
  <si>
    <t>1S-127</t>
  </si>
  <si>
    <t>1S-128</t>
  </si>
  <si>
    <t>1S-129</t>
  </si>
  <si>
    <t>1S-133</t>
  </si>
  <si>
    <t>1S-134 - KM 47+708 ao 48+107 - HONORATO FERREIRA DE SANTANA</t>
  </si>
  <si>
    <t>1S-136</t>
  </si>
  <si>
    <t>1S-137</t>
  </si>
  <si>
    <t>1S-138</t>
  </si>
  <si>
    <t>1S-140</t>
  </si>
  <si>
    <t>1S-141</t>
  </si>
  <si>
    <t>1S-142</t>
  </si>
  <si>
    <t>1S-143</t>
  </si>
  <si>
    <t>1S-144</t>
  </si>
  <si>
    <t>1S-145</t>
  </si>
  <si>
    <t>1S-147</t>
  </si>
  <si>
    <t>1S-149</t>
  </si>
  <si>
    <t>1S-150</t>
  </si>
  <si>
    <t>1S-150A</t>
  </si>
  <si>
    <t>1S-151</t>
  </si>
  <si>
    <t>1S-152</t>
  </si>
  <si>
    <t>1S-153</t>
  </si>
  <si>
    <t>1S-154</t>
  </si>
  <si>
    <t>1S-155</t>
  </si>
  <si>
    <t>1S-156</t>
  </si>
  <si>
    <t>1S-157</t>
  </si>
  <si>
    <t>1S-158</t>
  </si>
  <si>
    <t>1S-159</t>
  </si>
  <si>
    <t>1S-160</t>
  </si>
  <si>
    <t>1S-161</t>
  </si>
  <si>
    <t>1S-162</t>
  </si>
  <si>
    <t>1S-163</t>
  </si>
  <si>
    <t>1S-164</t>
  </si>
  <si>
    <t>1S-165B</t>
  </si>
  <si>
    <t>1S-170</t>
  </si>
  <si>
    <t>1S-171</t>
  </si>
  <si>
    <t>1S-172</t>
  </si>
  <si>
    <t>1S-173</t>
  </si>
  <si>
    <t>1S-174</t>
  </si>
  <si>
    <t>1S-175</t>
  </si>
  <si>
    <t>1S-176</t>
  </si>
  <si>
    <t>1S-178</t>
  </si>
  <si>
    <t>1S-179</t>
  </si>
  <si>
    <t>1S-180</t>
  </si>
  <si>
    <t>1S-181</t>
  </si>
  <si>
    <t>1S-182</t>
  </si>
  <si>
    <t>1S-183</t>
  </si>
  <si>
    <t>1S-184</t>
  </si>
  <si>
    <t>1S-185</t>
  </si>
  <si>
    <t>1S-186</t>
  </si>
  <si>
    <t>1S-187</t>
  </si>
  <si>
    <t>1S-188</t>
  </si>
  <si>
    <t>1S-189</t>
  </si>
  <si>
    <t>1S-190</t>
  </si>
  <si>
    <t>1S-191</t>
  </si>
  <si>
    <t>1S-192</t>
  </si>
  <si>
    <t>1S-193</t>
  </si>
  <si>
    <t>1S-194</t>
  </si>
  <si>
    <t>1S-195</t>
  </si>
  <si>
    <t>1S-196</t>
  </si>
  <si>
    <t>1S-197</t>
  </si>
  <si>
    <t>1S-198</t>
  </si>
  <si>
    <t>1S-199</t>
  </si>
  <si>
    <t>1S-200</t>
  </si>
  <si>
    <t>1S-201</t>
  </si>
  <si>
    <t>1S-202</t>
  </si>
  <si>
    <t>1S-203</t>
  </si>
  <si>
    <t>1S-204</t>
  </si>
  <si>
    <t>1S-205</t>
  </si>
  <si>
    <t>1S-206</t>
  </si>
  <si>
    <t>1S-207</t>
  </si>
  <si>
    <t>1S-208</t>
  </si>
  <si>
    <t>1S-209</t>
  </si>
  <si>
    <t>1S-210</t>
  </si>
  <si>
    <t>1S-211</t>
  </si>
  <si>
    <t>1S-212</t>
  </si>
  <si>
    <t>1S-213</t>
  </si>
  <si>
    <t>1S-214</t>
  </si>
  <si>
    <t>1S-214A</t>
  </si>
  <si>
    <t>1S-215</t>
  </si>
  <si>
    <t>1S-216</t>
  </si>
  <si>
    <t>1S-217</t>
  </si>
  <si>
    <t>2S-001</t>
  </si>
  <si>
    <t>2S-002</t>
  </si>
  <si>
    <t>2S-003</t>
  </si>
  <si>
    <t>2S-004</t>
  </si>
  <si>
    <t>2S-007</t>
  </si>
  <si>
    <t>2S-008</t>
  </si>
  <si>
    <t>2S-009</t>
  </si>
  <si>
    <t>2S-010</t>
  </si>
  <si>
    <t>2S-011</t>
  </si>
  <si>
    <t>2S-012</t>
  </si>
  <si>
    <t>2S-013</t>
  </si>
  <si>
    <t>2S-013A</t>
  </si>
  <si>
    <t>2S-014</t>
  </si>
  <si>
    <t>2S-015</t>
  </si>
  <si>
    <t>2S-016</t>
  </si>
  <si>
    <t>2S-017</t>
  </si>
  <si>
    <t>2S-018</t>
  </si>
  <si>
    <t>2S-019</t>
  </si>
  <si>
    <t>2S-020</t>
  </si>
  <si>
    <t>2S-020A</t>
  </si>
  <si>
    <t>2S-021</t>
  </si>
  <si>
    <t>2S-022</t>
  </si>
  <si>
    <t>2S-023</t>
  </si>
  <si>
    <t>2S-024</t>
  </si>
  <si>
    <t>2S-025</t>
  </si>
  <si>
    <t>2S-026</t>
  </si>
  <si>
    <t>2S-027</t>
  </si>
  <si>
    <t>2S-028</t>
  </si>
  <si>
    <t>2S-029</t>
  </si>
  <si>
    <t>2S-029A</t>
  </si>
  <si>
    <t>2S-030</t>
  </si>
  <si>
    <t>2S-031</t>
  </si>
  <si>
    <t>2S-032</t>
  </si>
  <si>
    <t>2S-033</t>
  </si>
  <si>
    <t>2S-034</t>
  </si>
  <si>
    <t>2S-034A</t>
  </si>
  <si>
    <t>2S-035</t>
  </si>
  <si>
    <t>2S-036</t>
  </si>
  <si>
    <t>2S-037</t>
  </si>
  <si>
    <t>2S-038</t>
  </si>
  <si>
    <t>2S-040</t>
  </si>
  <si>
    <t>2S-041</t>
  </si>
  <si>
    <t>2S-041A</t>
  </si>
  <si>
    <t>2S-042</t>
  </si>
  <si>
    <t>2S-42A</t>
  </si>
  <si>
    <t>2S-043</t>
  </si>
  <si>
    <t>2S-044</t>
  </si>
  <si>
    <t>2S-045</t>
  </si>
  <si>
    <t>2S-046</t>
  </si>
  <si>
    <t>2S-047</t>
  </si>
  <si>
    <t>2S-048</t>
  </si>
  <si>
    <t>2S-049</t>
  </si>
  <si>
    <t>2S-049A</t>
  </si>
  <si>
    <t>2S-050</t>
  </si>
  <si>
    <t>2S-051</t>
  </si>
  <si>
    <t>2S-052</t>
  </si>
  <si>
    <t>2S-053</t>
  </si>
  <si>
    <t>2S-054</t>
  </si>
  <si>
    <t>2S-055</t>
  </si>
  <si>
    <t>2S-056</t>
  </si>
  <si>
    <t>2S-057</t>
  </si>
  <si>
    <t>2S-058</t>
  </si>
  <si>
    <t>2S-059</t>
  </si>
  <si>
    <t>2S-060</t>
  </si>
  <si>
    <t>2S-061</t>
  </si>
  <si>
    <t>2S-062</t>
  </si>
  <si>
    <t>2S-063</t>
  </si>
  <si>
    <t>2S-064</t>
  </si>
  <si>
    <t>2S-065</t>
  </si>
  <si>
    <t>2S-066</t>
  </si>
  <si>
    <t>2S-067</t>
  </si>
  <si>
    <t>2S-069</t>
  </si>
  <si>
    <t>2S-070</t>
  </si>
  <si>
    <t>2S-071</t>
  </si>
  <si>
    <t>2S-072</t>
  </si>
  <si>
    <t>2S-073</t>
  </si>
  <si>
    <t>2S-074</t>
  </si>
  <si>
    <t>2S-075</t>
  </si>
  <si>
    <t>2S-076</t>
  </si>
  <si>
    <t>2S-077</t>
  </si>
  <si>
    <t>2S-078</t>
  </si>
  <si>
    <t>2S-079</t>
  </si>
  <si>
    <t>2S-080</t>
  </si>
  <si>
    <t>2S-081</t>
  </si>
  <si>
    <t>2S-082</t>
  </si>
  <si>
    <t>2S-083</t>
  </si>
  <si>
    <t>2S-084</t>
  </si>
  <si>
    <t>2S-085</t>
  </si>
  <si>
    <t>2S-087</t>
  </si>
  <si>
    <t>2S-088</t>
  </si>
  <si>
    <t>2S-089</t>
  </si>
  <si>
    <t>2S-090</t>
  </si>
  <si>
    <t>2S-091</t>
  </si>
  <si>
    <t>2S-092</t>
  </si>
  <si>
    <t>2S-093</t>
  </si>
  <si>
    <t>2S-093A</t>
  </si>
  <si>
    <t>2S-094</t>
  </si>
  <si>
    <t>2S-095</t>
  </si>
  <si>
    <t>2S-095A</t>
  </si>
  <si>
    <t>2S-096</t>
  </si>
  <si>
    <t>2S-097</t>
  </si>
  <si>
    <t>2S-098</t>
  </si>
  <si>
    <t>2S-099</t>
  </si>
  <si>
    <t>2S-100</t>
  </si>
  <si>
    <t>2S-100A</t>
  </si>
  <si>
    <t>2S-101</t>
  </si>
  <si>
    <t>2S-101A</t>
  </si>
  <si>
    <t>2S-101B</t>
  </si>
  <si>
    <t>2S-101C</t>
  </si>
  <si>
    <t>2S-102</t>
  </si>
  <si>
    <t>2S-103</t>
  </si>
  <si>
    <t>2S-104</t>
  </si>
  <si>
    <t>2S-105</t>
  </si>
  <si>
    <t>2S-106</t>
  </si>
  <si>
    <t>2S-107</t>
  </si>
  <si>
    <t>2S-108</t>
  </si>
  <si>
    <t>2S-108A</t>
  </si>
  <si>
    <t>2S-108B</t>
  </si>
  <si>
    <t>2S-108C</t>
  </si>
  <si>
    <t>2S-109</t>
  </si>
  <si>
    <t>2S-109A</t>
  </si>
  <si>
    <t>2S-109B</t>
  </si>
  <si>
    <t>2S-110</t>
  </si>
  <si>
    <t>2S-111</t>
  </si>
  <si>
    <t>2S-111A</t>
  </si>
  <si>
    <t>2S-111B</t>
  </si>
  <si>
    <t>2S-112</t>
  </si>
  <si>
    <t>2S-112A</t>
  </si>
  <si>
    <t>2S-112B</t>
  </si>
  <si>
    <t>2S-112C</t>
  </si>
  <si>
    <t>2S-112D</t>
  </si>
  <si>
    <t>2S-112E</t>
  </si>
  <si>
    <t>2S-113</t>
  </si>
  <si>
    <t>2S-114</t>
  </si>
  <si>
    <t>2S-115</t>
  </si>
  <si>
    <t>2S-116</t>
  </si>
  <si>
    <t>2S-116A</t>
  </si>
  <si>
    <t>2S-116B</t>
  </si>
  <si>
    <t>2S-116C</t>
  </si>
  <si>
    <t>2S-117</t>
  </si>
  <si>
    <t>2S-118</t>
  </si>
  <si>
    <t>2S-119</t>
  </si>
  <si>
    <t>2S-120</t>
  </si>
  <si>
    <t>2S-121</t>
  </si>
  <si>
    <t>2S-122</t>
  </si>
  <si>
    <t>2S-123</t>
  </si>
  <si>
    <t>2S-124</t>
  </si>
  <si>
    <t>2S-125</t>
  </si>
  <si>
    <t>2S-126</t>
  </si>
  <si>
    <t>2S-127</t>
  </si>
  <si>
    <t>2S-128</t>
  </si>
  <si>
    <t>2S-129</t>
  </si>
  <si>
    <t>2S-130</t>
  </si>
  <si>
    <t>2S-131</t>
  </si>
  <si>
    <t>2S-132</t>
  </si>
  <si>
    <t>2S-133</t>
  </si>
  <si>
    <t>2S-134</t>
  </si>
  <si>
    <t>2S-135</t>
  </si>
  <si>
    <t>2S-136</t>
  </si>
  <si>
    <t>2S-137</t>
  </si>
  <si>
    <t>2S-138</t>
  </si>
  <si>
    <t>2S-139</t>
  </si>
  <si>
    <t>2S-140</t>
  </si>
  <si>
    <t>2S-141</t>
  </si>
  <si>
    <t>2S-141A</t>
  </si>
  <si>
    <t>2S-141B</t>
  </si>
  <si>
    <t>2S-142</t>
  </si>
  <si>
    <t>2S-143</t>
  </si>
  <si>
    <t>2S-143A</t>
  </si>
  <si>
    <t>2S-144</t>
  </si>
  <si>
    <t>2S-144A</t>
  </si>
  <si>
    <t>2S-145</t>
  </si>
  <si>
    <t>2S-145A</t>
  </si>
  <si>
    <t>2S-145B</t>
  </si>
  <si>
    <t>2S-145C</t>
  </si>
  <si>
    <t>2S-146</t>
  </si>
  <si>
    <t>2S-147</t>
  </si>
  <si>
    <t>2S-148</t>
  </si>
  <si>
    <t>2S-149</t>
  </si>
  <si>
    <t>2S-149A</t>
  </si>
  <si>
    <t>2S-150</t>
  </si>
  <si>
    <t>2S-151</t>
  </si>
  <si>
    <t>2S-152</t>
  </si>
  <si>
    <t>2S-152A</t>
  </si>
  <si>
    <t>2S-152B</t>
  </si>
  <si>
    <t>2S-153</t>
  </si>
  <si>
    <t>2S-154</t>
  </si>
  <si>
    <t>2S-155</t>
  </si>
  <si>
    <t>2S-156</t>
  </si>
  <si>
    <t>2S-157</t>
  </si>
  <si>
    <t>2S-157A</t>
  </si>
  <si>
    <t>2S-158</t>
  </si>
  <si>
    <t>2S-159</t>
  </si>
  <si>
    <t>2S-160</t>
  </si>
  <si>
    <t>2S-161</t>
  </si>
  <si>
    <t>2S-162</t>
  </si>
  <si>
    <t>2S-163</t>
  </si>
  <si>
    <t>2S-163A</t>
  </si>
  <si>
    <t>2S-164</t>
  </si>
  <si>
    <t>2S-164A</t>
  </si>
  <si>
    <t>2S-165</t>
  </si>
  <si>
    <t>2S-166</t>
  </si>
  <si>
    <t>2S-168</t>
  </si>
  <si>
    <t>2S-169</t>
  </si>
  <si>
    <t>2S-170</t>
  </si>
  <si>
    <t>2S-171</t>
  </si>
  <si>
    <t>2S-172</t>
  </si>
  <si>
    <t>2S-173</t>
  </si>
  <si>
    <t>2S-174</t>
  </si>
  <si>
    <t>2S-175</t>
  </si>
  <si>
    <t>3S-001</t>
  </si>
  <si>
    <t>3S-002</t>
  </si>
  <si>
    <t>3S-003</t>
  </si>
  <si>
    <t>3S-004</t>
  </si>
  <si>
    <t>3S-005</t>
  </si>
  <si>
    <t>3S-005A</t>
  </si>
  <si>
    <t>3S-006</t>
  </si>
  <si>
    <t>3S-007</t>
  </si>
  <si>
    <t>3S-007A</t>
  </si>
  <si>
    <t>3S-008</t>
  </si>
  <si>
    <t>3S-009</t>
  </si>
  <si>
    <t>3S-010</t>
  </si>
  <si>
    <t>3S-012</t>
  </si>
  <si>
    <t>3S-013</t>
  </si>
  <si>
    <t>3S-014</t>
  </si>
  <si>
    <t>3S-015</t>
  </si>
  <si>
    <t>3S-016</t>
  </si>
  <si>
    <t>3S-017</t>
  </si>
  <si>
    <t>3S-018</t>
  </si>
  <si>
    <t>3S-019</t>
  </si>
  <si>
    <t>3S-020</t>
  </si>
  <si>
    <t>3S-021</t>
  </si>
  <si>
    <t>3S-022</t>
  </si>
  <si>
    <t>3S-022A</t>
  </si>
  <si>
    <t>3S-023</t>
  </si>
  <si>
    <t>3S-024</t>
  </si>
  <si>
    <t>3S-025</t>
  </si>
  <si>
    <t>3S-026</t>
  </si>
  <si>
    <t>3S-027</t>
  </si>
  <si>
    <t>3S-032</t>
  </si>
  <si>
    <t>3S-033</t>
  </si>
  <si>
    <t>3S-034</t>
  </si>
  <si>
    <t>3S-035</t>
  </si>
  <si>
    <t>3S-035A</t>
  </si>
  <si>
    <t>3S-035B</t>
  </si>
  <si>
    <t>3S-036</t>
  </si>
  <si>
    <t>3S-037</t>
  </si>
  <si>
    <t>3S-176</t>
  </si>
  <si>
    <t>3S-044</t>
  </si>
  <si>
    <t>3S-044A</t>
  </si>
  <si>
    <t>3S-045</t>
  </si>
  <si>
    <t>3S-045A</t>
  </si>
  <si>
    <t>3S-175</t>
  </si>
  <si>
    <t>3S-046</t>
  </si>
  <si>
    <t>3S-046A</t>
  </si>
  <si>
    <t>3S-047</t>
  </si>
  <si>
    <t>3S-047A</t>
  </si>
  <si>
    <t>3S-048</t>
  </si>
  <si>
    <t>3S-048A</t>
  </si>
  <si>
    <t>3S-174</t>
  </si>
  <si>
    <t>3S-049</t>
  </si>
  <si>
    <t>3S-050</t>
  </si>
  <si>
    <t>3S-050A</t>
  </si>
  <si>
    <t>3S-051</t>
  </si>
  <si>
    <t>3S-051A</t>
  </si>
  <si>
    <t>3S-052</t>
  </si>
  <si>
    <t>3S-053</t>
  </si>
  <si>
    <t>3S-053A</t>
  </si>
  <si>
    <t>3S-054</t>
  </si>
  <si>
    <t>3S-055</t>
  </si>
  <si>
    <t>3S-055A</t>
  </si>
  <si>
    <t>3S-056</t>
  </si>
  <si>
    <t>3S-057</t>
  </si>
  <si>
    <t>3S-057A</t>
  </si>
  <si>
    <t>3S-057B</t>
  </si>
  <si>
    <t>3S-057C</t>
  </si>
  <si>
    <t>3S-058</t>
  </si>
  <si>
    <t>3S-059</t>
  </si>
  <si>
    <t>3S-060</t>
  </si>
  <si>
    <t>3S-061</t>
  </si>
  <si>
    <t>3S-062</t>
  </si>
  <si>
    <t>3S-063</t>
  </si>
  <si>
    <t>3S-064</t>
  </si>
  <si>
    <t>3S-065</t>
  </si>
  <si>
    <t>3S-066</t>
  </si>
  <si>
    <t>3S-067</t>
  </si>
  <si>
    <t>3S-068</t>
  </si>
  <si>
    <t>3S-069</t>
  </si>
  <si>
    <t>3S-070</t>
  </si>
  <si>
    <t>3S-071</t>
  </si>
  <si>
    <t>3S-072</t>
  </si>
  <si>
    <t>3S-073</t>
  </si>
  <si>
    <t>3S-074</t>
  </si>
  <si>
    <t>3S-075</t>
  </si>
  <si>
    <t>3S-076</t>
  </si>
  <si>
    <t>3S-077</t>
  </si>
  <si>
    <t>3S-078</t>
  </si>
  <si>
    <t>3S-080</t>
  </si>
  <si>
    <t>3S-081</t>
  </si>
  <si>
    <t>3S-081A</t>
  </si>
  <si>
    <t>3S-082</t>
  </si>
  <si>
    <t>3S-082A</t>
  </si>
  <si>
    <t>3S-083</t>
  </si>
  <si>
    <t>3S-084</t>
  </si>
  <si>
    <t>3S-085</t>
  </si>
  <si>
    <t>3S-086</t>
  </si>
  <si>
    <t>3S-087</t>
  </si>
  <si>
    <t>3S-088</t>
  </si>
  <si>
    <t>3S-089</t>
  </si>
  <si>
    <t>3S-090</t>
  </si>
  <si>
    <t>3S-090A</t>
  </si>
  <si>
    <t>3S-091</t>
  </si>
  <si>
    <t>3S-092</t>
  </si>
  <si>
    <t>3S-093</t>
  </si>
  <si>
    <t>3S-094</t>
  </si>
  <si>
    <t>3S-095</t>
  </si>
  <si>
    <t>3S-097</t>
  </si>
  <si>
    <t>3S-098</t>
  </si>
  <si>
    <t>3S-099</t>
  </si>
  <si>
    <t>3S-171</t>
  </si>
  <si>
    <t>3S-100</t>
  </si>
  <si>
    <t>3S-101</t>
  </si>
  <si>
    <t>3S-102</t>
  </si>
  <si>
    <t>3S-102A</t>
  </si>
  <si>
    <t>3S-155</t>
  </si>
  <si>
    <t>3S-103</t>
  </si>
  <si>
    <t>3S-104</t>
  </si>
  <si>
    <t>3S-104A</t>
  </si>
  <si>
    <t>3S-105</t>
  </si>
  <si>
    <t>3S-105A</t>
  </si>
  <si>
    <t>3S-106</t>
  </si>
  <si>
    <t>3S-107</t>
  </si>
  <si>
    <t>3S-107A</t>
  </si>
  <si>
    <t>3S-108</t>
  </si>
  <si>
    <t>3S-109</t>
  </si>
  <si>
    <t>3S-109A</t>
  </si>
  <si>
    <t>3S-110</t>
  </si>
  <si>
    <t>3S-110A</t>
  </si>
  <si>
    <t>3S-157</t>
  </si>
  <si>
    <t>3S-158</t>
  </si>
  <si>
    <t>3S-111</t>
  </si>
  <si>
    <t>3S-112</t>
  </si>
  <si>
    <t>3S-170</t>
  </si>
  <si>
    <t>3S-170A</t>
  </si>
  <si>
    <t>3S-112B</t>
  </si>
  <si>
    <t>3S-112C</t>
  </si>
  <si>
    <t>3S-113</t>
  </si>
  <si>
    <t>3S-113A</t>
  </si>
  <si>
    <t>3S-114</t>
  </si>
  <si>
    <t>3S-173</t>
  </si>
  <si>
    <t>3S-115</t>
  </si>
  <si>
    <t>3S-159</t>
  </si>
  <si>
    <t>3S-160</t>
  </si>
  <si>
    <t>3S-161</t>
  </si>
  <si>
    <t>3S-161A</t>
  </si>
  <si>
    <t>3S-162</t>
  </si>
  <si>
    <t>3S-162A</t>
  </si>
  <si>
    <t>3S-163</t>
  </si>
  <si>
    <t>3S-163A</t>
  </si>
  <si>
    <t>3S-164</t>
  </si>
  <si>
    <t>3S-164A</t>
  </si>
  <si>
    <t>3S-116</t>
  </si>
  <si>
    <t>3S-116A</t>
  </si>
  <si>
    <t>3S-116B</t>
  </si>
  <si>
    <t>3S-117</t>
  </si>
  <si>
    <t>3S-118</t>
  </si>
  <si>
    <t>3S-118A</t>
  </si>
  <si>
    <t>3S-118B</t>
  </si>
  <si>
    <t>NVIABILIDADE DE CONSTRUÇÃO DE TRANSPOSIÇÃO PELO FATO DO TRECHO SER EM CORTE</t>
  </si>
  <si>
    <t>3S-118C</t>
  </si>
  <si>
    <t>3S-118D</t>
  </si>
  <si>
    <t>3S-118E</t>
  </si>
  <si>
    <t>3S-119</t>
  </si>
  <si>
    <t>3S-121</t>
  </si>
  <si>
    <t>3S-122</t>
  </si>
  <si>
    <t>3S-123</t>
  </si>
  <si>
    <t>3S-123A</t>
  </si>
  <si>
    <t>3S-177</t>
  </si>
  <si>
    <t>3S-123B</t>
  </si>
  <si>
    <t>3S-123C</t>
  </si>
  <si>
    <t>3S-124</t>
  </si>
  <si>
    <t>3S-124A</t>
  </si>
  <si>
    <t>3S-125</t>
  </si>
  <si>
    <t>3S-126</t>
  </si>
  <si>
    <t>3S-178</t>
  </si>
  <si>
    <t>3S-126A</t>
  </si>
  <si>
    <t>3S-126B</t>
  </si>
  <si>
    <t>3S-126C</t>
  </si>
  <si>
    <t>3S-126D</t>
  </si>
  <si>
    <t>3S-127</t>
  </si>
  <si>
    <t>3S-127A</t>
  </si>
  <si>
    <t>3S-166</t>
  </si>
  <si>
    <t>3S-166A</t>
  </si>
  <si>
    <t>3S-166B</t>
  </si>
  <si>
    <t>3S-128</t>
  </si>
  <si>
    <t>3S-128A</t>
  </si>
  <si>
    <t>3S-128B</t>
  </si>
  <si>
    <t>3S-167</t>
  </si>
  <si>
    <t>3S-167A</t>
  </si>
  <si>
    <t>3S-167B</t>
  </si>
  <si>
    <t>3S-167C</t>
  </si>
  <si>
    <t>3S-129</t>
  </si>
  <si>
    <t>3S-129A</t>
  </si>
  <si>
    <t>3S-130</t>
  </si>
  <si>
    <t>3S-130A</t>
  </si>
  <si>
    <t>3S-133</t>
  </si>
  <si>
    <t>3S-133A</t>
  </si>
  <si>
    <t>3S-135</t>
  </si>
  <si>
    <t>3S-135A</t>
  </si>
  <si>
    <t>3S-136</t>
  </si>
  <si>
    <t>3S-137</t>
  </si>
  <si>
    <t>3S-169</t>
  </si>
  <si>
    <t>3S-137A</t>
  </si>
  <si>
    <t>3S-138</t>
  </si>
  <si>
    <t>3S-138A</t>
  </si>
  <si>
    <t>3S-139</t>
  </si>
  <si>
    <t>3S-172</t>
  </si>
  <si>
    <t>3S-172A</t>
  </si>
  <si>
    <t>3S-140A</t>
  </si>
  <si>
    <t>3S-140</t>
  </si>
  <si>
    <t>3S-144</t>
  </si>
  <si>
    <t>3S-144A</t>
  </si>
  <si>
    <t>3S-145</t>
  </si>
  <si>
    <t>3S-146</t>
  </si>
  <si>
    <t>3S-147</t>
  </si>
  <si>
    <t>3S-147A</t>
  </si>
  <si>
    <t>3S-148</t>
  </si>
  <si>
    <t>3S-151</t>
  </si>
  <si>
    <t>3S-151A</t>
  </si>
  <si>
    <t>3S-152</t>
  </si>
  <si>
    <t>3S-153</t>
  </si>
  <si>
    <t>3S-154</t>
  </si>
  <si>
    <t>3S-119A</t>
  </si>
  <si>
    <t>4S-001</t>
  </si>
  <si>
    <t>4S-002</t>
  </si>
  <si>
    <t>4S-003</t>
  </si>
  <si>
    <t>4S-003A</t>
  </si>
  <si>
    <t>4S-003B</t>
  </si>
  <si>
    <t>4S-003C</t>
  </si>
  <si>
    <t>4S-004</t>
  </si>
  <si>
    <t>4S-004A</t>
  </si>
  <si>
    <t>4S-004B</t>
  </si>
  <si>
    <t>4S-005</t>
  </si>
  <si>
    <t>4S-005A</t>
  </si>
  <si>
    <t>4S-005B</t>
  </si>
  <si>
    <t>4S-006</t>
  </si>
  <si>
    <t>4S-007</t>
  </si>
  <si>
    <t>4S-008</t>
  </si>
  <si>
    <t>4S-009</t>
  </si>
  <si>
    <t>4S-010</t>
  </si>
  <si>
    <t>4S-011</t>
  </si>
  <si>
    <t>4S-012</t>
  </si>
  <si>
    <t>4S-013</t>
  </si>
  <si>
    <t>4S-014</t>
  </si>
  <si>
    <t>4S-015</t>
  </si>
  <si>
    <t>4S-016</t>
  </si>
  <si>
    <t>4S-017</t>
  </si>
  <si>
    <t>4S-018</t>
  </si>
  <si>
    <t>4S-018A</t>
  </si>
  <si>
    <t>4S-019</t>
  </si>
  <si>
    <t>4S-020</t>
  </si>
  <si>
    <t>4S-022</t>
  </si>
  <si>
    <t>4S-022A</t>
  </si>
  <si>
    <t>4S-023</t>
  </si>
  <si>
    <t>4S-023A</t>
  </si>
  <si>
    <t>4S-024</t>
  </si>
  <si>
    <t>4S-025</t>
  </si>
  <si>
    <t>4S-025A</t>
  </si>
  <si>
    <t>4S-026</t>
  </si>
  <si>
    <t>4S-026A</t>
  </si>
  <si>
    <t>4S-026B</t>
  </si>
  <si>
    <t>4S-027</t>
  </si>
  <si>
    <t>4S-028</t>
  </si>
  <si>
    <t>4S-029</t>
  </si>
  <si>
    <t>4S-030</t>
  </si>
  <si>
    <t>4S-030A</t>
  </si>
  <si>
    <t>4S-031</t>
  </si>
  <si>
    <t>4S-032</t>
  </si>
  <si>
    <t>4S-033</t>
  </si>
  <si>
    <t>4S-034</t>
  </si>
  <si>
    <t>4S-035</t>
  </si>
  <si>
    <t>4S-036</t>
  </si>
  <si>
    <t>4S-036A</t>
  </si>
  <si>
    <t>4S-037</t>
  </si>
  <si>
    <t>4S-038</t>
  </si>
  <si>
    <t>4S-039</t>
  </si>
  <si>
    <t>4S-040</t>
  </si>
  <si>
    <t>4S-041</t>
  </si>
  <si>
    <t>4S-042</t>
  </si>
  <si>
    <t>4S-042A</t>
  </si>
  <si>
    <t>4S-043</t>
  </si>
  <si>
    <t>4S-044</t>
  </si>
  <si>
    <t>4S-045</t>
  </si>
  <si>
    <t>4S-046</t>
  </si>
  <si>
    <t>4S-047</t>
  </si>
  <si>
    <t>4S-048</t>
  </si>
  <si>
    <t>4S-048A</t>
  </si>
  <si>
    <t>4S-049</t>
  </si>
  <si>
    <t>4S-050</t>
  </si>
  <si>
    <t>4S-052</t>
  </si>
  <si>
    <t>4S-053</t>
  </si>
  <si>
    <t>4S-054</t>
  </si>
  <si>
    <t>4S-055</t>
  </si>
  <si>
    <t>4S-056</t>
  </si>
  <si>
    <t>4S-057</t>
  </si>
  <si>
    <t>4S-058</t>
  </si>
  <si>
    <t>4S-059</t>
  </si>
  <si>
    <t>4S-060</t>
  </si>
  <si>
    <t>4S-061</t>
  </si>
  <si>
    <t>4S-062</t>
  </si>
  <si>
    <t>4S-063</t>
  </si>
  <si>
    <t>4S-064</t>
  </si>
  <si>
    <t>4S-065</t>
  </si>
  <si>
    <t>4S-066</t>
  </si>
  <si>
    <t>4S-067</t>
  </si>
  <si>
    <t>4S-068</t>
  </si>
  <si>
    <t>4S-069</t>
  </si>
  <si>
    <t>4S-070</t>
  </si>
  <si>
    <t>4S-071</t>
  </si>
  <si>
    <t>4S-072</t>
  </si>
  <si>
    <t>4S-073</t>
  </si>
  <si>
    <t>4S-074</t>
  </si>
  <si>
    <t>4S-075</t>
  </si>
  <si>
    <t>4S-076</t>
  </si>
  <si>
    <t>4S-077</t>
  </si>
  <si>
    <t>4S-078</t>
  </si>
  <si>
    <t>4S-079</t>
  </si>
  <si>
    <t>4S-079A</t>
  </si>
  <si>
    <t>4S-080</t>
  </si>
  <si>
    <t>4S-080A</t>
  </si>
  <si>
    <t>4S-080B</t>
  </si>
  <si>
    <t>4S-081</t>
  </si>
  <si>
    <t>4S-081A</t>
  </si>
  <si>
    <t>4S-081B</t>
  </si>
  <si>
    <t>4S-081C</t>
  </si>
  <si>
    <t>4S-081D</t>
  </si>
  <si>
    <t>4S-082</t>
  </si>
  <si>
    <t>4S-083</t>
  </si>
  <si>
    <t>4S-084</t>
  </si>
  <si>
    <t>4S-085</t>
  </si>
  <si>
    <t>001C-SP.</t>
  </si>
  <si>
    <t>5S-001ASP</t>
  </si>
  <si>
    <t>5S-001BSP</t>
  </si>
  <si>
    <t>078-SP</t>
  </si>
  <si>
    <t>5S-001C-SP</t>
  </si>
  <si>
    <t>079-SP</t>
  </si>
  <si>
    <t>5S-001D-SP</t>
  </si>
  <si>
    <t>080-SP</t>
  </si>
  <si>
    <t>080-SP.</t>
  </si>
  <si>
    <t>080A-SP</t>
  </si>
  <si>
    <t>5S-001E-SP</t>
  </si>
  <si>
    <t>081-SP</t>
  </si>
  <si>
    <t>5S-001MG</t>
  </si>
  <si>
    <t>5S-001SP</t>
  </si>
  <si>
    <t>5S-002AMG</t>
  </si>
  <si>
    <t>5S-002MG</t>
  </si>
  <si>
    <t>5S-002SP</t>
  </si>
  <si>
    <t>5S-003AMG</t>
  </si>
  <si>
    <t>5S-003ASP</t>
  </si>
  <si>
    <t>5S-003BSP</t>
  </si>
  <si>
    <t>5S-003MG</t>
  </si>
  <si>
    <t>5S-003SP</t>
  </si>
  <si>
    <t>5S-004AMG</t>
  </si>
  <si>
    <t>5S-004MG</t>
  </si>
  <si>
    <t>5S-004SP</t>
  </si>
  <si>
    <t>5S-005ASP</t>
  </si>
  <si>
    <t>5S-005MG</t>
  </si>
  <si>
    <t>5S-005SP</t>
  </si>
  <si>
    <t>5S-006MG</t>
  </si>
  <si>
    <t>5S-006SP</t>
  </si>
  <si>
    <t>5S-007MG</t>
  </si>
  <si>
    <t>5S-007SP</t>
  </si>
  <si>
    <t>5S-008MG</t>
  </si>
  <si>
    <t>5S-008SP</t>
  </si>
  <si>
    <t>FAIXA DE REFERÊNCIA</t>
  </si>
  <si>
    <t>5S-009MG</t>
  </si>
  <si>
    <t>5S-009SP</t>
  </si>
  <si>
    <t>5S-010AMG</t>
  </si>
  <si>
    <t>5S-010ASP</t>
  </si>
  <si>
    <t>5S-010MG</t>
  </si>
  <si>
    <t>5S-010SP</t>
  </si>
  <si>
    <t>5S-011ASP</t>
  </si>
  <si>
    <t>5S-011MG</t>
  </si>
  <si>
    <t>5S-011SP</t>
  </si>
  <si>
    <t>5S-012MG</t>
  </si>
  <si>
    <t>5S-012SP</t>
  </si>
  <si>
    <t>5S-013ASP</t>
  </si>
  <si>
    <t>5S-013MG</t>
  </si>
  <si>
    <t>5S-013SP</t>
  </si>
  <si>
    <t>5S-014ASP</t>
  </si>
  <si>
    <t>5S-014BSP</t>
  </si>
  <si>
    <t>5S-014CSP</t>
  </si>
  <si>
    <t>5S-014DSP</t>
  </si>
  <si>
    <t>5S-014ESP</t>
  </si>
  <si>
    <t>5S-014FSP</t>
  </si>
  <si>
    <t>5S-014GSP</t>
  </si>
  <si>
    <t>5S-014HSP</t>
  </si>
  <si>
    <t>5S-014I SP</t>
  </si>
  <si>
    <t>5S-014MG</t>
  </si>
  <si>
    <t>5S-014SP</t>
  </si>
  <si>
    <t>5S-015MG</t>
  </si>
  <si>
    <t>5S-015SP</t>
  </si>
  <si>
    <t>5S-016AMG</t>
  </si>
  <si>
    <t>5S-016ASP</t>
  </si>
  <si>
    <t>5S-016MG</t>
  </si>
  <si>
    <t>5S-016SP</t>
  </si>
  <si>
    <t>5S-017AMG</t>
  </si>
  <si>
    <t>5S-017BMG</t>
  </si>
  <si>
    <t>5S-017CMG</t>
  </si>
  <si>
    <t>5S-017MG</t>
  </si>
  <si>
    <t>5S-017SP</t>
  </si>
  <si>
    <t>5S-018ASP</t>
  </si>
  <si>
    <t>5S-018MG</t>
  </si>
  <si>
    <t>5S-018SP</t>
  </si>
  <si>
    <t>5S-019MG</t>
  </si>
  <si>
    <t>5S-019SP</t>
  </si>
  <si>
    <t>5S-020MG</t>
  </si>
  <si>
    <t>5S-020SP</t>
  </si>
  <si>
    <t>5S-021MG</t>
  </si>
  <si>
    <t>5S-021SP</t>
  </si>
  <si>
    <t>5S-022 SP</t>
  </si>
  <si>
    <t>5S-022MG</t>
  </si>
  <si>
    <t>5S-023MG</t>
  </si>
  <si>
    <t>5S-023SP</t>
  </si>
  <si>
    <t>5S-024MG</t>
  </si>
  <si>
    <t>5S-024SP</t>
  </si>
  <si>
    <t>5S-025AMG</t>
  </si>
  <si>
    <t>5S-025ASP</t>
  </si>
  <si>
    <t>5S-025BMG</t>
  </si>
  <si>
    <t>5S-025MG</t>
  </si>
  <si>
    <t>5S-025SP</t>
  </si>
  <si>
    <t>5S-026AMG</t>
  </si>
  <si>
    <t>5S-026MG</t>
  </si>
  <si>
    <t>5S-026SP</t>
  </si>
  <si>
    <t>5S-027AMG</t>
  </si>
  <si>
    <t>5S-027MG</t>
  </si>
  <si>
    <t>5S-027SP</t>
  </si>
  <si>
    <t>5S-028AMG</t>
  </si>
  <si>
    <t>5S-028MG</t>
  </si>
  <si>
    <t>5S-028SP</t>
  </si>
  <si>
    <t>5S-029AMG</t>
  </si>
  <si>
    <t>5S-029MG</t>
  </si>
  <si>
    <t>5S-029SP</t>
  </si>
  <si>
    <t>5S-030AMG</t>
  </si>
  <si>
    <t>5S-030MG</t>
  </si>
  <si>
    <t>5S-030SP</t>
  </si>
  <si>
    <t>5S-031AMG</t>
  </si>
  <si>
    <t>5S-031MG</t>
  </si>
  <si>
    <t>5S-031SP</t>
  </si>
  <si>
    <t>5S-032AMG</t>
  </si>
  <si>
    <t>5S-032MG</t>
  </si>
  <si>
    <t>5S-032SP</t>
  </si>
  <si>
    <t>5S-033MG</t>
  </si>
  <si>
    <t>5S-033SP</t>
  </si>
  <si>
    <t>5S-034AMG</t>
  </si>
  <si>
    <t>5S-034ASP</t>
  </si>
  <si>
    <t>5S-034MG</t>
  </si>
  <si>
    <t>5S-034SP</t>
  </si>
  <si>
    <t>5S-035AMG</t>
  </si>
  <si>
    <t>5S-035MG</t>
  </si>
  <si>
    <t>5S-035SP</t>
  </si>
  <si>
    <t>5S-036ASP</t>
  </si>
  <si>
    <t>5S-036MG</t>
  </si>
  <si>
    <t>5S-036SP</t>
  </si>
  <si>
    <t>5S-037AMG</t>
  </si>
  <si>
    <t>5S-037MG</t>
  </si>
  <si>
    <t>5S-037SP</t>
  </si>
  <si>
    <t>5S-038MG</t>
  </si>
  <si>
    <t>5S-038SP</t>
  </si>
  <si>
    <t>5S-039AMG</t>
  </si>
  <si>
    <t>5S-039ASP</t>
  </si>
  <si>
    <t>5S-039MG</t>
  </si>
  <si>
    <t>5S-039SP</t>
  </si>
  <si>
    <t>5S-040MG</t>
  </si>
  <si>
    <t>5S-040SP</t>
  </si>
  <si>
    <t>5S-041AMG</t>
  </si>
  <si>
    <t>5S-041ASP</t>
  </si>
  <si>
    <t>5S-041MG</t>
  </si>
  <si>
    <t>5S-041SP</t>
  </si>
  <si>
    <t>5S-042AMG</t>
  </si>
  <si>
    <t>5S-042MG</t>
  </si>
  <si>
    <t>5S-042SP</t>
  </si>
  <si>
    <t>5S-043SP</t>
  </si>
  <si>
    <t>5S-044AMG</t>
  </si>
  <si>
    <t>5S-044MG</t>
  </si>
  <si>
    <t>5S-044SP</t>
  </si>
  <si>
    <t>5S-045AMG</t>
  </si>
  <si>
    <t>5S-045MG</t>
  </si>
  <si>
    <t>5S-045SP</t>
  </si>
  <si>
    <t>5S-046MG</t>
  </si>
  <si>
    <t>5S-046SP</t>
  </si>
  <si>
    <t>5S-047MG</t>
  </si>
  <si>
    <t>5S-047SP</t>
  </si>
  <si>
    <t>5S-048MG</t>
  </si>
  <si>
    <t>5S-048SP</t>
  </si>
  <si>
    <t>5S-049ASP</t>
  </si>
  <si>
    <t>5S-049MG</t>
  </si>
  <si>
    <t>5S-049SP</t>
  </si>
  <si>
    <t>5S-050MG</t>
  </si>
  <si>
    <t>5S-050SP</t>
  </si>
  <si>
    <t>5S-051MG</t>
  </si>
  <si>
    <t>5S-051SP</t>
  </si>
  <si>
    <t>5S-052MG</t>
  </si>
  <si>
    <t>5S-053ACMG</t>
  </si>
  <si>
    <t>5S-053AMG</t>
  </si>
  <si>
    <t>5S-053BCMG</t>
  </si>
  <si>
    <t>5S-053BMG</t>
  </si>
  <si>
    <t>5S-053CMG</t>
  </si>
  <si>
    <t>5S-053MG</t>
  </si>
  <si>
    <t>5S-053SP</t>
  </si>
  <si>
    <t>5S-054MG</t>
  </si>
  <si>
    <t>5S-054SP</t>
  </si>
  <si>
    <t>5S-055ACSP</t>
  </si>
  <si>
    <t>5S-055ASP</t>
  </si>
  <si>
    <t>5S-055CSP</t>
  </si>
  <si>
    <t>5S-055MG</t>
  </si>
  <si>
    <t>5S-055SP</t>
  </si>
  <si>
    <t>5S-056AMG</t>
  </si>
  <si>
    <t>5S-056MG</t>
  </si>
  <si>
    <t>5S-056SP</t>
  </si>
  <si>
    <t>5S-057ASP</t>
  </si>
  <si>
    <t>5S-057MG</t>
  </si>
  <si>
    <t>5S-057SP</t>
  </si>
  <si>
    <t>5S-058MG</t>
  </si>
  <si>
    <t>5S-058SP</t>
  </si>
  <si>
    <t>5S-059MG</t>
  </si>
  <si>
    <t>5S-059SP</t>
  </si>
  <si>
    <t>5S-060AMG</t>
  </si>
  <si>
    <t>5S-060MG</t>
  </si>
  <si>
    <t>5S-060SP</t>
  </si>
  <si>
    <t>5S-061ASP</t>
  </si>
  <si>
    <t>5S-061MG</t>
  </si>
  <si>
    <t>5S-061SP</t>
  </si>
  <si>
    <t>5S-062MG</t>
  </si>
  <si>
    <t>022 SP</t>
  </si>
  <si>
    <t>5S-062SP</t>
  </si>
  <si>
    <t>5S-063MG</t>
  </si>
  <si>
    <t>5S-063SP</t>
  </si>
  <si>
    <t>5S-064ASP</t>
  </si>
  <si>
    <t>5S-064BSP</t>
  </si>
  <si>
    <t>5S-064MG</t>
  </si>
  <si>
    <t>5S-064SP</t>
  </si>
  <si>
    <t>5S-065MG</t>
  </si>
  <si>
    <t>5S-065SP</t>
  </si>
  <si>
    <t>5S-066MG</t>
  </si>
  <si>
    <t>5S-066SP</t>
  </si>
  <si>
    <t>5S-067ASP</t>
  </si>
  <si>
    <t>5S-067MG</t>
  </si>
  <si>
    <t>5S-067SP</t>
  </si>
  <si>
    <t xml:space="preserve">014BSP  </t>
  </si>
  <si>
    <t>5S-068MG</t>
  </si>
  <si>
    <t>5S-068SP</t>
  </si>
  <si>
    <t>5S-069ASP</t>
  </si>
  <si>
    <t>5S-069BSP</t>
  </si>
  <si>
    <t>5S-069MG</t>
  </si>
  <si>
    <t>014I SP</t>
  </si>
  <si>
    <t>5S-069SP</t>
  </si>
  <si>
    <t>5S-070ASP</t>
  </si>
  <si>
    <t>5S-070MG</t>
  </si>
  <si>
    <t>5S-070SP</t>
  </si>
  <si>
    <t>5S-071ASP</t>
  </si>
  <si>
    <t>5S-071MG</t>
  </si>
  <si>
    <t>5S-071SP</t>
  </si>
  <si>
    <t xml:space="preserve">011SP  </t>
  </si>
  <si>
    <t>5S-072MG</t>
  </si>
  <si>
    <t>5S-072SP</t>
  </si>
  <si>
    <t>5S-073MG</t>
  </si>
  <si>
    <t>5S-073SP</t>
  </si>
  <si>
    <t>5S-074MG</t>
  </si>
  <si>
    <t>5S-074SP</t>
  </si>
  <si>
    <t>5S-075MG</t>
  </si>
  <si>
    <t>5S-075SP</t>
  </si>
  <si>
    <t>5S-076MG</t>
  </si>
  <si>
    <t>5S-076SP</t>
  </si>
  <si>
    <t xml:space="preserve">003BSP </t>
  </si>
  <si>
    <t>5S-077MG</t>
  </si>
  <si>
    <t>5S-077SP</t>
  </si>
  <si>
    <t>5S-078MG</t>
  </si>
  <si>
    <t xml:space="preserve">003SP </t>
  </si>
  <si>
    <t>5S-078-SP</t>
  </si>
  <si>
    <t>5S-079MG</t>
  </si>
  <si>
    <t>5S-079-SP</t>
  </si>
  <si>
    <t>001E-SP</t>
  </si>
  <si>
    <t>5S-080A-SP</t>
  </si>
  <si>
    <t>001D-SP</t>
  </si>
  <si>
    <t>5S-080MG</t>
  </si>
  <si>
    <t>5S-080-SP</t>
  </si>
  <si>
    <t>001D-SP.</t>
  </si>
  <si>
    <t>001C-SP</t>
  </si>
  <si>
    <t>5S-081MG</t>
  </si>
  <si>
    <t>5S-081-SP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</si>
</sst>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\+000"/>
    <numFmt numFmtId="165" formatCode="#\+##0.000"/>
    <numFmt numFmtId="166" formatCode="0.0000"/>
    <numFmt numFmtId="167" formatCode="0.000"/>
    <numFmt numFmtId="168" formatCode="000\+000.00"/>
    <numFmt numFmtId="169" formatCode="#,##0;[Red]#,##0"/>
    <numFmt numFmtId="170" formatCode="#\+##0.00"/>
    <numFmt numFmtId="171" formatCode="#,##0.0000_);\(#,##0.0000\)"/>
    <numFmt numFmtId="172" formatCode="#,##0.0000"/>
    <numFmt numFmtId="173" formatCode="000\+000.000"/>
    <numFmt numFmtId="174" formatCode="##\+##0.000"/>
    <numFmt numFmtId="175" formatCode="###\+##0.000"/>
    <numFmt numFmtId="176" formatCode="&quot;R$&quot;\ #,##0.00"/>
    <numFmt numFmtId="177" formatCode="_(* #,##0.00_);_(* \(#,##0.00\);_(* &quot;-&quot;??_);_(@_)"/>
    <numFmt numFmtId="178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 tint="4.9989318521683403E-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sz val="11"/>
      <color rgb="FF92D050"/>
      <name val="Arial"/>
      <family val="2"/>
    </font>
    <font>
      <sz val="8"/>
      <name val="Arial"/>
      <family val="2"/>
    </font>
    <font>
      <sz val="11"/>
      <color rgb="FF008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312">
    <xf numFmtId="0" fontId="0" fillId="0" borderId="0" xfId="0"/>
    <xf numFmtId="0" fontId="0" fillId="3" borderId="0" xfId="0" applyFill="1"/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4" fontId="5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67" fontId="5" fillId="0" borderId="1" xfId="0" applyNumberFormat="1" applyFont="1" applyBorder="1" applyAlignment="1">
      <alignment horizontal="center" vertical="center" wrapText="1"/>
    </xf>
    <xf numFmtId="167" fontId="0" fillId="3" borderId="0" xfId="0" applyNumberFormat="1" applyFill="1"/>
    <xf numFmtId="0" fontId="5" fillId="3" borderId="0" xfId="0" applyFont="1" applyFill="1"/>
    <xf numFmtId="0" fontId="10" fillId="0" borderId="1" xfId="0" applyFont="1" applyBorder="1" applyAlignment="1" applyProtection="1">
      <alignment horizontal="center" vertical="center"/>
      <protection hidden="1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8" fontId="7" fillId="3" borderId="1" xfId="3" applyNumberFormat="1" applyFont="1" applyFill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hidden="1"/>
    </xf>
    <xf numFmtId="49" fontId="7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3" borderId="1" xfId="1" applyNumberFormat="1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7" fillId="0" borderId="1" xfId="5" applyNumberFormat="1" applyFont="1" applyBorder="1" applyAlignment="1">
      <alignment horizontal="center" vertical="center"/>
    </xf>
    <xf numFmtId="16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44" fontId="7" fillId="0" borderId="1" xfId="2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70" fontId="7" fillId="3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8" fontId="7" fillId="3" borderId="1" xfId="3" applyNumberFormat="1" applyFont="1" applyFill="1" applyBorder="1" applyAlignment="1">
      <alignment horizontal="center" vertical="center"/>
    </xf>
    <xf numFmtId="171" fontId="7" fillId="0" borderId="1" xfId="0" applyNumberFormat="1" applyFont="1" applyBorder="1" applyAlignment="1">
      <alignment horizontal="center" vertical="center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>
      <alignment horizontal="center" vertical="center" wrapText="1"/>
    </xf>
    <xf numFmtId="172" fontId="7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173" fontId="7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/>
    </xf>
    <xf numFmtId="49" fontId="7" fillId="3" borderId="1" xfId="5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173" fontId="7" fillId="0" borderId="1" xfId="3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/>
    </xf>
    <xf numFmtId="174" fontId="7" fillId="0" borderId="1" xfId="3" applyNumberFormat="1" applyFont="1" applyBorder="1" applyAlignment="1">
      <alignment horizontal="center" vertical="center"/>
    </xf>
    <xf numFmtId="175" fontId="7" fillId="0" borderId="1" xfId="3" applyNumberFormat="1" applyFont="1" applyBorder="1" applyAlignment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165" fontId="7" fillId="0" borderId="1" xfId="3" quotePrefix="1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44" fontId="7" fillId="3" borderId="1" xfId="2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7" fillId="3" borderId="1" xfId="2" applyFont="1" applyFill="1" applyBorder="1" applyAlignment="1" applyProtection="1">
      <alignment horizontal="center" vertical="center" wrapText="1" shrinkToFit="1"/>
      <protection locked="0"/>
    </xf>
    <xf numFmtId="1" fontId="7" fillId="0" borderId="1" xfId="0" applyNumberFormat="1" applyFont="1" applyBorder="1" applyAlignment="1" applyProtection="1">
      <alignment horizontal="center" vertical="center" wrapText="1"/>
      <protection locked="0"/>
    </xf>
    <xf numFmtId="170" fontId="7" fillId="0" borderId="1" xfId="3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10" fillId="0" borderId="4" xfId="0" quotePrefix="1" applyFont="1" applyBorder="1" applyAlignment="1" applyProtection="1">
      <alignment horizontal="center" vertical="center"/>
      <protection hidden="1"/>
    </xf>
    <xf numFmtId="3" fontId="7" fillId="0" borderId="4" xfId="0" applyNumberFormat="1" applyFont="1" applyBorder="1" applyAlignment="1" applyProtection="1">
      <alignment horizontal="center" vertical="center"/>
      <protection locked="0"/>
    </xf>
    <xf numFmtId="168" fontId="7" fillId="0" borderId="1" xfId="3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quotePrefix="1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8" fontId="5" fillId="0" borderId="1" xfId="3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4" fontId="7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10" fillId="0" borderId="1" xfId="0" quotePrefix="1" applyNumberFormat="1" applyFont="1" applyBorder="1" applyAlignment="1" applyProtection="1">
      <alignment horizontal="center" vertical="center"/>
      <protection hidden="1"/>
    </xf>
    <xf numFmtId="14" fontId="7" fillId="0" borderId="1" xfId="0" applyNumberFormat="1" applyFont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7" fillId="3" borderId="1" xfId="4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176" fontId="7" fillId="3" borderId="1" xfId="2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73" fontId="7" fillId="0" borderId="1" xfId="0" applyNumberFormat="1" applyFont="1" applyBorder="1" applyAlignment="1">
      <alignment horizontal="center" vertical="center"/>
    </xf>
    <xf numFmtId="44" fontId="5" fillId="0" borderId="1" xfId="2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73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76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167" fontId="7" fillId="3" borderId="1" xfId="0" applyNumberFormat="1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 wrapText="1"/>
    </xf>
    <xf numFmtId="177" fontId="7" fillId="3" borderId="1" xfId="1" applyNumberFormat="1" applyFont="1" applyFill="1" applyBorder="1" applyAlignment="1" applyProtection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72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5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72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44" fontId="7" fillId="3" borderId="1" xfId="2" applyFont="1" applyFill="1" applyBorder="1" applyAlignment="1" applyProtection="1">
      <alignment horizontal="center" vertical="center"/>
      <protection locked="0"/>
    </xf>
    <xf numFmtId="176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left" vertical="center" wrapText="1" shrinkToFi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4" fontId="5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0" fontId="7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hidden="1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>
      <alignment horizontal="center" vertical="center"/>
    </xf>
    <xf numFmtId="169" fontId="7" fillId="3" borderId="1" xfId="0" applyNumberFormat="1" applyFont="1" applyFill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>
      <alignment horizontal="center" vertical="center"/>
    </xf>
    <xf numFmtId="171" fontId="7" fillId="3" borderId="1" xfId="0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173" fontId="7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173" fontId="7" fillId="3" borderId="1" xfId="3" applyNumberFormat="1" applyFont="1" applyFill="1" applyBorder="1" applyAlignment="1">
      <alignment horizontal="center" vertical="center"/>
    </xf>
    <xf numFmtId="174" fontId="7" fillId="3" borderId="1" xfId="3" applyNumberFormat="1" applyFont="1" applyFill="1" applyBorder="1" applyAlignment="1">
      <alignment horizontal="center" vertical="center"/>
    </xf>
    <xf numFmtId="175" fontId="7" fillId="3" borderId="1" xfId="3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 applyProtection="1">
      <alignment horizontal="center" vertical="center"/>
      <protection locked="0"/>
    </xf>
    <xf numFmtId="165" fontId="7" fillId="3" borderId="1" xfId="3" quotePrefix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1" fontId="12" fillId="3" borderId="1" xfId="0" applyNumberFormat="1" applyFont="1" applyFill="1" applyBorder="1" applyAlignment="1">
      <alignment horizontal="left" vertical="center" wrapText="1"/>
    </xf>
    <xf numFmtId="0" fontId="10" fillId="3" borderId="1" xfId="0" quotePrefix="1" applyFont="1" applyFill="1" applyBorder="1" applyAlignment="1" applyProtection="1">
      <alignment horizontal="center" vertical="center"/>
      <protection hidden="1"/>
    </xf>
    <xf numFmtId="3" fontId="11" fillId="3" borderId="1" xfId="0" applyNumberFormat="1" applyFont="1" applyFill="1" applyBorder="1" applyAlignment="1">
      <alignment horizontal="center" vertical="center"/>
    </xf>
    <xf numFmtId="168" fontId="5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4" fontId="7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49" fontId="10" fillId="3" borderId="1" xfId="0" quotePrefix="1" applyNumberFormat="1" applyFont="1" applyFill="1" applyBorder="1" applyAlignment="1" applyProtection="1">
      <alignment horizontal="center" vertical="center"/>
      <protection hidden="1"/>
    </xf>
    <xf numFmtId="14" fontId="7" fillId="3" borderId="1" xfId="0" applyNumberFormat="1" applyFont="1" applyFill="1" applyBorder="1" applyAlignment="1">
      <alignment horizontal="center" vertical="center" wrapText="1"/>
    </xf>
    <xf numFmtId="44" fontId="5" fillId="3" borderId="1" xfId="2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7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4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>
      <alignment vertical="center" wrapText="1"/>
    </xf>
    <xf numFmtId="14" fontId="0" fillId="3" borderId="0" xfId="0" applyNumberFormat="1" applyFill="1"/>
    <xf numFmtId="49" fontId="5" fillId="7" borderId="1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3" borderId="1" xfId="4" applyFont="1" applyFill="1" applyBorder="1" applyAlignment="1">
      <alignment horizontal="left" vertical="center" wrapText="1"/>
    </xf>
    <xf numFmtId="4" fontId="20" fillId="0" borderId="12" xfId="1" applyNumberFormat="1" applyFont="1" applyFill="1" applyBorder="1" applyAlignment="1">
      <alignment horizontal="center" vertical="center"/>
    </xf>
    <xf numFmtId="4" fontId="20" fillId="0" borderId="14" xfId="1" applyNumberFormat="1" applyFont="1" applyFill="1" applyBorder="1" applyAlignment="1">
      <alignment horizontal="center" vertical="center"/>
    </xf>
    <xf numFmtId="3" fontId="0" fillId="3" borderId="0" xfId="0" applyNumberFormat="1" applyFill="1" applyAlignment="1">
      <alignment horizontal="center"/>
    </xf>
    <xf numFmtId="0" fontId="18" fillId="3" borderId="0" xfId="0" applyFont="1" applyFill="1" applyAlignment="1">
      <alignment horizontal="center"/>
    </xf>
    <xf numFmtId="173" fontId="7" fillId="0" borderId="3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/>
    </xf>
    <xf numFmtId="178" fontId="18" fillId="3" borderId="1" xfId="1" applyNumberFormat="1" applyFont="1" applyFill="1" applyBorder="1" applyAlignment="1">
      <alignment horizontal="center" vertical="center"/>
    </xf>
    <xf numFmtId="178" fontId="17" fillId="5" borderId="1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0" fontId="18" fillId="0" borderId="1" xfId="0" applyFont="1" applyBorder="1" applyAlignment="1">
      <alignment horizontal="center"/>
    </xf>
    <xf numFmtId="49" fontId="7" fillId="0" borderId="4" xfId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hidden="1"/>
    </xf>
    <xf numFmtId="0" fontId="0" fillId="3" borderId="5" xfId="0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2" fillId="3" borderId="25" xfId="0" applyFont="1" applyFill="1" applyBorder="1" applyAlignment="1">
      <alignment horizontal="center" vertical="center"/>
    </xf>
    <xf numFmtId="0" fontId="22" fillId="3" borderId="32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44" fontId="7" fillId="0" borderId="1" xfId="2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177" fontId="7" fillId="0" borderId="1" xfId="1" applyNumberFormat="1" applyFont="1" applyFill="1" applyBorder="1" applyAlignment="1" applyProtection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11" borderId="27" xfId="0" applyFont="1" applyFill="1" applyBorder="1" applyAlignment="1">
      <alignment horizontal="center" vertical="center" wrapText="1"/>
    </xf>
    <xf numFmtId="0" fontId="19" fillId="11" borderId="28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center" vertical="center" wrapText="1"/>
    </xf>
    <xf numFmtId="0" fontId="19" fillId="8" borderId="31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23" fillId="12" borderId="23" xfId="0" applyFont="1" applyFill="1" applyBorder="1" applyAlignment="1">
      <alignment horizontal="center" vertical="center" textRotation="90" wrapText="1"/>
    </xf>
    <xf numFmtId="0" fontId="23" fillId="12" borderId="18" xfId="0" applyFont="1" applyFill="1" applyBorder="1" applyAlignment="1">
      <alignment horizontal="center" vertical="center" textRotation="90" wrapText="1"/>
    </xf>
    <xf numFmtId="0" fontId="23" fillId="12" borderId="20" xfId="0" applyFont="1" applyFill="1" applyBorder="1" applyAlignment="1">
      <alignment horizontal="center" vertical="center" textRotation="90" wrapText="1"/>
    </xf>
    <xf numFmtId="0" fontId="16" fillId="5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textRotation="90"/>
    </xf>
    <xf numFmtId="0" fontId="16" fillId="5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textRotation="90" wrapText="1"/>
    </xf>
    <xf numFmtId="0" fontId="19" fillId="8" borderId="3" xfId="0" applyFont="1" applyFill="1" applyBorder="1" applyAlignment="1">
      <alignment horizontal="center" vertical="center" textRotation="90" wrapText="1"/>
    </xf>
    <xf numFmtId="0" fontId="19" fillId="8" borderId="4" xfId="0" applyFont="1" applyFill="1" applyBorder="1" applyAlignment="1">
      <alignment horizontal="center" vertical="center" textRotation="90" wrapText="1"/>
    </xf>
    <xf numFmtId="0" fontId="16" fillId="5" borderId="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3" fillId="2" borderId="4" xfId="0" applyFont="1" applyFill="1" applyBorder="1" applyAlignment="1" applyProtection="1">
      <alignment horizontal="center" vertical="center" wrapText="1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2" borderId="2" xfId="2" applyFont="1" applyFill="1" applyBorder="1" applyAlignment="1" applyProtection="1">
      <alignment horizontal="center" vertical="center" wrapText="1" shrinkToFit="1"/>
      <protection locked="0"/>
    </xf>
    <xf numFmtId="44" fontId="3" fillId="2" borderId="4" xfId="2" applyFont="1" applyFill="1" applyBorder="1" applyAlignment="1" applyProtection="1">
      <alignment horizontal="center"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164" fontId="4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7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7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6">
    <cellStyle name="Moeda" xfId="2" builtinId="4"/>
    <cellStyle name="Normal" xfId="0" builtinId="0"/>
    <cellStyle name="Normal 2" xfId="5" xr:uid="{00000000-0005-0000-0000-000002000000}"/>
    <cellStyle name="Normal 3" xfId="3" xr:uid="{00000000-0005-0000-0000-000003000000}"/>
    <cellStyle name="Normal 4" xfId="4" xr:uid="{00000000-0005-0000-0000-000004000000}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C1:Z2308"/>
  <sheetViews>
    <sheetView topLeftCell="C1" zoomScale="85" zoomScaleNormal="85" workbookViewId="0">
      <pane xSplit="3" ySplit="1" topLeftCell="M919" activePane="bottomRight" state="frozen"/>
      <selection pane="topRight" activeCell="F1" sqref="F1"/>
      <selection pane="bottomLeft" activeCell="C7" sqref="C7"/>
      <selection pane="bottomRight" activeCell="Q1118" sqref="Q1118"/>
    </sheetView>
  </sheetViews>
  <sheetFormatPr defaultColWidth="9.140625" defaultRowHeight="15" x14ac:dyDescent="0.25"/>
  <cols>
    <col min="1" max="2" width="9.140625" style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98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89.140625" style="145" customWidth="1"/>
    <col min="20" max="20" width="48.7109375" style="1" customWidth="1"/>
    <col min="21" max="21" width="27.28515625" style="1" customWidth="1"/>
    <col min="22" max="22" width="15.140625" style="1" customWidth="1"/>
    <col min="23" max="23" width="17.140625" style="1" customWidth="1"/>
    <col min="24" max="24" width="117.28515625" style="1" hidden="1" customWidth="1"/>
    <col min="25" max="16384" width="9.140625" style="1"/>
  </cols>
  <sheetData>
    <row r="1" spans="3:26" s="10" customFormat="1" ht="19.899999999999999" customHeight="1" x14ac:dyDescent="0.25">
      <c r="C1" s="189" t="s">
        <v>0</v>
      </c>
      <c r="D1" s="190" t="s">
        <v>1</v>
      </c>
      <c r="E1" s="189" t="s">
        <v>2</v>
      </c>
      <c r="F1" s="189" t="s">
        <v>3</v>
      </c>
      <c r="G1" s="197"/>
      <c r="H1" s="189"/>
      <c r="I1" s="191" t="s">
        <v>4</v>
      </c>
      <c r="J1" s="191"/>
      <c r="K1" s="192" t="s">
        <v>5</v>
      </c>
      <c r="L1" s="193" t="s">
        <v>6</v>
      </c>
      <c r="M1" s="194" t="s">
        <v>7</v>
      </c>
      <c r="N1" s="189" t="s">
        <v>8</v>
      </c>
      <c r="O1" s="190" t="s">
        <v>9</v>
      </c>
      <c r="P1" s="195" t="s">
        <v>10</v>
      </c>
      <c r="Q1" s="195"/>
      <c r="R1" s="195"/>
      <c r="S1" s="195"/>
      <c r="T1" s="190" t="s">
        <v>11</v>
      </c>
      <c r="U1" s="195" t="s">
        <v>12</v>
      </c>
      <c r="V1" s="195" t="s">
        <v>13</v>
      </c>
      <c r="W1" s="196" t="s">
        <v>14</v>
      </c>
      <c r="X1" s="195" t="s">
        <v>15</v>
      </c>
    </row>
    <row r="2" spans="3:26" hidden="1" x14ac:dyDescent="0.25">
      <c r="C2" s="149">
        <v>12</v>
      </c>
      <c r="D2" s="149" t="s">
        <v>16</v>
      </c>
      <c r="E2" s="149" t="s">
        <v>17</v>
      </c>
      <c r="F2" s="149">
        <v>38350</v>
      </c>
      <c r="G2" s="151">
        <v>42902</v>
      </c>
      <c r="H2" s="149" t="s">
        <v>18</v>
      </c>
      <c r="I2" s="152">
        <v>719518.59699999995</v>
      </c>
      <c r="J2" s="152">
        <v>721812.84400000004</v>
      </c>
      <c r="K2" s="153">
        <v>2.2942470000000905</v>
      </c>
      <c r="L2" s="154" t="s">
        <v>19</v>
      </c>
      <c r="M2" s="149">
        <v>60.467399999999998</v>
      </c>
      <c r="N2" s="149" t="s">
        <v>20</v>
      </c>
      <c r="O2" s="149" t="s">
        <v>21</v>
      </c>
      <c r="P2" s="149"/>
      <c r="Q2" s="149"/>
      <c r="R2" s="155"/>
      <c r="S2" s="154"/>
      <c r="T2" s="149" t="s">
        <v>22</v>
      </c>
      <c r="U2" s="149" t="s">
        <v>18</v>
      </c>
      <c r="V2" s="156" t="str">
        <f t="shared" ref="V2:V65" si="0">CONCATENATE(C2,"-",D2)</f>
        <v>12-900</v>
      </c>
      <c r="W2" s="156" t="s">
        <v>23</v>
      </c>
      <c r="X2" s="175" t="str">
        <f t="shared" ref="X2:X65" si="1">CONCATENATE("X:\2 - ENGENHARIA\INVENTARIANCA_FNS_NOVA_CONCESSAO\PROCESSOS_DE_DESAPROPRIACAO\",W2,"\",C2,"\",V2,".pdf")</f>
        <v>X:\2 - ENGENHARIA\INVENTARIANCA_FNS_NOVA_CONCESSAO\PROCESSOS_DE_DESAPROPRIACAO\TRAMO_NORTE\12\12-900.pdf</v>
      </c>
      <c r="Z2" s="1">
        <v>1</v>
      </c>
    </row>
    <row r="3" spans="3:26" hidden="1" x14ac:dyDescent="0.25">
      <c r="C3" s="149">
        <v>12</v>
      </c>
      <c r="D3" s="149" t="s">
        <v>24</v>
      </c>
      <c r="E3" s="149" t="s">
        <v>25</v>
      </c>
      <c r="F3" s="149">
        <v>94832</v>
      </c>
      <c r="G3" s="151">
        <v>43080</v>
      </c>
      <c r="H3" s="149" t="s">
        <v>18</v>
      </c>
      <c r="I3" s="152">
        <v>721821.84400000004</v>
      </c>
      <c r="J3" s="152">
        <v>725892.60600000003</v>
      </c>
      <c r="K3" s="153">
        <v>4.0707619999999878</v>
      </c>
      <c r="L3" s="154" t="s">
        <v>26</v>
      </c>
      <c r="M3" s="149">
        <v>194.12</v>
      </c>
      <c r="N3" s="149" t="s">
        <v>20</v>
      </c>
      <c r="O3" s="149" t="s">
        <v>21</v>
      </c>
      <c r="P3" s="149"/>
      <c r="Q3" s="149"/>
      <c r="R3" s="155"/>
      <c r="S3" s="154"/>
      <c r="T3" s="149" t="s">
        <v>27</v>
      </c>
      <c r="U3" s="149" t="s">
        <v>18</v>
      </c>
      <c r="V3" s="156" t="str">
        <f t="shared" si="0"/>
        <v>12-901</v>
      </c>
      <c r="W3" s="156" t="s">
        <v>23</v>
      </c>
      <c r="X3" s="175" t="str">
        <f t="shared" si="1"/>
        <v>X:\2 - ENGENHARIA\INVENTARIANCA_FNS_NOVA_CONCESSAO\PROCESSOS_DE_DESAPROPRIACAO\TRAMO_NORTE\12\12-901.pdf</v>
      </c>
      <c r="Z3" s="1">
        <v>1</v>
      </c>
    </row>
    <row r="4" spans="3:26" hidden="1" x14ac:dyDescent="0.25">
      <c r="C4" s="149">
        <v>12</v>
      </c>
      <c r="D4" s="149">
        <v>902</v>
      </c>
      <c r="E4" s="149" t="s">
        <v>28</v>
      </c>
      <c r="F4" s="149" t="s">
        <v>29</v>
      </c>
      <c r="G4" s="151">
        <v>42930</v>
      </c>
      <c r="H4" s="149" t="s">
        <v>18</v>
      </c>
      <c r="I4" s="152">
        <v>725892.60600000003</v>
      </c>
      <c r="J4" s="152">
        <v>728805.15399999998</v>
      </c>
      <c r="K4" s="153">
        <v>2.9125479999999517</v>
      </c>
      <c r="L4" s="154" t="s">
        <v>30</v>
      </c>
      <c r="M4" s="149">
        <v>23.300699999999999</v>
      </c>
      <c r="N4" s="149" t="s">
        <v>20</v>
      </c>
      <c r="O4" s="149" t="s">
        <v>21</v>
      </c>
      <c r="P4" s="149"/>
      <c r="Q4" s="149"/>
      <c r="R4" s="155"/>
      <c r="S4" s="154"/>
      <c r="T4" s="149" t="s">
        <v>31</v>
      </c>
      <c r="U4" s="149" t="s">
        <v>18</v>
      </c>
      <c r="V4" s="156" t="str">
        <f t="shared" si="0"/>
        <v>12-902</v>
      </c>
      <c r="W4" s="156" t="s">
        <v>23</v>
      </c>
      <c r="X4" s="175" t="str">
        <f t="shared" si="1"/>
        <v>X:\2 - ENGENHARIA\INVENTARIANCA_FNS_NOVA_CONCESSAO\PROCESSOS_DE_DESAPROPRIACAO\TRAMO_NORTE\12\12-902.pdf</v>
      </c>
      <c r="Z4" s="1">
        <v>1</v>
      </c>
    </row>
    <row r="5" spans="3:26" hidden="1" x14ac:dyDescent="0.25">
      <c r="C5" s="149">
        <v>12</v>
      </c>
      <c r="D5" s="149" t="s">
        <v>32</v>
      </c>
      <c r="E5" s="149" t="s">
        <v>33</v>
      </c>
      <c r="F5" s="149" t="s">
        <v>34</v>
      </c>
      <c r="G5" s="151">
        <v>43040</v>
      </c>
      <c r="H5" s="149" t="s">
        <v>18</v>
      </c>
      <c r="I5" s="152">
        <v>728805.15399999998</v>
      </c>
      <c r="J5" s="152">
        <v>730127.005</v>
      </c>
      <c r="K5" s="153">
        <v>1.3218510000000243</v>
      </c>
      <c r="L5" s="154" t="s">
        <v>35</v>
      </c>
      <c r="M5" s="149">
        <v>10.57</v>
      </c>
      <c r="N5" s="149" t="s">
        <v>20</v>
      </c>
      <c r="O5" s="149" t="s">
        <v>21</v>
      </c>
      <c r="P5" s="149"/>
      <c r="Q5" s="149"/>
      <c r="R5" s="155"/>
      <c r="S5" s="154"/>
      <c r="T5" s="149" t="s">
        <v>36</v>
      </c>
      <c r="U5" s="149" t="s">
        <v>18</v>
      </c>
      <c r="V5" s="156" t="str">
        <f t="shared" si="0"/>
        <v>12-903</v>
      </c>
      <c r="W5" s="156" t="s">
        <v>23</v>
      </c>
      <c r="X5" s="175" t="str">
        <f t="shared" si="1"/>
        <v>X:\2 - ENGENHARIA\INVENTARIANCA_FNS_NOVA_CONCESSAO\PROCESSOS_DE_DESAPROPRIACAO\TRAMO_NORTE\12\12-903.pdf</v>
      </c>
      <c r="Z5" s="1">
        <v>1</v>
      </c>
    </row>
    <row r="6" spans="3:26" hidden="1" x14ac:dyDescent="0.25">
      <c r="C6" s="149">
        <v>12</v>
      </c>
      <c r="D6" s="149" t="s">
        <v>37</v>
      </c>
      <c r="E6" s="149" t="s">
        <v>38</v>
      </c>
      <c r="F6" s="149" t="s">
        <v>39</v>
      </c>
      <c r="G6" s="151">
        <v>42968</v>
      </c>
      <c r="H6" s="149" t="s">
        <v>18</v>
      </c>
      <c r="I6" s="152">
        <v>730127.005</v>
      </c>
      <c r="J6" s="152">
        <v>730952.38399999996</v>
      </c>
      <c r="K6" s="153">
        <v>0.82537899999995712</v>
      </c>
      <c r="L6" s="154" t="s">
        <v>40</v>
      </c>
      <c r="M6" s="149">
        <v>6.6</v>
      </c>
      <c r="N6" s="149" t="s">
        <v>20</v>
      </c>
      <c r="O6" s="149" t="s">
        <v>21</v>
      </c>
      <c r="P6" s="149"/>
      <c r="Q6" s="149"/>
      <c r="R6" s="155"/>
      <c r="S6" s="154"/>
      <c r="T6" s="149" t="s">
        <v>41</v>
      </c>
      <c r="U6" s="149" t="s">
        <v>18</v>
      </c>
      <c r="V6" s="156" t="str">
        <f t="shared" si="0"/>
        <v>12-904</v>
      </c>
      <c r="W6" s="156" t="s">
        <v>23</v>
      </c>
      <c r="X6" s="175" t="str">
        <f t="shared" si="1"/>
        <v>X:\2 - ENGENHARIA\INVENTARIANCA_FNS_NOVA_CONCESSAO\PROCESSOS_DE_DESAPROPRIACAO\TRAMO_NORTE\12\12-904.pdf</v>
      </c>
      <c r="Z6" s="1">
        <v>1</v>
      </c>
    </row>
    <row r="7" spans="3:26" hidden="1" x14ac:dyDescent="0.25">
      <c r="C7" s="149">
        <v>12</v>
      </c>
      <c r="D7" s="149" t="s">
        <v>42</v>
      </c>
      <c r="E7" s="149" t="s">
        <v>43</v>
      </c>
      <c r="F7" s="149" t="s">
        <v>44</v>
      </c>
      <c r="G7" s="151">
        <v>42930</v>
      </c>
      <c r="H7" s="149" t="s">
        <v>18</v>
      </c>
      <c r="I7" s="152">
        <v>730952.38399999996</v>
      </c>
      <c r="J7" s="152">
        <v>732740</v>
      </c>
      <c r="K7" s="153">
        <v>1.7876160000000383</v>
      </c>
      <c r="L7" s="154" t="s">
        <v>45</v>
      </c>
      <c r="M7" s="149">
        <v>14.34</v>
      </c>
      <c r="N7" s="149" t="s">
        <v>20</v>
      </c>
      <c r="O7" s="149" t="s">
        <v>21</v>
      </c>
      <c r="P7" s="149"/>
      <c r="Q7" s="149"/>
      <c r="R7" s="155"/>
      <c r="S7" s="154"/>
      <c r="T7" s="149" t="s">
        <v>46</v>
      </c>
      <c r="U7" s="149" t="s">
        <v>18</v>
      </c>
      <c r="V7" s="156" t="str">
        <f t="shared" si="0"/>
        <v>12-905</v>
      </c>
      <c r="W7" s="156" t="s">
        <v>23</v>
      </c>
      <c r="X7" s="175" t="str">
        <f t="shared" si="1"/>
        <v>X:\2 - ENGENHARIA\INVENTARIANCA_FNS_NOVA_CONCESSAO\PROCESSOS_DE_DESAPROPRIACAO\TRAMO_NORTE\12\12-905.pdf</v>
      </c>
      <c r="Z7" s="1">
        <v>1</v>
      </c>
    </row>
    <row r="8" spans="3:26" hidden="1" x14ac:dyDescent="0.25">
      <c r="C8" s="149">
        <v>12</v>
      </c>
      <c r="D8" s="149" t="s">
        <v>47</v>
      </c>
      <c r="E8" s="149" t="s">
        <v>48</v>
      </c>
      <c r="F8" s="149" t="s">
        <v>49</v>
      </c>
      <c r="G8" s="151">
        <v>42930</v>
      </c>
      <c r="H8" s="149" t="s">
        <v>18</v>
      </c>
      <c r="I8" s="152">
        <v>732740</v>
      </c>
      <c r="J8" s="152">
        <v>734292.5</v>
      </c>
      <c r="K8" s="153">
        <v>1.5525</v>
      </c>
      <c r="L8" s="154" t="s">
        <v>45</v>
      </c>
      <c r="M8" s="149">
        <v>12.42</v>
      </c>
      <c r="N8" s="149" t="s">
        <v>20</v>
      </c>
      <c r="O8" s="149" t="s">
        <v>21</v>
      </c>
      <c r="P8" s="149"/>
      <c r="Q8" s="149"/>
      <c r="R8" s="155"/>
      <c r="S8" s="154"/>
      <c r="T8" s="149" t="s">
        <v>46</v>
      </c>
      <c r="U8" s="149" t="s">
        <v>18</v>
      </c>
      <c r="V8" s="156" t="str">
        <f t="shared" si="0"/>
        <v>12-905A</v>
      </c>
      <c r="W8" s="156" t="s">
        <v>23</v>
      </c>
      <c r="X8" s="175" t="str">
        <f t="shared" si="1"/>
        <v>X:\2 - ENGENHARIA\INVENTARIANCA_FNS_NOVA_CONCESSAO\PROCESSOS_DE_DESAPROPRIACAO\TRAMO_NORTE\12\12-905A.pdf</v>
      </c>
      <c r="Z8" s="1">
        <v>1</v>
      </c>
    </row>
    <row r="9" spans="3:26" hidden="1" x14ac:dyDescent="0.25">
      <c r="C9" s="149">
        <v>12</v>
      </c>
      <c r="D9" s="149" t="s">
        <v>50</v>
      </c>
      <c r="E9" s="149" t="s">
        <v>51</v>
      </c>
      <c r="F9" s="149"/>
      <c r="G9" s="151"/>
      <c r="H9" s="149"/>
      <c r="I9" s="152">
        <v>733000.40399999998</v>
      </c>
      <c r="J9" s="152">
        <v>733289.34</v>
      </c>
      <c r="K9" s="153"/>
      <c r="L9" s="154" t="s">
        <v>45</v>
      </c>
      <c r="M9" s="149">
        <v>4.6399999999999997</v>
      </c>
      <c r="N9" s="149" t="s">
        <v>52</v>
      </c>
      <c r="O9" s="149" t="s">
        <v>53</v>
      </c>
      <c r="P9" s="149"/>
      <c r="Q9" s="149"/>
      <c r="R9" s="155"/>
      <c r="S9" s="154"/>
      <c r="T9" s="149" t="s">
        <v>46</v>
      </c>
      <c r="U9" s="149" t="s">
        <v>18</v>
      </c>
      <c r="V9" s="156" t="str">
        <f t="shared" si="0"/>
        <v>12-905C</v>
      </c>
      <c r="W9" s="156" t="s">
        <v>23</v>
      </c>
      <c r="X9" s="175" t="str">
        <f t="shared" si="1"/>
        <v>X:\2 - ENGENHARIA\INVENTARIANCA_FNS_NOVA_CONCESSAO\PROCESSOS_DE_DESAPROPRIACAO\TRAMO_NORTE\12\12-905C.pdf</v>
      </c>
      <c r="Z9" s="1">
        <v>1</v>
      </c>
    </row>
    <row r="10" spans="3:26" hidden="1" x14ac:dyDescent="0.25">
      <c r="C10" s="149">
        <v>12</v>
      </c>
      <c r="D10" s="149" t="s">
        <v>54</v>
      </c>
      <c r="E10" s="149" t="s">
        <v>55</v>
      </c>
      <c r="F10" s="149" t="s">
        <v>56</v>
      </c>
      <c r="G10" s="151">
        <v>42930</v>
      </c>
      <c r="H10" s="149" t="s">
        <v>18</v>
      </c>
      <c r="I10" s="152">
        <v>734292.5</v>
      </c>
      <c r="J10" s="152">
        <v>735600.42500000005</v>
      </c>
      <c r="K10" s="153">
        <v>1.3079250000000466</v>
      </c>
      <c r="L10" s="154" t="s">
        <v>45</v>
      </c>
      <c r="M10" s="149">
        <v>12.25</v>
      </c>
      <c r="N10" s="149" t="s">
        <v>20</v>
      </c>
      <c r="O10" s="149" t="s">
        <v>21</v>
      </c>
      <c r="P10" s="149"/>
      <c r="Q10" s="149"/>
      <c r="R10" s="155"/>
      <c r="S10" s="154"/>
      <c r="T10" s="149" t="s">
        <v>46</v>
      </c>
      <c r="U10" s="149" t="s">
        <v>18</v>
      </c>
      <c r="V10" s="156" t="str">
        <f t="shared" si="0"/>
        <v>12-905B</v>
      </c>
      <c r="W10" s="156" t="s">
        <v>23</v>
      </c>
      <c r="X10" s="175" t="str">
        <f t="shared" si="1"/>
        <v>X:\2 - ENGENHARIA\INVENTARIANCA_FNS_NOVA_CONCESSAO\PROCESSOS_DE_DESAPROPRIACAO\TRAMO_NORTE\12\12-905B.pdf</v>
      </c>
      <c r="Z10" s="1">
        <v>1</v>
      </c>
    </row>
    <row r="11" spans="3:26" hidden="1" x14ac:dyDescent="0.25">
      <c r="C11" s="149">
        <v>12</v>
      </c>
      <c r="D11" s="149" t="s">
        <v>57</v>
      </c>
      <c r="E11" s="149" t="s">
        <v>58</v>
      </c>
      <c r="F11" s="149">
        <v>27179</v>
      </c>
      <c r="G11" s="151">
        <v>40084</v>
      </c>
      <c r="H11" s="149" t="s">
        <v>18</v>
      </c>
      <c r="I11" s="152">
        <v>735600.42500000005</v>
      </c>
      <c r="J11" s="152">
        <v>737794.527</v>
      </c>
      <c r="K11" s="153">
        <v>2.1941019999999551</v>
      </c>
      <c r="L11" s="154" t="s">
        <v>59</v>
      </c>
      <c r="M11" s="149">
        <v>17.55</v>
      </c>
      <c r="N11" s="149" t="s">
        <v>20</v>
      </c>
      <c r="O11" s="149" t="s">
        <v>21</v>
      </c>
      <c r="P11" s="149"/>
      <c r="Q11" s="149"/>
      <c r="R11" s="155"/>
      <c r="S11" s="154"/>
      <c r="T11" s="149" t="s">
        <v>60</v>
      </c>
      <c r="U11" s="149" t="s">
        <v>18</v>
      </c>
      <c r="V11" s="156" t="str">
        <f t="shared" si="0"/>
        <v>12-906</v>
      </c>
      <c r="W11" s="156" t="s">
        <v>23</v>
      </c>
      <c r="X11" s="175" t="str">
        <f t="shared" si="1"/>
        <v>X:\2 - ENGENHARIA\INVENTARIANCA_FNS_NOVA_CONCESSAO\PROCESSOS_DE_DESAPROPRIACAO\TRAMO_NORTE\12\12-906.pdf</v>
      </c>
      <c r="Z11" s="1">
        <v>1</v>
      </c>
    </row>
    <row r="12" spans="3:26" ht="28.5" hidden="1" x14ac:dyDescent="0.25">
      <c r="C12" s="149">
        <v>12</v>
      </c>
      <c r="D12" s="149" t="s">
        <v>61</v>
      </c>
      <c r="E12" s="149" t="s">
        <v>62</v>
      </c>
      <c r="F12" s="149">
        <v>18275</v>
      </c>
      <c r="G12" s="151">
        <v>42327</v>
      </c>
      <c r="H12" s="149" t="s">
        <v>63</v>
      </c>
      <c r="I12" s="152">
        <v>737794.527</v>
      </c>
      <c r="J12" s="152">
        <v>739353.25399999996</v>
      </c>
      <c r="K12" s="153">
        <v>1.5587269999999553</v>
      </c>
      <c r="L12" s="154" t="s">
        <v>64</v>
      </c>
      <c r="M12" s="149">
        <v>12.47</v>
      </c>
      <c r="N12" s="149" t="s">
        <v>20</v>
      </c>
      <c r="O12" s="149" t="s">
        <v>21</v>
      </c>
      <c r="P12" s="149"/>
      <c r="Q12" s="149"/>
      <c r="R12" s="155"/>
      <c r="S12" s="154"/>
      <c r="T12" s="149" t="s">
        <v>65</v>
      </c>
      <c r="U12" s="149" t="s">
        <v>66</v>
      </c>
      <c r="V12" s="156" t="str">
        <f t="shared" si="0"/>
        <v>12-907</v>
      </c>
      <c r="W12" s="156" t="s">
        <v>23</v>
      </c>
      <c r="X12" s="175" t="str">
        <f t="shared" si="1"/>
        <v>X:\2 - ENGENHARIA\INVENTARIANCA_FNS_NOVA_CONCESSAO\PROCESSOS_DE_DESAPROPRIACAO\TRAMO_NORTE\12\12-907.pdf</v>
      </c>
      <c r="Z12" s="1">
        <v>1</v>
      </c>
    </row>
    <row r="13" spans="3:26" ht="28.5" hidden="1" x14ac:dyDescent="0.25">
      <c r="C13" s="149">
        <v>12</v>
      </c>
      <c r="D13" s="149" t="s">
        <v>67</v>
      </c>
      <c r="E13" s="149" t="s">
        <v>68</v>
      </c>
      <c r="F13" s="149">
        <v>12974</v>
      </c>
      <c r="G13" s="151">
        <v>40080</v>
      </c>
      <c r="H13" s="149" t="s">
        <v>63</v>
      </c>
      <c r="I13" s="152">
        <v>739353.25399999996</v>
      </c>
      <c r="J13" s="152">
        <v>743292.45700000005</v>
      </c>
      <c r="K13" s="153">
        <v>3.9392030000000959</v>
      </c>
      <c r="L13" s="154" t="s">
        <v>69</v>
      </c>
      <c r="M13" s="149">
        <v>35.51</v>
      </c>
      <c r="N13" s="149" t="s">
        <v>20</v>
      </c>
      <c r="O13" s="149" t="s">
        <v>21</v>
      </c>
      <c r="P13" s="149"/>
      <c r="Q13" s="149"/>
      <c r="R13" s="155"/>
      <c r="S13" s="154"/>
      <c r="T13" s="149" t="s">
        <v>70</v>
      </c>
      <c r="U13" s="149" t="s">
        <v>66</v>
      </c>
      <c r="V13" s="156" t="str">
        <f t="shared" si="0"/>
        <v>12-908</v>
      </c>
      <c r="W13" s="156" t="s">
        <v>23</v>
      </c>
      <c r="X13" s="175" t="str">
        <f t="shared" si="1"/>
        <v>X:\2 - ENGENHARIA\INVENTARIANCA_FNS_NOVA_CONCESSAO\PROCESSOS_DE_DESAPROPRIACAO\TRAMO_NORTE\12\12-908.pdf</v>
      </c>
      <c r="Z13" s="1">
        <v>1</v>
      </c>
    </row>
    <row r="14" spans="3:26" hidden="1" x14ac:dyDescent="0.25">
      <c r="C14" s="149">
        <v>12</v>
      </c>
      <c r="D14" s="149" t="s">
        <v>71</v>
      </c>
      <c r="E14" s="149" t="s">
        <v>72</v>
      </c>
      <c r="F14" s="149"/>
      <c r="G14" s="151"/>
      <c r="H14" s="149"/>
      <c r="I14" s="152">
        <v>743292.45700000005</v>
      </c>
      <c r="J14" s="152">
        <v>745929</v>
      </c>
      <c r="K14" s="153"/>
      <c r="L14" s="154" t="s">
        <v>73</v>
      </c>
      <c r="M14" s="149">
        <v>21.29</v>
      </c>
      <c r="N14" s="149" t="s">
        <v>52</v>
      </c>
      <c r="O14" s="149" t="s">
        <v>21</v>
      </c>
      <c r="P14" s="149"/>
      <c r="Q14" s="149"/>
      <c r="R14" s="155"/>
      <c r="S14" s="154"/>
      <c r="T14" s="149" t="s">
        <v>74</v>
      </c>
      <c r="U14" s="149" t="s">
        <v>66</v>
      </c>
      <c r="V14" s="156" t="str">
        <f t="shared" si="0"/>
        <v>12-909</v>
      </c>
      <c r="W14" s="156" t="s">
        <v>23</v>
      </c>
      <c r="X14" s="175" t="str">
        <f t="shared" si="1"/>
        <v>X:\2 - ENGENHARIA\INVENTARIANCA_FNS_NOVA_CONCESSAO\PROCESSOS_DE_DESAPROPRIACAO\TRAMO_NORTE\12\12-909.pdf</v>
      </c>
      <c r="Z14" s="1">
        <v>1</v>
      </c>
    </row>
    <row r="15" spans="3:26" hidden="1" x14ac:dyDescent="0.25">
      <c r="C15" s="149">
        <v>12</v>
      </c>
      <c r="D15" s="149" t="s">
        <v>75</v>
      </c>
      <c r="E15" s="149" t="s">
        <v>76</v>
      </c>
      <c r="F15" s="149"/>
      <c r="G15" s="151"/>
      <c r="H15" s="149"/>
      <c r="I15" s="152">
        <v>745929</v>
      </c>
      <c r="J15" s="152">
        <v>746092.85</v>
      </c>
      <c r="K15" s="153"/>
      <c r="L15" s="154" t="s">
        <v>73</v>
      </c>
      <c r="M15" s="149">
        <v>1.31</v>
      </c>
      <c r="N15" s="149" t="s">
        <v>52</v>
      </c>
      <c r="O15" s="149" t="s">
        <v>21</v>
      </c>
      <c r="P15" s="149"/>
      <c r="Q15" s="149"/>
      <c r="R15" s="155"/>
      <c r="S15" s="154"/>
      <c r="T15" s="149" t="s">
        <v>77</v>
      </c>
      <c r="U15" s="149" t="s">
        <v>66</v>
      </c>
      <c r="V15" s="156" t="str">
        <f t="shared" si="0"/>
        <v>12-909A</v>
      </c>
      <c r="W15" s="156" t="s">
        <v>23</v>
      </c>
      <c r="X15" s="175" t="str">
        <f t="shared" si="1"/>
        <v>X:\2 - ENGENHARIA\INVENTARIANCA_FNS_NOVA_CONCESSAO\PROCESSOS_DE_DESAPROPRIACAO\TRAMO_NORTE\12\12-909A.pdf</v>
      </c>
      <c r="Z15" s="1">
        <v>1</v>
      </c>
    </row>
    <row r="16" spans="3:26" ht="28.5" hidden="1" x14ac:dyDescent="0.25">
      <c r="C16" s="149">
        <v>12</v>
      </c>
      <c r="D16" s="149" t="s">
        <v>78</v>
      </c>
      <c r="E16" s="149" t="s">
        <v>79</v>
      </c>
      <c r="F16" s="149" t="s">
        <v>80</v>
      </c>
      <c r="G16" s="151">
        <v>42783</v>
      </c>
      <c r="H16" s="149" t="s">
        <v>63</v>
      </c>
      <c r="I16" s="152">
        <v>743292.45700000005</v>
      </c>
      <c r="J16" s="152">
        <v>745929</v>
      </c>
      <c r="K16" s="153">
        <v>2.6365429999999468</v>
      </c>
      <c r="L16" s="154" t="s">
        <v>81</v>
      </c>
      <c r="M16" s="149">
        <v>17.951899999999998</v>
      </c>
      <c r="N16" s="149" t="s">
        <v>82</v>
      </c>
      <c r="O16" s="149" t="s">
        <v>21</v>
      </c>
      <c r="P16" s="149"/>
      <c r="Q16" s="149"/>
      <c r="R16" s="155"/>
      <c r="S16" s="154"/>
      <c r="T16" s="149" t="s">
        <v>74</v>
      </c>
      <c r="U16" s="149" t="s">
        <v>66</v>
      </c>
      <c r="V16" s="156" t="str">
        <f t="shared" si="0"/>
        <v>12-909B</v>
      </c>
      <c r="W16" s="156" t="s">
        <v>23</v>
      </c>
      <c r="X16" s="175" t="str">
        <f t="shared" si="1"/>
        <v>X:\2 - ENGENHARIA\INVENTARIANCA_FNS_NOVA_CONCESSAO\PROCESSOS_DE_DESAPROPRIACAO\TRAMO_NORTE\12\12-909B.pdf</v>
      </c>
      <c r="Z16" s="1">
        <v>1</v>
      </c>
    </row>
    <row r="17" spans="3:26" hidden="1" x14ac:dyDescent="0.25">
      <c r="C17" s="149">
        <v>12</v>
      </c>
      <c r="D17" s="149" t="s">
        <v>83</v>
      </c>
      <c r="E17" s="149" t="s">
        <v>84</v>
      </c>
      <c r="F17" s="149"/>
      <c r="G17" s="151"/>
      <c r="H17" s="149"/>
      <c r="I17" s="152">
        <v>745929</v>
      </c>
      <c r="J17" s="152">
        <v>746092.85</v>
      </c>
      <c r="K17" s="153">
        <v>0.16384999999997671</v>
      </c>
      <c r="L17" s="154" t="s">
        <v>85</v>
      </c>
      <c r="M17" s="149">
        <v>3.4</v>
      </c>
      <c r="N17" s="149" t="s">
        <v>82</v>
      </c>
      <c r="O17" s="149" t="s">
        <v>53</v>
      </c>
      <c r="P17" s="149"/>
      <c r="Q17" s="149"/>
      <c r="R17" s="155"/>
      <c r="S17" s="154" t="s">
        <v>86</v>
      </c>
      <c r="T17" s="149" t="s">
        <v>87</v>
      </c>
      <c r="U17" s="149" t="s">
        <v>66</v>
      </c>
      <c r="V17" s="156" t="str">
        <f t="shared" si="0"/>
        <v>12-909C</v>
      </c>
      <c r="W17" s="156" t="s">
        <v>23</v>
      </c>
      <c r="X17" s="175" t="str">
        <f t="shared" si="1"/>
        <v>X:\2 - ENGENHARIA\INVENTARIANCA_FNS_NOVA_CONCESSAO\PROCESSOS_DE_DESAPROPRIACAO\TRAMO_NORTE\12\12-909C.pdf</v>
      </c>
      <c r="Z17" s="1">
        <v>1</v>
      </c>
    </row>
    <row r="18" spans="3:26" ht="28.5" hidden="1" x14ac:dyDescent="0.25">
      <c r="C18" s="149">
        <v>12</v>
      </c>
      <c r="D18" s="149" t="s">
        <v>88</v>
      </c>
      <c r="E18" s="149" t="s">
        <v>89</v>
      </c>
      <c r="F18" s="149">
        <v>18269</v>
      </c>
      <c r="G18" s="151">
        <v>42325</v>
      </c>
      <c r="H18" s="149" t="s">
        <v>63</v>
      </c>
      <c r="I18" s="152">
        <v>746092.85</v>
      </c>
      <c r="J18" s="152">
        <v>748163.37</v>
      </c>
      <c r="K18" s="153">
        <v>2.0705200000000188</v>
      </c>
      <c r="L18" s="154" t="s">
        <v>90</v>
      </c>
      <c r="M18" s="149">
        <v>16.55</v>
      </c>
      <c r="N18" s="149" t="s">
        <v>20</v>
      </c>
      <c r="O18" s="149" t="s">
        <v>91</v>
      </c>
      <c r="P18" s="149"/>
      <c r="Q18" s="149"/>
      <c r="R18" s="155"/>
      <c r="S18" s="154"/>
      <c r="T18" s="149" t="s">
        <v>92</v>
      </c>
      <c r="U18" s="149" t="s">
        <v>66</v>
      </c>
      <c r="V18" s="156" t="str">
        <f t="shared" si="0"/>
        <v>12-913</v>
      </c>
      <c r="W18" s="156" t="s">
        <v>23</v>
      </c>
      <c r="X18" s="175" t="str">
        <f t="shared" si="1"/>
        <v>X:\2 - ENGENHARIA\INVENTARIANCA_FNS_NOVA_CONCESSAO\PROCESSOS_DE_DESAPROPRIACAO\TRAMO_NORTE\12\12-913.pdf</v>
      </c>
      <c r="Z18" s="1">
        <v>1</v>
      </c>
    </row>
    <row r="19" spans="3:26" ht="28.5" hidden="1" x14ac:dyDescent="0.25">
      <c r="C19" s="149">
        <v>12</v>
      </c>
      <c r="D19" s="149" t="s">
        <v>93</v>
      </c>
      <c r="E19" s="149" t="s">
        <v>94</v>
      </c>
      <c r="F19" s="149">
        <v>18268</v>
      </c>
      <c r="G19" s="151">
        <v>42325</v>
      </c>
      <c r="H19" s="149" t="s">
        <v>63</v>
      </c>
      <c r="I19" s="152">
        <v>748163.37</v>
      </c>
      <c r="J19" s="152">
        <v>749819.96499999997</v>
      </c>
      <c r="K19" s="153">
        <v>1.6565949999999721</v>
      </c>
      <c r="L19" s="154" t="s">
        <v>90</v>
      </c>
      <c r="M19" s="149">
        <v>13.25</v>
      </c>
      <c r="N19" s="149" t="s">
        <v>20</v>
      </c>
      <c r="O19" s="149" t="s">
        <v>91</v>
      </c>
      <c r="P19" s="149"/>
      <c r="Q19" s="149"/>
      <c r="R19" s="155"/>
      <c r="S19" s="154"/>
      <c r="T19" s="149" t="s">
        <v>95</v>
      </c>
      <c r="U19" s="149" t="s">
        <v>66</v>
      </c>
      <c r="V19" s="156" t="str">
        <f t="shared" si="0"/>
        <v>12-913A</v>
      </c>
      <c r="W19" s="156" t="s">
        <v>23</v>
      </c>
      <c r="X19" s="175" t="str">
        <f t="shared" si="1"/>
        <v>X:\2 - ENGENHARIA\INVENTARIANCA_FNS_NOVA_CONCESSAO\PROCESSOS_DE_DESAPROPRIACAO\TRAMO_NORTE\12\12-913A.pdf</v>
      </c>
      <c r="Z19" s="1">
        <v>1</v>
      </c>
    </row>
    <row r="20" spans="3:26" ht="28.5" hidden="1" x14ac:dyDescent="0.25">
      <c r="C20" s="149">
        <v>12</v>
      </c>
      <c r="D20" s="149" t="s">
        <v>96</v>
      </c>
      <c r="E20" s="149" t="s">
        <v>97</v>
      </c>
      <c r="F20" s="149">
        <v>14486</v>
      </c>
      <c r="G20" s="151">
        <v>41073</v>
      </c>
      <c r="H20" s="149" t="s">
        <v>63</v>
      </c>
      <c r="I20" s="152">
        <v>749819.96499999997</v>
      </c>
      <c r="J20" s="152">
        <v>750393.76699999999</v>
      </c>
      <c r="K20" s="153">
        <v>0.57380200000002513</v>
      </c>
      <c r="L20" s="154" t="s">
        <v>98</v>
      </c>
      <c r="M20" s="149">
        <v>4.63</v>
      </c>
      <c r="N20" s="149" t="s">
        <v>20</v>
      </c>
      <c r="O20" s="149" t="s">
        <v>21</v>
      </c>
      <c r="P20" s="149"/>
      <c r="Q20" s="149"/>
      <c r="R20" s="155"/>
      <c r="S20" s="154"/>
      <c r="T20" s="149" t="s">
        <v>99</v>
      </c>
      <c r="U20" s="149" t="s">
        <v>66</v>
      </c>
      <c r="V20" s="156" t="str">
        <f t="shared" si="0"/>
        <v>12-914</v>
      </c>
      <c r="W20" s="156" t="s">
        <v>23</v>
      </c>
      <c r="X20" s="175" t="str">
        <f t="shared" si="1"/>
        <v>X:\2 - ENGENHARIA\INVENTARIANCA_FNS_NOVA_CONCESSAO\PROCESSOS_DE_DESAPROPRIACAO\TRAMO_NORTE\12\12-914.pdf</v>
      </c>
      <c r="Z20" s="1">
        <v>1</v>
      </c>
    </row>
    <row r="21" spans="3:26" hidden="1" x14ac:dyDescent="0.25">
      <c r="C21" s="149">
        <v>12</v>
      </c>
      <c r="D21" s="149" t="s">
        <v>100</v>
      </c>
      <c r="E21" s="149" t="s">
        <v>101</v>
      </c>
      <c r="F21" s="149"/>
      <c r="G21" s="151"/>
      <c r="H21" s="149"/>
      <c r="I21" s="152">
        <v>750393.76699999999</v>
      </c>
      <c r="J21" s="152">
        <v>751965.46799999999</v>
      </c>
      <c r="K21" s="153"/>
      <c r="L21" s="154" t="s">
        <v>102</v>
      </c>
      <c r="M21" s="149">
        <v>12.52</v>
      </c>
      <c r="N21" s="149" t="s">
        <v>52</v>
      </c>
      <c r="O21" s="149" t="s">
        <v>21</v>
      </c>
      <c r="P21" s="149"/>
      <c r="Q21" s="149"/>
      <c r="R21" s="155"/>
      <c r="S21" s="154"/>
      <c r="T21" s="149" t="s">
        <v>103</v>
      </c>
      <c r="U21" s="149" t="s">
        <v>66</v>
      </c>
      <c r="V21" s="156" t="str">
        <f t="shared" si="0"/>
        <v>12-915</v>
      </c>
      <c r="W21" s="156" t="s">
        <v>23</v>
      </c>
      <c r="X21" s="175" t="str">
        <f t="shared" si="1"/>
        <v>X:\2 - ENGENHARIA\INVENTARIANCA_FNS_NOVA_CONCESSAO\PROCESSOS_DE_DESAPROPRIACAO\TRAMO_NORTE\12\12-915.pdf</v>
      </c>
      <c r="Z21" s="1">
        <v>1</v>
      </c>
    </row>
    <row r="22" spans="3:26" ht="28.5" hidden="1" x14ac:dyDescent="0.25">
      <c r="C22" s="149">
        <v>12</v>
      </c>
      <c r="D22" s="149" t="s">
        <v>104</v>
      </c>
      <c r="E22" s="149" t="s">
        <v>105</v>
      </c>
      <c r="F22" s="149">
        <v>21856</v>
      </c>
      <c r="G22" s="151">
        <v>43227</v>
      </c>
      <c r="H22" s="149" t="s">
        <v>63</v>
      </c>
      <c r="I22" s="152">
        <v>750393.76699999999</v>
      </c>
      <c r="J22" s="152">
        <v>751965.46799999999</v>
      </c>
      <c r="K22" s="153">
        <v>1.5717010000000009</v>
      </c>
      <c r="L22" s="154" t="s">
        <v>106</v>
      </c>
      <c r="M22" s="149">
        <v>16.2044</v>
      </c>
      <c r="N22" s="149" t="s">
        <v>20</v>
      </c>
      <c r="O22" s="149" t="s">
        <v>91</v>
      </c>
      <c r="P22" s="149"/>
      <c r="Q22" s="149"/>
      <c r="R22" s="155"/>
      <c r="S22" s="154"/>
      <c r="T22" s="149" t="s">
        <v>103</v>
      </c>
      <c r="U22" s="149" t="s">
        <v>66</v>
      </c>
      <c r="V22" s="156" t="str">
        <f t="shared" si="0"/>
        <v>12-915A</v>
      </c>
      <c r="W22" s="156" t="s">
        <v>23</v>
      </c>
      <c r="X22" s="175" t="str">
        <f t="shared" si="1"/>
        <v>X:\2 - ENGENHARIA\INVENTARIANCA_FNS_NOVA_CONCESSAO\PROCESSOS_DE_DESAPROPRIACAO\TRAMO_NORTE\12\12-915A.pdf</v>
      </c>
      <c r="Z22" s="1">
        <v>1</v>
      </c>
    </row>
    <row r="23" spans="3:26" hidden="1" x14ac:dyDescent="0.25">
      <c r="C23" s="149">
        <v>12</v>
      </c>
      <c r="D23" s="149" t="s">
        <v>107</v>
      </c>
      <c r="E23" s="149" t="s">
        <v>108</v>
      </c>
      <c r="F23" s="149" t="s">
        <v>109</v>
      </c>
      <c r="G23" s="151">
        <v>43088</v>
      </c>
      <c r="H23" s="149" t="s">
        <v>18</v>
      </c>
      <c r="I23" s="152">
        <v>751965.46799999999</v>
      </c>
      <c r="J23" s="152">
        <v>753742.67</v>
      </c>
      <c r="K23" s="153">
        <v>1.7772020000000484</v>
      </c>
      <c r="L23" s="154" t="s">
        <v>110</v>
      </c>
      <c r="M23" s="149">
        <v>12.8535</v>
      </c>
      <c r="N23" s="149" t="s">
        <v>20</v>
      </c>
      <c r="O23" s="149" t="s">
        <v>21</v>
      </c>
      <c r="P23" s="149"/>
      <c r="Q23" s="149"/>
      <c r="R23" s="155"/>
      <c r="S23" s="154"/>
      <c r="T23" s="149" t="s">
        <v>111</v>
      </c>
      <c r="U23" s="149" t="s">
        <v>18</v>
      </c>
      <c r="V23" s="156" t="str">
        <f t="shared" si="0"/>
        <v>12-916</v>
      </c>
      <c r="W23" s="156" t="s">
        <v>23</v>
      </c>
      <c r="X23" s="175" t="str">
        <f t="shared" si="1"/>
        <v>X:\2 - ENGENHARIA\INVENTARIANCA_FNS_NOVA_CONCESSAO\PROCESSOS_DE_DESAPROPRIACAO\TRAMO_NORTE\12\12-916.pdf</v>
      </c>
      <c r="Z23" s="1">
        <v>1</v>
      </c>
    </row>
    <row r="24" spans="3:26" hidden="1" x14ac:dyDescent="0.25">
      <c r="C24" s="149">
        <v>12</v>
      </c>
      <c r="D24" s="149" t="s">
        <v>112</v>
      </c>
      <c r="E24" s="149" t="s">
        <v>113</v>
      </c>
      <c r="F24" s="149" t="s">
        <v>114</v>
      </c>
      <c r="G24" s="151">
        <v>43088</v>
      </c>
      <c r="H24" s="149" t="s">
        <v>18</v>
      </c>
      <c r="I24" s="152">
        <v>753742.67</v>
      </c>
      <c r="J24" s="152">
        <v>755501.39</v>
      </c>
      <c r="K24" s="153">
        <v>1.7587199999999721</v>
      </c>
      <c r="L24" s="154" t="s">
        <v>110</v>
      </c>
      <c r="M24" s="149">
        <v>18.9985</v>
      </c>
      <c r="N24" s="149" t="s">
        <v>20</v>
      </c>
      <c r="O24" s="149" t="s">
        <v>21</v>
      </c>
      <c r="P24" s="149"/>
      <c r="Q24" s="149"/>
      <c r="R24" s="155"/>
      <c r="S24" s="154"/>
      <c r="T24" s="149" t="s">
        <v>115</v>
      </c>
      <c r="U24" s="149" t="s">
        <v>18</v>
      </c>
      <c r="V24" s="156" t="str">
        <f t="shared" si="0"/>
        <v>12-916A</v>
      </c>
      <c r="W24" s="156" t="s">
        <v>23</v>
      </c>
      <c r="X24" s="175" t="str">
        <f t="shared" si="1"/>
        <v>X:\2 - ENGENHARIA\INVENTARIANCA_FNS_NOVA_CONCESSAO\PROCESSOS_DE_DESAPROPRIACAO\TRAMO_NORTE\12\12-916A.pdf</v>
      </c>
      <c r="Z24" s="1">
        <v>1</v>
      </c>
    </row>
    <row r="25" spans="3:26" hidden="1" x14ac:dyDescent="0.25">
      <c r="C25" s="149">
        <v>12</v>
      </c>
      <c r="D25" s="149" t="s">
        <v>116</v>
      </c>
      <c r="E25" s="149" t="s">
        <v>117</v>
      </c>
      <c r="F25" s="149" t="s">
        <v>118</v>
      </c>
      <c r="G25" s="151">
        <v>43088</v>
      </c>
      <c r="H25" s="149" t="s">
        <v>18</v>
      </c>
      <c r="I25" s="152">
        <v>755501.39</v>
      </c>
      <c r="J25" s="152">
        <v>758491.13</v>
      </c>
      <c r="K25" s="153">
        <v>2.9897399999999905</v>
      </c>
      <c r="L25" s="154" t="s">
        <v>110</v>
      </c>
      <c r="M25" s="149">
        <v>20.077400000000001</v>
      </c>
      <c r="N25" s="149" t="s">
        <v>20</v>
      </c>
      <c r="O25" s="149" t="s">
        <v>21</v>
      </c>
      <c r="P25" s="149"/>
      <c r="Q25" s="149"/>
      <c r="R25" s="155"/>
      <c r="S25" s="154"/>
      <c r="T25" s="149" t="s">
        <v>119</v>
      </c>
      <c r="U25" s="149" t="s">
        <v>18</v>
      </c>
      <c r="V25" s="156" t="str">
        <f t="shared" si="0"/>
        <v>12-916B</v>
      </c>
      <c r="W25" s="156" t="s">
        <v>23</v>
      </c>
      <c r="X25" s="175" t="str">
        <f t="shared" si="1"/>
        <v>X:\2 - ENGENHARIA\INVENTARIANCA_FNS_NOVA_CONCESSAO\PROCESSOS_DE_DESAPROPRIACAO\TRAMO_NORTE\12\12-916B.pdf</v>
      </c>
      <c r="Z25" s="1">
        <v>1</v>
      </c>
    </row>
    <row r="26" spans="3:26" hidden="1" x14ac:dyDescent="0.25">
      <c r="C26" s="149">
        <v>12</v>
      </c>
      <c r="D26" s="149" t="s">
        <v>120</v>
      </c>
      <c r="E26" s="149" t="s">
        <v>121</v>
      </c>
      <c r="F26" s="149" t="s">
        <v>122</v>
      </c>
      <c r="G26" s="151">
        <v>43088</v>
      </c>
      <c r="H26" s="149" t="s">
        <v>18</v>
      </c>
      <c r="I26" s="152">
        <v>758491.13</v>
      </c>
      <c r="J26" s="152">
        <v>760936.18900000001</v>
      </c>
      <c r="K26" s="153">
        <v>2.4450590000000085</v>
      </c>
      <c r="L26" s="154" t="s">
        <v>110</v>
      </c>
      <c r="M26" s="149">
        <v>19.2849</v>
      </c>
      <c r="N26" s="149" t="s">
        <v>20</v>
      </c>
      <c r="O26" s="149" t="s">
        <v>21</v>
      </c>
      <c r="P26" s="149"/>
      <c r="Q26" s="149"/>
      <c r="R26" s="155"/>
      <c r="S26" s="154"/>
      <c r="T26" s="149" t="s">
        <v>123</v>
      </c>
      <c r="U26" s="149" t="s">
        <v>18</v>
      </c>
      <c r="V26" s="156" t="str">
        <f t="shared" si="0"/>
        <v>12-916C</v>
      </c>
      <c r="W26" s="156" t="s">
        <v>23</v>
      </c>
      <c r="X26" s="175" t="str">
        <f t="shared" si="1"/>
        <v>X:\2 - ENGENHARIA\INVENTARIANCA_FNS_NOVA_CONCESSAO\PROCESSOS_DE_DESAPROPRIACAO\TRAMO_NORTE\12\12-916C.pdf</v>
      </c>
      <c r="Z26" s="1">
        <v>1</v>
      </c>
    </row>
    <row r="27" spans="3:26" hidden="1" x14ac:dyDescent="0.25">
      <c r="C27" s="149">
        <v>12</v>
      </c>
      <c r="D27" s="149" t="s">
        <v>124</v>
      </c>
      <c r="E27" s="149" t="s">
        <v>125</v>
      </c>
      <c r="F27" s="149">
        <v>72036</v>
      </c>
      <c r="G27" s="151">
        <v>41477</v>
      </c>
      <c r="H27" s="149" t="s">
        <v>18</v>
      </c>
      <c r="I27" s="152">
        <v>760936.18900000001</v>
      </c>
      <c r="J27" s="152">
        <v>763088.56900000002</v>
      </c>
      <c r="K27" s="153">
        <v>2.1523800000000048</v>
      </c>
      <c r="L27" s="154" t="s">
        <v>126</v>
      </c>
      <c r="M27" s="149">
        <v>17.219100000000001</v>
      </c>
      <c r="N27" s="149" t="s">
        <v>20</v>
      </c>
      <c r="O27" s="149" t="s">
        <v>91</v>
      </c>
      <c r="P27" s="149"/>
      <c r="Q27" s="149"/>
      <c r="R27" s="155"/>
      <c r="S27" s="154"/>
      <c r="T27" s="149" t="s">
        <v>127</v>
      </c>
      <c r="U27" s="149" t="s">
        <v>18</v>
      </c>
      <c r="V27" s="156" t="str">
        <f t="shared" si="0"/>
        <v>12-917</v>
      </c>
      <c r="W27" s="156" t="s">
        <v>23</v>
      </c>
      <c r="X27" s="175" t="str">
        <f t="shared" si="1"/>
        <v>X:\2 - ENGENHARIA\INVENTARIANCA_FNS_NOVA_CONCESSAO\PROCESSOS_DE_DESAPROPRIACAO\TRAMO_NORTE\12\12-917.pdf</v>
      </c>
      <c r="Z27" s="1">
        <v>1</v>
      </c>
    </row>
    <row r="28" spans="3:26" hidden="1" x14ac:dyDescent="0.25">
      <c r="C28" s="149">
        <v>12</v>
      </c>
      <c r="D28" s="149" t="s">
        <v>128</v>
      </c>
      <c r="E28" s="149" t="s">
        <v>129</v>
      </c>
      <c r="F28" s="149" t="s">
        <v>130</v>
      </c>
      <c r="G28" s="151">
        <v>42976</v>
      </c>
      <c r="H28" s="149" t="s">
        <v>18</v>
      </c>
      <c r="I28" s="152">
        <v>763088.56900000002</v>
      </c>
      <c r="J28" s="152">
        <v>763926.94</v>
      </c>
      <c r="K28" s="153">
        <v>0.83837099999992648</v>
      </c>
      <c r="L28" s="154" t="s">
        <v>131</v>
      </c>
      <c r="M28" s="149">
        <v>6.7066999999999997</v>
      </c>
      <c r="N28" s="149" t="s">
        <v>20</v>
      </c>
      <c r="O28" s="149" t="s">
        <v>21</v>
      </c>
      <c r="P28" s="149"/>
      <c r="Q28" s="149"/>
      <c r="R28" s="155"/>
      <c r="S28" s="154"/>
      <c r="T28" s="149" t="s">
        <v>132</v>
      </c>
      <c r="U28" s="149" t="s">
        <v>18</v>
      </c>
      <c r="V28" s="156" t="str">
        <f t="shared" si="0"/>
        <v>12-918</v>
      </c>
      <c r="W28" s="156" t="s">
        <v>23</v>
      </c>
      <c r="X28" s="175" t="str">
        <f t="shared" si="1"/>
        <v>X:\2 - ENGENHARIA\INVENTARIANCA_FNS_NOVA_CONCESSAO\PROCESSOS_DE_DESAPROPRIACAO\TRAMO_NORTE\12\12-918.pdf</v>
      </c>
      <c r="Z28" s="1">
        <v>1</v>
      </c>
    </row>
    <row r="29" spans="3:26" hidden="1" x14ac:dyDescent="0.25">
      <c r="C29" s="149">
        <v>12</v>
      </c>
      <c r="D29" s="149" t="s">
        <v>133</v>
      </c>
      <c r="E29" s="149" t="s">
        <v>134</v>
      </c>
      <c r="F29" s="149">
        <v>8770</v>
      </c>
      <c r="G29" s="151">
        <v>40074</v>
      </c>
      <c r="H29" s="149" t="s">
        <v>18</v>
      </c>
      <c r="I29" s="152">
        <v>763926.94</v>
      </c>
      <c r="J29" s="152">
        <v>764340.91799999995</v>
      </c>
      <c r="K29" s="153">
        <v>0.41397800000000279</v>
      </c>
      <c r="L29" s="154" t="s">
        <v>135</v>
      </c>
      <c r="M29" s="149">
        <v>3.605</v>
      </c>
      <c r="N29" s="149" t="s">
        <v>20</v>
      </c>
      <c r="O29" s="149" t="s">
        <v>21</v>
      </c>
      <c r="P29" s="149"/>
      <c r="Q29" s="149"/>
      <c r="R29" s="155"/>
      <c r="S29" s="154"/>
      <c r="T29" s="149" t="s">
        <v>136</v>
      </c>
      <c r="U29" s="149" t="s">
        <v>18</v>
      </c>
      <c r="V29" s="156" t="str">
        <f t="shared" si="0"/>
        <v>12-919</v>
      </c>
      <c r="W29" s="156" t="s">
        <v>23</v>
      </c>
      <c r="X29" s="175" t="str">
        <f t="shared" si="1"/>
        <v>X:\2 - ENGENHARIA\INVENTARIANCA_FNS_NOVA_CONCESSAO\PROCESSOS_DE_DESAPROPRIACAO\TRAMO_NORTE\12\12-919.pdf</v>
      </c>
      <c r="Z29" s="1">
        <v>1</v>
      </c>
    </row>
    <row r="30" spans="3:26" hidden="1" x14ac:dyDescent="0.25">
      <c r="C30" s="149">
        <v>12</v>
      </c>
      <c r="D30" s="149" t="s">
        <v>137</v>
      </c>
      <c r="E30" s="149" t="s">
        <v>138</v>
      </c>
      <c r="F30" s="149">
        <v>27172</v>
      </c>
      <c r="G30" s="151">
        <v>40074</v>
      </c>
      <c r="H30" s="149" t="s">
        <v>18</v>
      </c>
      <c r="I30" s="152">
        <v>764340.91799999995</v>
      </c>
      <c r="J30" s="152">
        <v>765909.64800000004</v>
      </c>
      <c r="K30" s="153">
        <v>1.5687300000000979</v>
      </c>
      <c r="L30" s="154" t="s">
        <v>139</v>
      </c>
      <c r="M30" s="149">
        <v>12.5482</v>
      </c>
      <c r="N30" s="149" t="s">
        <v>20</v>
      </c>
      <c r="O30" s="149" t="s">
        <v>21</v>
      </c>
      <c r="P30" s="149"/>
      <c r="Q30" s="149"/>
      <c r="R30" s="155"/>
      <c r="S30" s="154"/>
      <c r="T30" s="149" t="s">
        <v>140</v>
      </c>
      <c r="U30" s="149" t="s">
        <v>18</v>
      </c>
      <c r="V30" s="156" t="str">
        <f t="shared" si="0"/>
        <v>12-920</v>
      </c>
      <c r="W30" s="156" t="s">
        <v>23</v>
      </c>
      <c r="X30" s="175" t="str">
        <f t="shared" si="1"/>
        <v>X:\2 - ENGENHARIA\INVENTARIANCA_FNS_NOVA_CONCESSAO\PROCESSOS_DE_DESAPROPRIACAO\TRAMO_NORTE\12\12-920.pdf</v>
      </c>
      <c r="Z30" s="1">
        <v>1</v>
      </c>
    </row>
    <row r="31" spans="3:26" hidden="1" x14ac:dyDescent="0.25">
      <c r="C31" s="149">
        <v>12</v>
      </c>
      <c r="D31" s="149" t="s">
        <v>141</v>
      </c>
      <c r="E31" s="149" t="s">
        <v>142</v>
      </c>
      <c r="F31" s="149">
        <v>73069</v>
      </c>
      <c r="G31" s="151">
        <v>41913</v>
      </c>
      <c r="H31" s="149" t="s">
        <v>18</v>
      </c>
      <c r="I31" s="152">
        <v>765909.64800000004</v>
      </c>
      <c r="J31" s="152">
        <v>769548.43700000003</v>
      </c>
      <c r="K31" s="153">
        <v>3.6387889999999898</v>
      </c>
      <c r="L31" s="154" t="s">
        <v>143</v>
      </c>
      <c r="M31" s="149">
        <v>29.111499999999999</v>
      </c>
      <c r="N31" s="149" t="s">
        <v>20</v>
      </c>
      <c r="O31" s="149" t="s">
        <v>91</v>
      </c>
      <c r="P31" s="149"/>
      <c r="Q31" s="149"/>
      <c r="R31" s="155"/>
      <c r="S31" s="154"/>
      <c r="T31" s="149" t="s">
        <v>144</v>
      </c>
      <c r="U31" s="149" t="s">
        <v>18</v>
      </c>
      <c r="V31" s="156" t="str">
        <f t="shared" si="0"/>
        <v>12-921</v>
      </c>
      <c r="W31" s="156" t="s">
        <v>23</v>
      </c>
      <c r="X31" s="175" t="str">
        <f t="shared" si="1"/>
        <v>X:\2 - ENGENHARIA\INVENTARIANCA_FNS_NOVA_CONCESSAO\PROCESSOS_DE_DESAPROPRIACAO\TRAMO_NORTE\12\12-921.pdf</v>
      </c>
      <c r="Z31" s="1">
        <v>1</v>
      </c>
    </row>
    <row r="32" spans="3:26" hidden="1" x14ac:dyDescent="0.25">
      <c r="C32" s="149">
        <v>12</v>
      </c>
      <c r="D32" s="149" t="s">
        <v>145</v>
      </c>
      <c r="E32" s="149" t="s">
        <v>146</v>
      </c>
      <c r="F32" s="149" t="s">
        <v>147</v>
      </c>
      <c r="G32" s="151">
        <v>42930</v>
      </c>
      <c r="H32" s="149" t="s">
        <v>18</v>
      </c>
      <c r="I32" s="152">
        <v>769548.43700000003</v>
      </c>
      <c r="J32" s="152">
        <v>772018.17</v>
      </c>
      <c r="K32" s="153">
        <v>2.4697330000000073</v>
      </c>
      <c r="L32" s="154" t="s">
        <v>148</v>
      </c>
      <c r="M32" s="149">
        <v>19.756599999999999</v>
      </c>
      <c r="N32" s="149" t="s">
        <v>20</v>
      </c>
      <c r="O32" s="149" t="s">
        <v>21</v>
      </c>
      <c r="P32" s="149"/>
      <c r="Q32" s="149"/>
      <c r="R32" s="155"/>
      <c r="S32" s="154"/>
      <c r="T32" s="149" t="s">
        <v>149</v>
      </c>
      <c r="U32" s="149" t="s">
        <v>18</v>
      </c>
      <c r="V32" s="156" t="str">
        <f t="shared" si="0"/>
        <v>12-921A</v>
      </c>
      <c r="W32" s="156" t="s">
        <v>23</v>
      </c>
      <c r="X32" s="175" t="str">
        <f t="shared" si="1"/>
        <v>X:\2 - ENGENHARIA\INVENTARIANCA_FNS_NOVA_CONCESSAO\PROCESSOS_DE_DESAPROPRIACAO\TRAMO_NORTE\12\12-921A.pdf</v>
      </c>
      <c r="Z32" s="1">
        <v>1</v>
      </c>
    </row>
    <row r="33" spans="3:26" hidden="1" x14ac:dyDescent="0.25">
      <c r="C33" s="149">
        <v>12</v>
      </c>
      <c r="D33" s="149" t="s">
        <v>150</v>
      </c>
      <c r="E33" s="149" t="s">
        <v>151</v>
      </c>
      <c r="F33" s="149" t="s">
        <v>152</v>
      </c>
      <c r="G33" s="151">
        <v>42943</v>
      </c>
      <c r="H33" s="149" t="s">
        <v>18</v>
      </c>
      <c r="I33" s="152">
        <v>772018.17</v>
      </c>
      <c r="J33" s="152">
        <v>772608.80299999996</v>
      </c>
      <c r="K33" s="153">
        <v>0.59063299999991437</v>
      </c>
      <c r="L33" s="154" t="s">
        <v>148</v>
      </c>
      <c r="M33" s="149">
        <v>4.7256</v>
      </c>
      <c r="N33" s="149" t="s">
        <v>20</v>
      </c>
      <c r="O33" s="149" t="s">
        <v>21</v>
      </c>
      <c r="P33" s="149"/>
      <c r="Q33" s="149"/>
      <c r="R33" s="155"/>
      <c r="S33" s="154"/>
      <c r="T33" s="149" t="s">
        <v>153</v>
      </c>
      <c r="U33" s="149" t="s">
        <v>18</v>
      </c>
      <c r="V33" s="156" t="str">
        <f t="shared" si="0"/>
        <v>12-921B</v>
      </c>
      <c r="W33" s="156" t="s">
        <v>23</v>
      </c>
      <c r="X33" s="175" t="str">
        <f t="shared" si="1"/>
        <v>X:\2 - ENGENHARIA\INVENTARIANCA_FNS_NOVA_CONCESSAO\PROCESSOS_DE_DESAPROPRIACAO\TRAMO_NORTE\12\12-921B.pdf</v>
      </c>
      <c r="Z33" s="1">
        <v>1</v>
      </c>
    </row>
    <row r="34" spans="3:26" ht="28.5" hidden="1" x14ac:dyDescent="0.25">
      <c r="C34" s="149">
        <v>12</v>
      </c>
      <c r="D34" s="149" t="s">
        <v>154</v>
      </c>
      <c r="E34" s="149" t="s">
        <v>155</v>
      </c>
      <c r="F34" s="149">
        <v>33239</v>
      </c>
      <c r="G34" s="151">
        <v>40492</v>
      </c>
      <c r="H34" s="149" t="s">
        <v>18</v>
      </c>
      <c r="I34" s="152">
        <v>772608.80299999996</v>
      </c>
      <c r="J34" s="152">
        <v>773310.34100000001</v>
      </c>
      <c r="K34" s="153">
        <v>0.70153800000005873</v>
      </c>
      <c r="L34" s="154" t="s">
        <v>156</v>
      </c>
      <c r="M34" s="149">
        <v>5.6124999999999998</v>
      </c>
      <c r="N34" s="149" t="s">
        <v>20</v>
      </c>
      <c r="O34" s="149" t="s">
        <v>91</v>
      </c>
      <c r="P34" s="149"/>
      <c r="Q34" s="149"/>
      <c r="R34" s="155"/>
      <c r="S34" s="154"/>
      <c r="T34" s="149" t="s">
        <v>157</v>
      </c>
      <c r="U34" s="149" t="s">
        <v>18</v>
      </c>
      <c r="V34" s="156" t="str">
        <f t="shared" si="0"/>
        <v>12-922</v>
      </c>
      <c r="W34" s="156" t="s">
        <v>23</v>
      </c>
      <c r="X34" s="175" t="str">
        <f t="shared" si="1"/>
        <v>X:\2 - ENGENHARIA\INVENTARIANCA_FNS_NOVA_CONCESSAO\PROCESSOS_DE_DESAPROPRIACAO\TRAMO_NORTE\12\12-922.pdf</v>
      </c>
      <c r="Z34" s="1">
        <v>1</v>
      </c>
    </row>
    <row r="35" spans="3:26" hidden="1" x14ac:dyDescent="0.25">
      <c r="C35" s="149">
        <v>12</v>
      </c>
      <c r="D35" s="149" t="s">
        <v>158</v>
      </c>
      <c r="E35" s="149" t="s">
        <v>159</v>
      </c>
      <c r="F35" s="149">
        <v>27173</v>
      </c>
      <c r="G35" s="151">
        <v>40074</v>
      </c>
      <c r="H35" s="149" t="s">
        <v>18</v>
      </c>
      <c r="I35" s="152">
        <v>773310.34100000001</v>
      </c>
      <c r="J35" s="152">
        <v>775200.56</v>
      </c>
      <c r="K35" s="153">
        <v>1.8902190000000409</v>
      </c>
      <c r="L35" s="154" t="s">
        <v>160</v>
      </c>
      <c r="M35" s="149">
        <v>15.185600000000001</v>
      </c>
      <c r="N35" s="149" t="s">
        <v>20</v>
      </c>
      <c r="O35" s="149" t="s">
        <v>21</v>
      </c>
      <c r="P35" s="149"/>
      <c r="Q35" s="149"/>
      <c r="R35" s="155"/>
      <c r="S35" s="154"/>
      <c r="T35" s="149" t="s">
        <v>161</v>
      </c>
      <c r="U35" s="149" t="s">
        <v>18</v>
      </c>
      <c r="V35" s="156" t="str">
        <f t="shared" si="0"/>
        <v>12-923</v>
      </c>
      <c r="W35" s="156" t="s">
        <v>23</v>
      </c>
      <c r="X35" s="175" t="str">
        <f t="shared" si="1"/>
        <v>X:\2 - ENGENHARIA\INVENTARIANCA_FNS_NOVA_CONCESSAO\PROCESSOS_DE_DESAPROPRIACAO\TRAMO_NORTE\12\12-923.pdf</v>
      </c>
      <c r="Z35" s="1">
        <v>1</v>
      </c>
    </row>
    <row r="36" spans="3:26" ht="28.5" x14ac:dyDescent="0.25">
      <c r="C36" s="149">
        <v>12</v>
      </c>
      <c r="D36" s="149" t="s">
        <v>162</v>
      </c>
      <c r="E36" s="149" t="s">
        <v>163</v>
      </c>
      <c r="F36" s="149">
        <v>79423</v>
      </c>
      <c r="G36" s="151">
        <v>42047</v>
      </c>
      <c r="H36" s="149" t="s">
        <v>18</v>
      </c>
      <c r="I36" s="152">
        <v>775200.56</v>
      </c>
      <c r="J36" s="152">
        <v>775610.62300000002</v>
      </c>
      <c r="K36" s="153">
        <v>0.41006299999996554</v>
      </c>
      <c r="L36" s="154" t="s">
        <v>156</v>
      </c>
      <c r="M36" s="149">
        <v>3.8915000000000002</v>
      </c>
      <c r="N36" s="149" t="s">
        <v>20</v>
      </c>
      <c r="O36" s="149" t="s">
        <v>91</v>
      </c>
      <c r="P36" s="149" t="s">
        <v>10</v>
      </c>
      <c r="Q36" s="149">
        <v>0.68</v>
      </c>
      <c r="R36" s="155">
        <v>1398.76</v>
      </c>
      <c r="S36" s="154"/>
      <c r="T36" s="149" t="s">
        <v>164</v>
      </c>
      <c r="U36" s="149" t="s">
        <v>18</v>
      </c>
      <c r="V36" s="156" t="str">
        <f t="shared" si="0"/>
        <v>12-924</v>
      </c>
      <c r="W36" s="156" t="s">
        <v>23</v>
      </c>
      <c r="X36" s="175" t="str">
        <f t="shared" si="1"/>
        <v>X:\2 - ENGENHARIA\INVENTARIANCA_FNS_NOVA_CONCESSAO\PROCESSOS_DE_DESAPROPRIACAO\TRAMO_NORTE\12\12-924.pdf</v>
      </c>
      <c r="Z36" s="1">
        <v>1</v>
      </c>
    </row>
    <row r="37" spans="3:26" hidden="1" x14ac:dyDescent="0.25">
      <c r="C37" s="149">
        <v>12</v>
      </c>
      <c r="D37" s="149" t="s">
        <v>165</v>
      </c>
      <c r="E37" s="149" t="s">
        <v>166</v>
      </c>
      <c r="F37" s="149">
        <v>83797</v>
      </c>
      <c r="G37" s="151">
        <v>42356</v>
      </c>
      <c r="H37" s="149" t="s">
        <v>18</v>
      </c>
      <c r="I37" s="152">
        <v>775610.62300000002</v>
      </c>
      <c r="J37" s="152">
        <v>777980.74800000002</v>
      </c>
      <c r="K37" s="153">
        <v>2.3701249999999998</v>
      </c>
      <c r="L37" s="154" t="s">
        <v>167</v>
      </c>
      <c r="M37" s="149">
        <v>18.962199999999999</v>
      </c>
      <c r="N37" s="149" t="s">
        <v>20</v>
      </c>
      <c r="O37" s="149" t="s">
        <v>21</v>
      </c>
      <c r="P37" s="149"/>
      <c r="Q37" s="149"/>
      <c r="R37" s="155"/>
      <c r="S37" s="154"/>
      <c r="T37" s="149" t="s">
        <v>168</v>
      </c>
      <c r="U37" s="149" t="s">
        <v>18</v>
      </c>
      <c r="V37" s="156" t="str">
        <f t="shared" si="0"/>
        <v>12-925</v>
      </c>
      <c r="W37" s="156" t="s">
        <v>23</v>
      </c>
      <c r="X37" s="175" t="str">
        <f t="shared" si="1"/>
        <v>X:\2 - ENGENHARIA\INVENTARIANCA_FNS_NOVA_CONCESSAO\PROCESSOS_DE_DESAPROPRIACAO\TRAMO_NORTE\12\12-925.pdf</v>
      </c>
      <c r="Z37" s="1">
        <v>1</v>
      </c>
    </row>
    <row r="38" spans="3:26" hidden="1" x14ac:dyDescent="0.25">
      <c r="C38" s="149">
        <v>12</v>
      </c>
      <c r="D38" s="149" t="s">
        <v>169</v>
      </c>
      <c r="E38" s="149" t="s">
        <v>170</v>
      </c>
      <c r="F38" s="149" t="s">
        <v>171</v>
      </c>
      <c r="G38" s="151">
        <v>42976</v>
      </c>
      <c r="H38" s="149" t="s">
        <v>18</v>
      </c>
      <c r="I38" s="152">
        <v>777980.74800000002</v>
      </c>
      <c r="J38" s="152">
        <v>779320</v>
      </c>
      <c r="K38" s="153">
        <v>1.3392519999999786</v>
      </c>
      <c r="L38" s="154" t="s">
        <v>172</v>
      </c>
      <c r="M38" s="149">
        <v>10.720800000000001</v>
      </c>
      <c r="N38" s="149" t="s">
        <v>20</v>
      </c>
      <c r="O38" s="149" t="s">
        <v>21</v>
      </c>
      <c r="P38" s="149"/>
      <c r="Q38" s="149"/>
      <c r="R38" s="155"/>
      <c r="S38" s="154"/>
      <c r="T38" s="149" t="s">
        <v>173</v>
      </c>
      <c r="U38" s="149" t="s">
        <v>18</v>
      </c>
      <c r="V38" s="156" t="str">
        <f t="shared" si="0"/>
        <v>12-926</v>
      </c>
      <c r="W38" s="156" t="s">
        <v>23</v>
      </c>
      <c r="X38" s="175" t="str">
        <f t="shared" si="1"/>
        <v>X:\2 - ENGENHARIA\INVENTARIANCA_FNS_NOVA_CONCESSAO\PROCESSOS_DE_DESAPROPRIACAO\TRAMO_NORTE\12\12-926.pdf</v>
      </c>
      <c r="Z38" s="1">
        <v>1</v>
      </c>
    </row>
    <row r="39" spans="3:26" hidden="1" x14ac:dyDescent="0.25">
      <c r="C39" s="149">
        <v>12</v>
      </c>
      <c r="D39" s="149" t="s">
        <v>174</v>
      </c>
      <c r="E39" s="149" t="s">
        <v>175</v>
      </c>
      <c r="F39" s="149">
        <v>3718</v>
      </c>
      <c r="G39" s="151">
        <v>42712</v>
      </c>
      <c r="H39" s="149" t="s">
        <v>176</v>
      </c>
      <c r="I39" s="152">
        <v>779320</v>
      </c>
      <c r="J39" s="152">
        <v>780532.80099999998</v>
      </c>
      <c r="K39" s="153">
        <v>1.2128009999999776</v>
      </c>
      <c r="L39" s="154" t="s">
        <v>177</v>
      </c>
      <c r="M39" s="149">
        <v>9.6951000000000001</v>
      </c>
      <c r="N39" s="149" t="s">
        <v>20</v>
      </c>
      <c r="O39" s="149" t="s">
        <v>21</v>
      </c>
      <c r="P39" s="149"/>
      <c r="Q39" s="149"/>
      <c r="R39" s="155"/>
      <c r="S39" s="154"/>
      <c r="T39" s="149" t="s">
        <v>178</v>
      </c>
      <c r="U39" s="149" t="s">
        <v>179</v>
      </c>
      <c r="V39" s="156" t="str">
        <f t="shared" si="0"/>
        <v>12-927</v>
      </c>
      <c r="W39" s="156" t="s">
        <v>23</v>
      </c>
      <c r="X39" s="175" t="str">
        <f t="shared" si="1"/>
        <v>X:\2 - ENGENHARIA\INVENTARIANCA_FNS_NOVA_CONCESSAO\PROCESSOS_DE_DESAPROPRIACAO\TRAMO_NORTE\12\12-927.pdf</v>
      </c>
      <c r="Z39" s="1">
        <v>1</v>
      </c>
    </row>
    <row r="40" spans="3:26" hidden="1" x14ac:dyDescent="0.25">
      <c r="C40" s="149">
        <v>12</v>
      </c>
      <c r="D40" s="149" t="s">
        <v>180</v>
      </c>
      <c r="E40" s="149" t="s">
        <v>181</v>
      </c>
      <c r="F40" s="149">
        <v>3514</v>
      </c>
      <c r="G40" s="151">
        <v>41668</v>
      </c>
      <c r="H40" s="149" t="s">
        <v>18</v>
      </c>
      <c r="I40" s="152">
        <v>780532.80099999998</v>
      </c>
      <c r="J40" s="152">
        <v>781009.79599999997</v>
      </c>
      <c r="K40" s="153">
        <v>0.47699499999999534</v>
      </c>
      <c r="L40" s="154" t="s">
        <v>182</v>
      </c>
      <c r="M40" s="149">
        <v>3.8151000000000002</v>
      </c>
      <c r="N40" s="149" t="s">
        <v>20</v>
      </c>
      <c r="O40" s="149" t="s">
        <v>21</v>
      </c>
      <c r="P40" s="149"/>
      <c r="Q40" s="149"/>
      <c r="R40" s="155"/>
      <c r="S40" s="154"/>
      <c r="T40" s="149" t="s">
        <v>183</v>
      </c>
      <c r="U40" s="149" t="s">
        <v>179</v>
      </c>
      <c r="V40" s="156" t="str">
        <f t="shared" si="0"/>
        <v>12-928</v>
      </c>
      <c r="W40" s="156" t="s">
        <v>23</v>
      </c>
      <c r="X40" s="175" t="str">
        <f t="shared" si="1"/>
        <v>X:\2 - ENGENHARIA\INVENTARIANCA_FNS_NOVA_CONCESSAO\PROCESSOS_DE_DESAPROPRIACAO\TRAMO_NORTE\12\12-928.pdf</v>
      </c>
      <c r="Z40" s="1">
        <v>1</v>
      </c>
    </row>
    <row r="41" spans="3:26" hidden="1" x14ac:dyDescent="0.25">
      <c r="C41" s="149">
        <v>12</v>
      </c>
      <c r="D41" s="149" t="s">
        <v>184</v>
      </c>
      <c r="E41" s="149" t="s">
        <v>185</v>
      </c>
      <c r="F41" s="149">
        <v>3474</v>
      </c>
      <c r="G41" s="151">
        <v>41338</v>
      </c>
      <c r="H41" s="149" t="s">
        <v>176</v>
      </c>
      <c r="I41" s="152">
        <v>781009.79599999997</v>
      </c>
      <c r="J41" s="152">
        <v>782142.10499999998</v>
      </c>
      <c r="K41" s="153">
        <v>1.1323090000000084</v>
      </c>
      <c r="L41" s="154" t="s">
        <v>186</v>
      </c>
      <c r="M41" s="149">
        <v>9.0500000000000007</v>
      </c>
      <c r="N41" s="149" t="s">
        <v>20</v>
      </c>
      <c r="O41" s="149" t="s">
        <v>21</v>
      </c>
      <c r="P41" s="149"/>
      <c r="Q41" s="149"/>
      <c r="R41" s="155"/>
      <c r="S41" s="154"/>
      <c r="T41" s="149" t="s">
        <v>187</v>
      </c>
      <c r="U41" s="149" t="s">
        <v>176</v>
      </c>
      <c r="V41" s="156" t="str">
        <f t="shared" si="0"/>
        <v>12-929</v>
      </c>
      <c r="W41" s="156" t="s">
        <v>23</v>
      </c>
      <c r="X41" s="175" t="str">
        <f t="shared" si="1"/>
        <v>X:\2 - ENGENHARIA\INVENTARIANCA_FNS_NOVA_CONCESSAO\PROCESSOS_DE_DESAPROPRIACAO\TRAMO_NORTE\12\12-929.pdf</v>
      </c>
      <c r="Z41" s="1">
        <v>1</v>
      </c>
    </row>
    <row r="42" spans="3:26" hidden="1" x14ac:dyDescent="0.25">
      <c r="C42" s="149">
        <v>12</v>
      </c>
      <c r="D42" s="149" t="s">
        <v>188</v>
      </c>
      <c r="E42" s="149" t="s">
        <v>189</v>
      </c>
      <c r="F42" s="149">
        <v>27174</v>
      </c>
      <c r="G42" s="151">
        <v>40077</v>
      </c>
      <c r="H42" s="149" t="s">
        <v>18</v>
      </c>
      <c r="I42" s="152">
        <v>782142.10499999998</v>
      </c>
      <c r="J42" s="152">
        <v>783378.03399999999</v>
      </c>
      <c r="K42" s="153">
        <v>1.2359290000000038</v>
      </c>
      <c r="L42" s="154" t="s">
        <v>190</v>
      </c>
      <c r="M42" s="149">
        <v>9.8899000000000008</v>
      </c>
      <c r="N42" s="149" t="s">
        <v>20</v>
      </c>
      <c r="O42" s="149" t="s">
        <v>21</v>
      </c>
      <c r="P42" s="149"/>
      <c r="Q42" s="149"/>
      <c r="R42" s="155"/>
      <c r="S42" s="154"/>
      <c r="T42" s="149" t="s">
        <v>191</v>
      </c>
      <c r="U42" s="149" t="s">
        <v>18</v>
      </c>
      <c r="V42" s="156" t="str">
        <f t="shared" si="0"/>
        <v>12-930</v>
      </c>
      <c r="W42" s="156" t="s">
        <v>23</v>
      </c>
      <c r="X42" s="175" t="str">
        <f t="shared" si="1"/>
        <v>X:\2 - ENGENHARIA\INVENTARIANCA_FNS_NOVA_CONCESSAO\PROCESSOS_DE_DESAPROPRIACAO\TRAMO_NORTE\12\12-930.pdf</v>
      </c>
      <c r="Z42" s="1">
        <v>1</v>
      </c>
    </row>
    <row r="43" spans="3:26" hidden="1" x14ac:dyDescent="0.25">
      <c r="C43" s="149">
        <v>12</v>
      </c>
      <c r="D43" s="149" t="s">
        <v>192</v>
      </c>
      <c r="E43" s="149" t="s">
        <v>193</v>
      </c>
      <c r="F43" s="149">
        <v>3612</v>
      </c>
      <c r="G43" s="151">
        <v>42227</v>
      </c>
      <c r="H43" s="149" t="s">
        <v>176</v>
      </c>
      <c r="I43" s="152">
        <v>783378.03399999999</v>
      </c>
      <c r="J43" s="152">
        <v>784526.59900000005</v>
      </c>
      <c r="K43" s="153">
        <v>1.1485650000000605</v>
      </c>
      <c r="L43" s="154" t="s">
        <v>194</v>
      </c>
      <c r="M43" s="149">
        <v>9.3939000000000004</v>
      </c>
      <c r="N43" s="149" t="s">
        <v>20</v>
      </c>
      <c r="O43" s="149" t="s">
        <v>21</v>
      </c>
      <c r="P43" s="149"/>
      <c r="Q43" s="149"/>
      <c r="R43" s="155"/>
      <c r="S43" s="154"/>
      <c r="T43" s="149" t="s">
        <v>195</v>
      </c>
      <c r="U43" s="149" t="s">
        <v>176</v>
      </c>
      <c r="V43" s="156" t="str">
        <f t="shared" si="0"/>
        <v>12-931</v>
      </c>
      <c r="W43" s="156" t="s">
        <v>23</v>
      </c>
      <c r="X43" s="175" t="str">
        <f t="shared" si="1"/>
        <v>X:\2 - ENGENHARIA\INVENTARIANCA_FNS_NOVA_CONCESSAO\PROCESSOS_DE_DESAPROPRIACAO\TRAMO_NORTE\12\12-931.pdf</v>
      </c>
      <c r="Z43" s="1">
        <v>1</v>
      </c>
    </row>
    <row r="44" spans="3:26" hidden="1" x14ac:dyDescent="0.25">
      <c r="C44" s="149">
        <v>12</v>
      </c>
      <c r="D44" s="149" t="s">
        <v>196</v>
      </c>
      <c r="E44" s="149" t="s">
        <v>197</v>
      </c>
      <c r="F44" s="149">
        <v>3639</v>
      </c>
      <c r="G44" s="151">
        <v>42227</v>
      </c>
      <c r="H44" s="149" t="s">
        <v>176</v>
      </c>
      <c r="I44" s="152">
        <v>784526.59900000005</v>
      </c>
      <c r="J44" s="152">
        <v>785431.299</v>
      </c>
      <c r="K44" s="153">
        <v>0.90469999999995343</v>
      </c>
      <c r="L44" s="154" t="s">
        <v>198</v>
      </c>
      <c r="M44" s="149">
        <v>7.0312999999999999</v>
      </c>
      <c r="N44" s="149" t="s">
        <v>20</v>
      </c>
      <c r="O44" s="149" t="s">
        <v>21</v>
      </c>
      <c r="P44" s="149"/>
      <c r="Q44" s="149"/>
      <c r="R44" s="155"/>
      <c r="S44" s="154"/>
      <c r="T44" s="149" t="s">
        <v>199</v>
      </c>
      <c r="U44" s="149" t="s">
        <v>179</v>
      </c>
      <c r="V44" s="156" t="str">
        <f t="shared" si="0"/>
        <v>12-932</v>
      </c>
      <c r="W44" s="156" t="s">
        <v>23</v>
      </c>
      <c r="X44" s="175" t="str">
        <f t="shared" si="1"/>
        <v>X:\2 - ENGENHARIA\INVENTARIANCA_FNS_NOVA_CONCESSAO\PROCESSOS_DE_DESAPROPRIACAO\TRAMO_NORTE\12\12-932.pdf</v>
      </c>
      <c r="Z44" s="1">
        <v>1</v>
      </c>
    </row>
    <row r="45" spans="3:26" x14ac:dyDescent="0.25">
      <c r="C45" s="149">
        <v>12</v>
      </c>
      <c r="D45" s="149" t="s">
        <v>200</v>
      </c>
      <c r="E45" s="149" t="s">
        <v>201</v>
      </c>
      <c r="F45" s="149">
        <v>3641</v>
      </c>
      <c r="G45" s="151">
        <v>42227</v>
      </c>
      <c r="H45" s="149" t="s">
        <v>176</v>
      </c>
      <c r="I45" s="152">
        <v>785431.299</v>
      </c>
      <c r="J45" s="152">
        <v>785675.47699999996</v>
      </c>
      <c r="K45" s="153">
        <v>0.24417799999995624</v>
      </c>
      <c r="L45" s="154" t="s">
        <v>202</v>
      </c>
      <c r="M45" s="149">
        <v>18.909099999999999</v>
      </c>
      <c r="N45" s="149" t="s">
        <v>20</v>
      </c>
      <c r="O45" s="149" t="s">
        <v>21</v>
      </c>
      <c r="P45" s="149" t="s">
        <v>10</v>
      </c>
      <c r="Q45" s="149">
        <v>16.96</v>
      </c>
      <c r="R45" s="155">
        <v>33920</v>
      </c>
      <c r="S45" s="154"/>
      <c r="T45" s="149" t="s">
        <v>203</v>
      </c>
      <c r="U45" s="149" t="s">
        <v>179</v>
      </c>
      <c r="V45" s="156" t="str">
        <f t="shared" si="0"/>
        <v>12-932A</v>
      </c>
      <c r="W45" s="156" t="s">
        <v>23</v>
      </c>
      <c r="X45" s="175" t="str">
        <f t="shared" si="1"/>
        <v>X:\2 - ENGENHARIA\INVENTARIANCA_FNS_NOVA_CONCESSAO\PROCESSOS_DE_DESAPROPRIACAO\TRAMO_NORTE\12\12-932A.pdf</v>
      </c>
      <c r="Z45" s="1">
        <v>1</v>
      </c>
    </row>
    <row r="46" spans="3:26" x14ac:dyDescent="0.25">
      <c r="C46" s="149">
        <v>12</v>
      </c>
      <c r="D46" s="149" t="s">
        <v>204</v>
      </c>
      <c r="E46" s="149" t="s">
        <v>205</v>
      </c>
      <c r="F46" s="149">
        <v>3640</v>
      </c>
      <c r="G46" s="151">
        <v>42227</v>
      </c>
      <c r="H46" s="149" t="s">
        <v>176</v>
      </c>
      <c r="I46" s="152">
        <v>785675.47699999996</v>
      </c>
      <c r="J46" s="152">
        <v>785900.99</v>
      </c>
      <c r="K46" s="153">
        <v>0.22551300000003538</v>
      </c>
      <c r="L46" s="154" t="s">
        <v>206</v>
      </c>
      <c r="M46" s="149">
        <v>19.673200000000001</v>
      </c>
      <c r="N46" s="149" t="s">
        <v>20</v>
      </c>
      <c r="O46" s="149" t="s">
        <v>21</v>
      </c>
      <c r="P46" s="149" t="s">
        <v>10</v>
      </c>
      <c r="Q46" s="149">
        <v>17.87</v>
      </c>
      <c r="R46" s="155">
        <v>36168.879999999997</v>
      </c>
      <c r="S46" s="154"/>
      <c r="T46" s="149" t="s">
        <v>207</v>
      </c>
      <c r="U46" s="149" t="s">
        <v>179</v>
      </c>
      <c r="V46" s="156" t="str">
        <f t="shared" si="0"/>
        <v>12-932B</v>
      </c>
      <c r="W46" s="156" t="s">
        <v>23</v>
      </c>
      <c r="X46" s="175" t="str">
        <f t="shared" si="1"/>
        <v>X:\2 - ENGENHARIA\INVENTARIANCA_FNS_NOVA_CONCESSAO\PROCESSOS_DE_DESAPROPRIACAO\TRAMO_NORTE\12\12-932B.pdf</v>
      </c>
      <c r="Z46" s="1">
        <v>1</v>
      </c>
    </row>
    <row r="47" spans="3:26" x14ac:dyDescent="0.25">
      <c r="C47" s="149">
        <v>12</v>
      </c>
      <c r="D47" s="149" t="s">
        <v>208</v>
      </c>
      <c r="E47" s="149" t="s">
        <v>209</v>
      </c>
      <c r="F47" s="149">
        <v>3634</v>
      </c>
      <c r="G47" s="151">
        <v>42227</v>
      </c>
      <c r="H47" s="149" t="s">
        <v>176</v>
      </c>
      <c r="I47" s="152">
        <v>785900.99</v>
      </c>
      <c r="J47" s="152">
        <v>786464.35</v>
      </c>
      <c r="K47" s="153">
        <v>0.56335999999998598</v>
      </c>
      <c r="L47" s="154" t="s">
        <v>210</v>
      </c>
      <c r="M47" s="149">
        <v>9.8961000000000006</v>
      </c>
      <c r="N47" s="149" t="s">
        <v>20</v>
      </c>
      <c r="O47" s="149" t="s">
        <v>21</v>
      </c>
      <c r="P47" s="149" t="s">
        <v>10</v>
      </c>
      <c r="Q47" s="149">
        <v>5.73</v>
      </c>
      <c r="R47" s="155">
        <v>11139.12</v>
      </c>
      <c r="S47" s="154"/>
      <c r="T47" s="149" t="s">
        <v>211</v>
      </c>
      <c r="U47" s="149" t="s">
        <v>179</v>
      </c>
      <c r="V47" s="156" t="str">
        <f t="shared" si="0"/>
        <v>12-933</v>
      </c>
      <c r="W47" s="156" t="s">
        <v>23</v>
      </c>
      <c r="X47" s="175" t="str">
        <f t="shared" si="1"/>
        <v>X:\2 - ENGENHARIA\INVENTARIANCA_FNS_NOVA_CONCESSAO\PROCESSOS_DE_DESAPROPRIACAO\TRAMO_NORTE\12\12-933.pdf</v>
      </c>
      <c r="Z47" s="1">
        <v>1</v>
      </c>
    </row>
    <row r="48" spans="3:26" hidden="1" x14ac:dyDescent="0.25">
      <c r="C48" s="149">
        <v>12</v>
      </c>
      <c r="D48" s="149" t="s">
        <v>212</v>
      </c>
      <c r="E48" s="149" t="s">
        <v>213</v>
      </c>
      <c r="F48" s="149">
        <v>3628</v>
      </c>
      <c r="G48" s="151">
        <v>42227</v>
      </c>
      <c r="H48" s="149" t="s">
        <v>176</v>
      </c>
      <c r="I48" s="152">
        <v>786464.35</v>
      </c>
      <c r="J48" s="152">
        <v>786957.40599999996</v>
      </c>
      <c r="K48" s="153">
        <v>0.49305599999998229</v>
      </c>
      <c r="L48" s="154" t="s">
        <v>214</v>
      </c>
      <c r="M48" s="149">
        <v>4.1268000000000002</v>
      </c>
      <c r="N48" s="149" t="s">
        <v>20</v>
      </c>
      <c r="O48" s="149" t="s">
        <v>21</v>
      </c>
      <c r="P48" s="149"/>
      <c r="Q48" s="149"/>
      <c r="R48" s="155"/>
      <c r="S48" s="154"/>
      <c r="T48" s="149" t="s">
        <v>215</v>
      </c>
      <c r="U48" s="149" t="s">
        <v>179</v>
      </c>
      <c r="V48" s="156" t="str">
        <f t="shared" si="0"/>
        <v>12-934</v>
      </c>
      <c r="W48" s="156" t="s">
        <v>23</v>
      </c>
      <c r="X48" s="175" t="str">
        <f t="shared" si="1"/>
        <v>X:\2 - ENGENHARIA\INVENTARIANCA_FNS_NOVA_CONCESSAO\PROCESSOS_DE_DESAPROPRIACAO\TRAMO_NORTE\12\12-934.pdf</v>
      </c>
      <c r="Z48" s="1">
        <v>1</v>
      </c>
    </row>
    <row r="49" spans="3:26" hidden="1" x14ac:dyDescent="0.25">
      <c r="C49" s="149">
        <v>12</v>
      </c>
      <c r="D49" s="149" t="s">
        <v>216</v>
      </c>
      <c r="E49" s="149" t="s">
        <v>217</v>
      </c>
      <c r="F49" s="149">
        <v>3632</v>
      </c>
      <c r="G49" s="151">
        <v>42227</v>
      </c>
      <c r="H49" s="149" t="s">
        <v>176</v>
      </c>
      <c r="I49" s="152">
        <v>786957.40599999996</v>
      </c>
      <c r="J49" s="152">
        <v>787212.60600000003</v>
      </c>
      <c r="K49" s="153">
        <v>0.25520000000006987</v>
      </c>
      <c r="L49" s="154" t="s">
        <v>218</v>
      </c>
      <c r="M49" s="149">
        <v>3.1040999999999999</v>
      </c>
      <c r="N49" s="149" t="s">
        <v>20</v>
      </c>
      <c r="O49" s="149" t="s">
        <v>21</v>
      </c>
      <c r="P49" s="149"/>
      <c r="Q49" s="149"/>
      <c r="R49" s="155"/>
      <c r="S49" s="154"/>
      <c r="T49" s="149" t="s">
        <v>219</v>
      </c>
      <c r="U49" s="149" t="s">
        <v>179</v>
      </c>
      <c r="V49" s="156" t="str">
        <f t="shared" si="0"/>
        <v>12-935</v>
      </c>
      <c r="W49" s="156" t="s">
        <v>23</v>
      </c>
      <c r="X49" s="175" t="str">
        <f t="shared" si="1"/>
        <v>X:\2 - ENGENHARIA\INVENTARIANCA_FNS_NOVA_CONCESSAO\PROCESSOS_DE_DESAPROPRIACAO\TRAMO_NORTE\12\12-935.pdf</v>
      </c>
      <c r="Z49" s="1">
        <v>1</v>
      </c>
    </row>
    <row r="50" spans="3:26" hidden="1" x14ac:dyDescent="0.25">
      <c r="C50" s="149">
        <v>12</v>
      </c>
      <c r="D50" s="149" t="s">
        <v>220</v>
      </c>
      <c r="E50" s="149" t="s">
        <v>221</v>
      </c>
      <c r="F50" s="149">
        <v>3631</v>
      </c>
      <c r="G50" s="151">
        <v>42227</v>
      </c>
      <c r="H50" s="149" t="s">
        <v>176</v>
      </c>
      <c r="I50" s="152">
        <v>787212.61</v>
      </c>
      <c r="J50" s="152">
        <v>788640.06799999997</v>
      </c>
      <c r="K50" s="153">
        <v>1.4274579999999841</v>
      </c>
      <c r="L50" s="154" t="s">
        <v>218</v>
      </c>
      <c r="M50" s="149">
        <v>10.495699999999999</v>
      </c>
      <c r="N50" s="149" t="s">
        <v>20</v>
      </c>
      <c r="O50" s="149" t="s">
        <v>21</v>
      </c>
      <c r="P50" s="149"/>
      <c r="Q50" s="149"/>
      <c r="R50" s="155"/>
      <c r="S50" s="154"/>
      <c r="T50" s="149" t="s">
        <v>222</v>
      </c>
      <c r="U50" s="149" t="s">
        <v>179</v>
      </c>
      <c r="V50" s="156" t="str">
        <f t="shared" si="0"/>
        <v>12-935A</v>
      </c>
      <c r="W50" s="156" t="s">
        <v>23</v>
      </c>
      <c r="X50" s="175" t="str">
        <f t="shared" si="1"/>
        <v>X:\2 - ENGENHARIA\INVENTARIANCA_FNS_NOVA_CONCESSAO\PROCESSOS_DE_DESAPROPRIACAO\TRAMO_NORTE\12\12-935A.pdf</v>
      </c>
      <c r="Z50" s="1">
        <v>1</v>
      </c>
    </row>
    <row r="51" spans="3:26" hidden="1" x14ac:dyDescent="0.25">
      <c r="C51" s="149">
        <v>12</v>
      </c>
      <c r="D51" s="149" t="s">
        <v>223</v>
      </c>
      <c r="E51" s="149" t="s">
        <v>224</v>
      </c>
      <c r="F51" s="149">
        <v>3623</v>
      </c>
      <c r="G51" s="151">
        <v>42227</v>
      </c>
      <c r="H51" s="149" t="s">
        <v>176</v>
      </c>
      <c r="I51" s="152">
        <v>788640.06799999997</v>
      </c>
      <c r="J51" s="152">
        <v>789746.71</v>
      </c>
      <c r="K51" s="153">
        <v>1.1066419999999926</v>
      </c>
      <c r="L51" s="154" t="s">
        <v>225</v>
      </c>
      <c r="M51" s="149">
        <v>8.8539999999999992</v>
      </c>
      <c r="N51" s="149" t="s">
        <v>20</v>
      </c>
      <c r="O51" s="149" t="s">
        <v>21</v>
      </c>
      <c r="P51" s="149"/>
      <c r="Q51" s="149"/>
      <c r="R51" s="155"/>
      <c r="S51" s="154"/>
      <c r="T51" s="149" t="s">
        <v>226</v>
      </c>
      <c r="U51" s="149" t="s">
        <v>179</v>
      </c>
      <c r="V51" s="156" t="str">
        <f t="shared" si="0"/>
        <v>12-936</v>
      </c>
      <c r="W51" s="156" t="s">
        <v>23</v>
      </c>
      <c r="X51" s="175" t="str">
        <f t="shared" si="1"/>
        <v>X:\2 - ENGENHARIA\INVENTARIANCA_FNS_NOVA_CONCESSAO\PROCESSOS_DE_DESAPROPRIACAO\TRAMO_NORTE\12\12-936.pdf</v>
      </c>
      <c r="Z51" s="1">
        <v>1</v>
      </c>
    </row>
    <row r="52" spans="3:26" hidden="1" x14ac:dyDescent="0.25">
      <c r="C52" s="149">
        <v>12</v>
      </c>
      <c r="D52" s="149" t="s">
        <v>227</v>
      </c>
      <c r="E52" s="149" t="s">
        <v>228</v>
      </c>
      <c r="F52" s="149">
        <v>3629</v>
      </c>
      <c r="G52" s="151">
        <v>42227</v>
      </c>
      <c r="H52" s="149" t="s">
        <v>176</v>
      </c>
      <c r="I52" s="152">
        <v>789746.71</v>
      </c>
      <c r="J52" s="152">
        <v>791012.18299999996</v>
      </c>
      <c r="K52" s="153">
        <v>1.2654729999999981</v>
      </c>
      <c r="L52" s="154" t="s">
        <v>229</v>
      </c>
      <c r="M52" s="149">
        <v>10.123100000000001</v>
      </c>
      <c r="N52" s="149" t="s">
        <v>20</v>
      </c>
      <c r="O52" s="149" t="s">
        <v>21</v>
      </c>
      <c r="P52" s="149"/>
      <c r="Q52" s="149"/>
      <c r="R52" s="155"/>
      <c r="S52" s="154"/>
      <c r="T52" s="149" t="s">
        <v>230</v>
      </c>
      <c r="U52" s="149" t="s">
        <v>179</v>
      </c>
      <c r="V52" s="156" t="str">
        <f t="shared" si="0"/>
        <v>12-937</v>
      </c>
      <c r="W52" s="156" t="s">
        <v>23</v>
      </c>
      <c r="X52" s="175" t="str">
        <f t="shared" si="1"/>
        <v>X:\2 - ENGENHARIA\INVENTARIANCA_FNS_NOVA_CONCESSAO\PROCESSOS_DE_DESAPROPRIACAO\TRAMO_NORTE\12\12-937.pdf</v>
      </c>
      <c r="Z52" s="1">
        <v>1</v>
      </c>
    </row>
    <row r="53" spans="3:26" x14ac:dyDescent="0.25">
      <c r="C53" s="149">
        <v>12</v>
      </c>
      <c r="D53" s="149" t="s">
        <v>231</v>
      </c>
      <c r="E53" s="149" t="s">
        <v>232</v>
      </c>
      <c r="F53" s="149">
        <v>3618</v>
      </c>
      <c r="G53" s="151">
        <v>42227</v>
      </c>
      <c r="H53" s="149" t="s">
        <v>176</v>
      </c>
      <c r="I53" s="152">
        <v>791012.18299999996</v>
      </c>
      <c r="J53" s="152">
        <v>792449.28300000005</v>
      </c>
      <c r="K53" s="153">
        <v>1.4371000000000931</v>
      </c>
      <c r="L53" s="154" t="s">
        <v>233</v>
      </c>
      <c r="M53" s="149">
        <v>25.577999999999999</v>
      </c>
      <c r="N53" s="149" t="s">
        <v>20</v>
      </c>
      <c r="O53" s="149" t="s">
        <v>21</v>
      </c>
      <c r="P53" s="149" t="s">
        <v>10</v>
      </c>
      <c r="Q53" s="149">
        <v>14.09</v>
      </c>
      <c r="R53" s="155">
        <v>23220.32</v>
      </c>
      <c r="S53" s="154"/>
      <c r="T53" s="149" t="s">
        <v>234</v>
      </c>
      <c r="U53" s="149" t="s">
        <v>176</v>
      </c>
      <c r="V53" s="156" t="str">
        <f t="shared" si="0"/>
        <v>12-938</v>
      </c>
      <c r="W53" s="156" t="s">
        <v>23</v>
      </c>
      <c r="X53" s="175" t="str">
        <f t="shared" si="1"/>
        <v>X:\2 - ENGENHARIA\INVENTARIANCA_FNS_NOVA_CONCESSAO\PROCESSOS_DE_DESAPROPRIACAO\TRAMO_NORTE\12\12-938.pdf</v>
      </c>
      <c r="Z53" s="1">
        <v>1</v>
      </c>
    </row>
    <row r="54" spans="3:26" hidden="1" x14ac:dyDescent="0.25">
      <c r="C54" s="149">
        <v>12</v>
      </c>
      <c r="D54" s="149" t="s">
        <v>235</v>
      </c>
      <c r="E54" s="149" t="s">
        <v>236</v>
      </c>
      <c r="F54" s="149">
        <v>3627</v>
      </c>
      <c r="G54" s="151">
        <v>42227</v>
      </c>
      <c r="H54" s="149" t="s">
        <v>176</v>
      </c>
      <c r="I54" s="152">
        <v>792447.28300000005</v>
      </c>
      <c r="J54" s="152">
        <v>792770.95</v>
      </c>
      <c r="K54" s="153">
        <v>0.3236669999998994</v>
      </c>
      <c r="L54" s="154" t="s">
        <v>237</v>
      </c>
      <c r="M54" s="149">
        <v>2.5886</v>
      </c>
      <c r="N54" s="149" t="s">
        <v>20</v>
      </c>
      <c r="O54" s="149" t="s">
        <v>21</v>
      </c>
      <c r="P54" s="149"/>
      <c r="Q54" s="149"/>
      <c r="R54" s="155"/>
      <c r="S54" s="154"/>
      <c r="T54" s="149" t="s">
        <v>238</v>
      </c>
      <c r="U54" s="149" t="s">
        <v>179</v>
      </c>
      <c r="V54" s="156" t="str">
        <f t="shared" si="0"/>
        <v>12-939</v>
      </c>
      <c r="W54" s="156" t="s">
        <v>23</v>
      </c>
      <c r="X54" s="175" t="str">
        <f t="shared" si="1"/>
        <v>X:\2 - ENGENHARIA\INVENTARIANCA_FNS_NOVA_CONCESSAO\PROCESSOS_DE_DESAPROPRIACAO\TRAMO_NORTE\12\12-939.pdf</v>
      </c>
      <c r="Z54" s="1">
        <v>1</v>
      </c>
    </row>
    <row r="55" spans="3:26" hidden="1" x14ac:dyDescent="0.25">
      <c r="C55" s="149">
        <v>12</v>
      </c>
      <c r="D55" s="149" t="s">
        <v>239</v>
      </c>
      <c r="E55" s="149" t="s">
        <v>240</v>
      </c>
      <c r="F55" s="149">
        <v>3625</v>
      </c>
      <c r="G55" s="151">
        <v>42227</v>
      </c>
      <c r="H55" s="149" t="s">
        <v>176</v>
      </c>
      <c r="I55" s="152">
        <v>792770.95</v>
      </c>
      <c r="J55" s="152">
        <v>794491.23300000001</v>
      </c>
      <c r="K55" s="153">
        <v>1.720283000000054</v>
      </c>
      <c r="L55" s="154" t="s">
        <v>241</v>
      </c>
      <c r="M55" s="149">
        <v>13.762499999999999</v>
      </c>
      <c r="N55" s="149" t="s">
        <v>20</v>
      </c>
      <c r="O55" s="149" t="s">
        <v>21</v>
      </c>
      <c r="P55" s="149"/>
      <c r="Q55" s="149"/>
      <c r="R55" s="155"/>
      <c r="S55" s="154"/>
      <c r="T55" s="149" t="s">
        <v>242</v>
      </c>
      <c r="U55" s="149" t="s">
        <v>176</v>
      </c>
      <c r="V55" s="156" t="str">
        <f t="shared" si="0"/>
        <v>12-939A</v>
      </c>
      <c r="W55" s="156" t="s">
        <v>23</v>
      </c>
      <c r="X55" s="175" t="str">
        <f t="shared" si="1"/>
        <v>X:\2 - ENGENHARIA\INVENTARIANCA_FNS_NOVA_CONCESSAO\PROCESSOS_DE_DESAPROPRIACAO\TRAMO_NORTE\12\12-939A.pdf</v>
      </c>
      <c r="Z55" s="1">
        <v>1</v>
      </c>
    </row>
    <row r="56" spans="3:26" hidden="1" x14ac:dyDescent="0.25">
      <c r="C56" s="149">
        <v>12</v>
      </c>
      <c r="D56" s="149" t="s">
        <v>243</v>
      </c>
      <c r="E56" s="149" t="s">
        <v>244</v>
      </c>
      <c r="F56" s="149">
        <v>3614</v>
      </c>
      <c r="G56" s="151">
        <v>42227</v>
      </c>
      <c r="H56" s="149" t="s">
        <v>176</v>
      </c>
      <c r="I56" s="152">
        <v>794491.23300000001</v>
      </c>
      <c r="J56" s="152">
        <v>795272.06099999999</v>
      </c>
      <c r="K56" s="153">
        <v>0.78082799999997954</v>
      </c>
      <c r="L56" s="154" t="s">
        <v>245</v>
      </c>
      <c r="M56" s="149">
        <v>6.2481</v>
      </c>
      <c r="N56" s="149" t="s">
        <v>20</v>
      </c>
      <c r="O56" s="149" t="s">
        <v>21</v>
      </c>
      <c r="P56" s="149"/>
      <c r="Q56" s="149"/>
      <c r="R56" s="155"/>
      <c r="S56" s="154"/>
      <c r="T56" s="149" t="s">
        <v>246</v>
      </c>
      <c r="U56" s="149" t="s">
        <v>176</v>
      </c>
      <c r="V56" s="156" t="str">
        <f t="shared" si="0"/>
        <v>12-940</v>
      </c>
      <c r="W56" s="156" t="s">
        <v>23</v>
      </c>
      <c r="X56" s="175" t="str">
        <f t="shared" si="1"/>
        <v>X:\2 - ENGENHARIA\INVENTARIANCA_FNS_NOVA_CONCESSAO\PROCESSOS_DE_DESAPROPRIACAO\TRAMO_NORTE\12\12-940.pdf</v>
      </c>
      <c r="Z56" s="1">
        <v>1</v>
      </c>
    </row>
    <row r="57" spans="3:26" x14ac:dyDescent="0.25">
      <c r="C57" s="149">
        <v>12</v>
      </c>
      <c r="D57" s="149" t="s">
        <v>247</v>
      </c>
      <c r="E57" s="149" t="s">
        <v>248</v>
      </c>
      <c r="F57" s="149">
        <v>3745</v>
      </c>
      <c r="G57" s="151">
        <v>43089</v>
      </c>
      <c r="H57" s="149" t="s">
        <v>176</v>
      </c>
      <c r="I57" s="152">
        <v>794491.23300000001</v>
      </c>
      <c r="J57" s="152">
        <v>795272.06099999999</v>
      </c>
      <c r="K57" s="153"/>
      <c r="L57" s="154" t="s">
        <v>249</v>
      </c>
      <c r="M57" s="149">
        <v>7.8455000000000004</v>
      </c>
      <c r="N57" s="149" t="s">
        <v>20</v>
      </c>
      <c r="O57" s="149" t="s">
        <v>21</v>
      </c>
      <c r="P57" s="149" t="s">
        <v>10</v>
      </c>
      <c r="Q57" s="149">
        <v>7.8455000000000004</v>
      </c>
      <c r="R57" s="155">
        <v>18683</v>
      </c>
      <c r="S57" s="154"/>
      <c r="T57" s="149" t="s">
        <v>246</v>
      </c>
      <c r="U57" s="149" t="s">
        <v>176</v>
      </c>
      <c r="V57" s="156" t="str">
        <f t="shared" si="0"/>
        <v>12-940A</v>
      </c>
      <c r="W57" s="156" t="s">
        <v>23</v>
      </c>
      <c r="X57" s="175" t="str">
        <f t="shared" si="1"/>
        <v>X:\2 - ENGENHARIA\INVENTARIANCA_FNS_NOVA_CONCESSAO\PROCESSOS_DE_DESAPROPRIACAO\TRAMO_NORTE\12\12-940A.pdf</v>
      </c>
      <c r="Z57" s="1">
        <v>1</v>
      </c>
    </row>
    <row r="58" spans="3:26" hidden="1" x14ac:dyDescent="0.25">
      <c r="C58" s="149">
        <v>12</v>
      </c>
      <c r="D58" s="149" t="s">
        <v>250</v>
      </c>
      <c r="E58" s="149" t="s">
        <v>251</v>
      </c>
      <c r="F58" s="149">
        <v>27175</v>
      </c>
      <c r="G58" s="151">
        <v>40074</v>
      </c>
      <c r="H58" s="149" t="s">
        <v>18</v>
      </c>
      <c r="I58" s="152">
        <v>795272.06099999999</v>
      </c>
      <c r="J58" s="152">
        <v>795804.429</v>
      </c>
      <c r="K58" s="153">
        <v>0.53236800000001672</v>
      </c>
      <c r="L58" s="154" t="s">
        <v>252</v>
      </c>
      <c r="M58" s="149">
        <v>4.5068000000000001</v>
      </c>
      <c r="N58" s="149" t="s">
        <v>20</v>
      </c>
      <c r="O58" s="149" t="s">
        <v>21</v>
      </c>
      <c r="P58" s="149"/>
      <c r="Q58" s="149"/>
      <c r="R58" s="155"/>
      <c r="S58" s="154"/>
      <c r="T58" s="149" t="s">
        <v>253</v>
      </c>
      <c r="U58" s="149" t="s">
        <v>18</v>
      </c>
      <c r="V58" s="156" t="str">
        <f t="shared" si="0"/>
        <v>12-941</v>
      </c>
      <c r="W58" s="156" t="s">
        <v>23</v>
      </c>
      <c r="X58" s="175" t="str">
        <f t="shared" si="1"/>
        <v>X:\2 - ENGENHARIA\INVENTARIANCA_FNS_NOVA_CONCESSAO\PROCESSOS_DE_DESAPROPRIACAO\TRAMO_NORTE\12\12-941.pdf</v>
      </c>
      <c r="Z58" s="1">
        <v>1</v>
      </c>
    </row>
    <row r="59" spans="3:26" x14ac:dyDescent="0.25">
      <c r="C59" s="149">
        <v>12</v>
      </c>
      <c r="D59" s="149" t="s">
        <v>254</v>
      </c>
      <c r="E59" s="149" t="s">
        <v>255</v>
      </c>
      <c r="F59" s="149">
        <v>3638</v>
      </c>
      <c r="G59" s="151">
        <v>42227</v>
      </c>
      <c r="H59" s="149" t="s">
        <v>176</v>
      </c>
      <c r="I59" s="152">
        <v>795804.429</v>
      </c>
      <c r="J59" s="152">
        <v>795973.09199999995</v>
      </c>
      <c r="K59" s="153">
        <v>0.16866299999994225</v>
      </c>
      <c r="L59" s="154" t="s">
        <v>256</v>
      </c>
      <c r="M59" s="149">
        <v>1.3125</v>
      </c>
      <c r="N59" s="149" t="s">
        <v>20</v>
      </c>
      <c r="O59" s="149" t="s">
        <v>21</v>
      </c>
      <c r="P59" s="149" t="s">
        <v>10</v>
      </c>
      <c r="Q59" s="149">
        <v>0.21229999999999999</v>
      </c>
      <c r="R59" s="155">
        <v>408.24</v>
      </c>
      <c r="S59" s="154"/>
      <c r="T59" s="149" t="s">
        <v>257</v>
      </c>
      <c r="U59" s="149" t="s">
        <v>176</v>
      </c>
      <c r="V59" s="156" t="str">
        <f t="shared" si="0"/>
        <v>12-942</v>
      </c>
      <c r="W59" s="156" t="s">
        <v>23</v>
      </c>
      <c r="X59" s="175" t="str">
        <f t="shared" si="1"/>
        <v>X:\2 - ENGENHARIA\INVENTARIANCA_FNS_NOVA_CONCESSAO\PROCESSOS_DE_DESAPROPRIACAO\TRAMO_NORTE\12\12-942.pdf</v>
      </c>
      <c r="Z59" s="1">
        <v>1</v>
      </c>
    </row>
    <row r="60" spans="3:26" hidden="1" x14ac:dyDescent="0.25">
      <c r="C60" s="149">
        <v>12</v>
      </c>
      <c r="D60" s="149" t="s">
        <v>258</v>
      </c>
      <c r="E60" s="149" t="s">
        <v>259</v>
      </c>
      <c r="F60" s="149">
        <v>3633</v>
      </c>
      <c r="G60" s="151">
        <v>42227</v>
      </c>
      <c r="H60" s="149" t="s">
        <v>176</v>
      </c>
      <c r="I60" s="152">
        <v>795973.09199999995</v>
      </c>
      <c r="J60" s="152">
        <v>797260</v>
      </c>
      <c r="K60" s="153">
        <v>1.2869080000000541</v>
      </c>
      <c r="L60" s="154" t="s">
        <v>260</v>
      </c>
      <c r="M60" s="149">
        <v>10.2994</v>
      </c>
      <c r="N60" s="149" t="s">
        <v>20</v>
      </c>
      <c r="O60" s="149" t="s">
        <v>21</v>
      </c>
      <c r="P60" s="149"/>
      <c r="Q60" s="149"/>
      <c r="R60" s="155"/>
      <c r="S60" s="154"/>
      <c r="T60" s="149" t="s">
        <v>238</v>
      </c>
      <c r="U60" s="149" t="s">
        <v>176</v>
      </c>
      <c r="V60" s="156" t="str">
        <f t="shared" si="0"/>
        <v>12-943</v>
      </c>
      <c r="W60" s="156" t="s">
        <v>23</v>
      </c>
      <c r="X60" s="175" t="str">
        <f t="shared" si="1"/>
        <v>X:\2 - ENGENHARIA\INVENTARIANCA_FNS_NOVA_CONCESSAO\PROCESSOS_DE_DESAPROPRIACAO\TRAMO_NORTE\12\12-943.pdf</v>
      </c>
      <c r="Z60" s="1">
        <v>1</v>
      </c>
    </row>
    <row r="61" spans="3:26" x14ac:dyDescent="0.25">
      <c r="C61" s="149">
        <v>12</v>
      </c>
      <c r="D61" s="149" t="s">
        <v>261</v>
      </c>
      <c r="E61" s="149" t="s">
        <v>262</v>
      </c>
      <c r="F61" s="149">
        <v>3715</v>
      </c>
      <c r="G61" s="151">
        <v>42696</v>
      </c>
      <c r="H61" s="149" t="s">
        <v>176</v>
      </c>
      <c r="I61" s="152">
        <v>796200.67599999998</v>
      </c>
      <c r="J61" s="152">
        <v>797260</v>
      </c>
      <c r="K61" s="153"/>
      <c r="L61" s="154" t="s">
        <v>263</v>
      </c>
      <c r="M61" s="149">
        <v>16.4438</v>
      </c>
      <c r="N61" s="149" t="s">
        <v>20</v>
      </c>
      <c r="O61" s="149" t="s">
        <v>21</v>
      </c>
      <c r="P61" s="149" t="s">
        <v>10</v>
      </c>
      <c r="Q61" s="149">
        <v>16.4438</v>
      </c>
      <c r="R61" s="155">
        <v>45538.8</v>
      </c>
      <c r="S61" s="154"/>
      <c r="T61" s="149" t="s">
        <v>264</v>
      </c>
      <c r="U61" s="149" t="s">
        <v>176</v>
      </c>
      <c r="V61" s="156" t="str">
        <f t="shared" si="0"/>
        <v>12-943A</v>
      </c>
      <c r="W61" s="156" t="s">
        <v>23</v>
      </c>
      <c r="X61" s="175" t="str">
        <f t="shared" si="1"/>
        <v>X:\2 - ENGENHARIA\INVENTARIANCA_FNS_NOVA_CONCESSAO\PROCESSOS_DE_DESAPROPRIACAO\TRAMO_NORTE\12\12-943A.pdf</v>
      </c>
      <c r="Z61" s="1">
        <v>1</v>
      </c>
    </row>
    <row r="62" spans="3:26" hidden="1" x14ac:dyDescent="0.25">
      <c r="C62" s="149">
        <v>12</v>
      </c>
      <c r="D62" s="149" t="s">
        <v>265</v>
      </c>
      <c r="E62" s="149" t="s">
        <v>266</v>
      </c>
      <c r="F62" s="149">
        <v>3701</v>
      </c>
      <c r="G62" s="151">
        <v>42606</v>
      </c>
      <c r="H62" s="149" t="s">
        <v>176</v>
      </c>
      <c r="I62" s="152">
        <v>797189.20799999998</v>
      </c>
      <c r="J62" s="152">
        <v>797277.39800000004</v>
      </c>
      <c r="K62" s="153"/>
      <c r="L62" s="154" t="s">
        <v>267</v>
      </c>
      <c r="M62" s="149">
        <v>7.7799999999999994E-2</v>
      </c>
      <c r="N62" s="149" t="s">
        <v>20</v>
      </c>
      <c r="O62" s="149" t="s">
        <v>21</v>
      </c>
      <c r="P62" s="149"/>
      <c r="Q62" s="149"/>
      <c r="R62" s="155"/>
      <c r="S62" s="154"/>
      <c r="T62" s="149" t="s">
        <v>268</v>
      </c>
      <c r="U62" s="149" t="s">
        <v>179</v>
      </c>
      <c r="V62" s="156" t="str">
        <f t="shared" si="0"/>
        <v>12-965</v>
      </c>
      <c r="W62" s="156" t="s">
        <v>23</v>
      </c>
      <c r="X62" s="175" t="str">
        <f t="shared" si="1"/>
        <v>X:\2 - ENGENHARIA\INVENTARIANCA_FNS_NOVA_CONCESSAO\PROCESSOS_DE_DESAPROPRIACAO\TRAMO_NORTE\12\12-965.pdf</v>
      </c>
      <c r="Z62" s="1">
        <v>1</v>
      </c>
    </row>
    <row r="63" spans="3:26" hidden="1" x14ac:dyDescent="0.25">
      <c r="C63" s="149">
        <v>12</v>
      </c>
      <c r="D63" s="149" t="s">
        <v>269</v>
      </c>
      <c r="E63" s="149" t="s">
        <v>270</v>
      </c>
      <c r="F63" s="149"/>
      <c r="G63" s="151"/>
      <c r="H63" s="149"/>
      <c r="I63" s="152">
        <v>797260</v>
      </c>
      <c r="J63" s="152">
        <v>797858.13100000005</v>
      </c>
      <c r="K63" s="153"/>
      <c r="L63" s="154" t="s">
        <v>271</v>
      </c>
      <c r="M63" s="149">
        <v>21.924199999999999</v>
      </c>
      <c r="N63" s="149" t="s">
        <v>52</v>
      </c>
      <c r="O63" s="149" t="s">
        <v>21</v>
      </c>
      <c r="P63" s="149"/>
      <c r="Q63" s="149"/>
      <c r="R63" s="155"/>
      <c r="S63" s="154"/>
      <c r="T63" s="149" t="s">
        <v>272</v>
      </c>
      <c r="U63" s="149" t="s">
        <v>18</v>
      </c>
      <c r="V63" s="156" t="str">
        <f t="shared" si="0"/>
        <v>12-944</v>
      </c>
      <c r="W63" s="156" t="s">
        <v>23</v>
      </c>
      <c r="X63" s="175" t="str">
        <f t="shared" si="1"/>
        <v>X:\2 - ENGENHARIA\INVENTARIANCA_FNS_NOVA_CONCESSAO\PROCESSOS_DE_DESAPROPRIACAO\TRAMO_NORTE\12\12-944.pdf</v>
      </c>
      <c r="Z63" s="1">
        <v>1</v>
      </c>
    </row>
    <row r="64" spans="3:26" ht="28.5" hidden="1" x14ac:dyDescent="0.25">
      <c r="C64" s="149">
        <v>12</v>
      </c>
      <c r="D64" s="149">
        <v>944</v>
      </c>
      <c r="E64" s="149"/>
      <c r="F64" s="149"/>
      <c r="G64" s="151"/>
      <c r="H64" s="149"/>
      <c r="I64" s="152">
        <v>797866.679</v>
      </c>
      <c r="J64" s="152">
        <v>800026.35600000003</v>
      </c>
      <c r="K64" s="153"/>
      <c r="L64" s="154" t="s">
        <v>273</v>
      </c>
      <c r="M64" s="149">
        <v>21.924199999999999</v>
      </c>
      <c r="N64" s="149" t="s">
        <v>52</v>
      </c>
      <c r="O64" s="149" t="s">
        <v>21</v>
      </c>
      <c r="P64" s="149"/>
      <c r="Q64" s="149"/>
      <c r="R64" s="155"/>
      <c r="S64" s="154"/>
      <c r="T64" s="149" t="s">
        <v>272</v>
      </c>
      <c r="U64" s="149" t="s">
        <v>18</v>
      </c>
      <c r="V64" s="156" t="str">
        <f t="shared" si="0"/>
        <v>12-944</v>
      </c>
      <c r="W64" s="156" t="s">
        <v>23</v>
      </c>
      <c r="X64" s="175" t="str">
        <f t="shared" si="1"/>
        <v>X:\2 - ENGENHARIA\INVENTARIANCA_FNS_NOVA_CONCESSAO\PROCESSOS_DE_DESAPROPRIACAO\TRAMO_NORTE\12\12-944.pdf</v>
      </c>
      <c r="Z64" s="1">
        <v>1</v>
      </c>
    </row>
    <row r="65" spans="3:26" ht="28.5" hidden="1" x14ac:dyDescent="0.25">
      <c r="C65" s="149">
        <v>12</v>
      </c>
      <c r="D65" s="149" t="s">
        <v>274</v>
      </c>
      <c r="E65" s="149" t="s">
        <v>275</v>
      </c>
      <c r="F65" s="149">
        <v>3626</v>
      </c>
      <c r="G65" s="151">
        <v>42227</v>
      </c>
      <c r="H65" s="149" t="s">
        <v>176</v>
      </c>
      <c r="I65" s="152">
        <v>797260</v>
      </c>
      <c r="J65" s="152">
        <v>797858.13100000005</v>
      </c>
      <c r="K65" s="153">
        <v>0.59813100000005215</v>
      </c>
      <c r="L65" s="154" t="s">
        <v>276</v>
      </c>
      <c r="M65" s="149">
        <v>30.637499999999999</v>
      </c>
      <c r="N65" s="149" t="s">
        <v>20</v>
      </c>
      <c r="O65" s="149" t="s">
        <v>91</v>
      </c>
      <c r="P65" s="149"/>
      <c r="Q65" s="149"/>
      <c r="R65" s="155"/>
      <c r="S65" s="154"/>
      <c r="T65" s="149" t="s">
        <v>272</v>
      </c>
      <c r="U65" s="149" t="s">
        <v>18</v>
      </c>
      <c r="V65" s="156" t="str">
        <f t="shared" si="0"/>
        <v>12-944A</v>
      </c>
      <c r="W65" s="156" t="s">
        <v>23</v>
      </c>
      <c r="X65" s="175" t="str">
        <f t="shared" si="1"/>
        <v>X:\2 - ENGENHARIA\INVENTARIANCA_FNS_NOVA_CONCESSAO\PROCESSOS_DE_DESAPROPRIACAO\TRAMO_NORTE\12\12-944A.pdf</v>
      </c>
      <c r="Z65" s="1">
        <v>1</v>
      </c>
    </row>
    <row r="66" spans="3:26" ht="28.5" hidden="1" x14ac:dyDescent="0.25">
      <c r="C66" s="149">
        <v>12</v>
      </c>
      <c r="D66" s="149">
        <v>944</v>
      </c>
      <c r="E66" s="149"/>
      <c r="F66" s="149"/>
      <c r="G66" s="151"/>
      <c r="H66" s="149"/>
      <c r="I66" s="152">
        <v>797866.679</v>
      </c>
      <c r="J66" s="152">
        <v>800026.35600000003</v>
      </c>
      <c r="K66" s="153">
        <v>2.1596770000000252</v>
      </c>
      <c r="L66" s="154" t="s">
        <v>277</v>
      </c>
      <c r="M66" s="149">
        <v>30.637499999999999</v>
      </c>
      <c r="N66" s="149" t="s">
        <v>20</v>
      </c>
      <c r="O66" s="149" t="s">
        <v>91</v>
      </c>
      <c r="P66" s="149"/>
      <c r="Q66" s="149"/>
      <c r="R66" s="155"/>
      <c r="S66" s="154"/>
      <c r="T66" s="149" t="s">
        <v>272</v>
      </c>
      <c r="U66" s="149" t="s">
        <v>18</v>
      </c>
      <c r="V66" s="156" t="str">
        <f t="shared" ref="V66:V129" si="2">CONCATENATE(C66,"-",D66)</f>
        <v>12-944</v>
      </c>
      <c r="W66" s="156" t="s">
        <v>23</v>
      </c>
      <c r="X66" s="175" t="str">
        <f t="shared" ref="X66:X129" si="3">CONCATENATE("X:\2 - ENGENHARIA\INVENTARIANCA_FNS_NOVA_CONCESSAO\PROCESSOS_DE_DESAPROPRIACAO\",W66,"\",C66,"\",V66,".pdf")</f>
        <v>X:\2 - ENGENHARIA\INVENTARIANCA_FNS_NOVA_CONCESSAO\PROCESSOS_DE_DESAPROPRIACAO\TRAMO_NORTE\12\12-944.pdf</v>
      </c>
      <c r="Z66" s="1">
        <v>1</v>
      </c>
    </row>
    <row r="67" spans="3:26" hidden="1" x14ac:dyDescent="0.25">
      <c r="C67" s="149">
        <v>12</v>
      </c>
      <c r="D67" s="149" t="s">
        <v>278</v>
      </c>
      <c r="E67" s="149" t="s">
        <v>279</v>
      </c>
      <c r="F67" s="149">
        <v>3643</v>
      </c>
      <c r="G67" s="151">
        <v>42230</v>
      </c>
      <c r="H67" s="149" t="s">
        <v>176</v>
      </c>
      <c r="I67" s="152">
        <v>800026.35600000003</v>
      </c>
      <c r="J67" s="152">
        <v>800404.71200000006</v>
      </c>
      <c r="K67" s="153">
        <v>0.37835600000002889</v>
      </c>
      <c r="L67" s="154" t="s">
        <v>280</v>
      </c>
      <c r="M67" s="149">
        <v>3.0238999999999998</v>
      </c>
      <c r="N67" s="149" t="s">
        <v>20</v>
      </c>
      <c r="O67" s="149" t="s">
        <v>21</v>
      </c>
      <c r="P67" s="149"/>
      <c r="Q67" s="149"/>
      <c r="R67" s="155"/>
      <c r="S67" s="154"/>
      <c r="T67" s="149" t="s">
        <v>281</v>
      </c>
      <c r="U67" s="149" t="s">
        <v>176</v>
      </c>
      <c r="V67" s="156" t="str">
        <f t="shared" si="2"/>
        <v>12-945</v>
      </c>
      <c r="W67" s="156" t="s">
        <v>23</v>
      </c>
      <c r="X67" s="175" t="str">
        <f t="shared" si="3"/>
        <v>X:\2 - ENGENHARIA\INVENTARIANCA_FNS_NOVA_CONCESSAO\PROCESSOS_DE_DESAPROPRIACAO\TRAMO_NORTE\12\12-945.pdf</v>
      </c>
      <c r="Z67" s="1">
        <v>1</v>
      </c>
    </row>
    <row r="68" spans="3:26" hidden="1" x14ac:dyDescent="0.25">
      <c r="C68" s="149">
        <v>12</v>
      </c>
      <c r="D68" s="149" t="s">
        <v>282</v>
      </c>
      <c r="E68" s="149" t="s">
        <v>283</v>
      </c>
      <c r="F68" s="149">
        <v>3419</v>
      </c>
      <c r="G68" s="151">
        <v>41192</v>
      </c>
      <c r="H68" s="149" t="s">
        <v>176</v>
      </c>
      <c r="I68" s="152">
        <v>800404.71200000006</v>
      </c>
      <c r="J68" s="152">
        <v>800783.87399999995</v>
      </c>
      <c r="K68" s="153">
        <v>0.37916199999989475</v>
      </c>
      <c r="L68" s="154" t="s">
        <v>284</v>
      </c>
      <c r="M68" s="149">
        <v>3.0344000000000002</v>
      </c>
      <c r="N68" s="149" t="s">
        <v>20</v>
      </c>
      <c r="O68" s="149" t="s">
        <v>21</v>
      </c>
      <c r="P68" s="149"/>
      <c r="Q68" s="149"/>
      <c r="R68" s="155"/>
      <c r="S68" s="154"/>
      <c r="T68" s="149" t="s">
        <v>285</v>
      </c>
      <c r="U68" s="149" t="s">
        <v>176</v>
      </c>
      <c r="V68" s="156" t="str">
        <f t="shared" si="2"/>
        <v>12-946</v>
      </c>
      <c r="W68" s="156" t="s">
        <v>23</v>
      </c>
      <c r="X68" s="175" t="str">
        <f t="shared" si="3"/>
        <v>X:\2 - ENGENHARIA\INVENTARIANCA_FNS_NOVA_CONCESSAO\PROCESSOS_DE_DESAPROPRIACAO\TRAMO_NORTE\12\12-946.pdf</v>
      </c>
      <c r="Z68" s="1">
        <v>1</v>
      </c>
    </row>
    <row r="69" spans="3:26" hidden="1" x14ac:dyDescent="0.25">
      <c r="C69" s="149">
        <v>12</v>
      </c>
      <c r="D69" s="149" t="s">
        <v>286</v>
      </c>
      <c r="E69" s="149" t="s">
        <v>287</v>
      </c>
      <c r="F69" s="149"/>
      <c r="G69" s="151"/>
      <c r="H69" s="149"/>
      <c r="I69" s="152">
        <v>800404.71200000006</v>
      </c>
      <c r="J69" s="152">
        <v>800783.87399999995</v>
      </c>
      <c r="K69" s="153"/>
      <c r="L69" s="154" t="s">
        <v>288</v>
      </c>
      <c r="M69" s="149">
        <v>1.4818</v>
      </c>
      <c r="N69" s="149" t="s">
        <v>52</v>
      </c>
      <c r="O69" s="149" t="s">
        <v>21</v>
      </c>
      <c r="P69" s="149"/>
      <c r="Q69" s="149"/>
      <c r="R69" s="155"/>
      <c r="S69" s="154"/>
      <c r="T69" s="149" t="s">
        <v>285</v>
      </c>
      <c r="U69" s="149" t="s">
        <v>176</v>
      </c>
      <c r="V69" s="156" t="str">
        <f t="shared" si="2"/>
        <v>12-946A</v>
      </c>
      <c r="W69" s="156" t="s">
        <v>23</v>
      </c>
      <c r="X69" s="175" t="str">
        <f t="shared" si="3"/>
        <v>X:\2 - ENGENHARIA\INVENTARIANCA_FNS_NOVA_CONCESSAO\PROCESSOS_DE_DESAPROPRIACAO\TRAMO_NORTE\12\12-946A.pdf</v>
      </c>
      <c r="Z69" s="1">
        <v>1</v>
      </c>
    </row>
    <row r="70" spans="3:26" hidden="1" x14ac:dyDescent="0.25">
      <c r="C70" s="149">
        <v>12</v>
      </c>
      <c r="D70" s="149" t="s">
        <v>289</v>
      </c>
      <c r="E70" s="149" t="s">
        <v>290</v>
      </c>
      <c r="F70" s="149">
        <v>3630</v>
      </c>
      <c r="G70" s="151">
        <v>42227</v>
      </c>
      <c r="H70" s="149" t="s">
        <v>176</v>
      </c>
      <c r="I70" s="152">
        <v>800783.87399999995</v>
      </c>
      <c r="J70" s="152">
        <v>801225.33</v>
      </c>
      <c r="K70" s="153">
        <v>0.44145600000000557</v>
      </c>
      <c r="L70" s="154" t="s">
        <v>291</v>
      </c>
      <c r="M70" s="149">
        <v>3.9228000000000001</v>
      </c>
      <c r="N70" s="149" t="s">
        <v>20</v>
      </c>
      <c r="O70" s="149" t="s">
        <v>21</v>
      </c>
      <c r="P70" s="149"/>
      <c r="Q70" s="149"/>
      <c r="R70" s="155"/>
      <c r="S70" s="154"/>
      <c r="T70" s="149" t="s">
        <v>292</v>
      </c>
      <c r="U70" s="149" t="s">
        <v>176</v>
      </c>
      <c r="V70" s="156" t="str">
        <f t="shared" si="2"/>
        <v>12-947</v>
      </c>
      <c r="W70" s="156" t="s">
        <v>23</v>
      </c>
      <c r="X70" s="175" t="str">
        <f t="shared" si="3"/>
        <v>X:\2 - ENGENHARIA\INVENTARIANCA_FNS_NOVA_CONCESSAO\PROCESSOS_DE_DESAPROPRIACAO\TRAMO_NORTE\12\12-947.pdf</v>
      </c>
      <c r="Z70" s="1">
        <v>1</v>
      </c>
    </row>
    <row r="71" spans="3:26" x14ac:dyDescent="0.25">
      <c r="C71" s="149">
        <v>12</v>
      </c>
      <c r="D71" s="149" t="s">
        <v>293</v>
      </c>
      <c r="E71" s="149" t="s">
        <v>294</v>
      </c>
      <c r="F71" s="149">
        <v>3734</v>
      </c>
      <c r="G71" s="151">
        <v>42991</v>
      </c>
      <c r="H71" s="149" t="s">
        <v>176</v>
      </c>
      <c r="I71" s="152">
        <v>800794.38899999997</v>
      </c>
      <c r="J71" s="152">
        <v>801282.08600000001</v>
      </c>
      <c r="K71" s="153"/>
      <c r="L71" s="154" t="s">
        <v>295</v>
      </c>
      <c r="M71" s="149">
        <v>16.196100000000001</v>
      </c>
      <c r="N71" s="149" t="s">
        <v>20</v>
      </c>
      <c r="O71" s="149" t="s">
        <v>91</v>
      </c>
      <c r="P71" s="149" t="s">
        <v>10</v>
      </c>
      <c r="Q71" s="149">
        <v>16.196100000000001</v>
      </c>
      <c r="R71" s="155">
        <v>58093.41</v>
      </c>
      <c r="S71" s="154"/>
      <c r="T71" s="149" t="s">
        <v>292</v>
      </c>
      <c r="U71" s="149" t="s">
        <v>176</v>
      </c>
      <c r="V71" s="156" t="str">
        <f t="shared" si="2"/>
        <v>12-947A</v>
      </c>
      <c r="W71" s="156" t="s">
        <v>23</v>
      </c>
      <c r="X71" s="175" t="str">
        <f t="shared" si="3"/>
        <v>X:\2 - ENGENHARIA\INVENTARIANCA_FNS_NOVA_CONCESSAO\PROCESSOS_DE_DESAPROPRIACAO\TRAMO_NORTE\12\12-947A.pdf</v>
      </c>
      <c r="Z71" s="1">
        <v>1</v>
      </c>
    </row>
    <row r="72" spans="3:26" hidden="1" x14ac:dyDescent="0.25">
      <c r="C72" s="149">
        <v>12</v>
      </c>
      <c r="D72" s="149" t="s">
        <v>296</v>
      </c>
      <c r="E72" s="149" t="s">
        <v>297</v>
      </c>
      <c r="F72" s="149">
        <v>3616</v>
      </c>
      <c r="G72" s="151">
        <v>42227</v>
      </c>
      <c r="H72" s="149" t="s">
        <v>176</v>
      </c>
      <c r="I72" s="152">
        <v>801225.33</v>
      </c>
      <c r="J72" s="152">
        <v>802309.38199999998</v>
      </c>
      <c r="K72" s="153">
        <v>1.0840520000000251</v>
      </c>
      <c r="L72" s="154" t="s">
        <v>298</v>
      </c>
      <c r="M72" s="149">
        <v>8.2804000000000002</v>
      </c>
      <c r="N72" s="149" t="s">
        <v>20</v>
      </c>
      <c r="O72" s="149" t="s">
        <v>21</v>
      </c>
      <c r="P72" s="149"/>
      <c r="Q72" s="149"/>
      <c r="R72" s="155"/>
      <c r="S72" s="154"/>
      <c r="T72" s="149" t="s">
        <v>299</v>
      </c>
      <c r="U72" s="149" t="s">
        <v>176</v>
      </c>
      <c r="V72" s="156" t="str">
        <f t="shared" si="2"/>
        <v>12-948</v>
      </c>
      <c r="W72" s="156" t="s">
        <v>23</v>
      </c>
      <c r="X72" s="175" t="str">
        <f t="shared" si="3"/>
        <v>X:\2 - ENGENHARIA\INVENTARIANCA_FNS_NOVA_CONCESSAO\PROCESSOS_DE_DESAPROPRIACAO\TRAMO_NORTE\12\12-948.pdf</v>
      </c>
      <c r="Z72" s="1">
        <v>1</v>
      </c>
    </row>
    <row r="73" spans="3:26" hidden="1" x14ac:dyDescent="0.25">
      <c r="C73" s="149">
        <v>12</v>
      </c>
      <c r="D73" s="149" t="s">
        <v>300</v>
      </c>
      <c r="E73" s="149" t="s">
        <v>301</v>
      </c>
      <c r="F73" s="149">
        <v>4169</v>
      </c>
      <c r="G73" s="151">
        <v>42227</v>
      </c>
      <c r="H73" s="149" t="s">
        <v>176</v>
      </c>
      <c r="I73" s="152">
        <v>802309.38199999998</v>
      </c>
      <c r="J73" s="152">
        <v>803429</v>
      </c>
      <c r="K73" s="153">
        <v>1.1196180000000167</v>
      </c>
      <c r="L73" s="154" t="s">
        <v>302</v>
      </c>
      <c r="M73" s="149">
        <v>8.9588999999999999</v>
      </c>
      <c r="N73" s="149" t="s">
        <v>20</v>
      </c>
      <c r="O73" s="149" t="s">
        <v>21</v>
      </c>
      <c r="P73" s="149"/>
      <c r="Q73" s="149"/>
      <c r="R73" s="155"/>
      <c r="S73" s="154"/>
      <c r="T73" s="149" t="s">
        <v>303</v>
      </c>
      <c r="U73" s="149" t="s">
        <v>176</v>
      </c>
      <c r="V73" s="156" t="str">
        <f t="shared" si="2"/>
        <v>12-949</v>
      </c>
      <c r="W73" s="156" t="s">
        <v>23</v>
      </c>
      <c r="X73" s="175" t="str">
        <f t="shared" si="3"/>
        <v>X:\2 - ENGENHARIA\INVENTARIANCA_FNS_NOVA_CONCESSAO\PROCESSOS_DE_DESAPROPRIACAO\TRAMO_NORTE\12\12-949.pdf</v>
      </c>
      <c r="Z73" s="1">
        <v>1</v>
      </c>
    </row>
    <row r="74" spans="3:26" hidden="1" x14ac:dyDescent="0.25">
      <c r="C74" s="149">
        <v>12</v>
      </c>
      <c r="D74" s="149" t="s">
        <v>304</v>
      </c>
      <c r="E74" s="149" t="s">
        <v>305</v>
      </c>
      <c r="F74" s="149">
        <v>3622</v>
      </c>
      <c r="G74" s="151">
        <v>42227</v>
      </c>
      <c r="H74" s="149" t="s">
        <v>176</v>
      </c>
      <c r="I74" s="152">
        <v>803429</v>
      </c>
      <c r="J74" s="152">
        <v>804125.14599999995</v>
      </c>
      <c r="K74" s="153">
        <v>0.69614599999994975</v>
      </c>
      <c r="L74" s="154" t="s">
        <v>306</v>
      </c>
      <c r="M74" s="149">
        <v>5.5651000000000002</v>
      </c>
      <c r="N74" s="149" t="s">
        <v>20</v>
      </c>
      <c r="O74" s="149" t="s">
        <v>21</v>
      </c>
      <c r="P74" s="149"/>
      <c r="Q74" s="149"/>
      <c r="R74" s="155"/>
      <c r="S74" s="154"/>
      <c r="T74" s="149" t="s">
        <v>195</v>
      </c>
      <c r="U74" s="149" t="s">
        <v>176</v>
      </c>
      <c r="V74" s="156" t="str">
        <f t="shared" si="2"/>
        <v>12-950</v>
      </c>
      <c r="W74" s="156" t="s">
        <v>23</v>
      </c>
      <c r="X74" s="175" t="str">
        <f t="shared" si="3"/>
        <v>X:\2 - ENGENHARIA\INVENTARIANCA_FNS_NOVA_CONCESSAO\PROCESSOS_DE_DESAPROPRIACAO\TRAMO_NORTE\12\12-950.pdf</v>
      </c>
      <c r="Z74" s="1">
        <v>1</v>
      </c>
    </row>
    <row r="75" spans="3:26" x14ac:dyDescent="0.25">
      <c r="C75" s="149">
        <v>12</v>
      </c>
      <c r="D75" s="149" t="s">
        <v>307</v>
      </c>
      <c r="E75" s="149" t="s">
        <v>308</v>
      </c>
      <c r="F75" s="149">
        <v>3636</v>
      </c>
      <c r="G75" s="151">
        <v>42227</v>
      </c>
      <c r="H75" s="149" t="s">
        <v>176</v>
      </c>
      <c r="I75" s="152">
        <v>804125.14599999995</v>
      </c>
      <c r="J75" s="152">
        <v>804359.96200000006</v>
      </c>
      <c r="K75" s="153">
        <v>0.23481600000010802</v>
      </c>
      <c r="L75" s="154" t="s">
        <v>309</v>
      </c>
      <c r="M75" s="149">
        <v>4.3338000000000001</v>
      </c>
      <c r="N75" s="149" t="s">
        <v>20</v>
      </c>
      <c r="O75" s="149" t="s">
        <v>21</v>
      </c>
      <c r="P75" s="149" t="s">
        <v>10</v>
      </c>
      <c r="Q75" s="149">
        <v>2.5426000000000002</v>
      </c>
      <c r="R75" s="155">
        <v>4023.36</v>
      </c>
      <c r="S75" s="154"/>
      <c r="T75" s="149" t="s">
        <v>195</v>
      </c>
      <c r="U75" s="149" t="s">
        <v>176</v>
      </c>
      <c r="V75" s="156" t="str">
        <f t="shared" si="2"/>
        <v>12-951</v>
      </c>
      <c r="W75" s="156" t="s">
        <v>23</v>
      </c>
      <c r="X75" s="175" t="str">
        <f t="shared" si="3"/>
        <v>X:\2 - ENGENHARIA\INVENTARIANCA_FNS_NOVA_CONCESSAO\PROCESSOS_DE_DESAPROPRIACAO\TRAMO_NORTE\12\12-951.pdf</v>
      </c>
      <c r="Z75" s="1">
        <v>1</v>
      </c>
    </row>
    <row r="76" spans="3:26" x14ac:dyDescent="0.25">
      <c r="C76" s="149">
        <v>12</v>
      </c>
      <c r="D76" s="149" t="s">
        <v>310</v>
      </c>
      <c r="E76" s="149" t="s">
        <v>311</v>
      </c>
      <c r="F76" s="149">
        <v>3615</v>
      </c>
      <c r="G76" s="151">
        <v>42227</v>
      </c>
      <c r="H76" s="149" t="s">
        <v>176</v>
      </c>
      <c r="I76" s="152">
        <v>804359.96200000006</v>
      </c>
      <c r="J76" s="152">
        <v>804525.92299999995</v>
      </c>
      <c r="K76" s="153">
        <v>0.16596099999989383</v>
      </c>
      <c r="L76" s="154" t="s">
        <v>312</v>
      </c>
      <c r="M76" s="149">
        <v>1.6012</v>
      </c>
      <c r="N76" s="149" t="s">
        <v>20</v>
      </c>
      <c r="O76" s="149" t="s">
        <v>21</v>
      </c>
      <c r="P76" s="149" t="s">
        <v>10</v>
      </c>
      <c r="Q76" s="149">
        <v>0.28370000000000001</v>
      </c>
      <c r="R76" s="155">
        <v>602.55999999999995</v>
      </c>
      <c r="S76" s="154"/>
      <c r="T76" s="149" t="s">
        <v>313</v>
      </c>
      <c r="U76" s="149" t="s">
        <v>176</v>
      </c>
      <c r="V76" s="156" t="str">
        <f t="shared" si="2"/>
        <v>12-952</v>
      </c>
      <c r="W76" s="156" t="s">
        <v>23</v>
      </c>
      <c r="X76" s="175" t="str">
        <f t="shared" si="3"/>
        <v>X:\2 - ENGENHARIA\INVENTARIANCA_FNS_NOVA_CONCESSAO\PROCESSOS_DE_DESAPROPRIACAO\TRAMO_NORTE\12\12-952.pdf</v>
      </c>
      <c r="Z76" s="1">
        <v>1</v>
      </c>
    </row>
    <row r="77" spans="3:26" x14ac:dyDescent="0.25">
      <c r="C77" s="149">
        <v>12</v>
      </c>
      <c r="D77" s="149" t="s">
        <v>314</v>
      </c>
      <c r="E77" s="149" t="s">
        <v>315</v>
      </c>
      <c r="F77" s="149">
        <v>3621</v>
      </c>
      <c r="G77" s="151">
        <v>42227</v>
      </c>
      <c r="H77" s="149" t="s">
        <v>176</v>
      </c>
      <c r="I77" s="152">
        <v>804525.92299999995</v>
      </c>
      <c r="J77" s="152">
        <v>805063.53200000001</v>
      </c>
      <c r="K77" s="153">
        <v>0.53760900000005496</v>
      </c>
      <c r="L77" s="154" t="s">
        <v>316</v>
      </c>
      <c r="M77" s="149">
        <v>11.052300000000001</v>
      </c>
      <c r="N77" s="149" t="s">
        <v>20</v>
      </c>
      <c r="O77" s="149" t="s">
        <v>21</v>
      </c>
      <c r="P77" s="149" t="s">
        <v>10</v>
      </c>
      <c r="Q77" s="149">
        <v>6.7515000000000001</v>
      </c>
      <c r="R77" s="155">
        <v>10692</v>
      </c>
      <c r="S77" s="154"/>
      <c r="T77" s="149" t="s">
        <v>317</v>
      </c>
      <c r="U77" s="149" t="s">
        <v>176</v>
      </c>
      <c r="V77" s="156" t="str">
        <f t="shared" si="2"/>
        <v>12-953</v>
      </c>
      <c r="W77" s="156" t="s">
        <v>23</v>
      </c>
      <c r="X77" s="175" t="str">
        <f t="shared" si="3"/>
        <v>X:\2 - ENGENHARIA\INVENTARIANCA_FNS_NOVA_CONCESSAO\PROCESSOS_DE_DESAPROPRIACAO\TRAMO_NORTE\12\12-953.pdf</v>
      </c>
      <c r="Z77" s="1">
        <v>1</v>
      </c>
    </row>
    <row r="78" spans="3:26" x14ac:dyDescent="0.25">
      <c r="C78" s="149">
        <v>12</v>
      </c>
      <c r="D78" s="149" t="s">
        <v>318</v>
      </c>
      <c r="E78" s="149" t="s">
        <v>319</v>
      </c>
      <c r="F78" s="149">
        <v>3617</v>
      </c>
      <c r="G78" s="151">
        <v>42227</v>
      </c>
      <c r="H78" s="149" t="s">
        <v>176</v>
      </c>
      <c r="I78" s="152">
        <v>805063.53200000001</v>
      </c>
      <c r="J78" s="152">
        <v>805755.06200000003</v>
      </c>
      <c r="K78" s="153">
        <v>0.69153000000002796</v>
      </c>
      <c r="L78" s="154" t="s">
        <v>320</v>
      </c>
      <c r="M78" s="149">
        <v>16.166399999999999</v>
      </c>
      <c r="N78" s="149" t="s">
        <v>20</v>
      </c>
      <c r="O78" s="149" t="s">
        <v>21</v>
      </c>
      <c r="P78" s="149" t="s">
        <v>10</v>
      </c>
      <c r="Q78" s="149">
        <v>10.6358</v>
      </c>
      <c r="R78" s="155">
        <v>14626.88</v>
      </c>
      <c r="S78" s="154"/>
      <c r="T78" s="149" t="s">
        <v>321</v>
      </c>
      <c r="U78" s="149" t="s">
        <v>176</v>
      </c>
      <c r="V78" s="156" t="str">
        <f t="shared" si="2"/>
        <v>12-954</v>
      </c>
      <c r="W78" s="156" t="s">
        <v>23</v>
      </c>
      <c r="X78" s="175" t="str">
        <f t="shared" si="3"/>
        <v>X:\2 - ENGENHARIA\INVENTARIANCA_FNS_NOVA_CONCESSAO\PROCESSOS_DE_DESAPROPRIACAO\TRAMO_NORTE\12\12-954.pdf</v>
      </c>
      <c r="Z78" s="1">
        <v>1</v>
      </c>
    </row>
    <row r="79" spans="3:26" hidden="1" x14ac:dyDescent="0.25">
      <c r="C79" s="149">
        <v>12</v>
      </c>
      <c r="D79" s="149" t="s">
        <v>322</v>
      </c>
      <c r="E79" s="149" t="s">
        <v>323</v>
      </c>
      <c r="F79" s="149"/>
      <c r="G79" s="151"/>
      <c r="H79" s="149"/>
      <c r="I79" s="152">
        <v>805063.53200000001</v>
      </c>
      <c r="J79" s="152">
        <v>805755.06200000003</v>
      </c>
      <c r="K79" s="153"/>
      <c r="L79" s="154" t="s">
        <v>324</v>
      </c>
      <c r="M79" s="149">
        <v>16.166399999999999</v>
      </c>
      <c r="N79" s="149" t="s">
        <v>52</v>
      </c>
      <c r="O79" s="149" t="s">
        <v>21</v>
      </c>
      <c r="P79" s="149"/>
      <c r="Q79" s="149"/>
      <c r="R79" s="155"/>
      <c r="S79" s="154"/>
      <c r="T79" s="149" t="s">
        <v>321</v>
      </c>
      <c r="U79" s="149" t="s">
        <v>176</v>
      </c>
      <c r="V79" s="156" t="str">
        <f t="shared" si="2"/>
        <v>12-954A</v>
      </c>
      <c r="W79" s="156" t="s">
        <v>23</v>
      </c>
      <c r="X79" s="175" t="str">
        <f t="shared" si="3"/>
        <v>X:\2 - ENGENHARIA\INVENTARIANCA_FNS_NOVA_CONCESSAO\PROCESSOS_DE_DESAPROPRIACAO\TRAMO_NORTE\12\12-954A.pdf</v>
      </c>
      <c r="Z79" s="1">
        <v>1</v>
      </c>
    </row>
    <row r="80" spans="3:26" x14ac:dyDescent="0.25">
      <c r="C80" s="149">
        <v>12</v>
      </c>
      <c r="D80" s="149" t="s">
        <v>325</v>
      </c>
      <c r="E80" s="149" t="s">
        <v>326</v>
      </c>
      <c r="F80" s="149">
        <v>3637</v>
      </c>
      <c r="G80" s="151">
        <v>42227</v>
      </c>
      <c r="H80" s="149" t="s">
        <v>176</v>
      </c>
      <c r="I80" s="152">
        <v>805755.06200000003</v>
      </c>
      <c r="J80" s="152">
        <v>806392.26199999999</v>
      </c>
      <c r="K80" s="153">
        <v>0.63719999999995347</v>
      </c>
      <c r="L80" s="154" t="s">
        <v>327</v>
      </c>
      <c r="M80" s="149">
        <v>9.6446000000000005</v>
      </c>
      <c r="N80" s="149" t="s">
        <v>20</v>
      </c>
      <c r="O80" s="149" t="s">
        <v>21</v>
      </c>
      <c r="P80" s="149" t="s">
        <v>10</v>
      </c>
      <c r="Q80" s="149">
        <v>4.5449999999999999</v>
      </c>
      <c r="R80" s="155">
        <v>8644.16</v>
      </c>
      <c r="S80" s="154"/>
      <c r="T80" s="149" t="s">
        <v>317</v>
      </c>
      <c r="U80" s="149" t="s">
        <v>176</v>
      </c>
      <c r="V80" s="156" t="str">
        <f t="shared" si="2"/>
        <v>12-955</v>
      </c>
      <c r="W80" s="156" t="s">
        <v>23</v>
      </c>
      <c r="X80" s="175" t="str">
        <f t="shared" si="3"/>
        <v>X:\2 - ENGENHARIA\INVENTARIANCA_FNS_NOVA_CONCESSAO\PROCESSOS_DE_DESAPROPRIACAO\TRAMO_NORTE\12\12-955.pdf</v>
      </c>
      <c r="Z80" s="1">
        <v>1</v>
      </c>
    </row>
    <row r="81" spans="3:26" ht="28.5" hidden="1" x14ac:dyDescent="0.25">
      <c r="C81" s="149">
        <v>12</v>
      </c>
      <c r="D81" s="149" t="s">
        <v>328</v>
      </c>
      <c r="E81" s="149" t="s">
        <v>329</v>
      </c>
      <c r="F81" s="149">
        <v>3635</v>
      </c>
      <c r="G81" s="151">
        <v>42227</v>
      </c>
      <c r="H81" s="149" t="s">
        <v>176</v>
      </c>
      <c r="I81" s="152">
        <v>806392.26199999999</v>
      </c>
      <c r="J81" s="152">
        <v>807167.90399999998</v>
      </c>
      <c r="K81" s="153">
        <v>0.7756419999999925</v>
      </c>
      <c r="L81" s="154" t="s">
        <v>330</v>
      </c>
      <c r="M81" s="149">
        <v>6.2043999999999997</v>
      </c>
      <c r="N81" s="149" t="s">
        <v>20</v>
      </c>
      <c r="O81" s="149" t="s">
        <v>21</v>
      </c>
      <c r="P81" s="149"/>
      <c r="Q81" s="149"/>
      <c r="R81" s="155"/>
      <c r="S81" s="154"/>
      <c r="T81" s="149" t="s">
        <v>331</v>
      </c>
      <c r="U81" s="149" t="s">
        <v>332</v>
      </c>
      <c r="V81" s="156" t="str">
        <f t="shared" si="2"/>
        <v>12-956</v>
      </c>
      <c r="W81" s="156" t="s">
        <v>23</v>
      </c>
      <c r="X81" s="175" t="str">
        <f t="shared" si="3"/>
        <v>X:\2 - ENGENHARIA\INVENTARIANCA_FNS_NOVA_CONCESSAO\PROCESSOS_DE_DESAPROPRIACAO\TRAMO_NORTE\12\12-956.pdf</v>
      </c>
      <c r="Z81" s="1">
        <v>1</v>
      </c>
    </row>
    <row r="82" spans="3:26" hidden="1" x14ac:dyDescent="0.25">
      <c r="C82" s="149">
        <v>12</v>
      </c>
      <c r="D82" s="149" t="s">
        <v>333</v>
      </c>
      <c r="E82" s="149" t="s">
        <v>334</v>
      </c>
      <c r="F82" s="149">
        <v>3711</v>
      </c>
      <c r="G82" s="151">
        <v>42678</v>
      </c>
      <c r="H82" s="149" t="s">
        <v>176</v>
      </c>
      <c r="I82" s="152">
        <v>807167.90399999998</v>
      </c>
      <c r="J82" s="152">
        <v>807952.09600000002</v>
      </c>
      <c r="K82" s="153">
        <v>0.78419200000003908</v>
      </c>
      <c r="L82" s="154" t="s">
        <v>335</v>
      </c>
      <c r="M82" s="149">
        <v>6.2584</v>
      </c>
      <c r="N82" s="149" t="s">
        <v>20</v>
      </c>
      <c r="O82" s="149" t="s">
        <v>21</v>
      </c>
      <c r="P82" s="149"/>
      <c r="Q82" s="149"/>
      <c r="R82" s="155"/>
      <c r="S82" s="154"/>
      <c r="T82" s="149" t="s">
        <v>336</v>
      </c>
      <c r="U82" s="149" t="s">
        <v>176</v>
      </c>
      <c r="V82" s="156" t="str">
        <f t="shared" si="2"/>
        <v>12-957</v>
      </c>
      <c r="W82" s="156" t="s">
        <v>23</v>
      </c>
      <c r="X82" s="175" t="str">
        <f t="shared" si="3"/>
        <v>X:\2 - ENGENHARIA\INVENTARIANCA_FNS_NOVA_CONCESSAO\PROCESSOS_DE_DESAPROPRIACAO\TRAMO_NORTE\12\12-957.pdf</v>
      </c>
      <c r="Z82" s="1">
        <v>1</v>
      </c>
    </row>
    <row r="83" spans="3:26" ht="28.5" hidden="1" x14ac:dyDescent="0.25">
      <c r="C83" s="149">
        <v>12</v>
      </c>
      <c r="D83" s="149" t="s">
        <v>337</v>
      </c>
      <c r="E83" s="149" t="s">
        <v>338</v>
      </c>
      <c r="F83" s="149">
        <v>3724</v>
      </c>
      <c r="G83" s="151">
        <v>42766</v>
      </c>
      <c r="H83" s="149" t="s">
        <v>176</v>
      </c>
      <c r="I83" s="152">
        <v>807952.09600000002</v>
      </c>
      <c r="J83" s="152">
        <v>809611.49699999997</v>
      </c>
      <c r="K83" s="153">
        <v>1.6594009999999544</v>
      </c>
      <c r="L83" s="154" t="s">
        <v>339</v>
      </c>
      <c r="M83" s="149">
        <v>13.165900000000001</v>
      </c>
      <c r="N83" s="149" t="s">
        <v>20</v>
      </c>
      <c r="O83" s="149" t="s">
        <v>21</v>
      </c>
      <c r="P83" s="149"/>
      <c r="Q83" s="149"/>
      <c r="R83" s="155"/>
      <c r="S83" s="154"/>
      <c r="T83" s="149" t="s">
        <v>340</v>
      </c>
      <c r="U83" s="149" t="s">
        <v>332</v>
      </c>
      <c r="V83" s="156" t="str">
        <f t="shared" si="2"/>
        <v>12-958</v>
      </c>
      <c r="W83" s="156" t="s">
        <v>23</v>
      </c>
      <c r="X83" s="175" t="str">
        <f t="shared" si="3"/>
        <v>X:\2 - ENGENHARIA\INVENTARIANCA_FNS_NOVA_CONCESSAO\PROCESSOS_DE_DESAPROPRIACAO\TRAMO_NORTE\12\12-958.pdf</v>
      </c>
      <c r="Z83" s="1">
        <v>1</v>
      </c>
    </row>
    <row r="84" spans="3:26" hidden="1" x14ac:dyDescent="0.25">
      <c r="C84" s="149">
        <v>12</v>
      </c>
      <c r="D84" s="149" t="s">
        <v>341</v>
      </c>
      <c r="E84" s="149" t="s">
        <v>342</v>
      </c>
      <c r="F84" s="149">
        <v>3593</v>
      </c>
      <c r="G84" s="151">
        <v>42081</v>
      </c>
      <c r="H84" s="149" t="s">
        <v>176</v>
      </c>
      <c r="I84" s="152">
        <v>809611.49699999997</v>
      </c>
      <c r="J84" s="152">
        <v>810604.86</v>
      </c>
      <c r="K84" s="153">
        <v>0.9933630000000121</v>
      </c>
      <c r="L84" s="154" t="s">
        <v>343</v>
      </c>
      <c r="M84" s="149">
        <v>8.0716000000000001</v>
      </c>
      <c r="N84" s="149" t="s">
        <v>20</v>
      </c>
      <c r="O84" s="149" t="s">
        <v>91</v>
      </c>
      <c r="P84" s="149"/>
      <c r="Q84" s="149"/>
      <c r="R84" s="155"/>
      <c r="S84" s="154"/>
      <c r="T84" s="149" t="s">
        <v>344</v>
      </c>
      <c r="U84" s="149" t="s">
        <v>176</v>
      </c>
      <c r="V84" s="156" t="str">
        <f t="shared" si="2"/>
        <v>12-959</v>
      </c>
      <c r="W84" s="156" t="s">
        <v>23</v>
      </c>
      <c r="X84" s="175" t="str">
        <f t="shared" si="3"/>
        <v>X:\2 - ENGENHARIA\INVENTARIANCA_FNS_NOVA_CONCESSAO\PROCESSOS_DE_DESAPROPRIACAO\TRAMO_NORTE\12\12-959.pdf</v>
      </c>
      <c r="Z84" s="1">
        <v>1</v>
      </c>
    </row>
    <row r="85" spans="3:26" x14ac:dyDescent="0.25">
      <c r="C85" s="149">
        <v>12</v>
      </c>
      <c r="D85" s="149" t="s">
        <v>345</v>
      </c>
      <c r="E85" s="149" t="s">
        <v>346</v>
      </c>
      <c r="F85" s="149">
        <v>556</v>
      </c>
      <c r="G85" s="151">
        <v>40072</v>
      </c>
      <c r="H85" s="149" t="s">
        <v>176</v>
      </c>
      <c r="I85" s="152">
        <v>810604.86</v>
      </c>
      <c r="J85" s="152">
        <v>810851.799</v>
      </c>
      <c r="K85" s="153">
        <v>0.24693900000001304</v>
      </c>
      <c r="L85" s="154" t="s">
        <v>347</v>
      </c>
      <c r="M85" s="149">
        <v>9.68</v>
      </c>
      <c r="N85" s="149" t="s">
        <v>20</v>
      </c>
      <c r="O85" s="149" t="s">
        <v>21</v>
      </c>
      <c r="P85" s="149" t="s">
        <v>10</v>
      </c>
      <c r="Q85" s="149">
        <v>7.4118000000000004</v>
      </c>
      <c r="R85" s="155">
        <v>15783.3</v>
      </c>
      <c r="S85" s="154"/>
      <c r="T85" s="149" t="s">
        <v>348</v>
      </c>
      <c r="U85" s="149" t="s">
        <v>176</v>
      </c>
      <c r="V85" s="156" t="str">
        <f t="shared" si="2"/>
        <v>12-960</v>
      </c>
      <c r="W85" s="156" t="s">
        <v>23</v>
      </c>
      <c r="X85" s="175" t="str">
        <f t="shared" si="3"/>
        <v>X:\2 - ENGENHARIA\INVENTARIANCA_FNS_NOVA_CONCESSAO\PROCESSOS_DE_DESAPROPRIACAO\TRAMO_NORTE\12\12-960.pdf</v>
      </c>
      <c r="Z85" s="1">
        <v>1</v>
      </c>
    </row>
    <row r="86" spans="3:26" hidden="1" x14ac:dyDescent="0.25">
      <c r="C86" s="149">
        <v>12</v>
      </c>
      <c r="D86" s="149" t="s">
        <v>349</v>
      </c>
      <c r="E86" s="149" t="s">
        <v>350</v>
      </c>
      <c r="F86" s="149">
        <v>3619</v>
      </c>
      <c r="G86" s="151">
        <v>42227</v>
      </c>
      <c r="H86" s="149" t="s">
        <v>176</v>
      </c>
      <c r="I86" s="152">
        <v>810851.799</v>
      </c>
      <c r="J86" s="152">
        <v>811980.31700000004</v>
      </c>
      <c r="K86" s="153">
        <v>1.1285180000000401</v>
      </c>
      <c r="L86" s="154" t="s">
        <v>351</v>
      </c>
      <c r="M86" s="149">
        <v>8.7347999999999999</v>
      </c>
      <c r="N86" s="149" t="s">
        <v>20</v>
      </c>
      <c r="O86" s="149" t="s">
        <v>21</v>
      </c>
      <c r="P86" s="149"/>
      <c r="Q86" s="149"/>
      <c r="R86" s="155"/>
      <c r="S86" s="154"/>
      <c r="T86" s="149" t="s">
        <v>352</v>
      </c>
      <c r="U86" s="149" t="s">
        <v>176</v>
      </c>
      <c r="V86" s="156" t="str">
        <f t="shared" si="2"/>
        <v>12-961</v>
      </c>
      <c r="W86" s="156" t="s">
        <v>23</v>
      </c>
      <c r="X86" s="175" t="str">
        <f t="shared" si="3"/>
        <v>X:\2 - ENGENHARIA\INVENTARIANCA_FNS_NOVA_CONCESSAO\PROCESSOS_DE_DESAPROPRIACAO\TRAMO_NORTE\12\12-961.pdf</v>
      </c>
      <c r="Z86" s="1">
        <v>1</v>
      </c>
    </row>
    <row r="87" spans="3:26" hidden="1" x14ac:dyDescent="0.25">
      <c r="C87" s="149">
        <v>12</v>
      </c>
      <c r="D87" s="149" t="s">
        <v>353</v>
      </c>
      <c r="E87" s="149" t="s">
        <v>354</v>
      </c>
      <c r="F87" s="149">
        <v>3477</v>
      </c>
      <c r="G87" s="151">
        <v>41431</v>
      </c>
      <c r="H87" s="149" t="s">
        <v>176</v>
      </c>
      <c r="I87" s="152">
        <v>811980.31700000004</v>
      </c>
      <c r="J87" s="152">
        <v>813226.12600000005</v>
      </c>
      <c r="K87" s="153">
        <v>1.2458090000000084</v>
      </c>
      <c r="L87" s="154" t="s">
        <v>355</v>
      </c>
      <c r="M87" s="149">
        <v>9.9667999999999992</v>
      </c>
      <c r="N87" s="149" t="s">
        <v>20</v>
      </c>
      <c r="O87" s="149" t="s">
        <v>21</v>
      </c>
      <c r="P87" s="149"/>
      <c r="Q87" s="149"/>
      <c r="R87" s="155"/>
      <c r="S87" s="154"/>
      <c r="T87" s="149" t="s">
        <v>356</v>
      </c>
      <c r="U87" s="149" t="s">
        <v>176</v>
      </c>
      <c r="V87" s="156" t="str">
        <f t="shared" si="2"/>
        <v>12-962</v>
      </c>
      <c r="W87" s="156" t="s">
        <v>23</v>
      </c>
      <c r="X87" s="175" t="str">
        <f t="shared" si="3"/>
        <v>X:\2 - ENGENHARIA\INVENTARIANCA_FNS_NOVA_CONCESSAO\PROCESSOS_DE_DESAPROPRIACAO\TRAMO_NORTE\12\12-962.pdf</v>
      </c>
      <c r="Z87" s="1">
        <v>1</v>
      </c>
    </row>
    <row r="88" spans="3:26" hidden="1" x14ac:dyDescent="0.25">
      <c r="C88" s="149">
        <v>12</v>
      </c>
      <c r="D88" s="149" t="s">
        <v>357</v>
      </c>
      <c r="E88" s="149" t="s">
        <v>358</v>
      </c>
      <c r="F88" s="149">
        <v>3611</v>
      </c>
      <c r="G88" s="151">
        <v>42227</v>
      </c>
      <c r="H88" s="149" t="s">
        <v>176</v>
      </c>
      <c r="I88" s="152">
        <v>813226.12600000005</v>
      </c>
      <c r="J88" s="152">
        <v>815511.4</v>
      </c>
      <c r="K88" s="153">
        <v>2.2852739999999758</v>
      </c>
      <c r="L88" s="154" t="s">
        <v>359</v>
      </c>
      <c r="M88" s="149">
        <v>18.282599999999999</v>
      </c>
      <c r="N88" s="149" t="s">
        <v>20</v>
      </c>
      <c r="O88" s="149" t="s">
        <v>21</v>
      </c>
      <c r="P88" s="149"/>
      <c r="Q88" s="149"/>
      <c r="R88" s="155"/>
      <c r="S88" s="154"/>
      <c r="T88" s="149" t="s">
        <v>360</v>
      </c>
      <c r="U88" s="149" t="s">
        <v>176</v>
      </c>
      <c r="V88" s="156" t="str">
        <f t="shared" si="2"/>
        <v>12-963</v>
      </c>
      <c r="W88" s="156" t="s">
        <v>23</v>
      </c>
      <c r="X88" s="175" t="str">
        <f t="shared" si="3"/>
        <v>X:\2 - ENGENHARIA\INVENTARIANCA_FNS_NOVA_CONCESSAO\PROCESSOS_DE_DESAPROPRIACAO\TRAMO_NORTE\12\12-963.pdf</v>
      </c>
      <c r="Z88" s="1">
        <v>1</v>
      </c>
    </row>
    <row r="89" spans="3:26" hidden="1" x14ac:dyDescent="0.25">
      <c r="C89" s="149">
        <v>12</v>
      </c>
      <c r="D89" s="149" t="s">
        <v>361</v>
      </c>
      <c r="E89" s="149" t="s">
        <v>362</v>
      </c>
      <c r="F89" s="149">
        <v>3624</v>
      </c>
      <c r="G89" s="151">
        <v>42227</v>
      </c>
      <c r="H89" s="149" t="s">
        <v>176</v>
      </c>
      <c r="I89" s="152">
        <v>815511.4</v>
      </c>
      <c r="J89" s="152">
        <v>817867.91099999996</v>
      </c>
      <c r="K89" s="153">
        <v>2.3565109999999403</v>
      </c>
      <c r="L89" s="154" t="s">
        <v>359</v>
      </c>
      <c r="M89" s="149">
        <v>18.8521</v>
      </c>
      <c r="N89" s="149" t="s">
        <v>20</v>
      </c>
      <c r="O89" s="149" t="s">
        <v>21</v>
      </c>
      <c r="P89" s="149"/>
      <c r="Q89" s="149"/>
      <c r="R89" s="155"/>
      <c r="S89" s="154"/>
      <c r="T89" s="149" t="s">
        <v>360</v>
      </c>
      <c r="U89" s="149" t="s">
        <v>176</v>
      </c>
      <c r="V89" s="156" t="str">
        <f t="shared" si="2"/>
        <v>12-963A</v>
      </c>
      <c r="W89" s="156" t="s">
        <v>23</v>
      </c>
      <c r="X89" s="175" t="str">
        <f t="shared" si="3"/>
        <v>X:\2 - ENGENHARIA\INVENTARIANCA_FNS_NOVA_CONCESSAO\PROCESSOS_DE_DESAPROPRIACAO\TRAMO_NORTE\12\12-963A.pdf</v>
      </c>
      <c r="Z89" s="1">
        <v>1</v>
      </c>
    </row>
    <row r="90" spans="3:26" x14ac:dyDescent="0.25">
      <c r="C90" s="149">
        <v>12</v>
      </c>
      <c r="D90" s="149" t="s">
        <v>363</v>
      </c>
      <c r="E90" s="149" t="s">
        <v>364</v>
      </c>
      <c r="F90" s="149">
        <v>3613</v>
      </c>
      <c r="G90" s="151">
        <v>42227</v>
      </c>
      <c r="H90" s="149" t="s">
        <v>176</v>
      </c>
      <c r="I90" s="152">
        <v>817867.91099999996</v>
      </c>
      <c r="J90" s="152">
        <v>818424.46900000004</v>
      </c>
      <c r="K90" s="153">
        <v>0.55655800000007727</v>
      </c>
      <c r="L90" s="154" t="s">
        <v>365</v>
      </c>
      <c r="M90" s="149">
        <v>15.124000000000001</v>
      </c>
      <c r="N90" s="149" t="s">
        <v>20</v>
      </c>
      <c r="O90" s="149" t="s">
        <v>21</v>
      </c>
      <c r="P90" s="149" t="s">
        <v>10</v>
      </c>
      <c r="Q90" s="149">
        <v>10.672000000000001</v>
      </c>
      <c r="R90" s="155">
        <v>26888.400000000001</v>
      </c>
      <c r="S90" s="154"/>
      <c r="T90" s="149" t="s">
        <v>366</v>
      </c>
      <c r="U90" s="149" t="s">
        <v>176</v>
      </c>
      <c r="V90" s="156" t="str">
        <f t="shared" si="2"/>
        <v>12-964</v>
      </c>
      <c r="W90" s="156" t="s">
        <v>23</v>
      </c>
      <c r="X90" s="175" t="str">
        <f t="shared" si="3"/>
        <v>X:\2 - ENGENHARIA\INVENTARIANCA_FNS_NOVA_CONCESSAO\PROCESSOS_DE_DESAPROPRIACAO\TRAMO_NORTE\12\12-964.pdf</v>
      </c>
      <c r="Z90" s="1">
        <v>1</v>
      </c>
    </row>
    <row r="91" spans="3:26" hidden="1" x14ac:dyDescent="0.25">
      <c r="C91" s="149">
        <v>13</v>
      </c>
      <c r="D91" s="149" t="s">
        <v>367</v>
      </c>
      <c r="E91" s="149" t="s">
        <v>368</v>
      </c>
      <c r="F91" s="149">
        <v>3415</v>
      </c>
      <c r="G91" s="151">
        <v>42298</v>
      </c>
      <c r="H91" s="149" t="s">
        <v>176</v>
      </c>
      <c r="I91" s="152">
        <v>818424.46900000004</v>
      </c>
      <c r="J91" s="152">
        <v>820106.18500000006</v>
      </c>
      <c r="K91" s="153">
        <v>1.6817160000000149</v>
      </c>
      <c r="L91" s="154" t="s">
        <v>369</v>
      </c>
      <c r="M91" s="149">
        <v>13.45</v>
      </c>
      <c r="N91" s="149" t="s">
        <v>20</v>
      </c>
      <c r="O91" s="149" t="s">
        <v>21</v>
      </c>
      <c r="P91" s="149"/>
      <c r="Q91" s="149"/>
      <c r="R91" s="155"/>
      <c r="S91" s="154"/>
      <c r="T91" s="149" t="s">
        <v>356</v>
      </c>
      <c r="U91" s="149" t="s">
        <v>176</v>
      </c>
      <c r="V91" s="156" t="str">
        <f t="shared" si="2"/>
        <v>13-1051</v>
      </c>
      <c r="W91" s="156" t="s">
        <v>23</v>
      </c>
      <c r="X91" s="175" t="str">
        <f t="shared" si="3"/>
        <v>X:\2 - ENGENHARIA\INVENTARIANCA_FNS_NOVA_CONCESSAO\PROCESSOS_DE_DESAPROPRIACAO\TRAMO_NORTE\13\13-1051.pdf</v>
      </c>
      <c r="Z91" s="1">
        <v>1</v>
      </c>
    </row>
    <row r="92" spans="3:26" hidden="1" x14ac:dyDescent="0.25">
      <c r="C92" s="149">
        <v>13</v>
      </c>
      <c r="D92" s="149" t="s">
        <v>370</v>
      </c>
      <c r="E92" s="149" t="s">
        <v>371</v>
      </c>
      <c r="F92" s="149" t="s">
        <v>372</v>
      </c>
      <c r="G92" s="151">
        <v>43089</v>
      </c>
      <c r="H92" s="149" t="s">
        <v>176</v>
      </c>
      <c r="I92" s="152">
        <v>820148.01800000004</v>
      </c>
      <c r="J92" s="152">
        <v>821151.88399999996</v>
      </c>
      <c r="K92" s="153">
        <v>1.0038659999999218</v>
      </c>
      <c r="L92" s="154" t="s">
        <v>373</v>
      </c>
      <c r="M92" s="149">
        <v>8.0299999999999994</v>
      </c>
      <c r="N92" s="149" t="s">
        <v>20</v>
      </c>
      <c r="O92" s="149" t="s">
        <v>21</v>
      </c>
      <c r="P92" s="149"/>
      <c r="Q92" s="149"/>
      <c r="R92" s="155"/>
      <c r="S92" s="154"/>
      <c r="T92" s="149" t="s">
        <v>183</v>
      </c>
      <c r="U92" s="149" t="s">
        <v>176</v>
      </c>
      <c r="V92" s="156" t="str">
        <f t="shared" si="2"/>
        <v>13-1052</v>
      </c>
      <c r="W92" s="156" t="s">
        <v>23</v>
      </c>
      <c r="X92" s="175" t="str">
        <f t="shared" si="3"/>
        <v>X:\2 - ENGENHARIA\INVENTARIANCA_FNS_NOVA_CONCESSAO\PROCESSOS_DE_DESAPROPRIACAO\TRAMO_NORTE\13\13-1052.pdf</v>
      </c>
      <c r="Z92" s="1">
        <v>1</v>
      </c>
    </row>
    <row r="93" spans="3:26" hidden="1" x14ac:dyDescent="0.25">
      <c r="C93" s="149">
        <v>13</v>
      </c>
      <c r="D93" s="149">
        <v>1053</v>
      </c>
      <c r="E93" s="149" t="s">
        <v>374</v>
      </c>
      <c r="F93" s="149">
        <v>3653</v>
      </c>
      <c r="G93" s="151">
        <v>42297</v>
      </c>
      <c r="H93" s="149" t="s">
        <v>176</v>
      </c>
      <c r="I93" s="152">
        <v>821151.88399999996</v>
      </c>
      <c r="J93" s="152">
        <v>822482.16700000002</v>
      </c>
      <c r="K93" s="153">
        <v>1.3302830000000541</v>
      </c>
      <c r="L93" s="154" t="s">
        <v>375</v>
      </c>
      <c r="M93" s="149">
        <v>10.64</v>
      </c>
      <c r="N93" s="149" t="s">
        <v>20</v>
      </c>
      <c r="O93" s="149" t="s">
        <v>21</v>
      </c>
      <c r="P93" s="149"/>
      <c r="Q93" s="149"/>
      <c r="R93" s="155"/>
      <c r="S93" s="154"/>
      <c r="T93" s="149" t="s">
        <v>376</v>
      </c>
      <c r="U93" s="149" t="s">
        <v>176</v>
      </c>
      <c r="V93" s="156" t="str">
        <f t="shared" si="2"/>
        <v>13-1053</v>
      </c>
      <c r="W93" s="156" t="s">
        <v>23</v>
      </c>
      <c r="X93" s="175" t="str">
        <f t="shared" si="3"/>
        <v>X:\2 - ENGENHARIA\INVENTARIANCA_FNS_NOVA_CONCESSAO\PROCESSOS_DE_DESAPROPRIACAO\TRAMO_NORTE\13\13-1053.pdf</v>
      </c>
      <c r="Z93" s="1">
        <v>1</v>
      </c>
    </row>
    <row r="94" spans="3:26" hidden="1" x14ac:dyDescent="0.25">
      <c r="C94" s="149">
        <v>13</v>
      </c>
      <c r="D94" s="149" t="s">
        <v>377</v>
      </c>
      <c r="E94" s="149" t="s">
        <v>378</v>
      </c>
      <c r="F94" s="149">
        <v>3650</v>
      </c>
      <c r="G94" s="151">
        <v>42297</v>
      </c>
      <c r="H94" s="149" t="s">
        <v>176</v>
      </c>
      <c r="I94" s="152">
        <v>822482.16700000002</v>
      </c>
      <c r="J94" s="152">
        <v>823200</v>
      </c>
      <c r="K94" s="153">
        <v>0.71783299999998418</v>
      </c>
      <c r="L94" s="154" t="s">
        <v>365</v>
      </c>
      <c r="M94" s="149">
        <v>5.59</v>
      </c>
      <c r="N94" s="149" t="s">
        <v>20</v>
      </c>
      <c r="O94" s="149" t="s">
        <v>21</v>
      </c>
      <c r="P94" s="149"/>
      <c r="Q94" s="149"/>
      <c r="R94" s="155"/>
      <c r="S94" s="154"/>
      <c r="T94" s="149" t="s">
        <v>379</v>
      </c>
      <c r="U94" s="149" t="s">
        <v>176</v>
      </c>
      <c r="V94" s="156" t="str">
        <f t="shared" si="2"/>
        <v>13-1054</v>
      </c>
      <c r="W94" s="156" t="s">
        <v>23</v>
      </c>
      <c r="X94" s="175" t="str">
        <f t="shared" si="3"/>
        <v>X:\2 - ENGENHARIA\INVENTARIANCA_FNS_NOVA_CONCESSAO\PROCESSOS_DE_DESAPROPRIACAO\TRAMO_NORTE\13\13-1054.pdf</v>
      </c>
      <c r="Z94" s="1">
        <v>1</v>
      </c>
    </row>
    <row r="95" spans="3:26" hidden="1" x14ac:dyDescent="0.25">
      <c r="C95" s="149">
        <v>13</v>
      </c>
      <c r="D95" s="149" t="s">
        <v>380</v>
      </c>
      <c r="E95" s="149" t="s">
        <v>381</v>
      </c>
      <c r="F95" s="149">
        <v>3651</v>
      </c>
      <c r="G95" s="151">
        <v>42297</v>
      </c>
      <c r="H95" s="149" t="s">
        <v>176</v>
      </c>
      <c r="I95" s="152">
        <v>823200</v>
      </c>
      <c r="J95" s="152">
        <v>824066.69299999997</v>
      </c>
      <c r="K95" s="153">
        <v>0.86669299999997018</v>
      </c>
      <c r="L95" s="154" t="s">
        <v>365</v>
      </c>
      <c r="M95" s="149">
        <v>7.07</v>
      </c>
      <c r="N95" s="149" t="s">
        <v>20</v>
      </c>
      <c r="O95" s="149" t="s">
        <v>21</v>
      </c>
      <c r="P95" s="149"/>
      <c r="Q95" s="149"/>
      <c r="R95" s="155"/>
      <c r="S95" s="154"/>
      <c r="T95" s="149" t="s">
        <v>379</v>
      </c>
      <c r="U95" s="149" t="s">
        <v>176</v>
      </c>
      <c r="V95" s="156" t="str">
        <f t="shared" si="2"/>
        <v>13-1054A</v>
      </c>
      <c r="W95" s="156" t="s">
        <v>23</v>
      </c>
      <c r="X95" s="175" t="str">
        <f t="shared" si="3"/>
        <v>X:\2 - ENGENHARIA\INVENTARIANCA_FNS_NOVA_CONCESSAO\PROCESSOS_DE_DESAPROPRIACAO\TRAMO_NORTE\13\13-1054A.pdf</v>
      </c>
      <c r="Z95" s="1">
        <v>1</v>
      </c>
    </row>
    <row r="96" spans="3:26" x14ac:dyDescent="0.25">
      <c r="C96" s="149">
        <v>13</v>
      </c>
      <c r="D96" s="149" t="s">
        <v>382</v>
      </c>
      <c r="E96" s="149" t="s">
        <v>383</v>
      </c>
      <c r="F96" s="149">
        <v>3686</v>
      </c>
      <c r="G96" s="151">
        <v>41855</v>
      </c>
      <c r="H96" s="149" t="s">
        <v>176</v>
      </c>
      <c r="I96" s="152">
        <v>823669.76399999997</v>
      </c>
      <c r="J96" s="152">
        <v>824066.69299999997</v>
      </c>
      <c r="K96" s="153"/>
      <c r="L96" s="154" t="s">
        <v>365</v>
      </c>
      <c r="M96" s="149">
        <v>2.04</v>
      </c>
      <c r="N96" s="149" t="s">
        <v>20</v>
      </c>
      <c r="O96" s="149" t="s">
        <v>21</v>
      </c>
      <c r="P96" s="149" t="s">
        <v>10</v>
      </c>
      <c r="Q96" s="149">
        <v>2.04</v>
      </c>
      <c r="R96" s="155">
        <v>5324.4</v>
      </c>
      <c r="S96" s="154"/>
      <c r="T96" s="149" t="s">
        <v>384</v>
      </c>
      <c r="U96" s="149" t="s">
        <v>176</v>
      </c>
      <c r="V96" s="156" t="str">
        <f t="shared" si="2"/>
        <v>13-1054B</v>
      </c>
      <c r="W96" s="156" t="s">
        <v>23</v>
      </c>
      <c r="X96" s="175" t="str">
        <f t="shared" si="3"/>
        <v>X:\2 - ENGENHARIA\INVENTARIANCA_FNS_NOVA_CONCESSAO\PROCESSOS_DE_DESAPROPRIACAO\TRAMO_NORTE\13\13-1054B.pdf</v>
      </c>
      <c r="Z96" s="1">
        <v>1</v>
      </c>
    </row>
    <row r="97" spans="3:26" hidden="1" x14ac:dyDescent="0.25">
      <c r="C97" s="149">
        <v>13</v>
      </c>
      <c r="D97" s="149" t="s">
        <v>385</v>
      </c>
      <c r="E97" s="149" t="s">
        <v>386</v>
      </c>
      <c r="F97" s="149">
        <v>3570</v>
      </c>
      <c r="G97" s="151">
        <v>41899</v>
      </c>
      <c r="H97" s="149" t="s">
        <v>176</v>
      </c>
      <c r="I97" s="152">
        <v>824066.69299999997</v>
      </c>
      <c r="J97" s="152">
        <v>825125.81299999997</v>
      </c>
      <c r="K97" s="153">
        <v>1.0591199999999954</v>
      </c>
      <c r="L97" s="154" t="s">
        <v>387</v>
      </c>
      <c r="M97" s="149">
        <v>8.4700000000000006</v>
      </c>
      <c r="N97" s="149" t="s">
        <v>20</v>
      </c>
      <c r="O97" s="149" t="s">
        <v>21</v>
      </c>
      <c r="P97" s="149"/>
      <c r="Q97" s="149"/>
      <c r="R97" s="155"/>
      <c r="S97" s="154"/>
      <c r="T97" s="149" t="s">
        <v>388</v>
      </c>
      <c r="U97" s="149" t="s">
        <v>176</v>
      </c>
      <c r="V97" s="156" t="str">
        <f t="shared" si="2"/>
        <v>13-1055</v>
      </c>
      <c r="W97" s="156" t="s">
        <v>23</v>
      </c>
      <c r="X97" s="175" t="str">
        <f t="shared" si="3"/>
        <v>X:\2 - ENGENHARIA\INVENTARIANCA_FNS_NOVA_CONCESSAO\PROCESSOS_DE_DESAPROPRIACAO\TRAMO_NORTE\13\13-1055.pdf</v>
      </c>
      <c r="Z97" s="1">
        <v>1</v>
      </c>
    </row>
    <row r="98" spans="3:26" hidden="1" x14ac:dyDescent="0.25">
      <c r="C98" s="149">
        <v>13</v>
      </c>
      <c r="D98" s="149" t="s">
        <v>389</v>
      </c>
      <c r="E98" s="149" t="s">
        <v>390</v>
      </c>
      <c r="F98" s="149">
        <v>3652</v>
      </c>
      <c r="G98" s="151">
        <v>42297</v>
      </c>
      <c r="H98" s="149" t="s">
        <v>176</v>
      </c>
      <c r="I98" s="152">
        <v>825125.81299999997</v>
      </c>
      <c r="J98" s="152">
        <v>826220.06669999997</v>
      </c>
      <c r="K98" s="153">
        <v>1.0942537000000012</v>
      </c>
      <c r="L98" s="154" t="s">
        <v>391</v>
      </c>
      <c r="M98" s="149">
        <v>8.76</v>
      </c>
      <c r="N98" s="149" t="s">
        <v>20</v>
      </c>
      <c r="O98" s="149" t="s">
        <v>21</v>
      </c>
      <c r="P98" s="149"/>
      <c r="Q98" s="149"/>
      <c r="R98" s="155"/>
      <c r="S98" s="154"/>
      <c r="T98" s="149" t="s">
        <v>392</v>
      </c>
      <c r="U98" s="149" t="s">
        <v>176</v>
      </c>
      <c r="V98" s="156" t="str">
        <f t="shared" si="2"/>
        <v>13-1056</v>
      </c>
      <c r="W98" s="156" t="s">
        <v>23</v>
      </c>
      <c r="X98" s="175" t="str">
        <f t="shared" si="3"/>
        <v>X:\2 - ENGENHARIA\INVENTARIANCA_FNS_NOVA_CONCESSAO\PROCESSOS_DE_DESAPROPRIACAO\TRAMO_NORTE\13\13-1056.pdf</v>
      </c>
      <c r="Z98" s="1">
        <v>1</v>
      </c>
    </row>
    <row r="99" spans="3:26" hidden="1" x14ac:dyDescent="0.25">
      <c r="C99" s="149">
        <v>13</v>
      </c>
      <c r="D99" s="149" t="s">
        <v>393</v>
      </c>
      <c r="E99" s="149" t="s">
        <v>394</v>
      </c>
      <c r="F99" s="149" t="s">
        <v>395</v>
      </c>
      <c r="G99" s="151">
        <v>43068</v>
      </c>
      <c r="H99" s="149" t="s">
        <v>176</v>
      </c>
      <c r="I99" s="152">
        <v>826220.06669999997</v>
      </c>
      <c r="J99" s="152">
        <v>827328.43299999996</v>
      </c>
      <c r="K99" s="153">
        <v>1.1083662999999941</v>
      </c>
      <c r="L99" s="154" t="s">
        <v>396</v>
      </c>
      <c r="M99" s="149">
        <v>8.8629999999999995</v>
      </c>
      <c r="N99" s="149" t="s">
        <v>20</v>
      </c>
      <c r="O99" s="149" t="s">
        <v>21</v>
      </c>
      <c r="P99" s="149"/>
      <c r="Q99" s="149"/>
      <c r="R99" s="155"/>
      <c r="S99" s="154"/>
      <c r="T99" s="149" t="s">
        <v>397</v>
      </c>
      <c r="U99" s="149" t="s">
        <v>176</v>
      </c>
      <c r="V99" s="156" t="str">
        <f t="shared" si="2"/>
        <v>13-1057</v>
      </c>
      <c r="W99" s="156" t="s">
        <v>23</v>
      </c>
      <c r="X99" s="175" t="str">
        <f t="shared" si="3"/>
        <v>X:\2 - ENGENHARIA\INVENTARIANCA_FNS_NOVA_CONCESSAO\PROCESSOS_DE_DESAPROPRIACAO\TRAMO_NORTE\13\13-1057.pdf</v>
      </c>
      <c r="Z99" s="1">
        <v>1</v>
      </c>
    </row>
    <row r="100" spans="3:26" hidden="1" x14ac:dyDescent="0.25">
      <c r="C100" s="149">
        <v>13</v>
      </c>
      <c r="D100" s="149" t="s">
        <v>398</v>
      </c>
      <c r="E100" s="149" t="s">
        <v>399</v>
      </c>
      <c r="F100" s="149" t="s">
        <v>400</v>
      </c>
      <c r="G100" s="151">
        <v>43068</v>
      </c>
      <c r="H100" s="149" t="s">
        <v>176</v>
      </c>
      <c r="I100" s="152">
        <v>827328.43299999996</v>
      </c>
      <c r="J100" s="152">
        <v>828472.52800000005</v>
      </c>
      <c r="K100" s="153">
        <v>1.1440950000000885</v>
      </c>
      <c r="L100" s="154" t="s">
        <v>401</v>
      </c>
      <c r="M100" s="149">
        <v>9.1539999999999999</v>
      </c>
      <c r="N100" s="149" t="s">
        <v>20</v>
      </c>
      <c r="O100" s="149" t="s">
        <v>21</v>
      </c>
      <c r="P100" s="149"/>
      <c r="Q100" s="149"/>
      <c r="R100" s="155"/>
      <c r="S100" s="154"/>
      <c r="T100" s="149" t="s">
        <v>402</v>
      </c>
      <c r="U100" s="149" t="s">
        <v>176</v>
      </c>
      <c r="V100" s="156" t="str">
        <f t="shared" si="2"/>
        <v>13-1058</v>
      </c>
      <c r="W100" s="156" t="s">
        <v>23</v>
      </c>
      <c r="X100" s="175" t="str">
        <f t="shared" si="3"/>
        <v>X:\2 - ENGENHARIA\INVENTARIANCA_FNS_NOVA_CONCESSAO\PROCESSOS_DE_DESAPROPRIACAO\TRAMO_NORTE\13\13-1058.pdf</v>
      </c>
      <c r="Z100" s="1">
        <v>1</v>
      </c>
    </row>
    <row r="101" spans="3:26" ht="28.5" hidden="1" x14ac:dyDescent="0.25">
      <c r="C101" s="149">
        <v>13</v>
      </c>
      <c r="D101" s="149" t="s">
        <v>403</v>
      </c>
      <c r="E101" s="149" t="s">
        <v>404</v>
      </c>
      <c r="F101" s="149">
        <v>4193</v>
      </c>
      <c r="G101" s="151">
        <v>43123</v>
      </c>
      <c r="H101" s="149" t="s">
        <v>332</v>
      </c>
      <c r="I101" s="152">
        <v>828472.57499999995</v>
      </c>
      <c r="J101" s="152">
        <v>831955.08600000001</v>
      </c>
      <c r="K101" s="153">
        <v>3.482511000000057</v>
      </c>
      <c r="L101" s="154" t="s">
        <v>405</v>
      </c>
      <c r="M101" s="149">
        <v>27.85</v>
      </c>
      <c r="N101" s="149" t="s">
        <v>20</v>
      </c>
      <c r="O101" s="149" t="s">
        <v>91</v>
      </c>
      <c r="P101" s="149"/>
      <c r="Q101" s="149"/>
      <c r="R101" s="155"/>
      <c r="S101" s="154"/>
      <c r="T101" s="149" t="s">
        <v>406</v>
      </c>
      <c r="U101" s="149" t="s">
        <v>332</v>
      </c>
      <c r="V101" s="156" t="str">
        <f t="shared" si="2"/>
        <v>13-1059</v>
      </c>
      <c r="W101" s="156" t="s">
        <v>23</v>
      </c>
      <c r="X101" s="175" t="str">
        <f t="shared" si="3"/>
        <v>X:\2 - ENGENHARIA\INVENTARIANCA_FNS_NOVA_CONCESSAO\PROCESSOS_DE_DESAPROPRIACAO\TRAMO_NORTE\13\13-1059.pdf</v>
      </c>
      <c r="Z101" s="1">
        <v>1</v>
      </c>
    </row>
    <row r="102" spans="3:26" ht="28.5" hidden="1" x14ac:dyDescent="0.25">
      <c r="C102" s="149">
        <v>13</v>
      </c>
      <c r="D102" s="149" t="s">
        <v>407</v>
      </c>
      <c r="E102" s="149" t="s">
        <v>408</v>
      </c>
      <c r="F102" s="149">
        <v>2149</v>
      </c>
      <c r="G102" s="151">
        <v>42804</v>
      </c>
      <c r="H102" s="149" t="s">
        <v>332</v>
      </c>
      <c r="I102" s="152">
        <v>831955.08600000001</v>
      </c>
      <c r="J102" s="152">
        <v>834121.37399999995</v>
      </c>
      <c r="K102" s="153">
        <v>2.166287999999942</v>
      </c>
      <c r="L102" s="154" t="s">
        <v>405</v>
      </c>
      <c r="M102" s="149">
        <v>17.38</v>
      </c>
      <c r="N102" s="149" t="s">
        <v>20</v>
      </c>
      <c r="O102" s="149" t="s">
        <v>91</v>
      </c>
      <c r="P102" s="149"/>
      <c r="Q102" s="149"/>
      <c r="R102" s="155"/>
      <c r="S102" s="154"/>
      <c r="T102" s="149" t="s">
        <v>409</v>
      </c>
      <c r="U102" s="149" t="s">
        <v>332</v>
      </c>
      <c r="V102" s="156" t="str">
        <f t="shared" si="2"/>
        <v>13-1059A</v>
      </c>
      <c r="W102" s="156" t="s">
        <v>23</v>
      </c>
      <c r="X102" s="175" t="str">
        <f t="shared" si="3"/>
        <v>X:\2 - ENGENHARIA\INVENTARIANCA_FNS_NOVA_CONCESSAO\PROCESSOS_DE_DESAPROPRIACAO\TRAMO_NORTE\13\13-1059A.pdf</v>
      </c>
      <c r="Z102" s="1">
        <v>1</v>
      </c>
    </row>
    <row r="103" spans="3:26" ht="28.5" hidden="1" x14ac:dyDescent="0.25">
      <c r="C103" s="149">
        <v>13</v>
      </c>
      <c r="D103" s="149" t="s">
        <v>410</v>
      </c>
      <c r="E103" s="149" t="s">
        <v>411</v>
      </c>
      <c r="F103" s="149">
        <v>1738</v>
      </c>
      <c r="G103" s="151">
        <v>40539</v>
      </c>
      <c r="H103" s="149" t="s">
        <v>332</v>
      </c>
      <c r="I103" s="152">
        <v>834121.37399999995</v>
      </c>
      <c r="J103" s="152">
        <v>835103.32499999995</v>
      </c>
      <c r="K103" s="153">
        <v>0.98195100000000091</v>
      </c>
      <c r="L103" s="154" t="s">
        <v>412</v>
      </c>
      <c r="M103" s="149">
        <v>7.87</v>
      </c>
      <c r="N103" s="149" t="s">
        <v>20</v>
      </c>
      <c r="O103" s="149" t="s">
        <v>21</v>
      </c>
      <c r="P103" s="149"/>
      <c r="Q103" s="149"/>
      <c r="R103" s="155"/>
      <c r="S103" s="154"/>
      <c r="T103" s="149" t="s">
        <v>413</v>
      </c>
      <c r="U103" s="149" t="s">
        <v>332</v>
      </c>
      <c r="V103" s="156" t="str">
        <f t="shared" si="2"/>
        <v>13-1060</v>
      </c>
      <c r="W103" s="156" t="s">
        <v>23</v>
      </c>
      <c r="X103" s="175" t="str">
        <f t="shared" si="3"/>
        <v>X:\2 - ENGENHARIA\INVENTARIANCA_FNS_NOVA_CONCESSAO\PROCESSOS_DE_DESAPROPRIACAO\TRAMO_NORTE\13\13-1060.pdf</v>
      </c>
      <c r="Z103" s="1">
        <v>1</v>
      </c>
    </row>
    <row r="104" spans="3:26" ht="28.5" hidden="1" x14ac:dyDescent="0.25">
      <c r="C104" s="149">
        <v>13</v>
      </c>
      <c r="D104" s="149" t="s">
        <v>414</v>
      </c>
      <c r="E104" s="149" t="s">
        <v>415</v>
      </c>
      <c r="F104" s="149">
        <v>1895</v>
      </c>
      <c r="G104" s="151">
        <v>41688</v>
      </c>
      <c r="H104" s="149" t="s">
        <v>332</v>
      </c>
      <c r="I104" s="152">
        <v>835103.32499999995</v>
      </c>
      <c r="J104" s="152">
        <v>836754.20700000005</v>
      </c>
      <c r="K104" s="153">
        <v>1.6508820000000997</v>
      </c>
      <c r="L104" s="154" t="s">
        <v>416</v>
      </c>
      <c r="M104" s="149">
        <v>13.2</v>
      </c>
      <c r="N104" s="149" t="s">
        <v>20</v>
      </c>
      <c r="O104" s="149" t="s">
        <v>91</v>
      </c>
      <c r="P104" s="149"/>
      <c r="Q104" s="149"/>
      <c r="R104" s="155"/>
      <c r="S104" s="154"/>
      <c r="T104" s="149" t="s">
        <v>409</v>
      </c>
      <c r="U104" s="149" t="s">
        <v>332</v>
      </c>
      <c r="V104" s="156" t="str">
        <f t="shared" si="2"/>
        <v>13-1061</v>
      </c>
      <c r="W104" s="156" t="s">
        <v>23</v>
      </c>
      <c r="X104" s="175" t="str">
        <f t="shared" si="3"/>
        <v>X:\2 - ENGENHARIA\INVENTARIANCA_FNS_NOVA_CONCESSAO\PROCESSOS_DE_DESAPROPRIACAO\TRAMO_NORTE\13\13-1061.pdf</v>
      </c>
      <c r="Z104" s="1">
        <v>1</v>
      </c>
    </row>
    <row r="105" spans="3:26" ht="28.5" hidden="1" x14ac:dyDescent="0.25">
      <c r="C105" s="149">
        <v>13</v>
      </c>
      <c r="D105" s="149" t="s">
        <v>417</v>
      </c>
      <c r="E105" s="149" t="s">
        <v>418</v>
      </c>
      <c r="F105" s="149">
        <v>1737</v>
      </c>
      <c r="G105" s="151">
        <v>40539</v>
      </c>
      <c r="H105" s="149" t="s">
        <v>332</v>
      </c>
      <c r="I105" s="152">
        <v>836754.20700000005</v>
      </c>
      <c r="J105" s="152">
        <v>837159.95799999998</v>
      </c>
      <c r="K105" s="153">
        <v>0.40575099999993108</v>
      </c>
      <c r="L105" s="154" t="s">
        <v>419</v>
      </c>
      <c r="M105" s="149">
        <v>3.25</v>
      </c>
      <c r="N105" s="149" t="s">
        <v>20</v>
      </c>
      <c r="O105" s="149" t="s">
        <v>21</v>
      </c>
      <c r="P105" s="149"/>
      <c r="Q105" s="149"/>
      <c r="R105" s="155"/>
      <c r="S105" s="154"/>
      <c r="T105" s="149" t="s">
        <v>420</v>
      </c>
      <c r="U105" s="149" t="s">
        <v>332</v>
      </c>
      <c r="V105" s="156" t="str">
        <f t="shared" si="2"/>
        <v>13-1062</v>
      </c>
      <c r="W105" s="156" t="s">
        <v>23</v>
      </c>
      <c r="X105" s="175" t="str">
        <f t="shared" si="3"/>
        <v>X:\2 - ENGENHARIA\INVENTARIANCA_FNS_NOVA_CONCESSAO\PROCESSOS_DE_DESAPROPRIACAO\TRAMO_NORTE\13\13-1062.pdf</v>
      </c>
      <c r="Z105" s="1">
        <v>1</v>
      </c>
    </row>
    <row r="106" spans="3:26" ht="28.5" hidden="1" x14ac:dyDescent="0.25">
      <c r="C106" s="149">
        <v>13</v>
      </c>
      <c r="D106" s="149" t="s">
        <v>421</v>
      </c>
      <c r="E106" s="149" t="s">
        <v>422</v>
      </c>
      <c r="F106" s="149">
        <v>4192</v>
      </c>
      <c r="G106" s="151">
        <v>43123</v>
      </c>
      <c r="H106" s="149" t="s">
        <v>332</v>
      </c>
      <c r="I106" s="152">
        <v>837159.95799999998</v>
      </c>
      <c r="J106" s="152">
        <v>838800.10499999998</v>
      </c>
      <c r="K106" s="153">
        <v>1.6401469999999971</v>
      </c>
      <c r="L106" s="154" t="s">
        <v>423</v>
      </c>
      <c r="M106" s="149">
        <v>13.11</v>
      </c>
      <c r="N106" s="149" t="s">
        <v>20</v>
      </c>
      <c r="O106" s="149" t="s">
        <v>21</v>
      </c>
      <c r="P106" s="149"/>
      <c r="Q106" s="149"/>
      <c r="R106" s="155"/>
      <c r="S106" s="154"/>
      <c r="T106" s="149" t="s">
        <v>424</v>
      </c>
      <c r="U106" s="149" t="s">
        <v>332</v>
      </c>
      <c r="V106" s="156" t="str">
        <f t="shared" si="2"/>
        <v>13-1063</v>
      </c>
      <c r="W106" s="156" t="s">
        <v>23</v>
      </c>
      <c r="X106" s="175" t="str">
        <f t="shared" si="3"/>
        <v>X:\2 - ENGENHARIA\INVENTARIANCA_FNS_NOVA_CONCESSAO\PROCESSOS_DE_DESAPROPRIACAO\TRAMO_NORTE\13\13-1063.pdf</v>
      </c>
      <c r="Z106" s="1">
        <v>1</v>
      </c>
    </row>
    <row r="107" spans="3:26" ht="28.5" hidden="1" x14ac:dyDescent="0.25">
      <c r="C107" s="149">
        <v>13</v>
      </c>
      <c r="D107" s="149" t="s">
        <v>425</v>
      </c>
      <c r="E107" s="149" t="s">
        <v>426</v>
      </c>
      <c r="F107" s="149"/>
      <c r="G107" s="151"/>
      <c r="H107" s="149"/>
      <c r="I107" s="152">
        <v>838800.10499999998</v>
      </c>
      <c r="J107" s="152">
        <v>848510.95499999996</v>
      </c>
      <c r="K107" s="153">
        <v>9.7108499999999776</v>
      </c>
      <c r="L107" s="154" t="s">
        <v>427</v>
      </c>
      <c r="M107" s="149">
        <v>77.67</v>
      </c>
      <c r="N107" s="149" t="s">
        <v>20</v>
      </c>
      <c r="O107" s="149" t="s">
        <v>91</v>
      </c>
      <c r="P107" s="149"/>
      <c r="Q107" s="149"/>
      <c r="R107" s="155"/>
      <c r="S107" s="154"/>
      <c r="T107" s="149" t="s">
        <v>428</v>
      </c>
      <c r="U107" s="149" t="s">
        <v>332</v>
      </c>
      <c r="V107" s="156" t="str">
        <f t="shared" si="2"/>
        <v>13-1064</v>
      </c>
      <c r="W107" s="156" t="s">
        <v>23</v>
      </c>
      <c r="X107" s="175" t="str">
        <f t="shared" si="3"/>
        <v>X:\2 - ENGENHARIA\INVENTARIANCA_FNS_NOVA_CONCESSAO\PROCESSOS_DE_DESAPROPRIACAO\TRAMO_NORTE\13\13-1064.pdf</v>
      </c>
      <c r="Z107" s="1">
        <v>1</v>
      </c>
    </row>
    <row r="108" spans="3:26" ht="28.5" hidden="1" x14ac:dyDescent="0.25">
      <c r="C108" s="149">
        <v>13</v>
      </c>
      <c r="D108" s="149" t="s">
        <v>429</v>
      </c>
      <c r="E108" s="149" t="s">
        <v>430</v>
      </c>
      <c r="F108" s="149">
        <v>1785</v>
      </c>
      <c r="G108" s="151">
        <v>42604</v>
      </c>
      <c r="H108" s="149" t="s">
        <v>332</v>
      </c>
      <c r="I108" s="152">
        <v>848767.9</v>
      </c>
      <c r="J108" s="152">
        <v>850437.15800000005</v>
      </c>
      <c r="K108" s="153">
        <v>1.6692580000000308</v>
      </c>
      <c r="L108" s="154" t="s">
        <v>431</v>
      </c>
      <c r="M108" s="149">
        <v>13.79</v>
      </c>
      <c r="N108" s="149" t="s">
        <v>82</v>
      </c>
      <c r="O108" s="149" t="s">
        <v>91</v>
      </c>
      <c r="P108" s="149"/>
      <c r="Q108" s="149"/>
      <c r="R108" s="155"/>
      <c r="S108" s="154"/>
      <c r="T108" s="149" t="s">
        <v>432</v>
      </c>
      <c r="U108" s="149" t="s">
        <v>332</v>
      </c>
      <c r="V108" s="156" t="str">
        <f t="shared" si="2"/>
        <v>13-1065E</v>
      </c>
      <c r="W108" s="156" t="s">
        <v>23</v>
      </c>
      <c r="X108" s="175" t="str">
        <f t="shared" si="3"/>
        <v>X:\2 - ENGENHARIA\INVENTARIANCA_FNS_NOVA_CONCESSAO\PROCESSOS_DE_DESAPROPRIACAO\TRAMO_NORTE\13\13-1065E.pdf</v>
      </c>
      <c r="Z108" s="1">
        <v>1</v>
      </c>
    </row>
    <row r="109" spans="3:26" ht="28.5" hidden="1" x14ac:dyDescent="0.25">
      <c r="C109" s="149">
        <v>13</v>
      </c>
      <c r="D109" s="149" t="s">
        <v>433</v>
      </c>
      <c r="E109" s="149" t="s">
        <v>434</v>
      </c>
      <c r="F109" s="149"/>
      <c r="G109" s="151"/>
      <c r="H109" s="149"/>
      <c r="I109" s="152">
        <v>848767.9</v>
      </c>
      <c r="J109" s="152">
        <v>850437.15800000005</v>
      </c>
      <c r="K109" s="153"/>
      <c r="L109" s="154" t="s">
        <v>435</v>
      </c>
      <c r="M109" s="149">
        <v>11.92</v>
      </c>
      <c r="N109" s="149" t="s">
        <v>52</v>
      </c>
      <c r="O109" s="149" t="s">
        <v>21</v>
      </c>
      <c r="P109" s="149"/>
      <c r="Q109" s="149"/>
      <c r="R109" s="155"/>
      <c r="S109" s="154"/>
      <c r="T109" s="149" t="s">
        <v>436</v>
      </c>
      <c r="U109" s="149" t="s">
        <v>332</v>
      </c>
      <c r="V109" s="156" t="str">
        <f t="shared" si="2"/>
        <v>13-1065</v>
      </c>
      <c r="W109" s="156" t="s">
        <v>23</v>
      </c>
      <c r="X109" s="175" t="str">
        <f t="shared" si="3"/>
        <v>X:\2 - ENGENHARIA\INVENTARIANCA_FNS_NOVA_CONCESSAO\PROCESSOS_DE_DESAPROPRIACAO\TRAMO_NORTE\13\13-1065.pdf</v>
      </c>
      <c r="Z109" s="1">
        <v>1</v>
      </c>
    </row>
    <row r="110" spans="3:26" ht="28.5" x14ac:dyDescent="0.25">
      <c r="C110" s="149">
        <v>13</v>
      </c>
      <c r="D110" s="149" t="s">
        <v>437</v>
      </c>
      <c r="E110" s="149" t="s">
        <v>438</v>
      </c>
      <c r="F110" s="149">
        <v>1907</v>
      </c>
      <c r="G110" s="151">
        <v>41836</v>
      </c>
      <c r="H110" s="149" t="s">
        <v>332</v>
      </c>
      <c r="I110" s="152">
        <v>850437.15800000005</v>
      </c>
      <c r="J110" s="152">
        <v>850825.299</v>
      </c>
      <c r="K110" s="153">
        <v>0.38814099999994506</v>
      </c>
      <c r="L110" s="154" t="s">
        <v>439</v>
      </c>
      <c r="M110" s="149">
        <v>3.02</v>
      </c>
      <c r="N110" s="149" t="s">
        <v>20</v>
      </c>
      <c r="O110" s="149" t="s">
        <v>91</v>
      </c>
      <c r="P110" s="149" t="s">
        <v>10</v>
      </c>
      <c r="Q110" s="149">
        <v>0.06</v>
      </c>
      <c r="R110" s="155">
        <v>210.87</v>
      </c>
      <c r="S110" s="154"/>
      <c r="T110" s="149" t="s">
        <v>440</v>
      </c>
      <c r="U110" s="149" t="s">
        <v>332</v>
      </c>
      <c r="V110" s="156" t="str">
        <f t="shared" si="2"/>
        <v>13-1050</v>
      </c>
      <c r="W110" s="156" t="s">
        <v>23</v>
      </c>
      <c r="X110" s="175" t="str">
        <f t="shared" si="3"/>
        <v>X:\2 - ENGENHARIA\INVENTARIANCA_FNS_NOVA_CONCESSAO\PROCESSOS_DE_DESAPROPRIACAO\TRAMO_NORTE\13\13-1050.pdf</v>
      </c>
      <c r="Z110" s="1">
        <v>1</v>
      </c>
    </row>
    <row r="111" spans="3:26" ht="28.5" hidden="1" x14ac:dyDescent="0.25">
      <c r="C111" s="149">
        <v>13</v>
      </c>
      <c r="D111" s="149" t="s">
        <v>441</v>
      </c>
      <c r="E111" s="149" t="s">
        <v>442</v>
      </c>
      <c r="F111" s="149">
        <v>5631</v>
      </c>
      <c r="G111" s="151">
        <v>43117</v>
      </c>
      <c r="H111" s="149" t="s">
        <v>443</v>
      </c>
      <c r="I111" s="152">
        <v>850871.41099999996</v>
      </c>
      <c r="J111" s="152">
        <v>853718.853</v>
      </c>
      <c r="K111" s="153">
        <v>2.8474420000000391</v>
      </c>
      <c r="L111" s="154" t="s">
        <v>431</v>
      </c>
      <c r="M111" s="149">
        <v>26.4</v>
      </c>
      <c r="N111" s="149" t="s">
        <v>82</v>
      </c>
      <c r="O111" s="149" t="s">
        <v>91</v>
      </c>
      <c r="P111" s="149"/>
      <c r="Q111" s="149"/>
      <c r="R111" s="155"/>
      <c r="S111" s="154"/>
      <c r="T111" s="149" t="s">
        <v>444</v>
      </c>
      <c r="U111" s="149" t="s">
        <v>445</v>
      </c>
      <c r="V111" s="156" t="str">
        <f t="shared" si="2"/>
        <v>13-1065D</v>
      </c>
      <c r="W111" s="156" t="s">
        <v>23</v>
      </c>
      <c r="X111" s="175" t="str">
        <f t="shared" si="3"/>
        <v>X:\2 - ENGENHARIA\INVENTARIANCA_FNS_NOVA_CONCESSAO\PROCESSOS_DE_DESAPROPRIACAO\TRAMO_NORTE\13\13-1065D.pdf</v>
      </c>
      <c r="Z111" s="1">
        <v>1</v>
      </c>
    </row>
    <row r="112" spans="3:26" ht="28.5" hidden="1" x14ac:dyDescent="0.25">
      <c r="C112" s="149">
        <v>13</v>
      </c>
      <c r="D112" s="149" t="s">
        <v>446</v>
      </c>
      <c r="E112" s="149" t="s">
        <v>447</v>
      </c>
      <c r="F112" s="149"/>
      <c r="G112" s="151"/>
      <c r="H112" s="149"/>
      <c r="I112" s="152">
        <v>850871.41099999996</v>
      </c>
      <c r="J112" s="152">
        <v>851032.79870000004</v>
      </c>
      <c r="K112" s="153"/>
      <c r="L112" s="154" t="s">
        <v>435</v>
      </c>
      <c r="M112" s="149">
        <v>1.29</v>
      </c>
      <c r="N112" s="149" t="s">
        <v>52</v>
      </c>
      <c r="O112" s="149" t="s">
        <v>21</v>
      </c>
      <c r="P112" s="149"/>
      <c r="Q112" s="149"/>
      <c r="R112" s="155"/>
      <c r="S112" s="154"/>
      <c r="T112" s="149" t="s">
        <v>448</v>
      </c>
      <c r="U112" s="149" t="s">
        <v>332</v>
      </c>
      <c r="V112" s="156" t="str">
        <f t="shared" si="2"/>
        <v>13-1065A</v>
      </c>
      <c r="W112" s="156" t="s">
        <v>23</v>
      </c>
      <c r="X112" s="175" t="str">
        <f t="shared" si="3"/>
        <v>X:\2 - ENGENHARIA\INVENTARIANCA_FNS_NOVA_CONCESSAO\PROCESSOS_DE_DESAPROPRIACAO\TRAMO_NORTE\13\13-1065A.pdf</v>
      </c>
      <c r="Z112" s="1">
        <v>1</v>
      </c>
    </row>
    <row r="113" spans="3:26" ht="28.5" hidden="1" x14ac:dyDescent="0.25">
      <c r="C113" s="149">
        <v>13</v>
      </c>
      <c r="D113" s="149" t="s">
        <v>449</v>
      </c>
      <c r="E113" s="149" t="s">
        <v>450</v>
      </c>
      <c r="F113" s="149"/>
      <c r="G113" s="151"/>
      <c r="H113" s="149"/>
      <c r="I113" s="152">
        <v>851032.79870000004</v>
      </c>
      <c r="J113" s="152">
        <v>853379.23300000001</v>
      </c>
      <c r="K113" s="153"/>
      <c r="L113" s="154" t="s">
        <v>435</v>
      </c>
      <c r="M113" s="149">
        <v>22.4</v>
      </c>
      <c r="N113" s="149" t="s">
        <v>52</v>
      </c>
      <c r="O113" s="149" t="s">
        <v>21</v>
      </c>
      <c r="P113" s="149"/>
      <c r="Q113" s="149"/>
      <c r="R113" s="155"/>
      <c r="S113" s="154"/>
      <c r="T113" s="149" t="s">
        <v>451</v>
      </c>
      <c r="U113" s="149" t="s">
        <v>443</v>
      </c>
      <c r="V113" s="156" t="str">
        <f t="shared" si="2"/>
        <v>13-1065B</v>
      </c>
      <c r="W113" s="156" t="s">
        <v>23</v>
      </c>
      <c r="X113" s="175" t="str">
        <f t="shared" si="3"/>
        <v>X:\2 - ENGENHARIA\INVENTARIANCA_FNS_NOVA_CONCESSAO\PROCESSOS_DE_DESAPROPRIACAO\TRAMO_NORTE\13\13-1065B.pdf</v>
      </c>
      <c r="Z113" s="1">
        <v>1</v>
      </c>
    </row>
    <row r="114" spans="3:26" ht="28.5" hidden="1" x14ac:dyDescent="0.25">
      <c r="C114" s="149">
        <v>13</v>
      </c>
      <c r="D114" s="149" t="s">
        <v>452</v>
      </c>
      <c r="E114" s="149" t="s">
        <v>453</v>
      </c>
      <c r="F114" s="149"/>
      <c r="G114" s="151"/>
      <c r="H114" s="149"/>
      <c r="I114" s="152">
        <v>853379.23300000001</v>
      </c>
      <c r="J114" s="152">
        <v>853718.853</v>
      </c>
      <c r="K114" s="153"/>
      <c r="L114" s="154" t="s">
        <v>435</v>
      </c>
      <c r="M114" s="149">
        <v>2.71</v>
      </c>
      <c r="N114" s="149" t="s">
        <v>52</v>
      </c>
      <c r="O114" s="149" t="s">
        <v>21</v>
      </c>
      <c r="P114" s="149"/>
      <c r="Q114" s="149"/>
      <c r="R114" s="155"/>
      <c r="S114" s="154"/>
      <c r="T114" s="149" t="s">
        <v>451</v>
      </c>
      <c r="U114" s="149" t="s">
        <v>443</v>
      </c>
      <c r="V114" s="156" t="str">
        <f t="shared" si="2"/>
        <v>13-1065C</v>
      </c>
      <c r="W114" s="156" t="s">
        <v>23</v>
      </c>
      <c r="X114" s="175" t="str">
        <f t="shared" si="3"/>
        <v>X:\2 - ENGENHARIA\INVENTARIANCA_FNS_NOVA_CONCESSAO\PROCESSOS_DE_DESAPROPRIACAO\TRAMO_NORTE\13\13-1065C.pdf</v>
      </c>
      <c r="Z114" s="1">
        <v>1</v>
      </c>
    </row>
    <row r="115" spans="3:26" ht="28.5" hidden="1" x14ac:dyDescent="0.25">
      <c r="C115" s="149">
        <v>13</v>
      </c>
      <c r="D115" s="149" t="s">
        <v>454</v>
      </c>
      <c r="E115" s="149" t="s">
        <v>455</v>
      </c>
      <c r="F115" s="149">
        <v>5630</v>
      </c>
      <c r="G115" s="151">
        <v>43117</v>
      </c>
      <c r="H115" s="149" t="s">
        <v>443</v>
      </c>
      <c r="I115" s="152">
        <v>853718.853</v>
      </c>
      <c r="J115" s="152">
        <v>854169.62</v>
      </c>
      <c r="K115" s="153">
        <v>0.45076699999999253</v>
      </c>
      <c r="L115" s="154" t="s">
        <v>456</v>
      </c>
      <c r="M115" s="149">
        <v>3.61</v>
      </c>
      <c r="N115" s="149" t="s">
        <v>20</v>
      </c>
      <c r="O115" s="149" t="s">
        <v>91</v>
      </c>
      <c r="P115" s="149"/>
      <c r="Q115" s="149"/>
      <c r="R115" s="155"/>
      <c r="S115" s="154"/>
      <c r="T115" s="149" t="s">
        <v>457</v>
      </c>
      <c r="U115" s="149" t="s">
        <v>443</v>
      </c>
      <c r="V115" s="156" t="str">
        <f t="shared" si="2"/>
        <v>13-1066</v>
      </c>
      <c r="W115" s="156" t="s">
        <v>23</v>
      </c>
      <c r="X115" s="175" t="str">
        <f t="shared" si="3"/>
        <v>X:\2 - ENGENHARIA\INVENTARIANCA_FNS_NOVA_CONCESSAO\PROCESSOS_DE_DESAPROPRIACAO\TRAMO_NORTE\13\13-1066.pdf</v>
      </c>
      <c r="Z115" s="1">
        <v>1</v>
      </c>
    </row>
    <row r="116" spans="3:26" ht="28.5" hidden="1" x14ac:dyDescent="0.25">
      <c r="C116" s="149">
        <v>13</v>
      </c>
      <c r="D116" s="149" t="s">
        <v>458</v>
      </c>
      <c r="E116" s="149" t="s">
        <v>459</v>
      </c>
      <c r="F116" s="149">
        <v>5285</v>
      </c>
      <c r="G116" s="151">
        <v>41855</v>
      </c>
      <c r="H116" s="149" t="s">
        <v>443</v>
      </c>
      <c r="I116" s="152">
        <v>854169.62</v>
      </c>
      <c r="J116" s="152">
        <v>854708.47100000002</v>
      </c>
      <c r="K116" s="153">
        <v>0.53885100000002417</v>
      </c>
      <c r="L116" s="154" t="s">
        <v>456</v>
      </c>
      <c r="M116" s="149">
        <v>4.3099999999999996</v>
      </c>
      <c r="N116" s="149" t="s">
        <v>20</v>
      </c>
      <c r="O116" s="149" t="s">
        <v>91</v>
      </c>
      <c r="P116" s="149"/>
      <c r="Q116" s="149"/>
      <c r="R116" s="155"/>
      <c r="S116" s="154"/>
      <c r="T116" s="149" t="s">
        <v>457</v>
      </c>
      <c r="U116" s="149" t="s">
        <v>443</v>
      </c>
      <c r="V116" s="156" t="str">
        <f t="shared" si="2"/>
        <v>13-1066A</v>
      </c>
      <c r="W116" s="156" t="s">
        <v>23</v>
      </c>
      <c r="X116" s="175" t="str">
        <f t="shared" si="3"/>
        <v>X:\2 - ENGENHARIA\INVENTARIANCA_FNS_NOVA_CONCESSAO\PROCESSOS_DE_DESAPROPRIACAO\TRAMO_NORTE\13\13-1066A.pdf</v>
      </c>
      <c r="Z116" s="1">
        <v>1</v>
      </c>
    </row>
    <row r="117" spans="3:26" ht="28.5" hidden="1" x14ac:dyDescent="0.25">
      <c r="C117" s="149">
        <v>13</v>
      </c>
      <c r="D117" s="149" t="s">
        <v>460</v>
      </c>
      <c r="E117" s="149" t="s">
        <v>461</v>
      </c>
      <c r="F117" s="149">
        <v>5605</v>
      </c>
      <c r="G117" s="151">
        <v>42989</v>
      </c>
      <c r="H117" s="149" t="s">
        <v>443</v>
      </c>
      <c r="I117" s="152">
        <v>854708.47100000002</v>
      </c>
      <c r="J117" s="152">
        <v>855087.31700000004</v>
      </c>
      <c r="K117" s="153">
        <v>0.37884600000001956</v>
      </c>
      <c r="L117" s="154" t="s">
        <v>462</v>
      </c>
      <c r="M117" s="149">
        <v>3.03</v>
      </c>
      <c r="N117" s="149" t="s">
        <v>20</v>
      </c>
      <c r="O117" s="149" t="s">
        <v>21</v>
      </c>
      <c r="P117" s="149"/>
      <c r="Q117" s="149"/>
      <c r="R117" s="155"/>
      <c r="S117" s="154"/>
      <c r="T117" s="149" t="s">
        <v>463</v>
      </c>
      <c r="U117" s="149" t="s">
        <v>443</v>
      </c>
      <c r="V117" s="156" t="str">
        <f t="shared" si="2"/>
        <v>13-1067</v>
      </c>
      <c r="W117" s="156" t="s">
        <v>23</v>
      </c>
      <c r="X117" s="175" t="str">
        <f t="shared" si="3"/>
        <v>X:\2 - ENGENHARIA\INVENTARIANCA_FNS_NOVA_CONCESSAO\PROCESSOS_DE_DESAPROPRIACAO\TRAMO_NORTE\13\13-1067.pdf</v>
      </c>
      <c r="Z117" s="1">
        <v>1</v>
      </c>
    </row>
    <row r="118" spans="3:26" ht="28.5" hidden="1" x14ac:dyDescent="0.25">
      <c r="C118" s="149">
        <v>13</v>
      </c>
      <c r="D118" s="149" t="s">
        <v>464</v>
      </c>
      <c r="E118" s="149" t="s">
        <v>465</v>
      </c>
      <c r="F118" s="149">
        <v>5286</v>
      </c>
      <c r="G118" s="151">
        <v>41855</v>
      </c>
      <c r="H118" s="149" t="s">
        <v>443</v>
      </c>
      <c r="I118" s="152">
        <v>855087.31700000004</v>
      </c>
      <c r="J118" s="152">
        <v>856225.05299999996</v>
      </c>
      <c r="K118" s="153">
        <v>1.137735999999917</v>
      </c>
      <c r="L118" s="154" t="s">
        <v>456</v>
      </c>
      <c r="M118" s="149">
        <v>7.87</v>
      </c>
      <c r="N118" s="149" t="s">
        <v>20</v>
      </c>
      <c r="O118" s="149" t="s">
        <v>91</v>
      </c>
      <c r="P118" s="149"/>
      <c r="Q118" s="149"/>
      <c r="R118" s="155"/>
      <c r="S118" s="154"/>
      <c r="T118" s="149" t="s">
        <v>457</v>
      </c>
      <c r="U118" s="149" t="s">
        <v>443</v>
      </c>
      <c r="V118" s="156" t="str">
        <f t="shared" si="2"/>
        <v>13-1069</v>
      </c>
      <c r="W118" s="156" t="s">
        <v>23</v>
      </c>
      <c r="X118" s="175" t="str">
        <f t="shared" si="3"/>
        <v>X:\2 - ENGENHARIA\INVENTARIANCA_FNS_NOVA_CONCESSAO\PROCESSOS_DE_DESAPROPRIACAO\TRAMO_NORTE\13\13-1069.pdf</v>
      </c>
      <c r="Z118" s="1">
        <v>1</v>
      </c>
    </row>
    <row r="119" spans="3:26" ht="28.5" hidden="1" x14ac:dyDescent="0.25">
      <c r="C119" s="149">
        <v>13</v>
      </c>
      <c r="D119" s="149" t="s">
        <v>466</v>
      </c>
      <c r="E119" s="149" t="s">
        <v>467</v>
      </c>
      <c r="F119" s="149">
        <v>5309</v>
      </c>
      <c r="G119" s="151">
        <v>41920</v>
      </c>
      <c r="H119" s="149" t="s">
        <v>443</v>
      </c>
      <c r="I119" s="152">
        <v>855746.098</v>
      </c>
      <c r="J119" s="152">
        <v>856225.05299999996</v>
      </c>
      <c r="K119" s="153"/>
      <c r="L119" s="154" t="s">
        <v>468</v>
      </c>
      <c r="M119" s="149">
        <v>1.23</v>
      </c>
      <c r="N119" s="149" t="s">
        <v>20</v>
      </c>
      <c r="O119" s="149" t="s">
        <v>91</v>
      </c>
      <c r="P119" s="149"/>
      <c r="Q119" s="149"/>
      <c r="R119" s="155"/>
      <c r="S119" s="154"/>
      <c r="T119" s="149" t="s">
        <v>356</v>
      </c>
      <c r="U119" s="149" t="s">
        <v>443</v>
      </c>
      <c r="V119" s="156" t="str">
        <f t="shared" si="2"/>
        <v>13-1068</v>
      </c>
      <c r="W119" s="156" t="s">
        <v>23</v>
      </c>
      <c r="X119" s="175" t="str">
        <f t="shared" si="3"/>
        <v>X:\2 - ENGENHARIA\INVENTARIANCA_FNS_NOVA_CONCESSAO\PROCESSOS_DE_DESAPROPRIACAO\TRAMO_NORTE\13\13-1068.pdf</v>
      </c>
      <c r="Z119" s="1">
        <v>1</v>
      </c>
    </row>
    <row r="120" spans="3:26" ht="28.5" hidden="1" x14ac:dyDescent="0.25">
      <c r="C120" s="149">
        <v>13</v>
      </c>
      <c r="D120" s="149" t="s">
        <v>469</v>
      </c>
      <c r="E120" s="149" t="s">
        <v>470</v>
      </c>
      <c r="F120" s="149">
        <v>5604</v>
      </c>
      <c r="G120" s="151">
        <v>42990</v>
      </c>
      <c r="H120" s="149" t="s">
        <v>443</v>
      </c>
      <c r="I120" s="152">
        <v>856225.05299999996</v>
      </c>
      <c r="J120" s="152">
        <v>858998.05900000001</v>
      </c>
      <c r="K120" s="153">
        <v>2.773006000000052</v>
      </c>
      <c r="L120" s="154" t="s">
        <v>456</v>
      </c>
      <c r="M120" s="149">
        <v>22.18</v>
      </c>
      <c r="N120" s="149" t="s">
        <v>20</v>
      </c>
      <c r="O120" s="149" t="s">
        <v>21</v>
      </c>
      <c r="P120" s="149"/>
      <c r="Q120" s="149"/>
      <c r="R120" s="155"/>
      <c r="S120" s="154"/>
      <c r="T120" s="149" t="s">
        <v>471</v>
      </c>
      <c r="U120" s="149" t="s">
        <v>443</v>
      </c>
      <c r="V120" s="156" t="str">
        <f t="shared" si="2"/>
        <v>13-1069A</v>
      </c>
      <c r="W120" s="156" t="s">
        <v>23</v>
      </c>
      <c r="X120" s="175" t="str">
        <f t="shared" si="3"/>
        <v>X:\2 - ENGENHARIA\INVENTARIANCA_FNS_NOVA_CONCESSAO\PROCESSOS_DE_DESAPROPRIACAO\TRAMO_NORTE\13\13-1069A.pdf</v>
      </c>
      <c r="Z120" s="1">
        <v>1</v>
      </c>
    </row>
    <row r="121" spans="3:26" ht="28.5" hidden="1" x14ac:dyDescent="0.25">
      <c r="C121" s="149">
        <v>13</v>
      </c>
      <c r="D121" s="149" t="s">
        <v>472</v>
      </c>
      <c r="E121" s="149" t="s">
        <v>473</v>
      </c>
      <c r="F121" s="149">
        <v>5607</v>
      </c>
      <c r="G121" s="151">
        <v>42991</v>
      </c>
      <c r="H121" s="149" t="s">
        <v>443</v>
      </c>
      <c r="I121" s="152">
        <v>858998.05900000001</v>
      </c>
      <c r="J121" s="152">
        <v>860642.9</v>
      </c>
      <c r="K121" s="153">
        <v>1.6448410000000149</v>
      </c>
      <c r="L121" s="154" t="s">
        <v>456</v>
      </c>
      <c r="M121" s="149">
        <v>13.15</v>
      </c>
      <c r="N121" s="149" t="s">
        <v>20</v>
      </c>
      <c r="O121" s="149" t="s">
        <v>21</v>
      </c>
      <c r="P121" s="149"/>
      <c r="Q121" s="149"/>
      <c r="R121" s="155"/>
      <c r="S121" s="154"/>
      <c r="T121" s="149" t="s">
        <v>474</v>
      </c>
      <c r="U121" s="149" t="s">
        <v>443</v>
      </c>
      <c r="V121" s="156" t="str">
        <f t="shared" si="2"/>
        <v>13-1069B</v>
      </c>
      <c r="W121" s="156" t="s">
        <v>23</v>
      </c>
      <c r="X121" s="175" t="str">
        <f t="shared" si="3"/>
        <v>X:\2 - ENGENHARIA\INVENTARIANCA_FNS_NOVA_CONCESSAO\PROCESSOS_DE_DESAPROPRIACAO\TRAMO_NORTE\13\13-1069B.pdf</v>
      </c>
      <c r="Z121" s="1">
        <v>1</v>
      </c>
    </row>
    <row r="122" spans="3:26" ht="28.5" hidden="1" x14ac:dyDescent="0.25">
      <c r="C122" s="149">
        <v>13</v>
      </c>
      <c r="D122" s="149" t="s">
        <v>475</v>
      </c>
      <c r="E122" s="149" t="s">
        <v>476</v>
      </c>
      <c r="F122" s="149">
        <v>5606</v>
      </c>
      <c r="G122" s="151">
        <v>42992</v>
      </c>
      <c r="H122" s="149" t="s">
        <v>443</v>
      </c>
      <c r="I122" s="152">
        <v>860642.9</v>
      </c>
      <c r="J122" s="152">
        <v>861237.28</v>
      </c>
      <c r="K122" s="153">
        <v>0.59438000000000468</v>
      </c>
      <c r="L122" s="154" t="s">
        <v>456</v>
      </c>
      <c r="M122" s="149">
        <v>4.43</v>
      </c>
      <c r="N122" s="149" t="s">
        <v>20</v>
      </c>
      <c r="O122" s="149" t="s">
        <v>21</v>
      </c>
      <c r="P122" s="149"/>
      <c r="Q122" s="149"/>
      <c r="R122" s="155"/>
      <c r="S122" s="154"/>
      <c r="T122" s="149" t="s">
        <v>474</v>
      </c>
      <c r="U122" s="149" t="s">
        <v>443</v>
      </c>
      <c r="V122" s="156" t="str">
        <f t="shared" si="2"/>
        <v>13-1069C</v>
      </c>
      <c r="W122" s="156" t="s">
        <v>23</v>
      </c>
      <c r="X122" s="175" t="str">
        <f t="shared" si="3"/>
        <v>X:\2 - ENGENHARIA\INVENTARIANCA_FNS_NOVA_CONCESSAO\PROCESSOS_DE_DESAPROPRIACAO\TRAMO_NORTE\13\13-1069C.pdf</v>
      </c>
      <c r="Z122" s="1">
        <v>1</v>
      </c>
    </row>
    <row r="123" spans="3:26" ht="28.5" hidden="1" x14ac:dyDescent="0.25">
      <c r="C123" s="149">
        <v>13</v>
      </c>
      <c r="D123" s="149" t="s">
        <v>477</v>
      </c>
      <c r="E123" s="149" t="s">
        <v>478</v>
      </c>
      <c r="F123" s="149">
        <v>5602</v>
      </c>
      <c r="G123" s="151">
        <v>42993</v>
      </c>
      <c r="H123" s="149" t="s">
        <v>443</v>
      </c>
      <c r="I123" s="152">
        <v>861237.28</v>
      </c>
      <c r="J123" s="152">
        <v>866176.13199999998</v>
      </c>
      <c r="K123" s="153">
        <v>4.9388519999999554</v>
      </c>
      <c r="L123" s="154" t="s">
        <v>456</v>
      </c>
      <c r="M123" s="149">
        <v>39.83</v>
      </c>
      <c r="N123" s="149" t="s">
        <v>20</v>
      </c>
      <c r="O123" s="149" t="s">
        <v>21</v>
      </c>
      <c r="P123" s="149"/>
      <c r="Q123" s="149"/>
      <c r="R123" s="155"/>
      <c r="S123" s="154"/>
      <c r="T123" s="149" t="s">
        <v>479</v>
      </c>
      <c r="U123" s="149" t="s">
        <v>443</v>
      </c>
      <c r="V123" s="156" t="str">
        <f t="shared" si="2"/>
        <v>13-1069D</v>
      </c>
      <c r="W123" s="156" t="s">
        <v>23</v>
      </c>
      <c r="X123" s="175" t="str">
        <f t="shared" si="3"/>
        <v>X:\2 - ENGENHARIA\INVENTARIANCA_FNS_NOVA_CONCESSAO\PROCESSOS_DE_DESAPROPRIACAO\TRAMO_NORTE\13\13-1069D.pdf</v>
      </c>
      <c r="Z123" s="1">
        <v>1</v>
      </c>
    </row>
    <row r="124" spans="3:26" ht="28.5" hidden="1" x14ac:dyDescent="0.25">
      <c r="C124" s="149">
        <v>13</v>
      </c>
      <c r="D124" s="149" t="s">
        <v>480</v>
      </c>
      <c r="E124" s="149" t="s">
        <v>481</v>
      </c>
      <c r="F124" s="149">
        <v>5610</v>
      </c>
      <c r="G124" s="151">
        <v>42994</v>
      </c>
      <c r="H124" s="149" t="s">
        <v>443</v>
      </c>
      <c r="I124" s="152">
        <v>866187.33</v>
      </c>
      <c r="J124" s="152">
        <v>869158.44299999997</v>
      </c>
      <c r="K124" s="153">
        <v>2.9711130000000123</v>
      </c>
      <c r="L124" s="154" t="s">
        <v>482</v>
      </c>
      <c r="M124" s="149">
        <v>23.77</v>
      </c>
      <c r="N124" s="149" t="s">
        <v>20</v>
      </c>
      <c r="O124" s="149" t="s">
        <v>21</v>
      </c>
      <c r="P124" s="149"/>
      <c r="Q124" s="149"/>
      <c r="R124" s="155"/>
      <c r="S124" s="154"/>
      <c r="T124" s="149" t="s">
        <v>483</v>
      </c>
      <c r="U124" s="149" t="s">
        <v>443</v>
      </c>
      <c r="V124" s="156" t="str">
        <f t="shared" si="2"/>
        <v>13-1070</v>
      </c>
      <c r="W124" s="156" t="s">
        <v>23</v>
      </c>
      <c r="X124" s="175" t="str">
        <f t="shared" si="3"/>
        <v>X:\2 - ENGENHARIA\INVENTARIANCA_FNS_NOVA_CONCESSAO\PROCESSOS_DE_DESAPROPRIACAO\TRAMO_NORTE\13\13-1070.pdf</v>
      </c>
      <c r="Z124" s="1">
        <v>1</v>
      </c>
    </row>
    <row r="125" spans="3:26" ht="28.5" hidden="1" x14ac:dyDescent="0.25">
      <c r="C125" s="149">
        <v>13</v>
      </c>
      <c r="D125" s="149" t="s">
        <v>484</v>
      </c>
      <c r="E125" s="149" t="s">
        <v>485</v>
      </c>
      <c r="F125" s="149"/>
      <c r="G125" s="151"/>
      <c r="H125" s="149"/>
      <c r="I125" s="152">
        <v>869158.44299999997</v>
      </c>
      <c r="J125" s="152">
        <v>872387.3</v>
      </c>
      <c r="K125" s="153"/>
      <c r="L125" s="154" t="s">
        <v>486</v>
      </c>
      <c r="M125" s="149">
        <v>19.8</v>
      </c>
      <c r="N125" s="149" t="s">
        <v>52</v>
      </c>
      <c r="O125" s="149" t="s">
        <v>21</v>
      </c>
      <c r="P125" s="149"/>
      <c r="Q125" s="149"/>
      <c r="R125" s="155"/>
      <c r="S125" s="154"/>
      <c r="T125" s="149" t="s">
        <v>487</v>
      </c>
      <c r="U125" s="149" t="s">
        <v>443</v>
      </c>
      <c r="V125" s="156" t="str">
        <f t="shared" si="2"/>
        <v>13-1071</v>
      </c>
      <c r="W125" s="156" t="s">
        <v>23</v>
      </c>
      <c r="X125" s="175" t="str">
        <f t="shared" si="3"/>
        <v>X:\2 - ENGENHARIA\INVENTARIANCA_FNS_NOVA_CONCESSAO\PROCESSOS_DE_DESAPROPRIACAO\TRAMO_NORTE\13\13-1071.pdf</v>
      </c>
      <c r="Z125" s="1">
        <v>1</v>
      </c>
    </row>
    <row r="126" spans="3:26" ht="28.5" hidden="1" x14ac:dyDescent="0.25">
      <c r="C126" s="149">
        <v>13</v>
      </c>
      <c r="D126" s="149" t="s">
        <v>488</v>
      </c>
      <c r="E126" s="149" t="s">
        <v>489</v>
      </c>
      <c r="F126" s="149">
        <v>5287</v>
      </c>
      <c r="G126" s="151">
        <v>41855</v>
      </c>
      <c r="H126" s="149" t="s">
        <v>443</v>
      </c>
      <c r="I126" s="152">
        <v>869158.44299999997</v>
      </c>
      <c r="J126" s="152">
        <v>872387.3</v>
      </c>
      <c r="K126" s="153">
        <v>3.2288570000000765</v>
      </c>
      <c r="L126" s="154" t="s">
        <v>490</v>
      </c>
      <c r="M126" s="149">
        <v>25.83</v>
      </c>
      <c r="N126" s="149" t="s">
        <v>82</v>
      </c>
      <c r="O126" s="149" t="s">
        <v>91</v>
      </c>
      <c r="P126" s="149"/>
      <c r="Q126" s="149"/>
      <c r="R126" s="155"/>
      <c r="S126" s="154"/>
      <c r="T126" s="149" t="s">
        <v>487</v>
      </c>
      <c r="U126" s="149" t="s">
        <v>443</v>
      </c>
      <c r="V126" s="156" t="str">
        <f t="shared" si="2"/>
        <v>13-1071A</v>
      </c>
      <c r="W126" s="156" t="s">
        <v>23</v>
      </c>
      <c r="X126" s="175" t="str">
        <f t="shared" si="3"/>
        <v>X:\2 - ENGENHARIA\INVENTARIANCA_FNS_NOVA_CONCESSAO\PROCESSOS_DE_DESAPROPRIACAO\TRAMO_NORTE\13\13-1071A.pdf</v>
      </c>
      <c r="Z126" s="1">
        <v>1</v>
      </c>
    </row>
    <row r="127" spans="3:26" ht="28.5" hidden="1" x14ac:dyDescent="0.25">
      <c r="C127" s="149">
        <v>13</v>
      </c>
      <c r="D127" s="149" t="s">
        <v>491</v>
      </c>
      <c r="E127" s="149" t="s">
        <v>492</v>
      </c>
      <c r="F127" s="149">
        <v>5403</v>
      </c>
      <c r="G127" s="151">
        <v>42241</v>
      </c>
      <c r="H127" s="149" t="s">
        <v>443</v>
      </c>
      <c r="I127" s="152">
        <v>872387.3</v>
      </c>
      <c r="J127" s="152">
        <v>875778.63399999996</v>
      </c>
      <c r="K127" s="153">
        <v>3.3913339999999152</v>
      </c>
      <c r="L127" s="154" t="s">
        <v>493</v>
      </c>
      <c r="M127" s="149">
        <v>27.13</v>
      </c>
      <c r="N127" s="149" t="s">
        <v>20</v>
      </c>
      <c r="O127" s="149" t="s">
        <v>91</v>
      </c>
      <c r="P127" s="149"/>
      <c r="Q127" s="149"/>
      <c r="R127" s="155"/>
      <c r="S127" s="154"/>
      <c r="T127" s="149" t="s">
        <v>494</v>
      </c>
      <c r="U127" s="149" t="s">
        <v>443</v>
      </c>
      <c r="V127" s="156" t="str">
        <f t="shared" si="2"/>
        <v>13-1072</v>
      </c>
      <c r="W127" s="156" t="s">
        <v>23</v>
      </c>
      <c r="X127" s="175" t="str">
        <f t="shared" si="3"/>
        <v>X:\2 - ENGENHARIA\INVENTARIANCA_FNS_NOVA_CONCESSAO\PROCESSOS_DE_DESAPROPRIACAO\TRAMO_NORTE\13\13-1072.pdf</v>
      </c>
      <c r="Z127" s="1">
        <v>1</v>
      </c>
    </row>
    <row r="128" spans="3:26" ht="28.5" hidden="1" x14ac:dyDescent="0.25">
      <c r="C128" s="149">
        <v>13</v>
      </c>
      <c r="D128" s="149" t="s">
        <v>495</v>
      </c>
      <c r="E128" s="149" t="s">
        <v>496</v>
      </c>
      <c r="F128" s="149">
        <v>5404</v>
      </c>
      <c r="G128" s="151">
        <v>42242</v>
      </c>
      <c r="H128" s="149" t="s">
        <v>443</v>
      </c>
      <c r="I128" s="152">
        <v>875778.63399999996</v>
      </c>
      <c r="J128" s="152">
        <v>880279.72199999995</v>
      </c>
      <c r="K128" s="153">
        <v>4.5010879999999887</v>
      </c>
      <c r="L128" s="154" t="s">
        <v>493</v>
      </c>
      <c r="M128" s="149">
        <v>36.01</v>
      </c>
      <c r="N128" s="149" t="s">
        <v>20</v>
      </c>
      <c r="O128" s="149" t="s">
        <v>91</v>
      </c>
      <c r="P128" s="149"/>
      <c r="Q128" s="149"/>
      <c r="R128" s="155"/>
      <c r="S128" s="154"/>
      <c r="T128" s="149" t="s">
        <v>494</v>
      </c>
      <c r="U128" s="149" t="s">
        <v>443</v>
      </c>
      <c r="V128" s="156" t="str">
        <f t="shared" si="2"/>
        <v>13-1072A</v>
      </c>
      <c r="W128" s="156" t="s">
        <v>23</v>
      </c>
      <c r="X128" s="175" t="str">
        <f t="shared" si="3"/>
        <v>X:\2 - ENGENHARIA\INVENTARIANCA_FNS_NOVA_CONCESSAO\PROCESSOS_DE_DESAPROPRIACAO\TRAMO_NORTE\13\13-1072A.pdf</v>
      </c>
      <c r="Z128" s="1">
        <v>1</v>
      </c>
    </row>
    <row r="129" spans="3:26" ht="28.5" hidden="1" x14ac:dyDescent="0.25">
      <c r="C129" s="149">
        <v>13</v>
      </c>
      <c r="D129" s="149" t="s">
        <v>497</v>
      </c>
      <c r="E129" s="149" t="s">
        <v>498</v>
      </c>
      <c r="F129" s="149">
        <v>5603</v>
      </c>
      <c r="G129" s="151">
        <v>42995</v>
      </c>
      <c r="H129" s="149" t="s">
        <v>443</v>
      </c>
      <c r="I129" s="152">
        <v>880279.72199999995</v>
      </c>
      <c r="J129" s="152">
        <v>883047.80700000003</v>
      </c>
      <c r="K129" s="153">
        <v>2.7680850000000792</v>
      </c>
      <c r="L129" s="154" t="s">
        <v>499</v>
      </c>
      <c r="M129" s="149">
        <v>22.14</v>
      </c>
      <c r="N129" s="149" t="s">
        <v>20</v>
      </c>
      <c r="O129" s="149" t="s">
        <v>21</v>
      </c>
      <c r="P129" s="149"/>
      <c r="Q129" s="149"/>
      <c r="R129" s="155"/>
      <c r="S129" s="154"/>
      <c r="T129" s="149" t="s">
        <v>500</v>
      </c>
      <c r="U129" s="149" t="s">
        <v>443</v>
      </c>
      <c r="V129" s="156" t="str">
        <f t="shared" si="2"/>
        <v>13-1073</v>
      </c>
      <c r="W129" s="156" t="s">
        <v>23</v>
      </c>
      <c r="X129" s="175" t="str">
        <f t="shared" si="3"/>
        <v>X:\2 - ENGENHARIA\INVENTARIANCA_FNS_NOVA_CONCESSAO\PROCESSOS_DE_DESAPROPRIACAO\TRAMO_NORTE\13\13-1073.pdf</v>
      </c>
      <c r="Z129" s="1">
        <v>1</v>
      </c>
    </row>
    <row r="130" spans="3:26" ht="28.5" hidden="1" x14ac:dyDescent="0.25">
      <c r="C130" s="149">
        <v>13</v>
      </c>
      <c r="D130" s="149" t="s">
        <v>501</v>
      </c>
      <c r="E130" s="149" t="s">
        <v>502</v>
      </c>
      <c r="F130" s="149">
        <v>5608</v>
      </c>
      <c r="G130" s="151">
        <v>42996</v>
      </c>
      <c r="H130" s="149" t="s">
        <v>443</v>
      </c>
      <c r="I130" s="152">
        <v>883047.80700000003</v>
      </c>
      <c r="J130" s="152">
        <v>884753.50100000005</v>
      </c>
      <c r="K130" s="153">
        <v>1.7056940000000176</v>
      </c>
      <c r="L130" s="154" t="s">
        <v>503</v>
      </c>
      <c r="M130" s="149">
        <v>13.59</v>
      </c>
      <c r="N130" s="149" t="s">
        <v>20</v>
      </c>
      <c r="O130" s="149" t="s">
        <v>21</v>
      </c>
      <c r="P130" s="149"/>
      <c r="Q130" s="149"/>
      <c r="R130" s="155"/>
      <c r="S130" s="154"/>
      <c r="T130" s="149" t="s">
        <v>504</v>
      </c>
      <c r="U130" s="149" t="s">
        <v>443</v>
      </c>
      <c r="V130" s="156" t="str">
        <f t="shared" ref="V130:V193" si="4">CONCATENATE(C130,"-",D130)</f>
        <v>13-1074</v>
      </c>
      <c r="W130" s="156" t="s">
        <v>23</v>
      </c>
      <c r="X130" s="175" t="str">
        <f t="shared" ref="X130:X193" si="5">CONCATENATE("X:\2 - ENGENHARIA\INVENTARIANCA_FNS_NOVA_CONCESSAO\PROCESSOS_DE_DESAPROPRIACAO\",W130,"\",C130,"\",V130,".pdf")</f>
        <v>X:\2 - ENGENHARIA\INVENTARIANCA_FNS_NOVA_CONCESSAO\PROCESSOS_DE_DESAPROPRIACAO\TRAMO_NORTE\13\13-1074.pdf</v>
      </c>
      <c r="Z130" s="1">
        <v>1</v>
      </c>
    </row>
    <row r="131" spans="3:26" ht="28.5" hidden="1" x14ac:dyDescent="0.25">
      <c r="C131" s="149">
        <v>13</v>
      </c>
      <c r="D131" s="149" t="s">
        <v>505</v>
      </c>
      <c r="E131" s="149" t="s">
        <v>506</v>
      </c>
      <c r="F131" s="149">
        <v>5609</v>
      </c>
      <c r="G131" s="151">
        <v>42997</v>
      </c>
      <c r="H131" s="149" t="s">
        <v>443</v>
      </c>
      <c r="I131" s="152">
        <v>884753.50100000005</v>
      </c>
      <c r="J131" s="152">
        <v>885760.10199999996</v>
      </c>
      <c r="K131" s="153">
        <v>1.0066009999999077</v>
      </c>
      <c r="L131" s="154" t="s">
        <v>507</v>
      </c>
      <c r="M131" s="149">
        <v>8.07</v>
      </c>
      <c r="N131" s="149" t="s">
        <v>20</v>
      </c>
      <c r="O131" s="149" t="s">
        <v>21</v>
      </c>
      <c r="P131" s="149"/>
      <c r="Q131" s="149"/>
      <c r="R131" s="155"/>
      <c r="S131" s="154"/>
      <c r="T131" s="149" t="s">
        <v>508</v>
      </c>
      <c r="U131" s="149" t="s">
        <v>443</v>
      </c>
      <c r="V131" s="156" t="str">
        <f t="shared" si="4"/>
        <v>13-1075</v>
      </c>
      <c r="W131" s="156" t="s">
        <v>23</v>
      </c>
      <c r="X131" s="175" t="str">
        <f t="shared" si="5"/>
        <v>X:\2 - ENGENHARIA\INVENTARIANCA_FNS_NOVA_CONCESSAO\PROCESSOS_DE_DESAPROPRIACAO\TRAMO_NORTE\13\13-1075.pdf</v>
      </c>
      <c r="Z131" s="1">
        <v>1</v>
      </c>
    </row>
    <row r="132" spans="3:26" hidden="1" x14ac:dyDescent="0.25">
      <c r="C132" s="149">
        <v>13</v>
      </c>
      <c r="D132" s="149" t="s">
        <v>509</v>
      </c>
      <c r="E132" s="149" t="s">
        <v>510</v>
      </c>
      <c r="F132" s="149">
        <v>38829</v>
      </c>
      <c r="G132" s="151">
        <v>42297</v>
      </c>
      <c r="H132" s="149" t="s">
        <v>511</v>
      </c>
      <c r="I132" s="152">
        <v>885760.10199999996</v>
      </c>
      <c r="J132" s="152">
        <v>887327.61199999996</v>
      </c>
      <c r="K132" s="153">
        <v>1.5675100000000093</v>
      </c>
      <c r="L132" s="154" t="s">
        <v>512</v>
      </c>
      <c r="M132" s="149">
        <v>12.57</v>
      </c>
      <c r="N132" s="149" t="s">
        <v>20</v>
      </c>
      <c r="O132" s="149" t="s">
        <v>21</v>
      </c>
      <c r="P132" s="149"/>
      <c r="Q132" s="149"/>
      <c r="R132" s="155"/>
      <c r="S132" s="154"/>
      <c r="T132" s="149" t="s">
        <v>513</v>
      </c>
      <c r="U132" s="149" t="s">
        <v>511</v>
      </c>
      <c r="V132" s="156" t="str">
        <f t="shared" si="4"/>
        <v>13-1076</v>
      </c>
      <c r="W132" s="156" t="s">
        <v>23</v>
      </c>
      <c r="X132" s="175" t="str">
        <f t="shared" si="5"/>
        <v>X:\2 - ENGENHARIA\INVENTARIANCA_FNS_NOVA_CONCESSAO\PROCESSOS_DE_DESAPROPRIACAO\TRAMO_NORTE\13\13-1076.pdf</v>
      </c>
      <c r="Z132" s="1">
        <v>1</v>
      </c>
    </row>
    <row r="133" spans="3:26" hidden="1" x14ac:dyDescent="0.25">
      <c r="C133" s="149">
        <v>13</v>
      </c>
      <c r="D133" s="149" t="s">
        <v>514</v>
      </c>
      <c r="E133" s="149" t="s">
        <v>515</v>
      </c>
      <c r="F133" s="149">
        <v>38827</v>
      </c>
      <c r="G133" s="151">
        <v>42297</v>
      </c>
      <c r="H133" s="149" t="s">
        <v>511</v>
      </c>
      <c r="I133" s="152">
        <v>887327.61199999996</v>
      </c>
      <c r="J133" s="152">
        <v>889490.45</v>
      </c>
      <c r="K133" s="153">
        <v>2.1628379999999887</v>
      </c>
      <c r="L133" s="154" t="s">
        <v>516</v>
      </c>
      <c r="M133" s="149">
        <v>17.3</v>
      </c>
      <c r="N133" s="149" t="s">
        <v>20</v>
      </c>
      <c r="O133" s="149" t="s">
        <v>21</v>
      </c>
      <c r="P133" s="149"/>
      <c r="Q133" s="149"/>
      <c r="R133" s="155"/>
      <c r="S133" s="154"/>
      <c r="T133" s="149" t="s">
        <v>517</v>
      </c>
      <c r="U133" s="149" t="s">
        <v>511</v>
      </c>
      <c r="V133" s="156" t="str">
        <f t="shared" si="4"/>
        <v>13-1077</v>
      </c>
      <c r="W133" s="156" t="s">
        <v>23</v>
      </c>
      <c r="X133" s="175" t="str">
        <f t="shared" si="5"/>
        <v>X:\2 - ENGENHARIA\INVENTARIANCA_FNS_NOVA_CONCESSAO\PROCESSOS_DE_DESAPROPRIACAO\TRAMO_NORTE\13\13-1077.pdf</v>
      </c>
      <c r="Z133" s="1">
        <v>1</v>
      </c>
    </row>
    <row r="134" spans="3:26" x14ac:dyDescent="0.25">
      <c r="C134" s="149">
        <v>13</v>
      </c>
      <c r="D134" s="149" t="s">
        <v>518</v>
      </c>
      <c r="E134" s="149" t="s">
        <v>519</v>
      </c>
      <c r="F134" s="149">
        <v>38828</v>
      </c>
      <c r="G134" s="151">
        <v>42297</v>
      </c>
      <c r="H134" s="149" t="s">
        <v>511</v>
      </c>
      <c r="I134" s="152">
        <v>889490.45</v>
      </c>
      <c r="J134" s="152">
        <v>890596.81599999999</v>
      </c>
      <c r="K134" s="153">
        <v>1.1063660000000382</v>
      </c>
      <c r="L134" s="154" t="s">
        <v>520</v>
      </c>
      <c r="M134" s="149">
        <v>20.32</v>
      </c>
      <c r="N134" s="149" t="s">
        <v>20</v>
      </c>
      <c r="O134" s="149" t="s">
        <v>21</v>
      </c>
      <c r="P134" s="149" t="s">
        <v>10</v>
      </c>
      <c r="Q134" s="149">
        <v>11.472</v>
      </c>
      <c r="R134" s="155">
        <v>26266.3</v>
      </c>
      <c r="S134" s="154"/>
      <c r="T134" s="149" t="s">
        <v>521</v>
      </c>
      <c r="U134" s="149" t="s">
        <v>511</v>
      </c>
      <c r="V134" s="156" t="str">
        <f t="shared" si="4"/>
        <v>13-1078</v>
      </c>
      <c r="W134" s="156" t="s">
        <v>23</v>
      </c>
      <c r="X134" s="175" t="str">
        <f t="shared" si="5"/>
        <v>X:\2 - ENGENHARIA\INVENTARIANCA_FNS_NOVA_CONCESSAO\PROCESSOS_DE_DESAPROPRIACAO\TRAMO_NORTE\13\13-1078.pdf</v>
      </c>
      <c r="Z134" s="1">
        <v>1</v>
      </c>
    </row>
    <row r="135" spans="3:26" hidden="1" x14ac:dyDescent="0.25">
      <c r="C135" s="149">
        <v>13</v>
      </c>
      <c r="D135" s="149" t="s">
        <v>522</v>
      </c>
      <c r="E135" s="149" t="s">
        <v>523</v>
      </c>
      <c r="F135" s="149">
        <v>38826</v>
      </c>
      <c r="G135" s="151">
        <v>42297</v>
      </c>
      <c r="H135" s="149" t="s">
        <v>511</v>
      </c>
      <c r="I135" s="152">
        <v>890596.81599999999</v>
      </c>
      <c r="J135" s="152">
        <v>892275.55099999998</v>
      </c>
      <c r="K135" s="153">
        <v>1.6787349999999861</v>
      </c>
      <c r="L135" s="154" t="s">
        <v>524</v>
      </c>
      <c r="M135" s="149">
        <v>13.43</v>
      </c>
      <c r="N135" s="149" t="s">
        <v>20</v>
      </c>
      <c r="O135" s="149" t="s">
        <v>21</v>
      </c>
      <c r="P135" s="149"/>
      <c r="Q135" s="149"/>
      <c r="R135" s="155"/>
      <c r="S135" s="154"/>
      <c r="T135" s="149" t="s">
        <v>525</v>
      </c>
      <c r="U135" s="149" t="s">
        <v>511</v>
      </c>
      <c r="V135" s="156" t="str">
        <f t="shared" si="4"/>
        <v>13-1079</v>
      </c>
      <c r="W135" s="156" t="s">
        <v>23</v>
      </c>
      <c r="X135" s="175" t="str">
        <f t="shared" si="5"/>
        <v>X:\2 - ENGENHARIA\INVENTARIANCA_FNS_NOVA_CONCESSAO\PROCESSOS_DE_DESAPROPRIACAO\TRAMO_NORTE\13\13-1079.pdf</v>
      </c>
      <c r="Z135" s="1">
        <v>1</v>
      </c>
    </row>
    <row r="136" spans="3:26" hidden="1" x14ac:dyDescent="0.25">
      <c r="C136" s="149">
        <v>13</v>
      </c>
      <c r="D136" s="149" t="s">
        <v>526</v>
      </c>
      <c r="E136" s="149" t="s">
        <v>527</v>
      </c>
      <c r="F136" s="149">
        <v>38824</v>
      </c>
      <c r="G136" s="151">
        <v>42297</v>
      </c>
      <c r="H136" s="149" t="s">
        <v>511</v>
      </c>
      <c r="I136" s="152">
        <v>892275.55099999998</v>
      </c>
      <c r="J136" s="152">
        <v>893121.11399999994</v>
      </c>
      <c r="K136" s="153">
        <v>0.84556299999996554</v>
      </c>
      <c r="L136" s="154" t="s">
        <v>528</v>
      </c>
      <c r="M136" s="149">
        <v>6.76</v>
      </c>
      <c r="N136" s="149" t="s">
        <v>20</v>
      </c>
      <c r="O136" s="149" t="s">
        <v>21</v>
      </c>
      <c r="P136" s="149"/>
      <c r="Q136" s="149"/>
      <c r="R136" s="155"/>
      <c r="S136" s="154"/>
      <c r="T136" s="149" t="s">
        <v>529</v>
      </c>
      <c r="U136" s="149" t="s">
        <v>511</v>
      </c>
      <c r="V136" s="156" t="str">
        <f t="shared" si="4"/>
        <v>13-1080</v>
      </c>
      <c r="W136" s="156" t="s">
        <v>23</v>
      </c>
      <c r="X136" s="175" t="str">
        <f t="shared" si="5"/>
        <v>X:\2 - ENGENHARIA\INVENTARIANCA_FNS_NOVA_CONCESSAO\PROCESSOS_DE_DESAPROPRIACAO\TRAMO_NORTE\13\13-1080.pdf</v>
      </c>
      <c r="Z136" s="1">
        <v>1</v>
      </c>
    </row>
    <row r="137" spans="3:26" hidden="1" x14ac:dyDescent="0.25">
      <c r="C137" s="149">
        <v>13</v>
      </c>
      <c r="D137" s="149" t="s">
        <v>530</v>
      </c>
      <c r="E137" s="149" t="s">
        <v>531</v>
      </c>
      <c r="F137" s="149">
        <v>38823</v>
      </c>
      <c r="G137" s="151">
        <v>42297</v>
      </c>
      <c r="H137" s="149" t="s">
        <v>511</v>
      </c>
      <c r="I137" s="152">
        <v>894121.11399999994</v>
      </c>
      <c r="J137" s="152">
        <v>895647.31299999997</v>
      </c>
      <c r="K137" s="153">
        <v>1.5261990000000223</v>
      </c>
      <c r="L137" s="154" t="s">
        <v>532</v>
      </c>
      <c r="M137" s="149">
        <v>20.2</v>
      </c>
      <c r="N137" s="149" t="s">
        <v>20</v>
      </c>
      <c r="O137" s="149" t="s">
        <v>21</v>
      </c>
      <c r="P137" s="149"/>
      <c r="Q137" s="149"/>
      <c r="R137" s="155"/>
      <c r="S137" s="154"/>
      <c r="T137" s="149" t="s">
        <v>533</v>
      </c>
      <c r="U137" s="149" t="s">
        <v>511</v>
      </c>
      <c r="V137" s="156" t="str">
        <f t="shared" si="4"/>
        <v>13-1081</v>
      </c>
      <c r="W137" s="156" t="s">
        <v>23</v>
      </c>
      <c r="X137" s="175" t="str">
        <f t="shared" si="5"/>
        <v>X:\2 - ENGENHARIA\INVENTARIANCA_FNS_NOVA_CONCESSAO\PROCESSOS_DE_DESAPROPRIACAO\TRAMO_NORTE\13\13-1081.pdf</v>
      </c>
      <c r="Z137" s="1">
        <v>1</v>
      </c>
    </row>
    <row r="138" spans="3:26" hidden="1" x14ac:dyDescent="0.25">
      <c r="C138" s="149">
        <v>13</v>
      </c>
      <c r="D138" s="149" t="s">
        <v>534</v>
      </c>
      <c r="E138" s="149" t="s">
        <v>535</v>
      </c>
      <c r="F138" s="149">
        <v>37939</v>
      </c>
      <c r="G138" s="151">
        <v>41869</v>
      </c>
      <c r="H138" s="149" t="s">
        <v>511</v>
      </c>
      <c r="I138" s="152">
        <v>895647.31299999997</v>
      </c>
      <c r="J138" s="152">
        <v>900272.375</v>
      </c>
      <c r="K138" s="153">
        <v>4.6250620000000344</v>
      </c>
      <c r="L138" s="154" t="s">
        <v>536</v>
      </c>
      <c r="M138" s="149">
        <v>36.99</v>
      </c>
      <c r="N138" s="149" t="s">
        <v>20</v>
      </c>
      <c r="O138" s="149" t="s">
        <v>91</v>
      </c>
      <c r="P138" s="149"/>
      <c r="Q138" s="149"/>
      <c r="R138" s="155"/>
      <c r="S138" s="154"/>
      <c r="T138" s="149" t="s">
        <v>537</v>
      </c>
      <c r="U138" s="149" t="s">
        <v>511</v>
      </c>
      <c r="V138" s="156" t="str">
        <f t="shared" si="4"/>
        <v>13-1082</v>
      </c>
      <c r="W138" s="156" t="s">
        <v>23</v>
      </c>
      <c r="X138" s="175" t="str">
        <f t="shared" si="5"/>
        <v>X:\2 - ENGENHARIA\INVENTARIANCA_FNS_NOVA_CONCESSAO\PROCESSOS_DE_DESAPROPRIACAO\TRAMO_NORTE\13\13-1082.pdf</v>
      </c>
      <c r="Z138" s="1">
        <v>1</v>
      </c>
    </row>
    <row r="139" spans="3:26" hidden="1" x14ac:dyDescent="0.25">
      <c r="C139" s="149">
        <v>13</v>
      </c>
      <c r="D139" s="149" t="s">
        <v>538</v>
      </c>
      <c r="E139" s="149" t="s">
        <v>539</v>
      </c>
      <c r="F139" s="149">
        <v>38825</v>
      </c>
      <c r="G139" s="151">
        <v>42297</v>
      </c>
      <c r="H139" s="149" t="s">
        <v>511</v>
      </c>
      <c r="I139" s="152">
        <v>900272.375</v>
      </c>
      <c r="J139" s="152">
        <v>902154.39500000002</v>
      </c>
      <c r="K139" s="153">
        <v>1.8820200000000187</v>
      </c>
      <c r="L139" s="154" t="s">
        <v>540</v>
      </c>
      <c r="M139" s="149">
        <v>15.05</v>
      </c>
      <c r="N139" s="149" t="s">
        <v>20</v>
      </c>
      <c r="O139" s="149" t="s">
        <v>21</v>
      </c>
      <c r="P139" s="149"/>
      <c r="Q139" s="149"/>
      <c r="R139" s="155"/>
      <c r="S139" s="154"/>
      <c r="T139" s="149" t="s">
        <v>541</v>
      </c>
      <c r="U139" s="149" t="s">
        <v>511</v>
      </c>
      <c r="V139" s="156" t="str">
        <f t="shared" si="4"/>
        <v>13-1083</v>
      </c>
      <c r="W139" s="156" t="s">
        <v>23</v>
      </c>
      <c r="X139" s="175" t="str">
        <f t="shared" si="5"/>
        <v>X:\2 - ENGENHARIA\INVENTARIANCA_FNS_NOVA_CONCESSAO\PROCESSOS_DE_DESAPROPRIACAO\TRAMO_NORTE\13\13-1083.pdf</v>
      </c>
      <c r="Z139" s="1">
        <v>1</v>
      </c>
    </row>
    <row r="140" spans="3:26" hidden="1" x14ac:dyDescent="0.25">
      <c r="C140" s="149">
        <v>13</v>
      </c>
      <c r="D140" s="149" t="s">
        <v>542</v>
      </c>
      <c r="E140" s="149" t="s">
        <v>543</v>
      </c>
      <c r="F140" s="149">
        <v>38822</v>
      </c>
      <c r="G140" s="151">
        <v>42297</v>
      </c>
      <c r="H140" s="149" t="s">
        <v>511</v>
      </c>
      <c r="I140" s="152">
        <v>902154.39500000002</v>
      </c>
      <c r="J140" s="152">
        <v>903089.64</v>
      </c>
      <c r="K140" s="153">
        <v>0.93524499999999533</v>
      </c>
      <c r="L140" s="154" t="s">
        <v>544</v>
      </c>
      <c r="M140" s="149">
        <v>7.56</v>
      </c>
      <c r="N140" s="149" t="s">
        <v>20</v>
      </c>
      <c r="O140" s="149" t="s">
        <v>21</v>
      </c>
      <c r="P140" s="149"/>
      <c r="Q140" s="149"/>
      <c r="R140" s="155"/>
      <c r="S140" s="154"/>
      <c r="T140" s="149" t="s">
        <v>545</v>
      </c>
      <c r="U140" s="149" t="s">
        <v>511</v>
      </c>
      <c r="V140" s="156" t="str">
        <f t="shared" si="4"/>
        <v>13-1084</v>
      </c>
      <c r="W140" s="156" t="s">
        <v>23</v>
      </c>
      <c r="X140" s="175" t="str">
        <f t="shared" si="5"/>
        <v>X:\2 - ENGENHARIA\INVENTARIANCA_FNS_NOVA_CONCESSAO\PROCESSOS_DE_DESAPROPRIACAO\TRAMO_NORTE\13\13-1084.pdf</v>
      </c>
      <c r="Z140" s="1">
        <v>1</v>
      </c>
    </row>
    <row r="141" spans="3:26" x14ac:dyDescent="0.25">
      <c r="C141" s="149">
        <v>13</v>
      </c>
      <c r="D141" s="149" t="s">
        <v>546</v>
      </c>
      <c r="E141" s="149" t="s">
        <v>547</v>
      </c>
      <c r="F141" s="149">
        <v>38829</v>
      </c>
      <c r="G141" s="151">
        <v>42298</v>
      </c>
      <c r="H141" s="149" t="s">
        <v>511</v>
      </c>
      <c r="I141" s="152">
        <v>903089.64</v>
      </c>
      <c r="J141" s="152">
        <v>903399.62</v>
      </c>
      <c r="K141" s="153">
        <v>0.30997999999998138</v>
      </c>
      <c r="L141" s="154" t="s">
        <v>548</v>
      </c>
      <c r="M141" s="149">
        <v>4.0599999999999996</v>
      </c>
      <c r="N141" s="149" t="s">
        <v>20</v>
      </c>
      <c r="O141" s="149" t="s">
        <v>21</v>
      </c>
      <c r="P141" s="149" t="s">
        <v>10</v>
      </c>
      <c r="Q141" s="149">
        <v>1.587</v>
      </c>
      <c r="R141" s="155">
        <v>2575.8000000000002</v>
      </c>
      <c r="S141" s="154"/>
      <c r="T141" s="149" t="s">
        <v>549</v>
      </c>
      <c r="U141" s="149" t="s">
        <v>511</v>
      </c>
      <c r="V141" s="156" t="str">
        <f t="shared" si="4"/>
        <v>13-1085</v>
      </c>
      <c r="W141" s="156" t="s">
        <v>23</v>
      </c>
      <c r="X141" s="175" t="str">
        <f t="shared" si="5"/>
        <v>X:\2 - ENGENHARIA\INVENTARIANCA_FNS_NOVA_CONCESSAO\PROCESSOS_DE_DESAPROPRIACAO\TRAMO_NORTE\13\13-1085.pdf</v>
      </c>
      <c r="Z141" s="1">
        <v>1</v>
      </c>
    </row>
    <row r="142" spans="3:26" hidden="1" x14ac:dyDescent="0.25">
      <c r="C142" s="149">
        <v>13</v>
      </c>
      <c r="D142" s="149" t="s">
        <v>550</v>
      </c>
      <c r="E142" s="149" t="s">
        <v>551</v>
      </c>
      <c r="F142" s="149">
        <v>38841</v>
      </c>
      <c r="G142" s="151">
        <v>42298</v>
      </c>
      <c r="H142" s="149" t="s">
        <v>511</v>
      </c>
      <c r="I142" s="152">
        <v>903399.62</v>
      </c>
      <c r="J142" s="152">
        <v>906060.53</v>
      </c>
      <c r="K142" s="153">
        <v>2.6609100000000327</v>
      </c>
      <c r="L142" s="154" t="s">
        <v>552</v>
      </c>
      <c r="M142" s="149">
        <v>21.29</v>
      </c>
      <c r="N142" s="149" t="s">
        <v>20</v>
      </c>
      <c r="O142" s="149" t="s">
        <v>21</v>
      </c>
      <c r="P142" s="149"/>
      <c r="Q142" s="149"/>
      <c r="R142" s="155"/>
      <c r="S142" s="154"/>
      <c r="T142" s="149" t="s">
        <v>553</v>
      </c>
      <c r="U142" s="149" t="s">
        <v>511</v>
      </c>
      <c r="V142" s="156" t="str">
        <f t="shared" si="4"/>
        <v>13-1086</v>
      </c>
      <c r="W142" s="156" t="s">
        <v>23</v>
      </c>
      <c r="X142" s="175" t="str">
        <f t="shared" si="5"/>
        <v>X:\2 - ENGENHARIA\INVENTARIANCA_FNS_NOVA_CONCESSAO\PROCESSOS_DE_DESAPROPRIACAO\TRAMO_NORTE\13\13-1086.pdf</v>
      </c>
      <c r="Z142" s="1">
        <v>1</v>
      </c>
    </row>
    <row r="143" spans="3:26" hidden="1" x14ac:dyDescent="0.25">
      <c r="C143" s="149">
        <v>13</v>
      </c>
      <c r="D143" s="149" t="s">
        <v>554</v>
      </c>
      <c r="E143" s="149" t="s">
        <v>555</v>
      </c>
      <c r="F143" s="149">
        <v>37940</v>
      </c>
      <c r="G143" s="151">
        <v>41869</v>
      </c>
      <c r="H143" s="149" t="s">
        <v>511</v>
      </c>
      <c r="I143" s="152">
        <v>903060.53</v>
      </c>
      <c r="J143" s="152">
        <v>907868.01199999999</v>
      </c>
      <c r="K143" s="153">
        <v>4.8074819999999603</v>
      </c>
      <c r="L143" s="154" t="s">
        <v>556</v>
      </c>
      <c r="M143" s="149">
        <v>14.45</v>
      </c>
      <c r="N143" s="149" t="s">
        <v>20</v>
      </c>
      <c r="O143" s="149" t="s">
        <v>91</v>
      </c>
      <c r="P143" s="149"/>
      <c r="Q143" s="149"/>
      <c r="R143" s="155"/>
      <c r="S143" s="154"/>
      <c r="T143" s="149" t="s">
        <v>557</v>
      </c>
      <c r="U143" s="149" t="s">
        <v>511</v>
      </c>
      <c r="V143" s="156" t="str">
        <f t="shared" si="4"/>
        <v>13-1087</v>
      </c>
      <c r="W143" s="156" t="s">
        <v>23</v>
      </c>
      <c r="X143" s="175" t="str">
        <f t="shared" si="5"/>
        <v>X:\2 - ENGENHARIA\INVENTARIANCA_FNS_NOVA_CONCESSAO\PROCESSOS_DE_DESAPROPRIACAO\TRAMO_NORTE\13\13-1087.pdf</v>
      </c>
      <c r="Z143" s="1">
        <v>1</v>
      </c>
    </row>
    <row r="144" spans="3:26" hidden="1" x14ac:dyDescent="0.25">
      <c r="C144" s="149">
        <v>13</v>
      </c>
      <c r="D144" s="149" t="s">
        <v>558</v>
      </c>
      <c r="E144" s="149" t="s">
        <v>559</v>
      </c>
      <c r="F144" s="149">
        <v>38851</v>
      </c>
      <c r="G144" s="151">
        <v>42300</v>
      </c>
      <c r="H144" s="149" t="s">
        <v>511</v>
      </c>
      <c r="I144" s="152">
        <v>907868.01199999999</v>
      </c>
      <c r="J144" s="152">
        <v>910348.11600000004</v>
      </c>
      <c r="K144" s="153">
        <v>2.4801040000000505</v>
      </c>
      <c r="L144" s="154" t="s">
        <v>560</v>
      </c>
      <c r="M144" s="149">
        <v>19.84</v>
      </c>
      <c r="N144" s="149" t="s">
        <v>20</v>
      </c>
      <c r="O144" s="149" t="s">
        <v>21</v>
      </c>
      <c r="P144" s="149"/>
      <c r="Q144" s="149"/>
      <c r="R144" s="155"/>
      <c r="S144" s="154"/>
      <c r="T144" s="149" t="s">
        <v>561</v>
      </c>
      <c r="U144" s="149" t="s">
        <v>511</v>
      </c>
      <c r="V144" s="156" t="str">
        <f t="shared" si="4"/>
        <v>13-1088</v>
      </c>
      <c r="W144" s="156" t="s">
        <v>23</v>
      </c>
      <c r="X144" s="175" t="str">
        <f t="shared" si="5"/>
        <v>X:\2 - ENGENHARIA\INVENTARIANCA_FNS_NOVA_CONCESSAO\PROCESSOS_DE_DESAPROPRIACAO\TRAMO_NORTE\13\13-1088.pdf</v>
      </c>
      <c r="Z144" s="1">
        <v>1</v>
      </c>
    </row>
    <row r="145" spans="3:26" hidden="1" x14ac:dyDescent="0.25">
      <c r="C145" s="149">
        <v>13</v>
      </c>
      <c r="D145" s="149" t="s">
        <v>562</v>
      </c>
      <c r="E145" s="149" t="s">
        <v>563</v>
      </c>
      <c r="F145" s="149">
        <v>38850</v>
      </c>
      <c r="G145" s="151">
        <v>42300</v>
      </c>
      <c r="H145" s="149" t="s">
        <v>511</v>
      </c>
      <c r="I145" s="152">
        <v>910348.11600000004</v>
      </c>
      <c r="J145" s="152">
        <v>911063.1</v>
      </c>
      <c r="K145" s="153">
        <v>0.71498399999993856</v>
      </c>
      <c r="L145" s="154" t="s">
        <v>564</v>
      </c>
      <c r="M145" s="149">
        <v>5.71</v>
      </c>
      <c r="N145" s="149" t="s">
        <v>20</v>
      </c>
      <c r="O145" s="149" t="s">
        <v>21</v>
      </c>
      <c r="P145" s="149"/>
      <c r="Q145" s="149"/>
      <c r="R145" s="155"/>
      <c r="S145" s="154"/>
      <c r="T145" s="149" t="s">
        <v>565</v>
      </c>
      <c r="U145" s="149" t="s">
        <v>511</v>
      </c>
      <c r="V145" s="156" t="str">
        <f t="shared" si="4"/>
        <v>13-1089</v>
      </c>
      <c r="W145" s="156" t="s">
        <v>23</v>
      </c>
      <c r="X145" s="175" t="str">
        <f t="shared" si="5"/>
        <v>X:\2 - ENGENHARIA\INVENTARIANCA_FNS_NOVA_CONCESSAO\PROCESSOS_DE_DESAPROPRIACAO\TRAMO_NORTE\13\13-1089.pdf</v>
      </c>
      <c r="Z145" s="1">
        <v>1</v>
      </c>
    </row>
    <row r="146" spans="3:26" hidden="1" x14ac:dyDescent="0.25">
      <c r="C146" s="149">
        <v>13</v>
      </c>
      <c r="D146" s="149" t="s">
        <v>566</v>
      </c>
      <c r="E146" s="149" t="s">
        <v>567</v>
      </c>
      <c r="F146" s="149">
        <v>38840</v>
      </c>
      <c r="G146" s="151">
        <v>42298</v>
      </c>
      <c r="H146" s="149" t="s">
        <v>511</v>
      </c>
      <c r="I146" s="152">
        <v>911063.1</v>
      </c>
      <c r="J146" s="152">
        <v>912092.02800000005</v>
      </c>
      <c r="K146" s="153">
        <v>1.0289280000000727</v>
      </c>
      <c r="L146" s="154" t="s">
        <v>564</v>
      </c>
      <c r="M146" s="149">
        <v>8.15</v>
      </c>
      <c r="N146" s="149" t="s">
        <v>20</v>
      </c>
      <c r="O146" s="149" t="s">
        <v>21</v>
      </c>
      <c r="P146" s="149"/>
      <c r="Q146" s="149"/>
      <c r="R146" s="155"/>
      <c r="S146" s="154"/>
      <c r="T146" s="149" t="s">
        <v>568</v>
      </c>
      <c r="U146" s="149" t="s">
        <v>511</v>
      </c>
      <c r="V146" s="156" t="str">
        <f t="shared" si="4"/>
        <v>13-1089A</v>
      </c>
      <c r="W146" s="156" t="s">
        <v>23</v>
      </c>
      <c r="X146" s="175" t="str">
        <f t="shared" si="5"/>
        <v>X:\2 - ENGENHARIA\INVENTARIANCA_FNS_NOVA_CONCESSAO\PROCESSOS_DE_DESAPROPRIACAO\TRAMO_NORTE\13\13-1089A.pdf</v>
      </c>
      <c r="Z146" s="1">
        <v>1</v>
      </c>
    </row>
    <row r="147" spans="3:26" hidden="1" x14ac:dyDescent="0.25">
      <c r="C147" s="149">
        <v>13</v>
      </c>
      <c r="D147" s="149" t="s">
        <v>569</v>
      </c>
      <c r="E147" s="149" t="s">
        <v>570</v>
      </c>
      <c r="F147" s="149">
        <v>38859</v>
      </c>
      <c r="G147" s="151">
        <v>42305</v>
      </c>
      <c r="H147" s="149" t="s">
        <v>511</v>
      </c>
      <c r="I147" s="152">
        <v>912092.02800000005</v>
      </c>
      <c r="J147" s="152">
        <v>913940.13399999996</v>
      </c>
      <c r="K147" s="153">
        <v>1.8481059999999125</v>
      </c>
      <c r="L147" s="154" t="s">
        <v>571</v>
      </c>
      <c r="M147" s="149">
        <v>14.83</v>
      </c>
      <c r="N147" s="149" t="s">
        <v>20</v>
      </c>
      <c r="O147" s="149" t="s">
        <v>21</v>
      </c>
      <c r="P147" s="149"/>
      <c r="Q147" s="149"/>
      <c r="R147" s="155"/>
      <c r="S147" s="154"/>
      <c r="T147" s="149" t="s">
        <v>313</v>
      </c>
      <c r="U147" s="149" t="s">
        <v>511</v>
      </c>
      <c r="V147" s="156" t="str">
        <f t="shared" si="4"/>
        <v>13-1090</v>
      </c>
      <c r="W147" s="156" t="s">
        <v>23</v>
      </c>
      <c r="X147" s="175" t="str">
        <f t="shared" si="5"/>
        <v>X:\2 - ENGENHARIA\INVENTARIANCA_FNS_NOVA_CONCESSAO\PROCESSOS_DE_DESAPROPRIACAO\TRAMO_NORTE\13\13-1090.pdf</v>
      </c>
      <c r="Z147" s="1">
        <v>1</v>
      </c>
    </row>
    <row r="148" spans="3:26" hidden="1" x14ac:dyDescent="0.25">
      <c r="C148" s="149">
        <v>13</v>
      </c>
      <c r="D148" s="149" t="s">
        <v>572</v>
      </c>
      <c r="E148" s="149" t="s">
        <v>573</v>
      </c>
      <c r="F148" s="149">
        <v>38863</v>
      </c>
      <c r="G148" s="151">
        <v>42305</v>
      </c>
      <c r="H148" s="149" t="s">
        <v>511</v>
      </c>
      <c r="I148" s="152">
        <v>913940.13399999996</v>
      </c>
      <c r="J148" s="152">
        <v>914422.84100000001</v>
      </c>
      <c r="K148" s="153">
        <v>0.48270700000005307</v>
      </c>
      <c r="L148" s="154" t="s">
        <v>574</v>
      </c>
      <c r="M148" s="149">
        <v>3.88</v>
      </c>
      <c r="N148" s="149" t="s">
        <v>20</v>
      </c>
      <c r="O148" s="149" t="s">
        <v>21</v>
      </c>
      <c r="P148" s="149"/>
      <c r="Q148" s="149"/>
      <c r="R148" s="155"/>
      <c r="S148" s="154"/>
      <c r="T148" s="149" t="s">
        <v>575</v>
      </c>
      <c r="U148" s="149" t="s">
        <v>511</v>
      </c>
      <c r="V148" s="156" t="str">
        <f t="shared" si="4"/>
        <v>13-1091</v>
      </c>
      <c r="W148" s="156" t="s">
        <v>23</v>
      </c>
      <c r="X148" s="175" t="str">
        <f t="shared" si="5"/>
        <v>X:\2 - ENGENHARIA\INVENTARIANCA_FNS_NOVA_CONCESSAO\PROCESSOS_DE_DESAPROPRIACAO\TRAMO_NORTE\13\13-1091.pdf</v>
      </c>
      <c r="Z148" s="1">
        <v>1</v>
      </c>
    </row>
    <row r="149" spans="3:26" x14ac:dyDescent="0.25">
      <c r="C149" s="149">
        <v>13</v>
      </c>
      <c r="D149" s="149" t="s">
        <v>576</v>
      </c>
      <c r="E149" s="149" t="s">
        <v>577</v>
      </c>
      <c r="F149" s="149">
        <v>38861</v>
      </c>
      <c r="G149" s="151">
        <v>42305</v>
      </c>
      <c r="H149" s="149" t="s">
        <v>511</v>
      </c>
      <c r="I149" s="152">
        <v>914422.84100000001</v>
      </c>
      <c r="J149" s="152">
        <v>915102.42599999998</v>
      </c>
      <c r="K149" s="153">
        <v>0.6795849999999628</v>
      </c>
      <c r="L149" s="154" t="s">
        <v>574</v>
      </c>
      <c r="M149" s="149">
        <v>18.45</v>
      </c>
      <c r="N149" s="149" t="s">
        <v>20</v>
      </c>
      <c r="O149" s="149" t="s">
        <v>21</v>
      </c>
      <c r="P149" s="149" t="s">
        <v>10</v>
      </c>
      <c r="Q149" s="149">
        <v>12.9901</v>
      </c>
      <c r="R149" s="155">
        <v>20784</v>
      </c>
      <c r="S149" s="154"/>
      <c r="T149" s="149" t="s">
        <v>575</v>
      </c>
      <c r="U149" s="149" t="s">
        <v>511</v>
      </c>
      <c r="V149" s="156" t="str">
        <f t="shared" si="4"/>
        <v>13-1092</v>
      </c>
      <c r="W149" s="156" t="s">
        <v>23</v>
      </c>
      <c r="X149" s="175" t="str">
        <f t="shared" si="5"/>
        <v>X:\2 - ENGENHARIA\INVENTARIANCA_FNS_NOVA_CONCESSAO\PROCESSOS_DE_DESAPROPRIACAO\TRAMO_NORTE\13\13-1092.pdf</v>
      </c>
      <c r="Z149" s="1">
        <v>1</v>
      </c>
    </row>
    <row r="150" spans="3:26" hidden="1" x14ac:dyDescent="0.25">
      <c r="C150" s="149">
        <v>13</v>
      </c>
      <c r="D150" s="149" t="s">
        <v>578</v>
      </c>
      <c r="E150" s="149" t="s">
        <v>579</v>
      </c>
      <c r="F150" s="149">
        <v>37341</v>
      </c>
      <c r="G150" s="151">
        <v>41639</v>
      </c>
      <c r="H150" s="149" t="s">
        <v>511</v>
      </c>
      <c r="I150" s="152">
        <v>915102.42260000005</v>
      </c>
      <c r="J150" s="152">
        <v>916399.68700000003</v>
      </c>
      <c r="K150" s="153">
        <v>1.2972643999999856</v>
      </c>
      <c r="L150" s="154" t="s">
        <v>580</v>
      </c>
      <c r="M150" s="149">
        <v>10.35</v>
      </c>
      <c r="N150" s="149" t="s">
        <v>20</v>
      </c>
      <c r="O150" s="149" t="s">
        <v>91</v>
      </c>
      <c r="P150" s="149"/>
      <c r="Q150" s="149"/>
      <c r="R150" s="155"/>
      <c r="S150" s="154"/>
      <c r="T150" s="149" t="s">
        <v>581</v>
      </c>
      <c r="U150" s="149" t="s">
        <v>511</v>
      </c>
      <c r="V150" s="156" t="str">
        <f t="shared" si="4"/>
        <v>13-1093</v>
      </c>
      <c r="W150" s="156" t="s">
        <v>23</v>
      </c>
      <c r="X150" s="175" t="str">
        <f t="shared" si="5"/>
        <v>X:\2 - ENGENHARIA\INVENTARIANCA_FNS_NOVA_CONCESSAO\PROCESSOS_DE_DESAPROPRIACAO\TRAMO_NORTE\13\13-1093.pdf</v>
      </c>
      <c r="Z150" s="1">
        <v>1</v>
      </c>
    </row>
    <row r="151" spans="3:26" hidden="1" x14ac:dyDescent="0.25">
      <c r="C151" s="149">
        <v>13</v>
      </c>
      <c r="D151" s="149" t="s">
        <v>582</v>
      </c>
      <c r="E151" s="149" t="s">
        <v>583</v>
      </c>
      <c r="F151" s="149">
        <v>38860</v>
      </c>
      <c r="G151" s="151">
        <v>42305</v>
      </c>
      <c r="H151" s="149" t="s">
        <v>511</v>
      </c>
      <c r="I151" s="152">
        <v>916399.68700000003</v>
      </c>
      <c r="J151" s="152">
        <v>918166.77500000002</v>
      </c>
      <c r="K151" s="153">
        <v>1.7670879999999889</v>
      </c>
      <c r="L151" s="154" t="s">
        <v>584</v>
      </c>
      <c r="M151" s="149">
        <v>14.2</v>
      </c>
      <c r="N151" s="149" t="s">
        <v>20</v>
      </c>
      <c r="O151" s="149" t="s">
        <v>21</v>
      </c>
      <c r="P151" s="149"/>
      <c r="Q151" s="149"/>
      <c r="R151" s="155"/>
      <c r="S151" s="154"/>
      <c r="T151" s="149" t="s">
        <v>585</v>
      </c>
      <c r="U151" s="149" t="s">
        <v>511</v>
      </c>
      <c r="V151" s="156" t="str">
        <f t="shared" si="4"/>
        <v>13-1094</v>
      </c>
      <c r="W151" s="156" t="s">
        <v>23</v>
      </c>
      <c r="X151" s="175" t="str">
        <f t="shared" si="5"/>
        <v>X:\2 - ENGENHARIA\INVENTARIANCA_FNS_NOVA_CONCESSAO\PROCESSOS_DE_DESAPROPRIACAO\TRAMO_NORTE\13\13-1094.pdf</v>
      </c>
      <c r="Z151" s="1">
        <v>1</v>
      </c>
    </row>
    <row r="152" spans="3:26" hidden="1" x14ac:dyDescent="0.25">
      <c r="C152" s="149">
        <v>13</v>
      </c>
      <c r="D152" s="149" t="s">
        <v>586</v>
      </c>
      <c r="E152" s="149" t="s">
        <v>587</v>
      </c>
      <c r="F152" s="149">
        <v>38866</v>
      </c>
      <c r="G152" s="151">
        <v>42305</v>
      </c>
      <c r="H152" s="149" t="s">
        <v>511</v>
      </c>
      <c r="I152" s="152">
        <v>918166.77500000002</v>
      </c>
      <c r="J152" s="152">
        <v>919100</v>
      </c>
      <c r="K152" s="153">
        <v>0.93322499999997677</v>
      </c>
      <c r="L152" s="154" t="s">
        <v>588</v>
      </c>
      <c r="M152" s="149">
        <v>7.46</v>
      </c>
      <c r="N152" s="149" t="s">
        <v>20</v>
      </c>
      <c r="O152" s="149" t="s">
        <v>21</v>
      </c>
      <c r="P152" s="149"/>
      <c r="Q152" s="149"/>
      <c r="R152" s="155"/>
      <c r="S152" s="154"/>
      <c r="T152" s="149" t="s">
        <v>366</v>
      </c>
      <c r="U152" s="149" t="s">
        <v>511</v>
      </c>
      <c r="V152" s="156" t="str">
        <f t="shared" si="4"/>
        <v>13-1095</v>
      </c>
      <c r="W152" s="156" t="s">
        <v>23</v>
      </c>
      <c r="X152" s="175" t="str">
        <f t="shared" si="5"/>
        <v>X:\2 - ENGENHARIA\INVENTARIANCA_FNS_NOVA_CONCESSAO\PROCESSOS_DE_DESAPROPRIACAO\TRAMO_NORTE\13\13-1095.pdf</v>
      </c>
      <c r="Z152" s="1">
        <v>1</v>
      </c>
    </row>
    <row r="153" spans="3:26" hidden="1" x14ac:dyDescent="0.25">
      <c r="C153" s="149">
        <v>13</v>
      </c>
      <c r="D153" s="149" t="s">
        <v>589</v>
      </c>
      <c r="E153" s="149" t="s">
        <v>590</v>
      </c>
      <c r="F153" s="149">
        <v>38865</v>
      </c>
      <c r="G153" s="151">
        <v>42305</v>
      </c>
      <c r="H153" s="149" t="s">
        <v>511</v>
      </c>
      <c r="I153" s="152">
        <v>919100</v>
      </c>
      <c r="J153" s="152">
        <v>919431.18400000001</v>
      </c>
      <c r="K153" s="153">
        <v>0.33118400000000836</v>
      </c>
      <c r="L153" s="154" t="s">
        <v>588</v>
      </c>
      <c r="M153" s="149">
        <v>2.64</v>
      </c>
      <c r="N153" s="149" t="s">
        <v>20</v>
      </c>
      <c r="O153" s="149" t="s">
        <v>21</v>
      </c>
      <c r="P153" s="149"/>
      <c r="Q153" s="149"/>
      <c r="R153" s="155"/>
      <c r="S153" s="154"/>
      <c r="T153" s="149" t="s">
        <v>591</v>
      </c>
      <c r="U153" s="149" t="s">
        <v>511</v>
      </c>
      <c r="V153" s="156" t="str">
        <f t="shared" si="4"/>
        <v>13-1095A</v>
      </c>
      <c r="W153" s="156" t="s">
        <v>23</v>
      </c>
      <c r="X153" s="175" t="str">
        <f t="shared" si="5"/>
        <v>X:\2 - ENGENHARIA\INVENTARIANCA_FNS_NOVA_CONCESSAO\PROCESSOS_DE_DESAPROPRIACAO\TRAMO_NORTE\13\13-1095A.pdf</v>
      </c>
      <c r="Z153" s="1">
        <v>1</v>
      </c>
    </row>
    <row r="154" spans="3:26" hidden="1" x14ac:dyDescent="0.25">
      <c r="C154" s="149">
        <v>13</v>
      </c>
      <c r="D154" s="149" t="s">
        <v>592</v>
      </c>
      <c r="E154" s="149" t="s">
        <v>593</v>
      </c>
      <c r="F154" s="149">
        <v>38112</v>
      </c>
      <c r="G154" s="151">
        <v>41954</v>
      </c>
      <c r="H154" s="149" t="s">
        <v>511</v>
      </c>
      <c r="I154" s="152">
        <v>919431.18400000001</v>
      </c>
      <c r="J154" s="152">
        <v>923000.495</v>
      </c>
      <c r="K154" s="153">
        <v>3.569310999999987</v>
      </c>
      <c r="L154" s="154" t="s">
        <v>594</v>
      </c>
      <c r="M154" s="149">
        <v>28.55</v>
      </c>
      <c r="N154" s="149" t="s">
        <v>20</v>
      </c>
      <c r="O154" s="149" t="s">
        <v>91</v>
      </c>
      <c r="P154" s="149"/>
      <c r="Q154" s="149"/>
      <c r="R154" s="155"/>
      <c r="S154" s="154"/>
      <c r="T154" s="149" t="s">
        <v>303</v>
      </c>
      <c r="U154" s="149" t="s">
        <v>511</v>
      </c>
      <c r="V154" s="156" t="str">
        <f t="shared" si="4"/>
        <v>13-1096</v>
      </c>
      <c r="W154" s="156" t="s">
        <v>23</v>
      </c>
      <c r="X154" s="175" t="str">
        <f t="shared" si="5"/>
        <v>X:\2 - ENGENHARIA\INVENTARIANCA_FNS_NOVA_CONCESSAO\PROCESSOS_DE_DESAPROPRIACAO\TRAMO_NORTE\13\13-1096.pdf</v>
      </c>
      <c r="Z154" s="1">
        <v>1</v>
      </c>
    </row>
    <row r="155" spans="3:26" hidden="1" x14ac:dyDescent="0.25">
      <c r="C155" s="149">
        <v>13</v>
      </c>
      <c r="D155" s="149" t="s">
        <v>595</v>
      </c>
      <c r="E155" s="149" t="s">
        <v>596</v>
      </c>
      <c r="F155" s="149">
        <v>38864</v>
      </c>
      <c r="G155" s="151">
        <v>42305</v>
      </c>
      <c r="H155" s="149" t="s">
        <v>511</v>
      </c>
      <c r="I155" s="152">
        <v>923000.495</v>
      </c>
      <c r="J155" s="152">
        <v>924514.41399999999</v>
      </c>
      <c r="K155" s="153">
        <v>1.5139189999999945</v>
      </c>
      <c r="L155" s="154" t="s">
        <v>597</v>
      </c>
      <c r="M155" s="149">
        <v>12.11</v>
      </c>
      <c r="N155" s="149" t="s">
        <v>20</v>
      </c>
      <c r="O155" s="149" t="s">
        <v>21</v>
      </c>
      <c r="P155" s="149"/>
      <c r="Q155" s="149"/>
      <c r="R155" s="155"/>
      <c r="S155" s="154"/>
      <c r="T155" s="149" t="s">
        <v>598</v>
      </c>
      <c r="U155" s="149" t="s">
        <v>511</v>
      </c>
      <c r="V155" s="156" t="str">
        <f t="shared" si="4"/>
        <v>13-1097</v>
      </c>
      <c r="W155" s="156" t="s">
        <v>23</v>
      </c>
      <c r="X155" s="175" t="str">
        <f t="shared" si="5"/>
        <v>X:\2 - ENGENHARIA\INVENTARIANCA_FNS_NOVA_CONCESSAO\PROCESSOS_DE_DESAPROPRIACAO\TRAMO_NORTE\13\13-1097.pdf</v>
      </c>
      <c r="Z155" s="1">
        <v>1</v>
      </c>
    </row>
    <row r="156" spans="3:26" hidden="1" x14ac:dyDescent="0.25">
      <c r="C156" s="149">
        <v>13</v>
      </c>
      <c r="D156" s="149" t="s">
        <v>599</v>
      </c>
      <c r="E156" s="149" t="s">
        <v>600</v>
      </c>
      <c r="F156" s="149">
        <v>38862</v>
      </c>
      <c r="G156" s="151">
        <v>42305</v>
      </c>
      <c r="H156" s="149" t="s">
        <v>511</v>
      </c>
      <c r="I156" s="152">
        <v>924514.41399999999</v>
      </c>
      <c r="J156" s="152">
        <v>926770.71799999999</v>
      </c>
      <c r="K156" s="153">
        <v>2.2563040000000036</v>
      </c>
      <c r="L156" s="154" t="s">
        <v>601</v>
      </c>
      <c r="M156" s="149">
        <v>18.09</v>
      </c>
      <c r="N156" s="149" t="s">
        <v>20</v>
      </c>
      <c r="O156" s="149" t="s">
        <v>21</v>
      </c>
      <c r="P156" s="149"/>
      <c r="Q156" s="149"/>
      <c r="R156" s="155"/>
      <c r="S156" s="154"/>
      <c r="T156" s="149" t="s">
        <v>397</v>
      </c>
      <c r="U156" s="149" t="s">
        <v>511</v>
      </c>
      <c r="V156" s="156" t="str">
        <f t="shared" si="4"/>
        <v>13-1098</v>
      </c>
      <c r="W156" s="156" t="s">
        <v>23</v>
      </c>
      <c r="X156" s="175" t="str">
        <f t="shared" si="5"/>
        <v>X:\2 - ENGENHARIA\INVENTARIANCA_FNS_NOVA_CONCESSAO\PROCESSOS_DE_DESAPROPRIACAO\TRAMO_NORTE\13\13-1098.pdf</v>
      </c>
      <c r="Z156" s="1">
        <v>1</v>
      </c>
    </row>
    <row r="157" spans="3:26" hidden="1" x14ac:dyDescent="0.25">
      <c r="C157" s="149">
        <v>13</v>
      </c>
      <c r="D157" s="149" t="s">
        <v>602</v>
      </c>
      <c r="E157" s="149" t="s">
        <v>603</v>
      </c>
      <c r="F157" s="149">
        <v>38947</v>
      </c>
      <c r="G157" s="151">
        <v>42333</v>
      </c>
      <c r="H157" s="149" t="s">
        <v>511</v>
      </c>
      <c r="I157" s="152">
        <v>926691.67099999997</v>
      </c>
      <c r="J157" s="152">
        <v>926770.71799999999</v>
      </c>
      <c r="K157" s="153"/>
      <c r="L157" s="154" t="s">
        <v>601</v>
      </c>
      <c r="M157" s="149">
        <v>0.72</v>
      </c>
      <c r="N157" s="149" t="s">
        <v>20</v>
      </c>
      <c r="O157" s="149" t="s">
        <v>21</v>
      </c>
      <c r="P157" s="149"/>
      <c r="Q157" s="149"/>
      <c r="R157" s="155"/>
      <c r="S157" s="154"/>
      <c r="T157" s="149" t="s">
        <v>397</v>
      </c>
      <c r="U157" s="149" t="s">
        <v>511</v>
      </c>
      <c r="V157" s="156" t="str">
        <f t="shared" si="4"/>
        <v>13-1098A</v>
      </c>
      <c r="W157" s="156" t="s">
        <v>23</v>
      </c>
      <c r="X157" s="175" t="str">
        <f t="shared" si="5"/>
        <v>X:\2 - ENGENHARIA\INVENTARIANCA_FNS_NOVA_CONCESSAO\PROCESSOS_DE_DESAPROPRIACAO\TRAMO_NORTE\13\13-1098A.pdf</v>
      </c>
      <c r="Z157" s="1">
        <v>1</v>
      </c>
    </row>
    <row r="158" spans="3:26" hidden="1" x14ac:dyDescent="0.25">
      <c r="C158" s="149">
        <v>13</v>
      </c>
      <c r="D158" s="149" t="s">
        <v>604</v>
      </c>
      <c r="E158" s="149" t="s">
        <v>605</v>
      </c>
      <c r="F158" s="149">
        <v>37941</v>
      </c>
      <c r="G158" s="151">
        <v>41869</v>
      </c>
      <c r="H158" s="149" t="s">
        <v>511</v>
      </c>
      <c r="I158" s="152">
        <v>926770.71799999999</v>
      </c>
      <c r="J158" s="152">
        <v>931220.40800000005</v>
      </c>
      <c r="K158" s="153">
        <v>4.4496900000000608</v>
      </c>
      <c r="L158" s="154" t="s">
        <v>606</v>
      </c>
      <c r="M158" s="149">
        <v>33.6</v>
      </c>
      <c r="N158" s="149" t="s">
        <v>20</v>
      </c>
      <c r="O158" s="149" t="s">
        <v>91</v>
      </c>
      <c r="P158" s="149"/>
      <c r="Q158" s="149"/>
      <c r="R158" s="155"/>
      <c r="S158" s="154"/>
      <c r="T158" s="149" t="s">
        <v>607</v>
      </c>
      <c r="U158" s="149" t="s">
        <v>511</v>
      </c>
      <c r="V158" s="156" t="str">
        <f t="shared" si="4"/>
        <v>13-1099</v>
      </c>
      <c r="W158" s="156" t="s">
        <v>23</v>
      </c>
      <c r="X158" s="175" t="str">
        <f t="shared" si="5"/>
        <v>X:\2 - ENGENHARIA\INVENTARIANCA_FNS_NOVA_CONCESSAO\PROCESSOS_DE_DESAPROPRIACAO\TRAMO_NORTE\13\13-1099.pdf</v>
      </c>
      <c r="Z158" s="1">
        <v>1</v>
      </c>
    </row>
    <row r="159" spans="3:26" hidden="1" x14ac:dyDescent="0.25">
      <c r="C159" s="149">
        <v>14</v>
      </c>
      <c r="D159" s="149">
        <v>1100</v>
      </c>
      <c r="E159" s="149" t="s">
        <v>608</v>
      </c>
      <c r="F159" s="149"/>
      <c r="G159" s="151"/>
      <c r="H159" s="149"/>
      <c r="I159" s="152">
        <v>931220.40800000005</v>
      </c>
      <c r="J159" s="152">
        <v>934289.14300000004</v>
      </c>
      <c r="K159" s="153">
        <v>3.068734999999986</v>
      </c>
      <c r="L159" s="154" t="s">
        <v>609</v>
      </c>
      <c r="M159" s="149">
        <v>24.55</v>
      </c>
      <c r="N159" s="149" t="s">
        <v>20</v>
      </c>
      <c r="O159" s="149" t="s">
        <v>91</v>
      </c>
      <c r="P159" s="149"/>
      <c r="Q159" s="149"/>
      <c r="R159" s="155"/>
      <c r="S159" s="154"/>
      <c r="T159" s="149" t="s">
        <v>610</v>
      </c>
      <c r="U159" s="149" t="s">
        <v>511</v>
      </c>
      <c r="V159" s="156" t="str">
        <f t="shared" si="4"/>
        <v>14-1100</v>
      </c>
      <c r="W159" s="156" t="s">
        <v>23</v>
      </c>
      <c r="X159" s="175" t="str">
        <f t="shared" si="5"/>
        <v>X:\2 - ENGENHARIA\INVENTARIANCA_FNS_NOVA_CONCESSAO\PROCESSOS_DE_DESAPROPRIACAO\TRAMO_NORTE\14\14-1100.pdf</v>
      </c>
      <c r="Z159" s="1">
        <v>1</v>
      </c>
    </row>
    <row r="160" spans="3:26" x14ac:dyDescent="0.25">
      <c r="C160" s="149">
        <v>14</v>
      </c>
      <c r="D160" s="149" t="s">
        <v>611</v>
      </c>
      <c r="E160" s="149" t="s">
        <v>612</v>
      </c>
      <c r="F160" s="149">
        <v>43208</v>
      </c>
      <c r="G160" s="151">
        <v>43105</v>
      </c>
      <c r="H160" s="149" t="s">
        <v>511</v>
      </c>
      <c r="I160" s="152">
        <v>934289.14300000004</v>
      </c>
      <c r="J160" s="152">
        <v>935182.48400000005</v>
      </c>
      <c r="K160" s="153">
        <v>0.89334100000001493</v>
      </c>
      <c r="L160" s="154" t="s">
        <v>613</v>
      </c>
      <c r="M160" s="149">
        <v>9.48</v>
      </c>
      <c r="N160" s="149" t="s">
        <v>20</v>
      </c>
      <c r="O160" s="149" t="s">
        <v>21</v>
      </c>
      <c r="P160" s="149" t="s">
        <v>10</v>
      </c>
      <c r="Q160" s="149">
        <v>2.34</v>
      </c>
      <c r="R160" s="155">
        <v>4797</v>
      </c>
      <c r="S160" s="154"/>
      <c r="T160" s="149" t="s">
        <v>614</v>
      </c>
      <c r="U160" s="149" t="s">
        <v>511</v>
      </c>
      <c r="V160" s="156" t="str">
        <f t="shared" si="4"/>
        <v>14-1101</v>
      </c>
      <c r="W160" s="156" t="s">
        <v>23</v>
      </c>
      <c r="X160" s="175" t="str">
        <f t="shared" si="5"/>
        <v>X:\2 - ENGENHARIA\INVENTARIANCA_FNS_NOVA_CONCESSAO\PROCESSOS_DE_DESAPROPRIACAO\TRAMO_NORTE\14\14-1101.pdf</v>
      </c>
      <c r="Z160" s="1">
        <v>1</v>
      </c>
    </row>
    <row r="161" spans="3:26" x14ac:dyDescent="0.25">
      <c r="C161" s="149">
        <v>14</v>
      </c>
      <c r="D161" s="149" t="s">
        <v>615</v>
      </c>
      <c r="E161" s="149" t="s">
        <v>616</v>
      </c>
      <c r="F161" s="149">
        <v>38936</v>
      </c>
      <c r="G161" s="151">
        <v>42325</v>
      </c>
      <c r="H161" s="149" t="s">
        <v>511</v>
      </c>
      <c r="I161" s="152">
        <v>935182.48400000005</v>
      </c>
      <c r="J161" s="152">
        <v>935310.005</v>
      </c>
      <c r="K161" s="153">
        <v>0.1275209999999497</v>
      </c>
      <c r="L161" s="154" t="s">
        <v>613</v>
      </c>
      <c r="M161" s="149">
        <v>1.1000000000000001</v>
      </c>
      <c r="N161" s="149" t="s">
        <v>20</v>
      </c>
      <c r="O161" s="149" t="s">
        <v>21</v>
      </c>
      <c r="P161" s="149" t="s">
        <v>10</v>
      </c>
      <c r="Q161" s="149">
        <v>0.04</v>
      </c>
      <c r="R161" s="155">
        <v>82</v>
      </c>
      <c r="S161" s="154"/>
      <c r="T161" s="149" t="s">
        <v>617</v>
      </c>
      <c r="U161" s="149" t="s">
        <v>511</v>
      </c>
      <c r="V161" s="156" t="str">
        <f t="shared" si="4"/>
        <v>14-1101A</v>
      </c>
      <c r="W161" s="156" t="s">
        <v>23</v>
      </c>
      <c r="X161" s="175" t="str">
        <f t="shared" si="5"/>
        <v>X:\2 - ENGENHARIA\INVENTARIANCA_FNS_NOVA_CONCESSAO\PROCESSOS_DE_DESAPROPRIACAO\TRAMO_NORTE\14\14-1101A.pdf</v>
      </c>
      <c r="Z161" s="1">
        <v>1</v>
      </c>
    </row>
    <row r="162" spans="3:26" hidden="1" x14ac:dyDescent="0.25">
      <c r="C162" s="149">
        <v>14</v>
      </c>
      <c r="D162" s="149" t="s">
        <v>618</v>
      </c>
      <c r="E162" s="149" t="s">
        <v>619</v>
      </c>
      <c r="F162" s="149">
        <v>38423</v>
      </c>
      <c r="G162" s="151">
        <v>42109</v>
      </c>
      <c r="H162" s="149" t="s">
        <v>511</v>
      </c>
      <c r="I162" s="152">
        <v>935310.005</v>
      </c>
      <c r="J162" s="152">
        <v>937368.48100000003</v>
      </c>
      <c r="K162" s="153">
        <v>2.0584760000000242</v>
      </c>
      <c r="L162" s="154" t="s">
        <v>620</v>
      </c>
      <c r="M162" s="149">
        <v>16.4208</v>
      </c>
      <c r="N162" s="149" t="s">
        <v>20</v>
      </c>
      <c r="O162" s="149" t="s">
        <v>91</v>
      </c>
      <c r="P162" s="149"/>
      <c r="Q162" s="149"/>
      <c r="R162" s="155"/>
      <c r="S162" s="154"/>
      <c r="T162" s="149" t="s">
        <v>621</v>
      </c>
      <c r="U162" s="149" t="s">
        <v>511</v>
      </c>
      <c r="V162" s="156" t="str">
        <f t="shared" si="4"/>
        <v>14-1102</v>
      </c>
      <c r="W162" s="156" t="s">
        <v>23</v>
      </c>
      <c r="X162" s="175" t="str">
        <f t="shared" si="5"/>
        <v>X:\2 - ENGENHARIA\INVENTARIANCA_FNS_NOVA_CONCESSAO\PROCESSOS_DE_DESAPROPRIACAO\TRAMO_NORTE\14\14-1102.pdf</v>
      </c>
      <c r="Z162" s="1">
        <v>1</v>
      </c>
    </row>
    <row r="163" spans="3:26" hidden="1" x14ac:dyDescent="0.25">
      <c r="C163" s="149">
        <v>14</v>
      </c>
      <c r="D163" s="149" t="s">
        <v>622</v>
      </c>
      <c r="E163" s="149" t="s">
        <v>623</v>
      </c>
      <c r="F163" s="149">
        <v>38937</v>
      </c>
      <c r="G163" s="151">
        <v>42325</v>
      </c>
      <c r="H163" s="149" t="s">
        <v>511</v>
      </c>
      <c r="I163" s="152">
        <v>937368.48100000003</v>
      </c>
      <c r="J163" s="152">
        <v>937694.12600000005</v>
      </c>
      <c r="K163" s="153">
        <v>0.32564500000001861</v>
      </c>
      <c r="L163" s="154" t="s">
        <v>624</v>
      </c>
      <c r="M163" s="149">
        <v>2.61</v>
      </c>
      <c r="N163" s="149" t="s">
        <v>20</v>
      </c>
      <c r="O163" s="149" t="s">
        <v>21</v>
      </c>
      <c r="P163" s="149"/>
      <c r="Q163" s="149"/>
      <c r="R163" s="155"/>
      <c r="S163" s="154"/>
      <c r="T163" s="149" t="s">
        <v>625</v>
      </c>
      <c r="U163" s="149" t="s">
        <v>511</v>
      </c>
      <c r="V163" s="156" t="str">
        <f t="shared" si="4"/>
        <v>14-1103</v>
      </c>
      <c r="W163" s="156" t="s">
        <v>23</v>
      </c>
      <c r="X163" s="175" t="str">
        <f t="shared" si="5"/>
        <v>X:\2 - ENGENHARIA\INVENTARIANCA_FNS_NOVA_CONCESSAO\PROCESSOS_DE_DESAPROPRIACAO\TRAMO_NORTE\14\14-1103.pdf</v>
      </c>
      <c r="Z163" s="1">
        <v>1</v>
      </c>
    </row>
    <row r="164" spans="3:26" hidden="1" x14ac:dyDescent="0.25">
      <c r="C164" s="149">
        <v>14</v>
      </c>
      <c r="D164" s="149" t="s">
        <v>626</v>
      </c>
      <c r="E164" s="149" t="s">
        <v>627</v>
      </c>
      <c r="F164" s="149">
        <v>38558</v>
      </c>
      <c r="G164" s="151">
        <v>42180</v>
      </c>
      <c r="H164" s="149" t="s">
        <v>511</v>
      </c>
      <c r="I164" s="152">
        <v>937823.17500000005</v>
      </c>
      <c r="J164" s="152">
        <v>939682.29099999997</v>
      </c>
      <c r="K164" s="153">
        <v>1.8591159999999218</v>
      </c>
      <c r="L164" s="154" t="s">
        <v>628</v>
      </c>
      <c r="M164" s="149">
        <v>67.864000000000004</v>
      </c>
      <c r="N164" s="149" t="s">
        <v>20</v>
      </c>
      <c r="O164" s="149" t="s">
        <v>91</v>
      </c>
      <c r="P164" s="149"/>
      <c r="Q164" s="149"/>
      <c r="R164" s="155"/>
      <c r="S164" s="154"/>
      <c r="T164" s="149" t="s">
        <v>629</v>
      </c>
      <c r="U164" s="149" t="s">
        <v>511</v>
      </c>
      <c r="V164" s="156" t="str">
        <f t="shared" si="4"/>
        <v>14-1105</v>
      </c>
      <c r="W164" s="156" t="s">
        <v>23</v>
      </c>
      <c r="X164" s="175" t="str">
        <f t="shared" si="5"/>
        <v>X:\2 - ENGENHARIA\INVENTARIANCA_FNS_NOVA_CONCESSAO\PROCESSOS_DE_DESAPROPRIACAO\TRAMO_NORTE\14\14-1105.pdf</v>
      </c>
      <c r="Z164" s="1">
        <v>1</v>
      </c>
    </row>
    <row r="165" spans="3:26" hidden="1" x14ac:dyDescent="0.25">
      <c r="C165" s="149">
        <v>14</v>
      </c>
      <c r="D165" s="149" t="s">
        <v>630</v>
      </c>
      <c r="E165" s="149" t="s">
        <v>631</v>
      </c>
      <c r="F165" s="149"/>
      <c r="G165" s="151"/>
      <c r="H165" s="149"/>
      <c r="I165" s="152">
        <v>939682.29099999997</v>
      </c>
      <c r="J165" s="152">
        <v>942028.80500000005</v>
      </c>
      <c r="K165" s="153">
        <v>2.346514000000083</v>
      </c>
      <c r="L165" s="154" t="s">
        <v>632</v>
      </c>
      <c r="M165" s="149">
        <v>47.470999999999997</v>
      </c>
      <c r="N165" s="149" t="s">
        <v>20</v>
      </c>
      <c r="O165" s="149" t="s">
        <v>91</v>
      </c>
      <c r="P165" s="149"/>
      <c r="Q165" s="149"/>
      <c r="R165" s="155"/>
      <c r="S165" s="154"/>
      <c r="T165" s="149" t="s">
        <v>161</v>
      </c>
      <c r="U165" s="149" t="s">
        <v>511</v>
      </c>
      <c r="V165" s="156" t="str">
        <f t="shared" si="4"/>
        <v>14-1106</v>
      </c>
      <c r="W165" s="156" t="s">
        <v>23</v>
      </c>
      <c r="X165" s="175" t="str">
        <f t="shared" si="5"/>
        <v>X:\2 - ENGENHARIA\INVENTARIANCA_FNS_NOVA_CONCESSAO\PROCESSOS_DE_DESAPROPRIACAO\TRAMO_NORTE\14\14-1106.pdf</v>
      </c>
      <c r="Z165" s="1">
        <v>1</v>
      </c>
    </row>
    <row r="166" spans="3:26" x14ac:dyDescent="0.25">
      <c r="C166" s="149">
        <v>14</v>
      </c>
      <c r="D166" s="149" t="s">
        <v>633</v>
      </c>
      <c r="E166" s="149" t="s">
        <v>634</v>
      </c>
      <c r="F166" s="149">
        <v>38993</v>
      </c>
      <c r="G166" s="151">
        <v>42353</v>
      </c>
      <c r="H166" s="149" t="s">
        <v>511</v>
      </c>
      <c r="I166" s="152">
        <v>942028.80500000005</v>
      </c>
      <c r="J166" s="152">
        <v>942513.44</v>
      </c>
      <c r="K166" s="153">
        <v>0.4846349999998929</v>
      </c>
      <c r="L166" s="154" t="s">
        <v>635</v>
      </c>
      <c r="M166" s="149">
        <v>6.08</v>
      </c>
      <c r="N166" s="149" t="s">
        <v>20</v>
      </c>
      <c r="O166" s="149" t="s">
        <v>21</v>
      </c>
      <c r="P166" s="149" t="s">
        <v>10</v>
      </c>
      <c r="Q166" s="149">
        <v>2.21</v>
      </c>
      <c r="R166" s="155">
        <v>10961.6</v>
      </c>
      <c r="S166" s="154"/>
      <c r="T166" s="149" t="s">
        <v>636</v>
      </c>
      <c r="U166" s="149" t="s">
        <v>511</v>
      </c>
      <c r="V166" s="156" t="str">
        <f t="shared" si="4"/>
        <v>14-1107</v>
      </c>
      <c r="W166" s="156" t="s">
        <v>23</v>
      </c>
      <c r="X166" s="175" t="str">
        <f t="shared" si="5"/>
        <v>X:\2 - ENGENHARIA\INVENTARIANCA_FNS_NOVA_CONCESSAO\PROCESSOS_DE_DESAPROPRIACAO\TRAMO_NORTE\14\14-1107.pdf</v>
      </c>
      <c r="Z166" s="1">
        <v>1</v>
      </c>
    </row>
    <row r="167" spans="3:26" x14ac:dyDescent="0.25">
      <c r="C167" s="149">
        <v>14</v>
      </c>
      <c r="D167" s="149" t="s">
        <v>637</v>
      </c>
      <c r="E167" s="149" t="s">
        <v>638</v>
      </c>
      <c r="F167" s="149">
        <v>38880</v>
      </c>
      <c r="G167" s="151">
        <v>42312</v>
      </c>
      <c r="H167" s="149" t="s">
        <v>511</v>
      </c>
      <c r="I167" s="152">
        <v>942513.44</v>
      </c>
      <c r="J167" s="152">
        <v>942709.44799999997</v>
      </c>
      <c r="K167" s="153">
        <v>0.19600800000003074</v>
      </c>
      <c r="L167" s="154" t="s">
        <v>635</v>
      </c>
      <c r="M167" s="149">
        <v>3.48</v>
      </c>
      <c r="N167" s="149" t="s">
        <v>20</v>
      </c>
      <c r="O167" s="149" t="s">
        <v>21</v>
      </c>
      <c r="P167" s="149" t="s">
        <v>10</v>
      </c>
      <c r="Q167" s="149">
        <v>1.92</v>
      </c>
      <c r="R167" s="155">
        <v>9523.2000000000007</v>
      </c>
      <c r="S167" s="154"/>
      <c r="T167" s="149" t="s">
        <v>639</v>
      </c>
      <c r="U167" s="149" t="s">
        <v>511</v>
      </c>
      <c r="V167" s="156" t="str">
        <f t="shared" si="4"/>
        <v>14-1107A</v>
      </c>
      <c r="W167" s="156" t="s">
        <v>23</v>
      </c>
      <c r="X167" s="175" t="str">
        <f t="shared" si="5"/>
        <v>X:\2 - ENGENHARIA\INVENTARIANCA_FNS_NOVA_CONCESSAO\PROCESSOS_DE_DESAPROPRIACAO\TRAMO_NORTE\14\14-1107A.pdf</v>
      </c>
      <c r="Z167" s="1">
        <v>1</v>
      </c>
    </row>
    <row r="168" spans="3:26" hidden="1" x14ac:dyDescent="0.25">
      <c r="C168" s="149">
        <v>14</v>
      </c>
      <c r="D168" s="149" t="s">
        <v>640</v>
      </c>
      <c r="E168" s="149" t="s">
        <v>641</v>
      </c>
      <c r="F168" s="149">
        <v>38881</v>
      </c>
      <c r="G168" s="151">
        <v>42312</v>
      </c>
      <c r="H168" s="149" t="s">
        <v>511</v>
      </c>
      <c r="I168" s="152">
        <v>942709.44799999997</v>
      </c>
      <c r="J168" s="152">
        <v>944193.9</v>
      </c>
      <c r="K168" s="153">
        <v>1.4844520000000485</v>
      </c>
      <c r="L168" s="154" t="s">
        <v>642</v>
      </c>
      <c r="M168" s="149">
        <v>11.51</v>
      </c>
      <c r="N168" s="149" t="s">
        <v>20</v>
      </c>
      <c r="O168" s="149" t="s">
        <v>21</v>
      </c>
      <c r="P168" s="149"/>
      <c r="Q168" s="149"/>
      <c r="R168" s="155"/>
      <c r="S168" s="154"/>
      <c r="T168" s="149" t="s">
        <v>643</v>
      </c>
      <c r="U168" s="149" t="s">
        <v>511</v>
      </c>
      <c r="V168" s="156" t="str">
        <f t="shared" si="4"/>
        <v>14-1108</v>
      </c>
      <c r="W168" s="156" t="s">
        <v>23</v>
      </c>
      <c r="X168" s="175" t="str">
        <f t="shared" si="5"/>
        <v>X:\2 - ENGENHARIA\INVENTARIANCA_FNS_NOVA_CONCESSAO\PROCESSOS_DE_DESAPROPRIACAO\TRAMO_NORTE\14\14-1108.pdf</v>
      </c>
      <c r="Z168" s="1">
        <v>1</v>
      </c>
    </row>
    <row r="169" spans="3:26" hidden="1" x14ac:dyDescent="0.25">
      <c r="C169" s="149">
        <v>14</v>
      </c>
      <c r="D169" s="149" t="s">
        <v>644</v>
      </c>
      <c r="E169" s="149" t="s">
        <v>645</v>
      </c>
      <c r="F169" s="149">
        <v>39278</v>
      </c>
      <c r="G169" s="151">
        <v>42495</v>
      </c>
      <c r="H169" s="149" t="s">
        <v>511</v>
      </c>
      <c r="I169" s="152">
        <v>944193.9</v>
      </c>
      <c r="J169" s="152">
        <v>945212.24199999997</v>
      </c>
      <c r="K169" s="153">
        <v>1.0183419999999459</v>
      </c>
      <c r="L169" s="154" t="s">
        <v>646</v>
      </c>
      <c r="M169" s="149">
        <v>8.14</v>
      </c>
      <c r="N169" s="149" t="s">
        <v>20</v>
      </c>
      <c r="O169" s="149" t="s">
        <v>21</v>
      </c>
      <c r="P169" s="149"/>
      <c r="Q169" s="149"/>
      <c r="R169" s="155"/>
      <c r="S169" s="154"/>
      <c r="T169" s="149" t="s">
        <v>647</v>
      </c>
      <c r="U169" s="149" t="s">
        <v>511</v>
      </c>
      <c r="V169" s="156" t="str">
        <f t="shared" si="4"/>
        <v>14-1109</v>
      </c>
      <c r="W169" s="156" t="s">
        <v>23</v>
      </c>
      <c r="X169" s="175" t="str">
        <f t="shared" si="5"/>
        <v>X:\2 - ENGENHARIA\INVENTARIANCA_FNS_NOVA_CONCESSAO\PROCESSOS_DE_DESAPROPRIACAO\TRAMO_NORTE\14\14-1109.pdf</v>
      </c>
      <c r="Z169" s="1">
        <v>1</v>
      </c>
    </row>
    <row r="170" spans="3:26" x14ac:dyDescent="0.25">
      <c r="C170" s="149">
        <v>14</v>
      </c>
      <c r="D170" s="149" t="s">
        <v>648</v>
      </c>
      <c r="E170" s="149" t="s">
        <v>649</v>
      </c>
      <c r="F170" s="149">
        <v>38966</v>
      </c>
      <c r="G170" s="151">
        <v>42342</v>
      </c>
      <c r="H170" s="149" t="s">
        <v>511</v>
      </c>
      <c r="I170" s="152">
        <v>945212.24199999997</v>
      </c>
      <c r="J170" s="152">
        <v>945269.79599999997</v>
      </c>
      <c r="K170" s="153">
        <v>5.7554000000003727E-2</v>
      </c>
      <c r="L170" s="154" t="s">
        <v>650</v>
      </c>
      <c r="M170" s="149">
        <v>1.0980000000000001</v>
      </c>
      <c r="N170" s="149" t="s">
        <v>82</v>
      </c>
      <c r="O170" s="149" t="s">
        <v>21</v>
      </c>
      <c r="P170" s="149" t="s">
        <v>10</v>
      </c>
      <c r="Q170" s="149">
        <v>0.73</v>
      </c>
      <c r="R170" s="155">
        <v>1846.9</v>
      </c>
      <c r="S170" s="154"/>
      <c r="T170" s="149" t="s">
        <v>651</v>
      </c>
      <c r="U170" s="149" t="s">
        <v>511</v>
      </c>
      <c r="V170" s="156" t="str">
        <f t="shared" si="4"/>
        <v>14-1110A</v>
      </c>
      <c r="W170" s="156" t="s">
        <v>23</v>
      </c>
      <c r="X170" s="175" t="str">
        <f t="shared" si="5"/>
        <v>X:\2 - ENGENHARIA\INVENTARIANCA_FNS_NOVA_CONCESSAO\PROCESSOS_DE_DESAPROPRIACAO\TRAMO_NORTE\14\14-1110A.pdf</v>
      </c>
      <c r="Z170" s="1">
        <v>1</v>
      </c>
    </row>
    <row r="171" spans="3:26" hidden="1" x14ac:dyDescent="0.25">
      <c r="C171" s="149">
        <v>14</v>
      </c>
      <c r="D171" s="149" t="s">
        <v>652</v>
      </c>
      <c r="E171" s="149" t="s">
        <v>653</v>
      </c>
      <c r="F171" s="149"/>
      <c r="G171" s="151"/>
      <c r="H171" s="149"/>
      <c r="I171" s="152">
        <v>945212.24199999997</v>
      </c>
      <c r="J171" s="152">
        <v>945269.79599999997</v>
      </c>
      <c r="K171" s="153"/>
      <c r="L171" s="154" t="s">
        <v>654</v>
      </c>
      <c r="M171" s="149">
        <v>1.0900000000000001</v>
      </c>
      <c r="N171" s="149" t="s">
        <v>52</v>
      </c>
      <c r="O171" s="149" t="s">
        <v>21</v>
      </c>
      <c r="P171" s="149"/>
      <c r="Q171" s="149"/>
      <c r="R171" s="155"/>
      <c r="S171" s="154"/>
      <c r="T171" s="149" t="s">
        <v>655</v>
      </c>
      <c r="U171" s="149" t="s">
        <v>511</v>
      </c>
      <c r="V171" s="156" t="str">
        <f t="shared" si="4"/>
        <v>14-1110</v>
      </c>
      <c r="W171" s="156" t="s">
        <v>23</v>
      </c>
      <c r="X171" s="175" t="str">
        <f t="shared" si="5"/>
        <v>X:\2 - ENGENHARIA\INVENTARIANCA_FNS_NOVA_CONCESSAO\PROCESSOS_DE_DESAPROPRIACAO\TRAMO_NORTE\14\14-1110.pdf</v>
      </c>
      <c r="Z171" s="1">
        <v>1</v>
      </c>
    </row>
    <row r="172" spans="3:26" hidden="1" x14ac:dyDescent="0.25">
      <c r="C172" s="149">
        <v>14</v>
      </c>
      <c r="D172" s="149" t="s">
        <v>656</v>
      </c>
      <c r="E172" s="149" t="s">
        <v>657</v>
      </c>
      <c r="F172" s="149">
        <v>39336</v>
      </c>
      <c r="G172" s="151">
        <v>42515</v>
      </c>
      <c r="H172" s="149" t="s">
        <v>511</v>
      </c>
      <c r="I172" s="152">
        <v>945269.79599999997</v>
      </c>
      <c r="J172" s="152">
        <v>945830.56099999999</v>
      </c>
      <c r="K172" s="153">
        <v>0.56076500000001395</v>
      </c>
      <c r="L172" s="154" t="s">
        <v>650</v>
      </c>
      <c r="M172" s="149">
        <v>4.4786999999999999</v>
      </c>
      <c r="N172" s="149" t="s">
        <v>20</v>
      </c>
      <c r="O172" s="149" t="s">
        <v>21</v>
      </c>
      <c r="P172" s="149"/>
      <c r="Q172" s="149"/>
      <c r="R172" s="155"/>
      <c r="S172" s="154"/>
      <c r="T172" s="149" t="s">
        <v>651</v>
      </c>
      <c r="U172" s="149" t="s">
        <v>511</v>
      </c>
      <c r="V172" s="156" t="str">
        <f t="shared" si="4"/>
        <v>14-1111</v>
      </c>
      <c r="W172" s="156" t="s">
        <v>23</v>
      </c>
      <c r="X172" s="175" t="str">
        <f t="shared" si="5"/>
        <v>X:\2 - ENGENHARIA\INVENTARIANCA_FNS_NOVA_CONCESSAO\PROCESSOS_DE_DESAPROPRIACAO\TRAMO_NORTE\14\14-1111.pdf</v>
      </c>
      <c r="Z172" s="1">
        <v>1</v>
      </c>
    </row>
    <row r="173" spans="3:26" hidden="1" x14ac:dyDescent="0.25">
      <c r="C173" s="149">
        <v>14</v>
      </c>
      <c r="D173" s="149" t="s">
        <v>658</v>
      </c>
      <c r="E173" s="149" t="s">
        <v>659</v>
      </c>
      <c r="F173" s="149">
        <v>43598</v>
      </c>
      <c r="G173" s="151">
        <v>43244</v>
      </c>
      <c r="H173" s="149" t="s">
        <v>511</v>
      </c>
      <c r="I173" s="152">
        <v>945830.56099999999</v>
      </c>
      <c r="J173" s="152">
        <v>946160</v>
      </c>
      <c r="K173" s="153">
        <v>0.32943900000001303</v>
      </c>
      <c r="L173" s="154" t="s">
        <v>660</v>
      </c>
      <c r="M173" s="149">
        <v>2.6364999999999998</v>
      </c>
      <c r="N173" s="149" t="s">
        <v>20</v>
      </c>
      <c r="O173" s="149" t="s">
        <v>21</v>
      </c>
      <c r="P173" s="149"/>
      <c r="Q173" s="149"/>
      <c r="R173" s="155"/>
      <c r="S173" s="154"/>
      <c r="T173" s="149" t="s">
        <v>661</v>
      </c>
      <c r="U173" s="149" t="s">
        <v>511</v>
      </c>
      <c r="V173" s="156" t="str">
        <f t="shared" si="4"/>
        <v>14-1112</v>
      </c>
      <c r="W173" s="156" t="s">
        <v>23</v>
      </c>
      <c r="X173" s="175" t="str">
        <f t="shared" si="5"/>
        <v>X:\2 - ENGENHARIA\INVENTARIANCA_FNS_NOVA_CONCESSAO\PROCESSOS_DE_DESAPROPRIACAO\TRAMO_NORTE\14\14-1112.pdf</v>
      </c>
      <c r="Z173" s="1">
        <v>1</v>
      </c>
    </row>
    <row r="174" spans="3:26" hidden="1" x14ac:dyDescent="0.25">
      <c r="C174" s="149">
        <v>14</v>
      </c>
      <c r="D174" s="149" t="s">
        <v>662</v>
      </c>
      <c r="E174" s="149" t="s">
        <v>663</v>
      </c>
      <c r="F174" s="149">
        <v>43599</v>
      </c>
      <c r="G174" s="151">
        <v>43244</v>
      </c>
      <c r="H174" s="149" t="s">
        <v>511</v>
      </c>
      <c r="I174" s="152">
        <v>946160</v>
      </c>
      <c r="J174" s="152">
        <v>946510.848</v>
      </c>
      <c r="K174" s="153">
        <v>0.35084799999999816</v>
      </c>
      <c r="L174" s="154" t="s">
        <v>660</v>
      </c>
      <c r="M174" s="149">
        <v>2.8113000000000001</v>
      </c>
      <c r="N174" s="149" t="s">
        <v>20</v>
      </c>
      <c r="O174" s="149" t="s">
        <v>21</v>
      </c>
      <c r="P174" s="149"/>
      <c r="Q174" s="149"/>
      <c r="R174" s="155"/>
      <c r="S174" s="154"/>
      <c r="T174" s="149" t="s">
        <v>664</v>
      </c>
      <c r="U174" s="149" t="s">
        <v>511</v>
      </c>
      <c r="V174" s="156" t="str">
        <f t="shared" si="4"/>
        <v>14-1112A</v>
      </c>
      <c r="W174" s="156" t="s">
        <v>23</v>
      </c>
      <c r="X174" s="175" t="str">
        <f t="shared" si="5"/>
        <v>X:\2 - ENGENHARIA\INVENTARIANCA_FNS_NOVA_CONCESSAO\PROCESSOS_DE_DESAPROPRIACAO\TRAMO_NORTE\14\14-1112A.pdf</v>
      </c>
      <c r="Z174" s="1">
        <v>1</v>
      </c>
    </row>
    <row r="175" spans="3:26" hidden="1" x14ac:dyDescent="0.25">
      <c r="C175" s="149">
        <v>14</v>
      </c>
      <c r="D175" s="149" t="s">
        <v>665</v>
      </c>
      <c r="E175" s="149" t="s">
        <v>666</v>
      </c>
      <c r="F175" s="149">
        <v>39430</v>
      </c>
      <c r="G175" s="151">
        <v>42555</v>
      </c>
      <c r="H175" s="149" t="s">
        <v>511</v>
      </c>
      <c r="I175" s="152">
        <v>946510.848</v>
      </c>
      <c r="J175" s="152">
        <v>947092.48199999996</v>
      </c>
      <c r="K175" s="153">
        <v>0.58163399999996179</v>
      </c>
      <c r="L175" s="154" t="s">
        <v>667</v>
      </c>
      <c r="M175" s="149">
        <v>4.63</v>
      </c>
      <c r="N175" s="149" t="s">
        <v>20</v>
      </c>
      <c r="O175" s="149" t="s">
        <v>21</v>
      </c>
      <c r="P175" s="149"/>
      <c r="Q175" s="149"/>
      <c r="R175" s="155"/>
      <c r="S175" s="154"/>
      <c r="T175" s="149" t="s">
        <v>668</v>
      </c>
      <c r="U175" s="149" t="s">
        <v>511</v>
      </c>
      <c r="V175" s="156" t="str">
        <f t="shared" si="4"/>
        <v>14-1117</v>
      </c>
      <c r="W175" s="156" t="s">
        <v>23</v>
      </c>
      <c r="X175" s="175" t="str">
        <f t="shared" si="5"/>
        <v>X:\2 - ENGENHARIA\INVENTARIANCA_FNS_NOVA_CONCESSAO\PROCESSOS_DE_DESAPROPRIACAO\TRAMO_NORTE\14\14-1117.pdf</v>
      </c>
      <c r="Z175" s="1">
        <v>1</v>
      </c>
    </row>
    <row r="176" spans="3:26" hidden="1" x14ac:dyDescent="0.25">
      <c r="C176" s="149">
        <v>14</v>
      </c>
      <c r="D176" s="149" t="s">
        <v>669</v>
      </c>
      <c r="E176" s="149" t="s">
        <v>670</v>
      </c>
      <c r="F176" s="149">
        <v>39337</v>
      </c>
      <c r="G176" s="151">
        <v>42515</v>
      </c>
      <c r="H176" s="149" t="s">
        <v>511</v>
      </c>
      <c r="I176" s="152">
        <v>947092.48199999996</v>
      </c>
      <c r="J176" s="152">
        <v>947534.45700000005</v>
      </c>
      <c r="K176" s="153">
        <v>0.44197500000009315</v>
      </c>
      <c r="L176" s="154" t="s">
        <v>671</v>
      </c>
      <c r="M176" s="149">
        <v>3.54</v>
      </c>
      <c r="N176" s="149" t="s">
        <v>20</v>
      </c>
      <c r="O176" s="149" t="s">
        <v>21</v>
      </c>
      <c r="P176" s="149"/>
      <c r="Q176" s="149"/>
      <c r="R176" s="155"/>
      <c r="S176" s="154"/>
      <c r="T176" s="149" t="s">
        <v>672</v>
      </c>
      <c r="U176" s="149" t="s">
        <v>511</v>
      </c>
      <c r="V176" s="156" t="str">
        <f t="shared" si="4"/>
        <v>14-1118</v>
      </c>
      <c r="W176" s="156" t="s">
        <v>23</v>
      </c>
      <c r="X176" s="175" t="str">
        <f t="shared" si="5"/>
        <v>X:\2 - ENGENHARIA\INVENTARIANCA_FNS_NOVA_CONCESSAO\PROCESSOS_DE_DESAPROPRIACAO\TRAMO_NORTE\14\14-1118.pdf</v>
      </c>
      <c r="Z176" s="1">
        <v>1</v>
      </c>
    </row>
    <row r="177" spans="3:26" x14ac:dyDescent="0.25">
      <c r="C177" s="149">
        <v>14</v>
      </c>
      <c r="D177" s="149" t="s">
        <v>673</v>
      </c>
      <c r="E177" s="149" t="s">
        <v>674</v>
      </c>
      <c r="F177" s="149">
        <v>31528</v>
      </c>
      <c r="G177" s="151">
        <v>42493</v>
      </c>
      <c r="H177" s="149" t="s">
        <v>511</v>
      </c>
      <c r="I177" s="152">
        <v>947534.45700000005</v>
      </c>
      <c r="J177" s="152">
        <v>947858.304</v>
      </c>
      <c r="K177" s="153">
        <v>0.32384699999995065</v>
      </c>
      <c r="L177" s="154" t="s">
        <v>675</v>
      </c>
      <c r="M177" s="149">
        <v>6.94</v>
      </c>
      <c r="N177" s="149" t="s">
        <v>20</v>
      </c>
      <c r="O177" s="149" t="s">
        <v>21</v>
      </c>
      <c r="P177" s="149" t="s">
        <v>10</v>
      </c>
      <c r="Q177" s="149">
        <v>4.3499999999999996</v>
      </c>
      <c r="R177" s="155">
        <v>10614</v>
      </c>
      <c r="S177" s="154"/>
      <c r="T177" s="149" t="s">
        <v>676</v>
      </c>
      <c r="U177" s="149" t="s">
        <v>511</v>
      </c>
      <c r="V177" s="156" t="str">
        <f t="shared" si="4"/>
        <v>14-1119</v>
      </c>
      <c r="W177" s="156" t="s">
        <v>23</v>
      </c>
      <c r="X177" s="175" t="str">
        <f t="shared" si="5"/>
        <v>X:\2 - ENGENHARIA\INVENTARIANCA_FNS_NOVA_CONCESSAO\PROCESSOS_DE_DESAPROPRIACAO\TRAMO_NORTE\14\14-1119.pdf</v>
      </c>
      <c r="Z177" s="1">
        <v>1</v>
      </c>
    </row>
    <row r="178" spans="3:26" hidden="1" x14ac:dyDescent="0.25">
      <c r="C178" s="149">
        <v>14</v>
      </c>
      <c r="D178" s="149" t="s">
        <v>677</v>
      </c>
      <c r="E178" s="149" t="s">
        <v>678</v>
      </c>
      <c r="F178" s="149">
        <v>39219</v>
      </c>
      <c r="G178" s="151">
        <v>42471</v>
      </c>
      <c r="H178" s="149" t="s">
        <v>511</v>
      </c>
      <c r="I178" s="152">
        <v>947858.304</v>
      </c>
      <c r="J178" s="152">
        <v>948866.57900000003</v>
      </c>
      <c r="K178" s="153">
        <v>1.0082750000000233</v>
      </c>
      <c r="L178" s="154" t="s">
        <v>679</v>
      </c>
      <c r="M178" s="149">
        <v>8.06</v>
      </c>
      <c r="N178" s="149" t="s">
        <v>20</v>
      </c>
      <c r="O178" s="149" t="s">
        <v>21</v>
      </c>
      <c r="P178" s="149"/>
      <c r="Q178" s="149"/>
      <c r="R178" s="155"/>
      <c r="S178" s="154"/>
      <c r="T178" s="149" t="s">
        <v>680</v>
      </c>
      <c r="U178" s="149" t="s">
        <v>511</v>
      </c>
      <c r="V178" s="156" t="str">
        <f t="shared" si="4"/>
        <v>14-1120</v>
      </c>
      <c r="W178" s="156" t="s">
        <v>23</v>
      </c>
      <c r="X178" s="175" t="str">
        <f t="shared" si="5"/>
        <v>X:\2 - ENGENHARIA\INVENTARIANCA_FNS_NOVA_CONCESSAO\PROCESSOS_DE_DESAPROPRIACAO\TRAMO_NORTE\14\14-1120.pdf</v>
      </c>
      <c r="Z178" s="1">
        <v>1</v>
      </c>
    </row>
    <row r="179" spans="3:26" hidden="1" x14ac:dyDescent="0.25">
      <c r="C179" s="149">
        <v>14</v>
      </c>
      <c r="D179" s="149" t="s">
        <v>681</v>
      </c>
      <c r="E179" s="149" t="s">
        <v>682</v>
      </c>
      <c r="F179" s="149"/>
      <c r="G179" s="151"/>
      <c r="H179" s="149"/>
      <c r="I179" s="152">
        <v>948866.57900000003</v>
      </c>
      <c r="J179" s="152">
        <v>949566.62</v>
      </c>
      <c r="K179" s="153">
        <v>0.70004099999996838</v>
      </c>
      <c r="L179" s="154" t="s">
        <v>679</v>
      </c>
      <c r="M179" s="149">
        <v>5.65</v>
      </c>
      <c r="N179" s="149" t="s">
        <v>20</v>
      </c>
      <c r="O179" s="149" t="s">
        <v>91</v>
      </c>
      <c r="P179" s="149"/>
      <c r="Q179" s="149"/>
      <c r="R179" s="155"/>
      <c r="S179" s="154"/>
      <c r="T179" s="149" t="s">
        <v>683</v>
      </c>
      <c r="U179" s="149" t="s">
        <v>511</v>
      </c>
      <c r="V179" s="156" t="str">
        <f t="shared" si="4"/>
        <v>14-1120A</v>
      </c>
      <c r="W179" s="156" t="s">
        <v>23</v>
      </c>
      <c r="X179" s="175" t="str">
        <f t="shared" si="5"/>
        <v>X:\2 - ENGENHARIA\INVENTARIANCA_FNS_NOVA_CONCESSAO\PROCESSOS_DE_DESAPROPRIACAO\TRAMO_NORTE\14\14-1120A.pdf</v>
      </c>
      <c r="Z179" s="1">
        <v>1</v>
      </c>
    </row>
    <row r="180" spans="3:26" x14ac:dyDescent="0.25">
      <c r="C180" s="149">
        <v>14</v>
      </c>
      <c r="D180" s="149" t="s">
        <v>684</v>
      </c>
      <c r="E180" s="149" t="s">
        <v>685</v>
      </c>
      <c r="F180" s="149">
        <v>39220</v>
      </c>
      <c r="G180" s="151">
        <v>42471</v>
      </c>
      <c r="H180" s="149" t="s">
        <v>511</v>
      </c>
      <c r="I180" s="152">
        <v>949566.62</v>
      </c>
      <c r="J180" s="152">
        <v>950333.3</v>
      </c>
      <c r="K180" s="153">
        <v>0.76668000000005121</v>
      </c>
      <c r="L180" s="154" t="s">
        <v>686</v>
      </c>
      <c r="M180" s="149">
        <v>6.8122999999999996</v>
      </c>
      <c r="N180" s="149" t="s">
        <v>20</v>
      </c>
      <c r="O180" s="149" t="s">
        <v>21</v>
      </c>
      <c r="P180" s="149" t="s">
        <v>10</v>
      </c>
      <c r="Q180" s="149">
        <v>1.0952</v>
      </c>
      <c r="R180" s="155">
        <v>1874</v>
      </c>
      <c r="S180" s="154"/>
      <c r="T180" s="149" t="s">
        <v>687</v>
      </c>
      <c r="U180" s="149" t="s">
        <v>511</v>
      </c>
      <c r="V180" s="156" t="str">
        <f t="shared" si="4"/>
        <v>14-1121</v>
      </c>
      <c r="W180" s="156" t="s">
        <v>23</v>
      </c>
      <c r="X180" s="175" t="str">
        <f t="shared" si="5"/>
        <v>X:\2 - ENGENHARIA\INVENTARIANCA_FNS_NOVA_CONCESSAO\PROCESSOS_DE_DESAPROPRIACAO\TRAMO_NORTE\14\14-1121.pdf</v>
      </c>
      <c r="Z180" s="1">
        <v>1</v>
      </c>
    </row>
    <row r="181" spans="3:26" hidden="1" x14ac:dyDescent="0.25">
      <c r="C181" s="149">
        <v>14</v>
      </c>
      <c r="D181" s="149" t="s">
        <v>688</v>
      </c>
      <c r="E181" s="149" t="s">
        <v>689</v>
      </c>
      <c r="F181" s="149">
        <v>39221</v>
      </c>
      <c r="G181" s="151">
        <v>42472</v>
      </c>
      <c r="H181" s="149" t="s">
        <v>511</v>
      </c>
      <c r="I181" s="152">
        <v>950333.3</v>
      </c>
      <c r="J181" s="152">
        <v>952452.92500000005</v>
      </c>
      <c r="K181" s="153">
        <v>2.1196250000000001</v>
      </c>
      <c r="L181" s="154" t="s">
        <v>690</v>
      </c>
      <c r="M181" s="149">
        <v>17.3155</v>
      </c>
      <c r="N181" s="149" t="s">
        <v>20</v>
      </c>
      <c r="O181" s="149" t="s">
        <v>21</v>
      </c>
      <c r="P181" s="149"/>
      <c r="Q181" s="149"/>
      <c r="R181" s="155"/>
      <c r="S181" s="154"/>
      <c r="T181" s="149" t="s">
        <v>691</v>
      </c>
      <c r="U181" s="149" t="s">
        <v>511</v>
      </c>
      <c r="V181" s="156" t="str">
        <f t="shared" si="4"/>
        <v>14-1122</v>
      </c>
      <c r="W181" s="156" t="s">
        <v>23</v>
      </c>
      <c r="X181" s="175" t="str">
        <f t="shared" si="5"/>
        <v>X:\2 - ENGENHARIA\INVENTARIANCA_FNS_NOVA_CONCESSAO\PROCESSOS_DE_DESAPROPRIACAO\TRAMO_NORTE\14\14-1122.pdf</v>
      </c>
      <c r="Z181" s="1">
        <v>1</v>
      </c>
    </row>
    <row r="182" spans="3:26" hidden="1" x14ac:dyDescent="0.25">
      <c r="C182" s="149">
        <v>14</v>
      </c>
      <c r="D182" s="149" t="s">
        <v>692</v>
      </c>
      <c r="E182" s="149" t="s">
        <v>693</v>
      </c>
      <c r="F182" s="149">
        <v>39222</v>
      </c>
      <c r="G182" s="151">
        <v>42472</v>
      </c>
      <c r="H182" s="149" t="s">
        <v>511</v>
      </c>
      <c r="I182" s="152">
        <v>952452.92500000005</v>
      </c>
      <c r="J182" s="152">
        <v>953219.37899999996</v>
      </c>
      <c r="K182" s="153">
        <v>0.7664539999999106</v>
      </c>
      <c r="L182" s="154" t="s">
        <v>690</v>
      </c>
      <c r="M182" s="149">
        <v>6.1318000000000001</v>
      </c>
      <c r="N182" s="149" t="s">
        <v>20</v>
      </c>
      <c r="O182" s="149" t="s">
        <v>21</v>
      </c>
      <c r="P182" s="149"/>
      <c r="Q182" s="149"/>
      <c r="R182" s="155"/>
      <c r="S182" s="154"/>
      <c r="T182" s="149" t="s">
        <v>691</v>
      </c>
      <c r="U182" s="149" t="s">
        <v>511</v>
      </c>
      <c r="V182" s="156" t="str">
        <f t="shared" si="4"/>
        <v>14-1122A</v>
      </c>
      <c r="W182" s="156" t="s">
        <v>23</v>
      </c>
      <c r="X182" s="175" t="str">
        <f t="shared" si="5"/>
        <v>X:\2 - ENGENHARIA\INVENTARIANCA_FNS_NOVA_CONCESSAO\PROCESSOS_DE_DESAPROPRIACAO\TRAMO_NORTE\14\14-1122A.pdf</v>
      </c>
      <c r="Z182" s="1">
        <v>1</v>
      </c>
    </row>
    <row r="183" spans="3:26" hidden="1" x14ac:dyDescent="0.25">
      <c r="C183" s="149">
        <v>14</v>
      </c>
      <c r="D183" s="149" t="s">
        <v>694</v>
      </c>
      <c r="E183" s="149" t="s">
        <v>695</v>
      </c>
      <c r="F183" s="149">
        <v>39567</v>
      </c>
      <c r="G183" s="151">
        <v>42625</v>
      </c>
      <c r="H183" s="149" t="s">
        <v>511</v>
      </c>
      <c r="I183" s="152">
        <v>953219.37899999996</v>
      </c>
      <c r="J183" s="152">
        <v>955594.29</v>
      </c>
      <c r="K183" s="153">
        <v>2.3749110000000799</v>
      </c>
      <c r="L183" s="154" t="s">
        <v>696</v>
      </c>
      <c r="M183" s="149">
        <v>18.9986</v>
      </c>
      <c r="N183" s="149" t="s">
        <v>20</v>
      </c>
      <c r="O183" s="149" t="s">
        <v>91</v>
      </c>
      <c r="P183" s="149"/>
      <c r="Q183" s="149"/>
      <c r="R183" s="155"/>
      <c r="S183" s="154"/>
      <c r="T183" s="149" t="s">
        <v>303</v>
      </c>
      <c r="U183" s="149" t="s">
        <v>511</v>
      </c>
      <c r="V183" s="156" t="str">
        <f t="shared" si="4"/>
        <v>14-1123</v>
      </c>
      <c r="W183" s="156" t="s">
        <v>23</v>
      </c>
      <c r="X183" s="175" t="str">
        <f t="shared" si="5"/>
        <v>X:\2 - ENGENHARIA\INVENTARIANCA_FNS_NOVA_CONCESSAO\PROCESSOS_DE_DESAPROPRIACAO\TRAMO_NORTE\14\14-1123.pdf</v>
      </c>
      <c r="Z183" s="1">
        <v>1</v>
      </c>
    </row>
    <row r="184" spans="3:26" ht="28.5" x14ac:dyDescent="0.25">
      <c r="C184" s="149">
        <v>14</v>
      </c>
      <c r="D184" s="149" t="s">
        <v>697</v>
      </c>
      <c r="E184" s="149" t="s">
        <v>698</v>
      </c>
      <c r="F184" s="149" t="s">
        <v>699</v>
      </c>
      <c r="G184" s="151">
        <v>42599</v>
      </c>
      <c r="H184" s="149" t="s">
        <v>700</v>
      </c>
      <c r="I184" s="152">
        <v>955594.29</v>
      </c>
      <c r="J184" s="152">
        <v>962391.78799999994</v>
      </c>
      <c r="K184" s="153">
        <v>6.797497999999905</v>
      </c>
      <c r="L184" s="154" t="s">
        <v>701</v>
      </c>
      <c r="M184" s="149">
        <v>65.122100000000003</v>
      </c>
      <c r="N184" s="149" t="s">
        <v>20</v>
      </c>
      <c r="O184" s="149" t="s">
        <v>91</v>
      </c>
      <c r="P184" s="149" t="s">
        <v>10</v>
      </c>
      <c r="Q184" s="149">
        <v>10.7417</v>
      </c>
      <c r="R184" s="155">
        <v>44248.800000000003</v>
      </c>
      <c r="S184" s="154"/>
      <c r="T184" s="149" t="s">
        <v>702</v>
      </c>
      <c r="U184" s="149" t="s">
        <v>511</v>
      </c>
      <c r="V184" s="156" t="str">
        <f t="shared" si="4"/>
        <v>14-1124</v>
      </c>
      <c r="W184" s="156" t="s">
        <v>23</v>
      </c>
      <c r="X184" s="175" t="str">
        <f t="shared" si="5"/>
        <v>X:\2 - ENGENHARIA\INVENTARIANCA_FNS_NOVA_CONCESSAO\PROCESSOS_DE_DESAPROPRIACAO\TRAMO_NORTE\14\14-1124.pdf</v>
      </c>
      <c r="Z184" s="1">
        <v>1</v>
      </c>
    </row>
    <row r="185" spans="3:26" ht="28.5" hidden="1" x14ac:dyDescent="0.25">
      <c r="C185" s="149">
        <v>14</v>
      </c>
      <c r="D185" s="149" t="s">
        <v>703</v>
      </c>
      <c r="E185" s="149" t="s">
        <v>704</v>
      </c>
      <c r="F185" s="149"/>
      <c r="G185" s="151"/>
      <c r="H185" s="149"/>
      <c r="I185" s="152">
        <v>962391.78799999994</v>
      </c>
      <c r="J185" s="152">
        <v>963181.40899999999</v>
      </c>
      <c r="K185" s="153"/>
      <c r="L185" s="154" t="s">
        <v>705</v>
      </c>
      <c r="M185" s="149">
        <v>6.3170000000000002</v>
      </c>
      <c r="N185" s="149" t="s">
        <v>52</v>
      </c>
      <c r="O185" s="149" t="s">
        <v>21</v>
      </c>
      <c r="P185" s="149"/>
      <c r="Q185" s="149"/>
      <c r="R185" s="155"/>
      <c r="S185" s="154"/>
      <c r="T185" s="149" t="s">
        <v>706</v>
      </c>
      <c r="U185" s="149" t="s">
        <v>707</v>
      </c>
      <c r="V185" s="156" t="str">
        <f t="shared" si="4"/>
        <v>14-1125</v>
      </c>
      <c r="W185" s="156" t="s">
        <v>23</v>
      </c>
      <c r="X185" s="175" t="str">
        <f t="shared" si="5"/>
        <v>X:\2 - ENGENHARIA\INVENTARIANCA_FNS_NOVA_CONCESSAO\PROCESSOS_DE_DESAPROPRIACAO\TRAMO_NORTE\14\14-1125.pdf</v>
      </c>
      <c r="Z185" s="1">
        <v>1</v>
      </c>
    </row>
    <row r="186" spans="3:26" ht="28.5" hidden="1" x14ac:dyDescent="0.25">
      <c r="C186" s="149">
        <v>14</v>
      </c>
      <c r="D186" s="149" t="s">
        <v>708</v>
      </c>
      <c r="E186" s="149" t="s">
        <v>709</v>
      </c>
      <c r="F186" s="149">
        <v>1483</v>
      </c>
      <c r="G186" s="151">
        <v>42376</v>
      </c>
      <c r="H186" s="149" t="s">
        <v>707</v>
      </c>
      <c r="I186" s="152">
        <v>962391.78799999994</v>
      </c>
      <c r="J186" s="152">
        <v>963181.40899999999</v>
      </c>
      <c r="K186" s="153">
        <v>0.78962100000004287</v>
      </c>
      <c r="L186" s="154" t="s">
        <v>710</v>
      </c>
      <c r="M186" s="149">
        <v>6.3170000000000002</v>
      </c>
      <c r="N186" s="149" t="s">
        <v>82</v>
      </c>
      <c r="O186" s="149" t="s">
        <v>91</v>
      </c>
      <c r="P186" s="149"/>
      <c r="Q186" s="149"/>
      <c r="R186" s="155"/>
      <c r="S186" s="154"/>
      <c r="T186" s="149" t="s">
        <v>711</v>
      </c>
      <c r="U186" s="149" t="s">
        <v>707</v>
      </c>
      <c r="V186" s="156" t="str">
        <f t="shared" si="4"/>
        <v>14-1125A</v>
      </c>
      <c r="W186" s="156" t="s">
        <v>23</v>
      </c>
      <c r="X186" s="175" t="str">
        <f t="shared" si="5"/>
        <v>X:\2 - ENGENHARIA\INVENTARIANCA_FNS_NOVA_CONCESSAO\PROCESSOS_DE_DESAPROPRIACAO\TRAMO_NORTE\14\14-1125A.pdf</v>
      </c>
      <c r="Z186" s="1">
        <v>1</v>
      </c>
    </row>
    <row r="187" spans="3:26" ht="28.5" x14ac:dyDescent="0.25">
      <c r="C187" s="149">
        <v>14</v>
      </c>
      <c r="D187" s="149" t="s">
        <v>712</v>
      </c>
      <c r="E187" s="149" t="s">
        <v>713</v>
      </c>
      <c r="F187" s="149">
        <v>1477</v>
      </c>
      <c r="G187" s="151">
        <v>42374</v>
      </c>
      <c r="H187" s="149" t="s">
        <v>707</v>
      </c>
      <c r="I187" s="152">
        <v>963185.21100000001</v>
      </c>
      <c r="J187" s="152">
        <v>963953.22199999995</v>
      </c>
      <c r="K187" s="153">
        <v>0.76801099999994038</v>
      </c>
      <c r="L187" s="154" t="s">
        <v>714</v>
      </c>
      <c r="M187" s="149">
        <v>13.0814</v>
      </c>
      <c r="N187" s="149" t="s">
        <v>20</v>
      </c>
      <c r="O187" s="149" t="s">
        <v>21</v>
      </c>
      <c r="P187" s="149" t="s">
        <v>10</v>
      </c>
      <c r="Q187" s="149">
        <v>6.9545000000000003</v>
      </c>
      <c r="R187" s="155">
        <v>17931</v>
      </c>
      <c r="S187" s="154"/>
      <c r="T187" s="149" t="s">
        <v>715</v>
      </c>
      <c r="U187" s="149" t="s">
        <v>707</v>
      </c>
      <c r="V187" s="156" t="str">
        <f t="shared" si="4"/>
        <v>14-1126</v>
      </c>
      <c r="W187" s="156" t="s">
        <v>23</v>
      </c>
      <c r="X187" s="175" t="str">
        <f t="shared" si="5"/>
        <v>X:\2 - ENGENHARIA\INVENTARIANCA_FNS_NOVA_CONCESSAO\PROCESSOS_DE_DESAPROPRIACAO\TRAMO_NORTE\14\14-1126.pdf</v>
      </c>
      <c r="Z187" s="1">
        <v>1</v>
      </c>
    </row>
    <row r="188" spans="3:26" ht="28.5" hidden="1" x14ac:dyDescent="0.25">
      <c r="C188" s="149">
        <v>14</v>
      </c>
      <c r="D188" s="149" t="s">
        <v>716</v>
      </c>
      <c r="E188" s="149" t="s">
        <v>717</v>
      </c>
      <c r="F188" s="149">
        <v>1479</v>
      </c>
      <c r="G188" s="151">
        <v>42374</v>
      </c>
      <c r="H188" s="149" t="s">
        <v>707</v>
      </c>
      <c r="I188" s="152">
        <v>963953.22199999995</v>
      </c>
      <c r="J188" s="152">
        <v>971113.57700000005</v>
      </c>
      <c r="K188" s="153">
        <v>7.1603550000000977</v>
      </c>
      <c r="L188" s="154" t="s">
        <v>710</v>
      </c>
      <c r="M188" s="149">
        <v>57.289400000000001</v>
      </c>
      <c r="N188" s="149" t="s">
        <v>20</v>
      </c>
      <c r="O188" s="149" t="s">
        <v>21</v>
      </c>
      <c r="P188" s="149"/>
      <c r="Q188" s="149"/>
      <c r="R188" s="155"/>
      <c r="S188" s="154"/>
      <c r="T188" s="149" t="s">
        <v>711</v>
      </c>
      <c r="U188" s="149" t="s">
        <v>707</v>
      </c>
      <c r="V188" s="156" t="str">
        <f t="shared" si="4"/>
        <v>14-1127</v>
      </c>
      <c r="W188" s="156" t="s">
        <v>23</v>
      </c>
      <c r="X188" s="175" t="str">
        <f t="shared" si="5"/>
        <v>X:\2 - ENGENHARIA\INVENTARIANCA_FNS_NOVA_CONCESSAO\PROCESSOS_DE_DESAPROPRIACAO\TRAMO_NORTE\14\14-1127.pdf</v>
      </c>
      <c r="Z188" s="1">
        <v>1</v>
      </c>
    </row>
    <row r="189" spans="3:26" ht="28.5" hidden="1" x14ac:dyDescent="0.25">
      <c r="C189" s="149">
        <v>14</v>
      </c>
      <c r="D189" s="149" t="s">
        <v>718</v>
      </c>
      <c r="E189" s="149" t="s">
        <v>719</v>
      </c>
      <c r="F189" s="149">
        <v>1476</v>
      </c>
      <c r="G189" s="151">
        <v>42374</v>
      </c>
      <c r="H189" s="149" t="s">
        <v>707</v>
      </c>
      <c r="I189" s="152">
        <v>971113.57700000005</v>
      </c>
      <c r="J189" s="152">
        <v>975595.02</v>
      </c>
      <c r="K189" s="153">
        <v>4.4814429999999703</v>
      </c>
      <c r="L189" s="154" t="s">
        <v>690</v>
      </c>
      <c r="M189" s="149">
        <v>35.692</v>
      </c>
      <c r="N189" s="149" t="s">
        <v>20</v>
      </c>
      <c r="O189" s="149" t="s">
        <v>21</v>
      </c>
      <c r="P189" s="149"/>
      <c r="Q189" s="149"/>
      <c r="R189" s="155"/>
      <c r="S189" s="154"/>
      <c r="T189" s="149" t="s">
        <v>720</v>
      </c>
      <c r="U189" s="149" t="s">
        <v>707</v>
      </c>
      <c r="V189" s="156" t="str">
        <f t="shared" si="4"/>
        <v>14-1131</v>
      </c>
      <c r="W189" s="156" t="s">
        <v>23</v>
      </c>
      <c r="X189" s="175" t="str">
        <f t="shared" si="5"/>
        <v>X:\2 - ENGENHARIA\INVENTARIANCA_FNS_NOVA_CONCESSAO\PROCESSOS_DE_DESAPROPRIACAO\TRAMO_NORTE\14\14-1131.pdf</v>
      </c>
      <c r="Z189" s="1">
        <v>1</v>
      </c>
    </row>
    <row r="190" spans="3:26" ht="28.5" hidden="1" x14ac:dyDescent="0.25">
      <c r="C190" s="149">
        <v>14</v>
      </c>
      <c r="D190" s="149" t="s">
        <v>721</v>
      </c>
      <c r="E190" s="149" t="s">
        <v>722</v>
      </c>
      <c r="F190" s="149">
        <v>1478</v>
      </c>
      <c r="G190" s="151">
        <v>42374</v>
      </c>
      <c r="H190" s="149" t="s">
        <v>707</v>
      </c>
      <c r="I190" s="152">
        <v>975595.02</v>
      </c>
      <c r="J190" s="152">
        <v>979465.83299999998</v>
      </c>
      <c r="K190" s="153">
        <v>3.8708129999999654</v>
      </c>
      <c r="L190" s="154" t="s">
        <v>723</v>
      </c>
      <c r="M190" s="149">
        <v>31.42</v>
      </c>
      <c r="N190" s="149" t="s">
        <v>20</v>
      </c>
      <c r="O190" s="149" t="s">
        <v>21</v>
      </c>
      <c r="P190" s="149"/>
      <c r="Q190" s="149"/>
      <c r="R190" s="155"/>
      <c r="S190" s="154"/>
      <c r="T190" s="149" t="s">
        <v>303</v>
      </c>
      <c r="U190" s="149" t="s">
        <v>707</v>
      </c>
      <c r="V190" s="156" t="str">
        <f t="shared" si="4"/>
        <v>14-1132</v>
      </c>
      <c r="W190" s="156" t="s">
        <v>23</v>
      </c>
      <c r="X190" s="175" t="str">
        <f t="shared" si="5"/>
        <v>X:\2 - ENGENHARIA\INVENTARIANCA_FNS_NOVA_CONCESSAO\PROCESSOS_DE_DESAPROPRIACAO\TRAMO_NORTE\14\14-1132.pdf</v>
      </c>
      <c r="Z190" s="1">
        <v>1</v>
      </c>
    </row>
    <row r="191" spans="3:26" hidden="1" x14ac:dyDescent="0.25">
      <c r="C191" s="149">
        <v>14</v>
      </c>
      <c r="D191" s="149" t="s">
        <v>724</v>
      </c>
      <c r="E191" s="149" t="s">
        <v>725</v>
      </c>
      <c r="F191" s="149"/>
      <c r="G191" s="151"/>
      <c r="H191" s="149"/>
      <c r="I191" s="152">
        <v>979465.83299999998</v>
      </c>
      <c r="J191" s="152">
        <v>984634.36</v>
      </c>
      <c r="K191" s="153">
        <v>5.1685270000000019</v>
      </c>
      <c r="L191" s="154" t="s">
        <v>690</v>
      </c>
      <c r="M191" s="149">
        <v>41.05</v>
      </c>
      <c r="N191" s="149" t="s">
        <v>20</v>
      </c>
      <c r="O191" s="149" t="s">
        <v>91</v>
      </c>
      <c r="P191" s="149"/>
      <c r="Q191" s="149"/>
      <c r="R191" s="155"/>
      <c r="S191" s="154"/>
      <c r="T191" s="149" t="s">
        <v>352</v>
      </c>
      <c r="U191" s="149" t="s">
        <v>726</v>
      </c>
      <c r="V191" s="156" t="str">
        <f t="shared" si="4"/>
        <v>14-1133</v>
      </c>
      <c r="W191" s="156" t="s">
        <v>23</v>
      </c>
      <c r="X191" s="175" t="str">
        <f t="shared" si="5"/>
        <v>X:\2 - ENGENHARIA\INVENTARIANCA_FNS_NOVA_CONCESSAO\PROCESSOS_DE_DESAPROPRIACAO\TRAMO_NORTE\14\14-1133.pdf</v>
      </c>
      <c r="Z191" s="1">
        <v>1</v>
      </c>
    </row>
    <row r="192" spans="3:26" hidden="1" x14ac:dyDescent="0.25">
      <c r="C192" s="149">
        <v>14</v>
      </c>
      <c r="D192" s="149" t="s">
        <v>727</v>
      </c>
      <c r="E192" s="149" t="s">
        <v>728</v>
      </c>
      <c r="F192" s="149">
        <v>3366</v>
      </c>
      <c r="G192" s="151">
        <v>42991</v>
      </c>
      <c r="H192" s="149" t="s">
        <v>726</v>
      </c>
      <c r="I192" s="152">
        <v>984634.36</v>
      </c>
      <c r="J192" s="152">
        <v>985337.71</v>
      </c>
      <c r="K192" s="153">
        <v>0.70334999999997672</v>
      </c>
      <c r="L192" s="154" t="s">
        <v>729</v>
      </c>
      <c r="M192" s="149">
        <v>5.62</v>
      </c>
      <c r="N192" s="149" t="s">
        <v>20</v>
      </c>
      <c r="O192" s="149" t="s">
        <v>21</v>
      </c>
      <c r="P192" s="149"/>
      <c r="Q192" s="149"/>
      <c r="R192" s="155"/>
      <c r="S192" s="154"/>
      <c r="T192" s="149" t="s">
        <v>730</v>
      </c>
      <c r="U192" s="149" t="s">
        <v>726</v>
      </c>
      <c r="V192" s="156" t="str">
        <f t="shared" si="4"/>
        <v>14-1134</v>
      </c>
      <c r="W192" s="156" t="s">
        <v>23</v>
      </c>
      <c r="X192" s="175" t="str">
        <f t="shared" si="5"/>
        <v>X:\2 - ENGENHARIA\INVENTARIANCA_FNS_NOVA_CONCESSAO\PROCESSOS_DE_DESAPROPRIACAO\TRAMO_NORTE\14\14-1134.pdf</v>
      </c>
      <c r="Z192" s="1">
        <v>1</v>
      </c>
    </row>
    <row r="193" spans="3:26" hidden="1" x14ac:dyDescent="0.25">
      <c r="C193" s="149">
        <v>14</v>
      </c>
      <c r="D193" s="149">
        <v>1135</v>
      </c>
      <c r="E193" s="149" t="s">
        <v>731</v>
      </c>
      <c r="F193" s="149">
        <v>3334</v>
      </c>
      <c r="G193" s="151">
        <v>42900</v>
      </c>
      <c r="H193" s="149" t="s">
        <v>726</v>
      </c>
      <c r="I193" s="152">
        <v>985337.71</v>
      </c>
      <c r="J193" s="152">
        <v>986048.00399999996</v>
      </c>
      <c r="K193" s="153">
        <v>0.71029399999999443</v>
      </c>
      <c r="L193" s="154" t="s">
        <v>732</v>
      </c>
      <c r="M193" s="149">
        <v>5.68</v>
      </c>
      <c r="N193" s="149" t="s">
        <v>20</v>
      </c>
      <c r="O193" s="149" t="s">
        <v>21</v>
      </c>
      <c r="P193" s="149"/>
      <c r="Q193" s="149"/>
      <c r="R193" s="155"/>
      <c r="S193" s="154"/>
      <c r="T193" s="149" t="s">
        <v>733</v>
      </c>
      <c r="U193" s="149" t="s">
        <v>726</v>
      </c>
      <c r="V193" s="156" t="str">
        <f t="shared" si="4"/>
        <v>14-1135</v>
      </c>
      <c r="W193" s="156" t="s">
        <v>23</v>
      </c>
      <c r="X193" s="175" t="str">
        <f t="shared" si="5"/>
        <v>X:\2 - ENGENHARIA\INVENTARIANCA_FNS_NOVA_CONCESSAO\PROCESSOS_DE_DESAPROPRIACAO\TRAMO_NORTE\14\14-1135.pdf</v>
      </c>
      <c r="Z193" s="1">
        <v>1</v>
      </c>
    </row>
    <row r="194" spans="3:26" hidden="1" x14ac:dyDescent="0.25">
      <c r="C194" s="149">
        <v>14</v>
      </c>
      <c r="D194" s="149" t="s">
        <v>734</v>
      </c>
      <c r="E194" s="149" t="s">
        <v>735</v>
      </c>
      <c r="F194" s="149"/>
      <c r="G194" s="151"/>
      <c r="H194" s="149"/>
      <c r="I194" s="152">
        <v>986048.00399999996</v>
      </c>
      <c r="J194" s="152">
        <v>992749.18099999998</v>
      </c>
      <c r="K194" s="153">
        <v>6.7011770000000253</v>
      </c>
      <c r="L194" s="154" t="s">
        <v>736</v>
      </c>
      <c r="M194" s="149">
        <v>53.84</v>
      </c>
      <c r="N194" s="149" t="s">
        <v>20</v>
      </c>
      <c r="O194" s="149" t="s">
        <v>91</v>
      </c>
      <c r="P194" s="149"/>
      <c r="Q194" s="149"/>
      <c r="R194" s="155"/>
      <c r="S194" s="154"/>
      <c r="T194" s="149" t="s">
        <v>737</v>
      </c>
      <c r="U194" s="149" t="s">
        <v>726</v>
      </c>
      <c r="V194" s="156" t="str">
        <f t="shared" ref="V194:V257" si="6">CONCATENATE(C194,"-",D194)</f>
        <v>14-1136</v>
      </c>
      <c r="W194" s="156" t="s">
        <v>23</v>
      </c>
      <c r="X194" s="175" t="str">
        <f t="shared" ref="X194:X257" si="7">CONCATENATE("X:\2 - ENGENHARIA\INVENTARIANCA_FNS_NOVA_CONCESSAO\PROCESSOS_DE_DESAPROPRIACAO\",W194,"\",C194,"\",V194,".pdf")</f>
        <v>X:\2 - ENGENHARIA\INVENTARIANCA_FNS_NOVA_CONCESSAO\PROCESSOS_DE_DESAPROPRIACAO\TRAMO_NORTE\14\14-1136.pdf</v>
      </c>
      <c r="Z194" s="1">
        <v>1</v>
      </c>
    </row>
    <row r="195" spans="3:26" hidden="1" x14ac:dyDescent="0.25">
      <c r="C195" s="149">
        <v>14</v>
      </c>
      <c r="D195" s="149" t="s">
        <v>738</v>
      </c>
      <c r="E195" s="149" t="s">
        <v>739</v>
      </c>
      <c r="F195" s="149"/>
      <c r="G195" s="151"/>
      <c r="H195" s="149"/>
      <c r="I195" s="152">
        <v>992749.18099999998</v>
      </c>
      <c r="J195" s="152">
        <v>994485.87399999995</v>
      </c>
      <c r="K195" s="153">
        <v>1.7366929999999703</v>
      </c>
      <c r="L195" s="154" t="s">
        <v>740</v>
      </c>
      <c r="M195" s="149">
        <v>13.89</v>
      </c>
      <c r="N195" s="149" t="s">
        <v>20</v>
      </c>
      <c r="O195" s="149" t="s">
        <v>21</v>
      </c>
      <c r="P195" s="149"/>
      <c r="Q195" s="149"/>
      <c r="R195" s="155"/>
      <c r="S195" s="154"/>
      <c r="T195" s="149" t="s">
        <v>741</v>
      </c>
      <c r="U195" s="149" t="s">
        <v>742</v>
      </c>
      <c r="V195" s="156" t="str">
        <f t="shared" si="6"/>
        <v>14-1137</v>
      </c>
      <c r="W195" s="156" t="s">
        <v>23</v>
      </c>
      <c r="X195" s="175" t="str">
        <f t="shared" si="7"/>
        <v>X:\2 - ENGENHARIA\INVENTARIANCA_FNS_NOVA_CONCESSAO\PROCESSOS_DE_DESAPROPRIACAO\TRAMO_NORTE\14\14-1137.pdf</v>
      </c>
      <c r="Z195" s="1">
        <v>1</v>
      </c>
    </row>
    <row r="196" spans="3:26" hidden="1" x14ac:dyDescent="0.25">
      <c r="C196" s="149">
        <v>14</v>
      </c>
      <c r="D196" s="149" t="s">
        <v>743</v>
      </c>
      <c r="E196" s="149" t="s">
        <v>744</v>
      </c>
      <c r="F196" s="149">
        <v>3329</v>
      </c>
      <c r="G196" s="151">
        <v>42885</v>
      </c>
      <c r="H196" s="149" t="s">
        <v>726</v>
      </c>
      <c r="I196" s="152">
        <v>994485.87399999995</v>
      </c>
      <c r="J196" s="152">
        <v>995091.86</v>
      </c>
      <c r="K196" s="153">
        <v>0.60598600000003355</v>
      </c>
      <c r="L196" s="154" t="s">
        <v>745</v>
      </c>
      <c r="M196" s="149">
        <v>4.8600000000000003</v>
      </c>
      <c r="N196" s="149" t="s">
        <v>20</v>
      </c>
      <c r="O196" s="149" t="s">
        <v>21</v>
      </c>
      <c r="P196" s="149"/>
      <c r="Q196" s="149"/>
      <c r="R196" s="155"/>
      <c r="S196" s="154"/>
      <c r="T196" s="149" t="s">
        <v>356</v>
      </c>
      <c r="U196" s="149" t="s">
        <v>726</v>
      </c>
      <c r="V196" s="156" t="str">
        <f t="shared" si="6"/>
        <v>14-1138</v>
      </c>
      <c r="W196" s="156" t="s">
        <v>23</v>
      </c>
      <c r="X196" s="175" t="str">
        <f t="shared" si="7"/>
        <v>X:\2 - ENGENHARIA\INVENTARIANCA_FNS_NOVA_CONCESSAO\PROCESSOS_DE_DESAPROPRIACAO\TRAMO_NORTE\14\14-1138.pdf</v>
      </c>
      <c r="Z196" s="1">
        <v>1</v>
      </c>
    </row>
    <row r="197" spans="3:26" hidden="1" x14ac:dyDescent="0.25">
      <c r="C197" s="149">
        <v>14</v>
      </c>
      <c r="D197" s="149" t="s">
        <v>746</v>
      </c>
      <c r="E197" s="149" t="s">
        <v>747</v>
      </c>
      <c r="F197" s="149">
        <v>3333</v>
      </c>
      <c r="G197" s="151">
        <v>42900</v>
      </c>
      <c r="H197" s="149" t="s">
        <v>726</v>
      </c>
      <c r="I197" s="152">
        <v>995091.86</v>
      </c>
      <c r="J197" s="152">
        <v>995697.48300000001</v>
      </c>
      <c r="K197" s="153">
        <v>0.60562300000002145</v>
      </c>
      <c r="L197" s="154" t="s">
        <v>748</v>
      </c>
      <c r="M197" s="149">
        <v>4.82</v>
      </c>
      <c r="N197" s="149" t="s">
        <v>20</v>
      </c>
      <c r="O197" s="149" t="s">
        <v>21</v>
      </c>
      <c r="P197" s="149"/>
      <c r="Q197" s="149"/>
      <c r="R197" s="155"/>
      <c r="S197" s="154"/>
      <c r="T197" s="149" t="s">
        <v>397</v>
      </c>
      <c r="U197" s="149" t="s">
        <v>726</v>
      </c>
      <c r="V197" s="156" t="str">
        <f t="shared" si="6"/>
        <v>14-1139</v>
      </c>
      <c r="W197" s="156" t="s">
        <v>23</v>
      </c>
      <c r="X197" s="175" t="str">
        <f t="shared" si="7"/>
        <v>X:\2 - ENGENHARIA\INVENTARIANCA_FNS_NOVA_CONCESSAO\PROCESSOS_DE_DESAPROPRIACAO\TRAMO_NORTE\14\14-1139.pdf</v>
      </c>
      <c r="Z197" s="1">
        <v>1</v>
      </c>
    </row>
    <row r="198" spans="3:26" hidden="1" x14ac:dyDescent="0.25">
      <c r="C198" s="149">
        <v>14</v>
      </c>
      <c r="D198" s="149" t="s">
        <v>749</v>
      </c>
      <c r="E198" s="149" t="s">
        <v>750</v>
      </c>
      <c r="F198" s="149">
        <v>3261</v>
      </c>
      <c r="G198" s="151">
        <v>42565</v>
      </c>
      <c r="H198" s="149" t="s">
        <v>726</v>
      </c>
      <c r="I198" s="152">
        <v>995697.48300000001</v>
      </c>
      <c r="J198" s="152">
        <v>998639.179</v>
      </c>
      <c r="K198" s="153">
        <v>2.9416959999999963</v>
      </c>
      <c r="L198" s="154" t="s">
        <v>751</v>
      </c>
      <c r="M198" s="149">
        <v>23.53</v>
      </c>
      <c r="N198" s="149" t="s">
        <v>20</v>
      </c>
      <c r="O198" s="149" t="s">
        <v>91</v>
      </c>
      <c r="P198" s="149"/>
      <c r="Q198" s="149"/>
      <c r="R198" s="155"/>
      <c r="S198" s="154"/>
      <c r="T198" s="149" t="s">
        <v>752</v>
      </c>
      <c r="U198" s="149" t="s">
        <v>742</v>
      </c>
      <c r="V198" s="156" t="str">
        <f t="shared" si="6"/>
        <v>14-1140</v>
      </c>
      <c r="W198" s="156" t="s">
        <v>23</v>
      </c>
      <c r="X198" s="175" t="str">
        <f t="shared" si="7"/>
        <v>X:\2 - ENGENHARIA\INVENTARIANCA_FNS_NOVA_CONCESSAO\PROCESSOS_DE_DESAPROPRIACAO\TRAMO_NORTE\14\14-1140.pdf</v>
      </c>
      <c r="Z198" s="1">
        <v>1</v>
      </c>
    </row>
    <row r="199" spans="3:26" ht="28.5" hidden="1" x14ac:dyDescent="0.25">
      <c r="C199" s="149">
        <v>14</v>
      </c>
      <c r="D199" s="149" t="s">
        <v>753</v>
      </c>
      <c r="E199" s="149" t="s">
        <v>754</v>
      </c>
      <c r="F199" s="149" t="s">
        <v>755</v>
      </c>
      <c r="G199" s="151">
        <v>43087</v>
      </c>
      <c r="H199" s="149" t="s">
        <v>756</v>
      </c>
      <c r="I199" s="152">
        <v>998639.179</v>
      </c>
      <c r="J199" s="152">
        <v>999914.23899999994</v>
      </c>
      <c r="K199" s="153">
        <v>1.2750599999999395</v>
      </c>
      <c r="L199" s="154" t="s">
        <v>757</v>
      </c>
      <c r="M199" s="149">
        <v>10.201000000000001</v>
      </c>
      <c r="N199" s="149" t="s">
        <v>20</v>
      </c>
      <c r="O199" s="149" t="s">
        <v>21</v>
      </c>
      <c r="P199" s="149"/>
      <c r="Q199" s="149"/>
      <c r="R199" s="155"/>
      <c r="S199" s="154"/>
      <c r="T199" s="149" t="s">
        <v>758</v>
      </c>
      <c r="U199" s="149" t="s">
        <v>742</v>
      </c>
      <c r="V199" s="156" t="str">
        <f t="shared" si="6"/>
        <v>14-1141</v>
      </c>
      <c r="W199" s="156" t="s">
        <v>23</v>
      </c>
      <c r="X199" s="175" t="str">
        <f t="shared" si="7"/>
        <v>X:\2 - ENGENHARIA\INVENTARIANCA_FNS_NOVA_CONCESSAO\PROCESSOS_DE_DESAPROPRIACAO\TRAMO_NORTE\14\14-1141.pdf</v>
      </c>
      <c r="Z199" s="1">
        <v>1</v>
      </c>
    </row>
    <row r="200" spans="3:26" x14ac:dyDescent="0.25">
      <c r="C200" s="149">
        <v>14</v>
      </c>
      <c r="D200" s="149" t="s">
        <v>759</v>
      </c>
      <c r="E200" s="149" t="s">
        <v>760</v>
      </c>
      <c r="F200" s="149">
        <v>4768</v>
      </c>
      <c r="G200" s="151">
        <v>42849</v>
      </c>
      <c r="H200" s="149" t="s">
        <v>742</v>
      </c>
      <c r="I200" s="152">
        <v>999914.23899999994</v>
      </c>
      <c r="J200" s="152">
        <v>1000638.054</v>
      </c>
      <c r="K200" s="153">
        <v>0.72381500000006049</v>
      </c>
      <c r="L200" s="154" t="s">
        <v>761</v>
      </c>
      <c r="M200" s="149">
        <v>8.36</v>
      </c>
      <c r="N200" s="149" t="s">
        <v>20</v>
      </c>
      <c r="O200" s="149" t="s">
        <v>21</v>
      </c>
      <c r="P200" s="149" t="s">
        <v>10</v>
      </c>
      <c r="Q200" s="149">
        <v>2.7</v>
      </c>
      <c r="R200" s="155">
        <v>6264</v>
      </c>
      <c r="S200" s="154"/>
      <c r="T200" s="149" t="s">
        <v>762</v>
      </c>
      <c r="U200" s="149" t="s">
        <v>742</v>
      </c>
      <c r="V200" s="156" t="str">
        <f t="shared" si="6"/>
        <v>14-1142</v>
      </c>
      <c r="W200" s="156" t="s">
        <v>23</v>
      </c>
      <c r="X200" s="175" t="str">
        <f t="shared" si="7"/>
        <v>X:\2 - ENGENHARIA\INVENTARIANCA_FNS_NOVA_CONCESSAO\PROCESSOS_DE_DESAPROPRIACAO\TRAMO_NORTE\14\14-1142.pdf</v>
      </c>
      <c r="Z200" s="1">
        <v>1</v>
      </c>
    </row>
    <row r="201" spans="3:26" hidden="1" x14ac:dyDescent="0.25">
      <c r="C201" s="149">
        <v>14</v>
      </c>
      <c r="D201" s="149">
        <v>1141</v>
      </c>
      <c r="E201" s="149"/>
      <c r="F201" s="149"/>
      <c r="G201" s="151"/>
      <c r="H201" s="149"/>
      <c r="I201" s="152">
        <v>1000638.054</v>
      </c>
      <c r="J201" s="152">
        <v>1001584.216</v>
      </c>
      <c r="K201" s="153">
        <v>0.94616200000001116</v>
      </c>
      <c r="L201" s="154" t="s">
        <v>763</v>
      </c>
      <c r="M201" s="149">
        <v>7.69</v>
      </c>
      <c r="N201" s="149"/>
      <c r="O201" s="149" t="s">
        <v>21</v>
      </c>
      <c r="P201" s="149"/>
      <c r="Q201" s="149"/>
      <c r="R201" s="155"/>
      <c r="S201" s="154"/>
      <c r="T201" s="149" t="s">
        <v>758</v>
      </c>
      <c r="U201" s="149" t="s">
        <v>742</v>
      </c>
      <c r="V201" s="156" t="str">
        <f t="shared" si="6"/>
        <v>14-1141</v>
      </c>
      <c r="W201" s="156" t="s">
        <v>23</v>
      </c>
      <c r="X201" s="175" t="str">
        <f t="shared" si="7"/>
        <v>X:\2 - ENGENHARIA\INVENTARIANCA_FNS_NOVA_CONCESSAO\PROCESSOS_DE_DESAPROPRIACAO\TRAMO_NORTE\14\14-1141.pdf</v>
      </c>
      <c r="Z201" s="1">
        <v>1</v>
      </c>
    </row>
    <row r="202" spans="3:26" hidden="1" x14ac:dyDescent="0.25">
      <c r="C202" s="149">
        <v>14</v>
      </c>
      <c r="D202" s="149" t="s">
        <v>764</v>
      </c>
      <c r="E202" s="149" t="s">
        <v>765</v>
      </c>
      <c r="F202" s="149">
        <v>4663</v>
      </c>
      <c r="G202" s="151">
        <v>42248</v>
      </c>
      <c r="H202" s="149" t="s">
        <v>742</v>
      </c>
      <c r="I202" s="152">
        <v>1001584.216</v>
      </c>
      <c r="J202" s="152">
        <v>1003343.23</v>
      </c>
      <c r="K202" s="153">
        <v>1.7590139999999665</v>
      </c>
      <c r="L202" s="154" t="s">
        <v>761</v>
      </c>
      <c r="M202" s="149">
        <v>14.074</v>
      </c>
      <c r="N202" s="149" t="s">
        <v>20</v>
      </c>
      <c r="O202" s="149" t="s">
        <v>91</v>
      </c>
      <c r="P202" s="149"/>
      <c r="Q202" s="149"/>
      <c r="R202" s="155"/>
      <c r="S202" s="154"/>
      <c r="T202" s="149" t="s">
        <v>766</v>
      </c>
      <c r="U202" s="149" t="s">
        <v>742</v>
      </c>
      <c r="V202" s="156" t="str">
        <f t="shared" si="6"/>
        <v>14-1144</v>
      </c>
      <c r="W202" s="156" t="s">
        <v>23</v>
      </c>
      <c r="X202" s="175" t="str">
        <f t="shared" si="7"/>
        <v>X:\2 - ENGENHARIA\INVENTARIANCA_FNS_NOVA_CONCESSAO\PROCESSOS_DE_DESAPROPRIACAO\TRAMO_NORTE\14\14-1144.pdf</v>
      </c>
      <c r="Z202" s="1">
        <v>1</v>
      </c>
    </row>
    <row r="203" spans="3:26" x14ac:dyDescent="0.25">
      <c r="C203" s="149">
        <v>14</v>
      </c>
      <c r="D203" s="149" t="s">
        <v>767</v>
      </c>
      <c r="E203" s="149" t="s">
        <v>768</v>
      </c>
      <c r="F203" s="149">
        <v>4803</v>
      </c>
      <c r="G203" s="151">
        <v>43033</v>
      </c>
      <c r="H203" s="149" t="s">
        <v>742</v>
      </c>
      <c r="I203" s="152">
        <v>1003343.23</v>
      </c>
      <c r="J203" s="152">
        <v>1004350.102</v>
      </c>
      <c r="K203" s="153">
        <v>1.006871999999974</v>
      </c>
      <c r="L203" s="154" t="s">
        <v>769</v>
      </c>
      <c r="M203" s="149">
        <v>34.43</v>
      </c>
      <c r="N203" s="149" t="s">
        <v>20</v>
      </c>
      <c r="O203" s="149" t="s">
        <v>21</v>
      </c>
      <c r="P203" s="149" t="s">
        <v>10</v>
      </c>
      <c r="Q203" s="149">
        <v>26.38</v>
      </c>
      <c r="R203" s="155">
        <v>68324.2</v>
      </c>
      <c r="S203" s="154"/>
      <c r="T203" s="149" t="s">
        <v>770</v>
      </c>
      <c r="U203" s="149" t="s">
        <v>742</v>
      </c>
      <c r="V203" s="156" t="str">
        <f t="shared" si="6"/>
        <v>14-1145</v>
      </c>
      <c r="W203" s="156" t="s">
        <v>23</v>
      </c>
      <c r="X203" s="175" t="str">
        <f t="shared" si="7"/>
        <v>X:\2 - ENGENHARIA\INVENTARIANCA_FNS_NOVA_CONCESSAO\PROCESSOS_DE_DESAPROPRIACAO\TRAMO_NORTE\14\14-1145.pdf</v>
      </c>
      <c r="Z203" s="1">
        <v>1</v>
      </c>
    </row>
    <row r="204" spans="3:26" hidden="1" x14ac:dyDescent="0.25">
      <c r="C204" s="149">
        <v>14</v>
      </c>
      <c r="D204" s="149" t="s">
        <v>771</v>
      </c>
      <c r="E204" s="149" t="s">
        <v>772</v>
      </c>
      <c r="F204" s="149">
        <v>4681</v>
      </c>
      <c r="G204" s="151">
        <v>42360</v>
      </c>
      <c r="H204" s="149" t="s">
        <v>742</v>
      </c>
      <c r="I204" s="152">
        <v>1004350.102</v>
      </c>
      <c r="J204" s="152">
        <v>1004714.274</v>
      </c>
      <c r="K204" s="153">
        <v>0.36417200000002048</v>
      </c>
      <c r="L204" s="154" t="s">
        <v>773</v>
      </c>
      <c r="M204" s="149">
        <v>2.9</v>
      </c>
      <c r="N204" s="149" t="s">
        <v>20</v>
      </c>
      <c r="O204" s="149" t="s">
        <v>21</v>
      </c>
      <c r="P204" s="149"/>
      <c r="Q204" s="149"/>
      <c r="R204" s="155"/>
      <c r="S204" s="154"/>
      <c r="T204" s="149" t="s">
        <v>774</v>
      </c>
      <c r="U204" s="149" t="s">
        <v>742</v>
      </c>
      <c r="V204" s="156" t="str">
        <f t="shared" si="6"/>
        <v>14-1146</v>
      </c>
      <c r="W204" s="156" t="s">
        <v>23</v>
      </c>
      <c r="X204" s="175" t="str">
        <f t="shared" si="7"/>
        <v>X:\2 - ENGENHARIA\INVENTARIANCA_FNS_NOVA_CONCESSAO\PROCESSOS_DE_DESAPROPRIACAO\TRAMO_NORTE\14\14-1146.pdf</v>
      </c>
      <c r="Z204" s="1">
        <v>1</v>
      </c>
    </row>
    <row r="205" spans="3:26" hidden="1" x14ac:dyDescent="0.25">
      <c r="C205" s="149">
        <v>14</v>
      </c>
      <c r="D205" s="149" t="s">
        <v>775</v>
      </c>
      <c r="E205" s="149" t="s">
        <v>776</v>
      </c>
      <c r="F205" s="149">
        <v>4684</v>
      </c>
      <c r="G205" s="151">
        <v>42360</v>
      </c>
      <c r="H205" s="149" t="s">
        <v>742</v>
      </c>
      <c r="I205" s="152">
        <v>1004714.274</v>
      </c>
      <c r="J205" s="152">
        <v>1007296.714</v>
      </c>
      <c r="K205" s="153">
        <v>2.5824400000000605</v>
      </c>
      <c r="L205" s="154" t="s">
        <v>773</v>
      </c>
      <c r="M205" s="149">
        <v>20.67</v>
      </c>
      <c r="N205" s="149" t="s">
        <v>20</v>
      </c>
      <c r="O205" s="149" t="s">
        <v>21</v>
      </c>
      <c r="P205" s="149"/>
      <c r="Q205" s="149"/>
      <c r="R205" s="155"/>
      <c r="S205" s="154"/>
      <c r="T205" s="149" t="s">
        <v>777</v>
      </c>
      <c r="U205" s="149" t="s">
        <v>742</v>
      </c>
      <c r="V205" s="156" t="str">
        <f t="shared" si="6"/>
        <v>14-1146A</v>
      </c>
      <c r="W205" s="156" t="s">
        <v>23</v>
      </c>
      <c r="X205" s="175" t="str">
        <f t="shared" si="7"/>
        <v>X:\2 - ENGENHARIA\INVENTARIANCA_FNS_NOVA_CONCESSAO\PROCESSOS_DE_DESAPROPRIACAO\TRAMO_NORTE\14\14-1146A.pdf</v>
      </c>
      <c r="Z205" s="1">
        <v>1</v>
      </c>
    </row>
    <row r="206" spans="3:26" hidden="1" x14ac:dyDescent="0.25">
      <c r="C206" s="149">
        <v>14</v>
      </c>
      <c r="D206" s="149" t="s">
        <v>778</v>
      </c>
      <c r="E206" s="149" t="s">
        <v>779</v>
      </c>
      <c r="F206" s="149">
        <v>4682</v>
      </c>
      <c r="G206" s="151">
        <v>42360</v>
      </c>
      <c r="H206" s="149" t="s">
        <v>742</v>
      </c>
      <c r="I206" s="152">
        <v>1007296.714</v>
      </c>
      <c r="J206" s="152">
        <v>1007836.363</v>
      </c>
      <c r="K206" s="153">
        <v>0.53964899999997573</v>
      </c>
      <c r="L206" s="154" t="s">
        <v>780</v>
      </c>
      <c r="M206" s="149">
        <v>4.3099999999999996</v>
      </c>
      <c r="N206" s="149" t="s">
        <v>20</v>
      </c>
      <c r="O206" s="149" t="s">
        <v>21</v>
      </c>
      <c r="P206" s="149"/>
      <c r="Q206" s="149"/>
      <c r="R206" s="155"/>
      <c r="S206" s="154"/>
      <c r="T206" s="149" t="s">
        <v>537</v>
      </c>
      <c r="U206" s="149" t="s">
        <v>742</v>
      </c>
      <c r="V206" s="156" t="str">
        <f t="shared" si="6"/>
        <v>14-1147</v>
      </c>
      <c r="W206" s="156" t="s">
        <v>23</v>
      </c>
      <c r="X206" s="175" t="str">
        <f t="shared" si="7"/>
        <v>X:\2 - ENGENHARIA\INVENTARIANCA_FNS_NOVA_CONCESSAO\PROCESSOS_DE_DESAPROPRIACAO\TRAMO_NORTE\14\14-1147.pdf</v>
      </c>
      <c r="Z206" s="1">
        <v>1</v>
      </c>
    </row>
    <row r="207" spans="3:26" hidden="1" x14ac:dyDescent="0.25">
      <c r="C207" s="149">
        <v>14</v>
      </c>
      <c r="D207" s="149" t="s">
        <v>781</v>
      </c>
      <c r="E207" s="149" t="s">
        <v>782</v>
      </c>
      <c r="F207" s="149">
        <v>4683</v>
      </c>
      <c r="G207" s="151">
        <v>42360</v>
      </c>
      <c r="H207" s="149" t="s">
        <v>742</v>
      </c>
      <c r="I207" s="152">
        <v>1007836.363</v>
      </c>
      <c r="J207" s="152">
        <v>1008305.388</v>
      </c>
      <c r="K207" s="153">
        <v>0.46902500000002328</v>
      </c>
      <c r="L207" s="154" t="s">
        <v>780</v>
      </c>
      <c r="M207" s="149">
        <v>3.75</v>
      </c>
      <c r="N207" s="149" t="s">
        <v>20</v>
      </c>
      <c r="O207" s="149" t="s">
        <v>21</v>
      </c>
      <c r="P207" s="149"/>
      <c r="Q207" s="149"/>
      <c r="R207" s="155"/>
      <c r="S207" s="154"/>
      <c r="T207" s="149" t="s">
        <v>783</v>
      </c>
      <c r="U207" s="149" t="s">
        <v>742</v>
      </c>
      <c r="V207" s="156" t="str">
        <f t="shared" si="6"/>
        <v>14-1147A</v>
      </c>
      <c r="W207" s="156" t="s">
        <v>23</v>
      </c>
      <c r="X207" s="175" t="str">
        <f t="shared" si="7"/>
        <v>X:\2 - ENGENHARIA\INVENTARIANCA_FNS_NOVA_CONCESSAO\PROCESSOS_DE_DESAPROPRIACAO\TRAMO_NORTE\14\14-1147A.pdf</v>
      </c>
      <c r="Z207" s="1">
        <v>1</v>
      </c>
    </row>
    <row r="208" spans="3:26" hidden="1" x14ac:dyDescent="0.25">
      <c r="C208" s="149">
        <v>14</v>
      </c>
      <c r="D208" s="149" t="s">
        <v>784</v>
      </c>
      <c r="E208" s="149" t="s">
        <v>785</v>
      </c>
      <c r="F208" s="149">
        <v>4767</v>
      </c>
      <c r="G208" s="151">
        <v>42815</v>
      </c>
      <c r="H208" s="149" t="s">
        <v>742</v>
      </c>
      <c r="I208" s="152">
        <v>1008305.388</v>
      </c>
      <c r="J208" s="152">
        <v>1009053.4449999999</v>
      </c>
      <c r="K208" s="153">
        <v>0.74805699999991337</v>
      </c>
      <c r="L208" s="154" t="s">
        <v>786</v>
      </c>
      <c r="M208" s="149">
        <v>5.98</v>
      </c>
      <c r="N208" s="149" t="s">
        <v>20</v>
      </c>
      <c r="O208" s="149" t="s">
        <v>91</v>
      </c>
      <c r="P208" s="149"/>
      <c r="Q208" s="149"/>
      <c r="R208" s="155"/>
      <c r="S208" s="154"/>
      <c r="T208" s="149" t="s">
        <v>787</v>
      </c>
      <c r="U208" s="149" t="s">
        <v>742</v>
      </c>
      <c r="V208" s="156" t="str">
        <f t="shared" si="6"/>
        <v>14-1148</v>
      </c>
      <c r="W208" s="156" t="s">
        <v>23</v>
      </c>
      <c r="X208" s="175" t="str">
        <f t="shared" si="7"/>
        <v>X:\2 - ENGENHARIA\INVENTARIANCA_FNS_NOVA_CONCESSAO\PROCESSOS_DE_DESAPROPRIACAO\TRAMO_NORTE\14\14-1148.pdf</v>
      </c>
      <c r="Z208" s="1">
        <v>1</v>
      </c>
    </row>
    <row r="209" spans="3:26" ht="42.75" x14ac:dyDescent="0.25">
      <c r="C209" s="149">
        <v>14</v>
      </c>
      <c r="D209" s="149" t="s">
        <v>788</v>
      </c>
      <c r="E209" s="149" t="s">
        <v>789</v>
      </c>
      <c r="F209" s="149" t="s">
        <v>790</v>
      </c>
      <c r="G209" s="151">
        <v>42472</v>
      </c>
      <c r="H209" s="149" t="s">
        <v>742</v>
      </c>
      <c r="I209" s="152">
        <v>1009053.4449999999</v>
      </c>
      <c r="J209" s="152">
        <v>1009307.522</v>
      </c>
      <c r="K209" s="153">
        <v>0.2540770000000484</v>
      </c>
      <c r="L209" s="154" t="s">
        <v>791</v>
      </c>
      <c r="M209" s="149">
        <v>16.809999999999999</v>
      </c>
      <c r="N209" s="149" t="s">
        <v>20</v>
      </c>
      <c r="O209" s="149" t="s">
        <v>21</v>
      </c>
      <c r="P209" s="149" t="s">
        <v>10</v>
      </c>
      <c r="Q209" s="149">
        <v>4.7450000000000001</v>
      </c>
      <c r="R209" s="155">
        <v>11470.8</v>
      </c>
      <c r="S209" s="154"/>
      <c r="T209" s="149" t="s">
        <v>792</v>
      </c>
      <c r="U209" s="149" t="s">
        <v>742</v>
      </c>
      <c r="V209" s="156" t="str">
        <f t="shared" si="6"/>
        <v>14-1149</v>
      </c>
      <c r="W209" s="156" t="s">
        <v>23</v>
      </c>
      <c r="X209" s="175" t="str">
        <f t="shared" si="7"/>
        <v>X:\2 - ENGENHARIA\INVENTARIANCA_FNS_NOVA_CONCESSAO\PROCESSOS_DE_DESAPROPRIACAO\TRAMO_NORTE\14\14-1149.pdf</v>
      </c>
      <c r="Z209" s="1">
        <v>1</v>
      </c>
    </row>
    <row r="210" spans="3:26" hidden="1" x14ac:dyDescent="0.25">
      <c r="C210" s="149">
        <v>14</v>
      </c>
      <c r="D210" s="149" t="s">
        <v>793</v>
      </c>
      <c r="E210" s="149" t="s">
        <v>794</v>
      </c>
      <c r="F210" s="149">
        <v>4736</v>
      </c>
      <c r="G210" s="151">
        <v>42597</v>
      </c>
      <c r="H210" s="149" t="s">
        <v>742</v>
      </c>
      <c r="I210" s="152">
        <v>1009307.522</v>
      </c>
      <c r="J210" s="152">
        <v>1010840.125</v>
      </c>
      <c r="K210" s="153">
        <v>1.5326030000000028</v>
      </c>
      <c r="L210" s="154" t="s">
        <v>786</v>
      </c>
      <c r="M210" s="149">
        <v>12.26</v>
      </c>
      <c r="N210" s="149" t="s">
        <v>20</v>
      </c>
      <c r="O210" s="149" t="s">
        <v>91</v>
      </c>
      <c r="P210" s="149"/>
      <c r="Q210" s="149"/>
      <c r="R210" s="155"/>
      <c r="S210" s="154"/>
      <c r="T210" s="149" t="s">
        <v>795</v>
      </c>
      <c r="U210" s="149" t="s">
        <v>742</v>
      </c>
      <c r="V210" s="156" t="str">
        <f t="shared" si="6"/>
        <v>14-1148A</v>
      </c>
      <c r="W210" s="156" t="s">
        <v>23</v>
      </c>
      <c r="X210" s="175" t="str">
        <f t="shared" si="7"/>
        <v>X:\2 - ENGENHARIA\INVENTARIANCA_FNS_NOVA_CONCESSAO\PROCESSOS_DE_DESAPROPRIACAO\TRAMO_NORTE\14\14-1148A.pdf</v>
      </c>
      <c r="Z210" s="1">
        <v>1</v>
      </c>
    </row>
    <row r="211" spans="3:26" ht="42.75" hidden="1" x14ac:dyDescent="0.25">
      <c r="C211" s="149">
        <v>14</v>
      </c>
      <c r="D211" s="149">
        <v>1149</v>
      </c>
      <c r="E211" s="149"/>
      <c r="F211" s="149" t="s">
        <v>790</v>
      </c>
      <c r="G211" s="151">
        <v>42472</v>
      </c>
      <c r="H211" s="149" t="s">
        <v>742</v>
      </c>
      <c r="I211" s="152">
        <v>1010840.125</v>
      </c>
      <c r="J211" s="152">
        <v>1012095.044</v>
      </c>
      <c r="K211" s="153">
        <v>1.2549189999999943</v>
      </c>
      <c r="L211" s="154" t="s">
        <v>796</v>
      </c>
      <c r="M211" s="149">
        <v>16.809999999999999</v>
      </c>
      <c r="N211" s="149" t="s">
        <v>20</v>
      </c>
      <c r="O211" s="149" t="s">
        <v>21</v>
      </c>
      <c r="P211" s="149"/>
      <c r="Q211" s="149"/>
      <c r="R211" s="155"/>
      <c r="S211" s="154"/>
      <c r="T211" s="149" t="s">
        <v>792</v>
      </c>
      <c r="U211" s="149" t="s">
        <v>742</v>
      </c>
      <c r="V211" s="156" t="str">
        <f t="shared" si="6"/>
        <v>14-1149</v>
      </c>
      <c r="W211" s="156" t="s">
        <v>23</v>
      </c>
      <c r="X211" s="175" t="str">
        <f t="shared" si="7"/>
        <v>X:\2 - ENGENHARIA\INVENTARIANCA_FNS_NOVA_CONCESSAO\PROCESSOS_DE_DESAPROPRIACAO\TRAMO_NORTE\14\14-1149.pdf</v>
      </c>
      <c r="Z211" s="1">
        <v>1</v>
      </c>
    </row>
    <row r="212" spans="3:26" hidden="1" x14ac:dyDescent="0.25">
      <c r="C212" s="149">
        <v>14</v>
      </c>
      <c r="D212" s="149" t="s">
        <v>797</v>
      </c>
      <c r="E212" s="149" t="s">
        <v>798</v>
      </c>
      <c r="F212" s="149">
        <v>4685</v>
      </c>
      <c r="G212" s="151">
        <v>42360</v>
      </c>
      <c r="H212" s="149" t="s">
        <v>742</v>
      </c>
      <c r="I212" s="152">
        <v>1012095.044</v>
      </c>
      <c r="J212" s="152">
        <v>1013025.523</v>
      </c>
      <c r="K212" s="153">
        <v>0.93047900000005024</v>
      </c>
      <c r="L212" s="154" t="s">
        <v>799</v>
      </c>
      <c r="M212" s="149">
        <v>7.4349999999999996</v>
      </c>
      <c r="N212" s="149" t="s">
        <v>20</v>
      </c>
      <c r="O212" s="149" t="s">
        <v>21</v>
      </c>
      <c r="P212" s="149"/>
      <c r="Q212" s="149"/>
      <c r="R212" s="155"/>
      <c r="S212" s="154"/>
      <c r="T212" s="149" t="s">
        <v>800</v>
      </c>
      <c r="U212" s="149" t="s">
        <v>742</v>
      </c>
      <c r="V212" s="156" t="str">
        <f t="shared" si="6"/>
        <v>14-1150</v>
      </c>
      <c r="W212" s="156" t="s">
        <v>23</v>
      </c>
      <c r="X212" s="175" t="str">
        <f t="shared" si="7"/>
        <v>X:\2 - ENGENHARIA\INVENTARIANCA_FNS_NOVA_CONCESSAO\PROCESSOS_DE_DESAPROPRIACAO\TRAMO_NORTE\14\14-1150.pdf</v>
      </c>
      <c r="Z212" s="1">
        <v>1</v>
      </c>
    </row>
    <row r="213" spans="3:26" hidden="1" x14ac:dyDescent="0.25">
      <c r="C213" s="149">
        <v>14</v>
      </c>
      <c r="D213" s="149" t="s">
        <v>801</v>
      </c>
      <c r="E213" s="149" t="s">
        <v>802</v>
      </c>
      <c r="F213" s="149">
        <v>4686</v>
      </c>
      <c r="G213" s="151">
        <v>42360</v>
      </c>
      <c r="H213" s="149" t="s">
        <v>742</v>
      </c>
      <c r="I213" s="152">
        <v>1013025.523</v>
      </c>
      <c r="J213" s="152">
        <v>1013862.343</v>
      </c>
      <c r="K213" s="153">
        <v>0.83681999999994883</v>
      </c>
      <c r="L213" s="154" t="s">
        <v>803</v>
      </c>
      <c r="M213" s="149">
        <v>6.69</v>
      </c>
      <c r="N213" s="149" t="s">
        <v>20</v>
      </c>
      <c r="O213" s="149" t="s">
        <v>21</v>
      </c>
      <c r="P213" s="149"/>
      <c r="Q213" s="149"/>
      <c r="R213" s="155"/>
      <c r="S213" s="154"/>
      <c r="T213" s="149" t="s">
        <v>804</v>
      </c>
      <c r="U213" s="149" t="s">
        <v>742</v>
      </c>
      <c r="V213" s="156" t="str">
        <f t="shared" si="6"/>
        <v>14-1151</v>
      </c>
      <c r="W213" s="156" t="s">
        <v>23</v>
      </c>
      <c r="X213" s="175" t="str">
        <f t="shared" si="7"/>
        <v>X:\2 - ENGENHARIA\INVENTARIANCA_FNS_NOVA_CONCESSAO\PROCESSOS_DE_DESAPROPRIACAO\TRAMO_NORTE\14\14-1151.pdf</v>
      </c>
      <c r="Z213" s="1">
        <v>1</v>
      </c>
    </row>
    <row r="214" spans="3:26" x14ac:dyDescent="0.25">
      <c r="C214" s="149">
        <v>14</v>
      </c>
      <c r="D214" s="149" t="s">
        <v>805</v>
      </c>
      <c r="E214" s="149" t="s">
        <v>806</v>
      </c>
      <c r="F214" s="149">
        <v>4687</v>
      </c>
      <c r="G214" s="151">
        <v>42361</v>
      </c>
      <c r="H214" s="149" t="s">
        <v>742</v>
      </c>
      <c r="I214" s="152">
        <v>1013862.343</v>
      </c>
      <c r="J214" s="152">
        <v>1014178.477</v>
      </c>
      <c r="K214" s="153">
        <v>0.31613399999996183</v>
      </c>
      <c r="L214" s="154" t="s">
        <v>807</v>
      </c>
      <c r="M214" s="149">
        <v>3.02</v>
      </c>
      <c r="N214" s="149" t="s">
        <v>20</v>
      </c>
      <c r="O214" s="149" t="s">
        <v>21</v>
      </c>
      <c r="P214" s="149" t="s">
        <v>10</v>
      </c>
      <c r="Q214" s="149">
        <v>0.5</v>
      </c>
      <c r="R214" s="155">
        <v>2150</v>
      </c>
      <c r="S214" s="154"/>
      <c r="T214" s="149" t="s">
        <v>808</v>
      </c>
      <c r="U214" s="149" t="s">
        <v>742</v>
      </c>
      <c r="V214" s="156" t="str">
        <f t="shared" si="6"/>
        <v>14-1152</v>
      </c>
      <c r="W214" s="156" t="s">
        <v>23</v>
      </c>
      <c r="X214" s="175" t="str">
        <f t="shared" si="7"/>
        <v>X:\2 - ENGENHARIA\INVENTARIANCA_FNS_NOVA_CONCESSAO\PROCESSOS_DE_DESAPROPRIACAO\TRAMO_NORTE\14\14-1152.pdf</v>
      </c>
      <c r="Z214" s="1">
        <v>1</v>
      </c>
    </row>
    <row r="215" spans="3:26" hidden="1" x14ac:dyDescent="0.25">
      <c r="C215" s="149">
        <v>14</v>
      </c>
      <c r="D215" s="149" t="s">
        <v>809</v>
      </c>
      <c r="E215" s="149" t="s">
        <v>810</v>
      </c>
      <c r="F215" s="149">
        <v>4688</v>
      </c>
      <c r="G215" s="151">
        <v>42361</v>
      </c>
      <c r="H215" s="149" t="s">
        <v>742</v>
      </c>
      <c r="I215" s="152">
        <v>1014178.477</v>
      </c>
      <c r="J215" s="152">
        <v>1015739.482</v>
      </c>
      <c r="K215" s="153">
        <v>1.5610050000000046</v>
      </c>
      <c r="L215" s="154" t="s">
        <v>811</v>
      </c>
      <c r="M215" s="149">
        <v>12.484</v>
      </c>
      <c r="N215" s="149" t="s">
        <v>20</v>
      </c>
      <c r="O215" s="149" t="s">
        <v>21</v>
      </c>
      <c r="P215" s="149"/>
      <c r="Q215" s="149"/>
      <c r="R215" s="155"/>
      <c r="S215" s="154"/>
      <c r="T215" s="149" t="s">
        <v>397</v>
      </c>
      <c r="U215" s="149" t="s">
        <v>742</v>
      </c>
      <c r="V215" s="156" t="str">
        <f t="shared" si="6"/>
        <v>14-1153</v>
      </c>
      <c r="W215" s="156" t="s">
        <v>23</v>
      </c>
      <c r="X215" s="175" t="str">
        <f t="shared" si="7"/>
        <v>X:\2 - ENGENHARIA\INVENTARIANCA_FNS_NOVA_CONCESSAO\PROCESSOS_DE_DESAPROPRIACAO\TRAMO_NORTE\14\14-1153.pdf</v>
      </c>
      <c r="Z215" s="1">
        <v>1</v>
      </c>
    </row>
    <row r="216" spans="3:26" x14ac:dyDescent="0.25">
      <c r="C216" s="149">
        <v>14</v>
      </c>
      <c r="D216" s="149" t="s">
        <v>812</v>
      </c>
      <c r="E216" s="149" t="s">
        <v>813</v>
      </c>
      <c r="F216" s="149">
        <v>3213</v>
      </c>
      <c r="G216" s="151">
        <v>41082</v>
      </c>
      <c r="H216" s="149" t="s">
        <v>742</v>
      </c>
      <c r="I216" s="152">
        <v>1015739.482</v>
      </c>
      <c r="J216" s="152">
        <v>1016031.306</v>
      </c>
      <c r="K216" s="153">
        <v>0.29182400000002234</v>
      </c>
      <c r="L216" s="154" t="s">
        <v>814</v>
      </c>
      <c r="M216" s="149">
        <v>6.0246000000000004</v>
      </c>
      <c r="N216" s="149" t="s">
        <v>20</v>
      </c>
      <c r="O216" s="149" t="s">
        <v>21</v>
      </c>
      <c r="P216" s="149" t="s">
        <v>10</v>
      </c>
      <c r="Q216" s="149">
        <v>4.0773000000000001</v>
      </c>
      <c r="R216" s="155">
        <v>8750.5</v>
      </c>
      <c r="S216" s="154"/>
      <c r="T216" s="149" t="s">
        <v>815</v>
      </c>
      <c r="U216" s="149" t="s">
        <v>742</v>
      </c>
      <c r="V216" s="156" t="str">
        <f t="shared" si="6"/>
        <v>14-1154</v>
      </c>
      <c r="W216" s="156" t="s">
        <v>23</v>
      </c>
      <c r="X216" s="175" t="str">
        <f t="shared" si="7"/>
        <v>X:\2 - ENGENHARIA\INVENTARIANCA_FNS_NOVA_CONCESSAO\PROCESSOS_DE_DESAPROPRIACAO\TRAMO_NORTE\14\14-1154.pdf</v>
      </c>
      <c r="Z216" s="1">
        <v>1</v>
      </c>
    </row>
    <row r="217" spans="3:26" x14ac:dyDescent="0.25">
      <c r="C217" s="149">
        <v>14</v>
      </c>
      <c r="D217" s="149" t="s">
        <v>816</v>
      </c>
      <c r="E217" s="149" t="s">
        <v>817</v>
      </c>
      <c r="F217" s="149">
        <v>3202</v>
      </c>
      <c r="G217" s="151">
        <v>41082</v>
      </c>
      <c r="H217" s="149" t="s">
        <v>742</v>
      </c>
      <c r="I217" s="152">
        <v>1016031.306</v>
      </c>
      <c r="J217" s="152">
        <v>1016094.374</v>
      </c>
      <c r="K217" s="153">
        <v>6.3067999999970203E-2</v>
      </c>
      <c r="L217" s="154" t="s">
        <v>814</v>
      </c>
      <c r="M217" s="149">
        <v>17.474399999999999</v>
      </c>
      <c r="N217" s="149" t="s">
        <v>20</v>
      </c>
      <c r="O217" s="149" t="s">
        <v>21</v>
      </c>
      <c r="P217" s="149" t="s">
        <v>10</v>
      </c>
      <c r="Q217" s="149">
        <v>16.820900000000002</v>
      </c>
      <c r="R217" s="155">
        <v>36163</v>
      </c>
      <c r="S217" s="154"/>
      <c r="T217" s="149" t="s">
        <v>818</v>
      </c>
      <c r="U217" s="149" t="s">
        <v>742</v>
      </c>
      <c r="V217" s="156" t="str">
        <f t="shared" si="6"/>
        <v>14-1154A</v>
      </c>
      <c r="W217" s="156" t="s">
        <v>23</v>
      </c>
      <c r="X217" s="175" t="str">
        <f t="shared" si="7"/>
        <v>X:\2 - ENGENHARIA\INVENTARIANCA_FNS_NOVA_CONCESSAO\PROCESSOS_DE_DESAPROPRIACAO\TRAMO_NORTE\14\14-1154A.pdf</v>
      </c>
      <c r="Z217" s="1">
        <v>1</v>
      </c>
    </row>
    <row r="218" spans="3:26" x14ac:dyDescent="0.25">
      <c r="C218" s="149">
        <v>14</v>
      </c>
      <c r="D218" s="149" t="s">
        <v>819</v>
      </c>
      <c r="E218" s="149" t="s">
        <v>820</v>
      </c>
      <c r="F218" s="149">
        <v>4689</v>
      </c>
      <c r="G218" s="151">
        <v>42361</v>
      </c>
      <c r="H218" s="149" t="s">
        <v>742</v>
      </c>
      <c r="I218" s="152">
        <v>1016094.374</v>
      </c>
      <c r="J218" s="152">
        <v>1016497.8540000001</v>
      </c>
      <c r="K218" s="153">
        <v>0.40348000000009782</v>
      </c>
      <c r="L218" s="154" t="s">
        <v>821</v>
      </c>
      <c r="M218" s="149">
        <v>12.237</v>
      </c>
      <c r="N218" s="149" t="s">
        <v>20</v>
      </c>
      <c r="O218" s="149" t="s">
        <v>21</v>
      </c>
      <c r="P218" s="149" t="s">
        <v>10</v>
      </c>
      <c r="Q218" s="149">
        <v>9.0122</v>
      </c>
      <c r="R218" s="155">
        <v>19371.5</v>
      </c>
      <c r="S218" s="154"/>
      <c r="T218" s="149" t="s">
        <v>822</v>
      </c>
      <c r="U218" s="149" t="s">
        <v>742</v>
      </c>
      <c r="V218" s="156" t="str">
        <f t="shared" si="6"/>
        <v>14-1155</v>
      </c>
      <c r="W218" s="156" t="s">
        <v>23</v>
      </c>
      <c r="X218" s="175" t="str">
        <f t="shared" si="7"/>
        <v>X:\2 - ENGENHARIA\INVENTARIANCA_FNS_NOVA_CONCESSAO\PROCESSOS_DE_DESAPROPRIACAO\TRAMO_NORTE\14\14-1155.pdf</v>
      </c>
      <c r="Z218" s="1">
        <v>1</v>
      </c>
    </row>
    <row r="219" spans="3:26" x14ac:dyDescent="0.25">
      <c r="C219" s="149">
        <v>14</v>
      </c>
      <c r="D219" s="149" t="s">
        <v>823</v>
      </c>
      <c r="E219" s="149" t="s">
        <v>824</v>
      </c>
      <c r="F219" s="149">
        <v>4690</v>
      </c>
      <c r="G219" s="151">
        <v>42361</v>
      </c>
      <c r="H219" s="149" t="s">
        <v>742</v>
      </c>
      <c r="I219" s="152">
        <v>1016497.8540000001</v>
      </c>
      <c r="J219" s="152">
        <v>1016648.068</v>
      </c>
      <c r="K219" s="153">
        <v>0.15021399999991991</v>
      </c>
      <c r="L219" s="154" t="s">
        <v>825</v>
      </c>
      <c r="M219" s="149">
        <v>10.994300000000001</v>
      </c>
      <c r="N219" s="149" t="s">
        <v>20</v>
      </c>
      <c r="O219" s="149" t="s">
        <v>21</v>
      </c>
      <c r="P219" s="149" t="s">
        <v>10</v>
      </c>
      <c r="Q219" s="149">
        <v>9.7920999999999996</v>
      </c>
      <c r="R219" s="155">
        <v>21733.8</v>
      </c>
      <c r="S219" s="154"/>
      <c r="T219" s="149" t="s">
        <v>826</v>
      </c>
      <c r="U219" s="149" t="s">
        <v>742</v>
      </c>
      <c r="V219" s="156" t="str">
        <f t="shared" si="6"/>
        <v>14-1156</v>
      </c>
      <c r="W219" s="156" t="s">
        <v>23</v>
      </c>
      <c r="X219" s="175" t="str">
        <f t="shared" si="7"/>
        <v>X:\2 - ENGENHARIA\INVENTARIANCA_FNS_NOVA_CONCESSAO\PROCESSOS_DE_DESAPROPRIACAO\TRAMO_NORTE\14\14-1156.pdf</v>
      </c>
      <c r="Z219" s="1">
        <v>1</v>
      </c>
    </row>
    <row r="220" spans="3:26" hidden="1" x14ac:dyDescent="0.25">
      <c r="C220" s="149">
        <v>14</v>
      </c>
      <c r="D220" s="149" t="s">
        <v>827</v>
      </c>
      <c r="E220" s="149" t="s">
        <v>828</v>
      </c>
      <c r="F220" s="149">
        <v>4691</v>
      </c>
      <c r="G220" s="151">
        <v>42361</v>
      </c>
      <c r="H220" s="149" t="s">
        <v>742</v>
      </c>
      <c r="I220" s="152">
        <v>1016648.068</v>
      </c>
      <c r="J220" s="152">
        <v>1017162.302</v>
      </c>
      <c r="K220" s="153">
        <v>0.51423400000005492</v>
      </c>
      <c r="L220" s="154" t="s">
        <v>821</v>
      </c>
      <c r="M220" s="149">
        <v>4.1100000000000003</v>
      </c>
      <c r="N220" s="149" t="s">
        <v>20</v>
      </c>
      <c r="O220" s="149" t="s">
        <v>21</v>
      </c>
      <c r="P220" s="149"/>
      <c r="Q220" s="149"/>
      <c r="R220" s="155"/>
      <c r="S220" s="154"/>
      <c r="T220" s="149" t="s">
        <v>829</v>
      </c>
      <c r="U220" s="149" t="s">
        <v>742</v>
      </c>
      <c r="V220" s="156" t="str">
        <f t="shared" si="6"/>
        <v>14-1157</v>
      </c>
      <c r="W220" s="156" t="s">
        <v>23</v>
      </c>
      <c r="X220" s="175" t="str">
        <f t="shared" si="7"/>
        <v>X:\2 - ENGENHARIA\INVENTARIANCA_FNS_NOVA_CONCESSAO\PROCESSOS_DE_DESAPROPRIACAO\TRAMO_NORTE\14\14-1157.pdf</v>
      </c>
      <c r="Z220" s="1">
        <v>1</v>
      </c>
    </row>
    <row r="221" spans="3:26" x14ac:dyDescent="0.25">
      <c r="C221" s="149">
        <v>14</v>
      </c>
      <c r="D221" s="149" t="s">
        <v>830</v>
      </c>
      <c r="E221" s="149" t="s">
        <v>831</v>
      </c>
      <c r="F221" s="149">
        <v>4692</v>
      </c>
      <c r="G221" s="151">
        <v>42361</v>
      </c>
      <c r="H221" s="149" t="s">
        <v>742</v>
      </c>
      <c r="I221" s="152">
        <v>1017162.302</v>
      </c>
      <c r="J221" s="152">
        <v>1017522.295</v>
      </c>
      <c r="K221" s="153">
        <v>0.35999300000001677</v>
      </c>
      <c r="L221" s="154" t="s">
        <v>832</v>
      </c>
      <c r="M221" s="149">
        <v>2.4140000000000001</v>
      </c>
      <c r="N221" s="149" t="s">
        <v>20</v>
      </c>
      <c r="O221" s="149" t="s">
        <v>21</v>
      </c>
      <c r="P221" s="149" t="s">
        <v>10</v>
      </c>
      <c r="Q221" s="149">
        <v>7.0000000000000001E-3</v>
      </c>
      <c r="R221" s="155">
        <v>16.21</v>
      </c>
      <c r="S221" s="154"/>
      <c r="T221" s="149" t="s">
        <v>833</v>
      </c>
      <c r="U221" s="149" t="s">
        <v>742</v>
      </c>
      <c r="V221" s="156" t="str">
        <f t="shared" si="6"/>
        <v>14-1158</v>
      </c>
      <c r="W221" s="156" t="s">
        <v>23</v>
      </c>
      <c r="X221" s="175" t="str">
        <f t="shared" si="7"/>
        <v>X:\2 - ENGENHARIA\INVENTARIANCA_FNS_NOVA_CONCESSAO\PROCESSOS_DE_DESAPROPRIACAO\TRAMO_NORTE\14\14-1158.pdf</v>
      </c>
      <c r="Z221" s="1">
        <v>1</v>
      </c>
    </row>
    <row r="222" spans="3:26" hidden="1" x14ac:dyDescent="0.25">
      <c r="C222" s="149">
        <v>14</v>
      </c>
      <c r="D222" s="149" t="s">
        <v>834</v>
      </c>
      <c r="E222" s="149" t="s">
        <v>835</v>
      </c>
      <c r="F222" s="149">
        <v>4662</v>
      </c>
      <c r="G222" s="151">
        <v>42248</v>
      </c>
      <c r="H222" s="149" t="s">
        <v>742</v>
      </c>
      <c r="I222" s="152">
        <v>1017522.295</v>
      </c>
      <c r="J222" s="152">
        <v>1017624.125</v>
      </c>
      <c r="K222" s="153">
        <v>0.10182999999995809</v>
      </c>
      <c r="L222" s="154" t="s">
        <v>836</v>
      </c>
      <c r="M222" s="149">
        <v>1.3</v>
      </c>
      <c r="N222" s="149" t="s">
        <v>20</v>
      </c>
      <c r="O222" s="149" t="s">
        <v>91</v>
      </c>
      <c r="P222" s="149"/>
      <c r="Q222" s="149"/>
      <c r="R222" s="155"/>
      <c r="S222" s="154"/>
      <c r="T222" s="149" t="s">
        <v>837</v>
      </c>
      <c r="U222" s="149" t="s">
        <v>742</v>
      </c>
      <c r="V222" s="156" t="str">
        <f t="shared" si="6"/>
        <v>14-1159</v>
      </c>
      <c r="W222" s="156" t="s">
        <v>23</v>
      </c>
      <c r="X222" s="175" t="str">
        <f t="shared" si="7"/>
        <v>X:\2 - ENGENHARIA\INVENTARIANCA_FNS_NOVA_CONCESSAO\PROCESSOS_DE_DESAPROPRIACAO\TRAMO_NORTE\14\14-1159.pdf</v>
      </c>
      <c r="Z222" s="1">
        <v>1</v>
      </c>
    </row>
    <row r="223" spans="3:26" hidden="1" x14ac:dyDescent="0.25">
      <c r="C223" s="149">
        <v>14</v>
      </c>
      <c r="D223" s="149" t="s">
        <v>838</v>
      </c>
      <c r="E223" s="149" t="s">
        <v>839</v>
      </c>
      <c r="F223" s="149">
        <v>4693</v>
      </c>
      <c r="G223" s="151">
        <v>42361</v>
      </c>
      <c r="H223" s="149" t="s">
        <v>742</v>
      </c>
      <c r="I223" s="152">
        <v>1017624.125</v>
      </c>
      <c r="J223" s="152">
        <v>1021174.798</v>
      </c>
      <c r="K223" s="153">
        <v>3.5506729999999518</v>
      </c>
      <c r="L223" s="154" t="s">
        <v>840</v>
      </c>
      <c r="M223" s="149">
        <v>28.39</v>
      </c>
      <c r="N223" s="149" t="s">
        <v>20</v>
      </c>
      <c r="O223" s="149" t="s">
        <v>21</v>
      </c>
      <c r="P223" s="149"/>
      <c r="Q223" s="149"/>
      <c r="R223" s="155"/>
      <c r="S223" s="154"/>
      <c r="T223" s="149" t="s">
        <v>826</v>
      </c>
      <c r="U223" s="149" t="s">
        <v>742</v>
      </c>
      <c r="V223" s="156" t="str">
        <f t="shared" si="6"/>
        <v>14-1160</v>
      </c>
      <c r="W223" s="156" t="s">
        <v>23</v>
      </c>
      <c r="X223" s="175" t="str">
        <f t="shared" si="7"/>
        <v>X:\2 - ENGENHARIA\INVENTARIANCA_FNS_NOVA_CONCESSAO\PROCESSOS_DE_DESAPROPRIACAO\TRAMO_NORTE\14\14-1160.pdf</v>
      </c>
      <c r="Z223" s="1">
        <v>1</v>
      </c>
    </row>
    <row r="224" spans="3:26" hidden="1" x14ac:dyDescent="0.25">
      <c r="C224" s="149">
        <v>14</v>
      </c>
      <c r="D224" s="149" t="s">
        <v>841</v>
      </c>
      <c r="E224" s="149" t="s">
        <v>842</v>
      </c>
      <c r="F224" s="149">
        <v>4694</v>
      </c>
      <c r="G224" s="151">
        <v>42361</v>
      </c>
      <c r="H224" s="149" t="s">
        <v>742</v>
      </c>
      <c r="I224" s="152">
        <v>1021174.798</v>
      </c>
      <c r="J224" s="152">
        <v>1023576.79</v>
      </c>
      <c r="K224" s="153">
        <v>2.4019920000000856</v>
      </c>
      <c r="L224" s="154" t="s">
        <v>843</v>
      </c>
      <c r="M224" s="149">
        <v>19.22</v>
      </c>
      <c r="N224" s="149" t="s">
        <v>20</v>
      </c>
      <c r="O224" s="149" t="s">
        <v>21</v>
      </c>
      <c r="P224" s="149"/>
      <c r="Q224" s="149"/>
      <c r="R224" s="155"/>
      <c r="S224" s="154"/>
      <c r="T224" s="149" t="s">
        <v>183</v>
      </c>
      <c r="U224" s="149" t="s">
        <v>742</v>
      </c>
      <c r="V224" s="156" t="str">
        <f t="shared" si="6"/>
        <v>14-1161</v>
      </c>
      <c r="W224" s="156" t="s">
        <v>23</v>
      </c>
      <c r="X224" s="175" t="str">
        <f t="shared" si="7"/>
        <v>X:\2 - ENGENHARIA\INVENTARIANCA_FNS_NOVA_CONCESSAO\PROCESSOS_DE_DESAPROPRIACAO\TRAMO_NORTE\14\14-1161.pdf</v>
      </c>
      <c r="Z224" s="1">
        <v>1</v>
      </c>
    </row>
    <row r="225" spans="3:26" hidden="1" x14ac:dyDescent="0.25">
      <c r="C225" s="149">
        <v>14</v>
      </c>
      <c r="D225" s="149" t="s">
        <v>844</v>
      </c>
      <c r="E225" s="149" t="s">
        <v>845</v>
      </c>
      <c r="F225" s="149">
        <v>4725</v>
      </c>
      <c r="G225" s="151">
        <v>42515</v>
      </c>
      <c r="H225" s="149" t="s">
        <v>742</v>
      </c>
      <c r="I225" s="152">
        <v>1023579.79</v>
      </c>
      <c r="J225" s="152">
        <v>1025512.314</v>
      </c>
      <c r="K225" s="153">
        <v>1.9325239999999757</v>
      </c>
      <c r="L225" s="154" t="s">
        <v>846</v>
      </c>
      <c r="M225" s="149">
        <v>15.481999999999999</v>
      </c>
      <c r="N225" s="149" t="s">
        <v>20</v>
      </c>
      <c r="O225" s="149" t="s">
        <v>21</v>
      </c>
      <c r="P225" s="149"/>
      <c r="Q225" s="149"/>
      <c r="R225" s="155"/>
      <c r="S225" s="154"/>
      <c r="T225" s="149" t="s">
        <v>847</v>
      </c>
      <c r="U225" s="149" t="s">
        <v>742</v>
      </c>
      <c r="V225" s="156" t="str">
        <f t="shared" si="6"/>
        <v>14-1162</v>
      </c>
      <c r="W225" s="156" t="s">
        <v>23</v>
      </c>
      <c r="X225" s="175" t="str">
        <f t="shared" si="7"/>
        <v>X:\2 - ENGENHARIA\INVENTARIANCA_FNS_NOVA_CONCESSAO\PROCESSOS_DE_DESAPROPRIACAO\TRAMO_NORTE\14\14-1162.pdf</v>
      </c>
      <c r="Z225" s="1">
        <v>1</v>
      </c>
    </row>
    <row r="226" spans="3:26" ht="42.75" x14ac:dyDescent="0.25">
      <c r="C226" s="149">
        <v>14</v>
      </c>
      <c r="D226" s="149" t="s">
        <v>848</v>
      </c>
      <c r="E226" s="149" t="s">
        <v>849</v>
      </c>
      <c r="F226" s="149" t="s">
        <v>850</v>
      </c>
      <c r="G226" s="151">
        <v>42669</v>
      </c>
      <c r="H226" s="149" t="s">
        <v>742</v>
      </c>
      <c r="I226" s="152">
        <v>1025512.314</v>
      </c>
      <c r="J226" s="152">
        <v>1025812.321</v>
      </c>
      <c r="K226" s="153">
        <v>0.30000699999998326</v>
      </c>
      <c r="L226" s="154" t="s">
        <v>851</v>
      </c>
      <c r="M226" s="149">
        <v>10.3543</v>
      </c>
      <c r="N226" s="149" t="s">
        <v>20</v>
      </c>
      <c r="O226" s="149" t="s">
        <v>91</v>
      </c>
      <c r="P226" s="149" t="s">
        <v>10</v>
      </c>
      <c r="Q226" s="149">
        <v>3.3342999999999998</v>
      </c>
      <c r="R226" s="155">
        <v>9152.92</v>
      </c>
      <c r="S226" s="154" t="s">
        <v>852</v>
      </c>
      <c r="T226" s="149" t="s">
        <v>853</v>
      </c>
      <c r="U226" s="149" t="s">
        <v>742</v>
      </c>
      <c r="V226" s="156" t="str">
        <f t="shared" si="6"/>
        <v>14-1163</v>
      </c>
      <c r="W226" s="156" t="s">
        <v>23</v>
      </c>
      <c r="X226" s="175" t="str">
        <f t="shared" si="7"/>
        <v>X:\2 - ENGENHARIA\INVENTARIANCA_FNS_NOVA_CONCESSAO\PROCESSOS_DE_DESAPROPRIACAO\TRAMO_NORTE\14\14-1163.pdf</v>
      </c>
      <c r="Z226" s="1">
        <v>1</v>
      </c>
    </row>
    <row r="227" spans="3:26" x14ac:dyDescent="0.25">
      <c r="C227" s="149">
        <v>14</v>
      </c>
      <c r="D227" s="149" t="s">
        <v>854</v>
      </c>
      <c r="E227" s="149" t="s">
        <v>855</v>
      </c>
      <c r="F227" s="149">
        <v>4727</v>
      </c>
      <c r="G227" s="151">
        <v>42515</v>
      </c>
      <c r="H227" s="149" t="s">
        <v>742</v>
      </c>
      <c r="I227" s="152">
        <v>1025812.321</v>
      </c>
      <c r="J227" s="152">
        <v>1026021.519</v>
      </c>
      <c r="K227" s="153">
        <v>0.20919799999997485</v>
      </c>
      <c r="L227" s="154" t="s">
        <v>856</v>
      </c>
      <c r="M227" s="149">
        <v>2.96</v>
      </c>
      <c r="N227" s="149" t="s">
        <v>20</v>
      </c>
      <c r="O227" s="149" t="s">
        <v>21</v>
      </c>
      <c r="P227" s="149" t="s">
        <v>10</v>
      </c>
      <c r="Q227" s="149">
        <v>1.3087</v>
      </c>
      <c r="R227" s="155">
        <v>3445</v>
      </c>
      <c r="S227" s="154"/>
      <c r="T227" s="149" t="s">
        <v>857</v>
      </c>
      <c r="U227" s="149" t="s">
        <v>742</v>
      </c>
      <c r="V227" s="156" t="str">
        <f t="shared" si="6"/>
        <v>14-1164</v>
      </c>
      <c r="W227" s="156" t="s">
        <v>23</v>
      </c>
      <c r="X227" s="175" t="str">
        <f t="shared" si="7"/>
        <v>X:\2 - ENGENHARIA\INVENTARIANCA_FNS_NOVA_CONCESSAO\PROCESSOS_DE_DESAPROPRIACAO\TRAMO_NORTE\14\14-1164.pdf</v>
      </c>
      <c r="Z227" s="1">
        <v>1</v>
      </c>
    </row>
    <row r="228" spans="3:26" hidden="1" x14ac:dyDescent="0.25">
      <c r="C228" s="149">
        <v>14</v>
      </c>
      <c r="D228" s="149">
        <v>1163</v>
      </c>
      <c r="E228" s="149"/>
      <c r="F228" s="149"/>
      <c r="G228" s="151"/>
      <c r="H228" s="149"/>
      <c r="I228" s="152">
        <v>1026021.519</v>
      </c>
      <c r="J228" s="152">
        <v>1026598.094</v>
      </c>
      <c r="K228" s="153">
        <v>0.57657500000006989</v>
      </c>
      <c r="L228" s="154" t="s">
        <v>858</v>
      </c>
      <c r="M228" s="149"/>
      <c r="N228" s="149" t="s">
        <v>20</v>
      </c>
      <c r="O228" s="149" t="s">
        <v>91</v>
      </c>
      <c r="P228" s="149"/>
      <c r="Q228" s="149"/>
      <c r="R228" s="155"/>
      <c r="S228" s="154"/>
      <c r="T228" s="149"/>
      <c r="U228" s="149"/>
      <c r="V228" s="156" t="str">
        <f t="shared" si="6"/>
        <v>14-1163</v>
      </c>
      <c r="W228" s="156" t="s">
        <v>23</v>
      </c>
      <c r="X228" s="175" t="str">
        <f t="shared" si="7"/>
        <v>X:\2 - ENGENHARIA\INVENTARIANCA_FNS_NOVA_CONCESSAO\PROCESSOS_DE_DESAPROPRIACAO\TRAMO_NORTE\14\14-1163.pdf</v>
      </c>
      <c r="Z228" s="1">
        <v>1</v>
      </c>
    </row>
    <row r="229" spans="3:26" hidden="1" x14ac:dyDescent="0.25">
      <c r="C229" s="149">
        <v>14</v>
      </c>
      <c r="D229" s="149" t="s">
        <v>859</v>
      </c>
      <c r="E229" s="149" t="s">
        <v>860</v>
      </c>
      <c r="F229" s="149">
        <v>4728</v>
      </c>
      <c r="G229" s="151">
        <v>42515</v>
      </c>
      <c r="H229" s="149" t="s">
        <v>742</v>
      </c>
      <c r="I229" s="152">
        <v>1026598.094</v>
      </c>
      <c r="J229" s="152">
        <v>1027304.716</v>
      </c>
      <c r="K229" s="153">
        <v>0.70662199999997388</v>
      </c>
      <c r="L229" s="154" t="s">
        <v>861</v>
      </c>
      <c r="M229" s="149">
        <v>5.65</v>
      </c>
      <c r="N229" s="149" t="s">
        <v>20</v>
      </c>
      <c r="O229" s="149" t="s">
        <v>21</v>
      </c>
      <c r="P229" s="149"/>
      <c r="Q229" s="149"/>
      <c r="R229" s="155"/>
      <c r="S229" s="154"/>
      <c r="T229" s="149" t="s">
        <v>451</v>
      </c>
      <c r="U229" s="149" t="s">
        <v>742</v>
      </c>
      <c r="V229" s="156" t="str">
        <f t="shared" si="6"/>
        <v>14-1165</v>
      </c>
      <c r="W229" s="156" t="s">
        <v>23</v>
      </c>
      <c r="X229" s="175" t="str">
        <f t="shared" si="7"/>
        <v>X:\2 - ENGENHARIA\INVENTARIANCA_FNS_NOVA_CONCESSAO\PROCESSOS_DE_DESAPROPRIACAO\TRAMO_NORTE\14\14-1165.pdf</v>
      </c>
      <c r="Z229" s="1">
        <v>1</v>
      </c>
    </row>
    <row r="230" spans="3:26" hidden="1" x14ac:dyDescent="0.25">
      <c r="C230" s="149">
        <v>14</v>
      </c>
      <c r="D230" s="149" t="s">
        <v>862</v>
      </c>
      <c r="E230" s="149" t="s">
        <v>863</v>
      </c>
      <c r="F230" s="149">
        <v>4729</v>
      </c>
      <c r="G230" s="151">
        <v>42515</v>
      </c>
      <c r="H230" s="149" t="s">
        <v>742</v>
      </c>
      <c r="I230" s="152">
        <v>1027304.716</v>
      </c>
      <c r="J230" s="152">
        <v>1027913.624</v>
      </c>
      <c r="K230" s="153">
        <v>0.60890799999993761</v>
      </c>
      <c r="L230" s="154" t="s">
        <v>864</v>
      </c>
      <c r="M230" s="149">
        <v>4.8710000000000004</v>
      </c>
      <c r="N230" s="149" t="s">
        <v>20</v>
      </c>
      <c r="O230" s="149" t="s">
        <v>21</v>
      </c>
      <c r="P230" s="149"/>
      <c r="Q230" s="149"/>
      <c r="R230" s="155"/>
      <c r="S230" s="154"/>
      <c r="T230" s="149" t="s">
        <v>865</v>
      </c>
      <c r="U230" s="149" t="s">
        <v>742</v>
      </c>
      <c r="V230" s="156" t="str">
        <f t="shared" si="6"/>
        <v>14-1166</v>
      </c>
      <c r="W230" s="156" t="s">
        <v>23</v>
      </c>
      <c r="X230" s="175" t="str">
        <f t="shared" si="7"/>
        <v>X:\2 - ENGENHARIA\INVENTARIANCA_FNS_NOVA_CONCESSAO\PROCESSOS_DE_DESAPROPRIACAO\TRAMO_NORTE\14\14-1166.pdf</v>
      </c>
      <c r="Z230" s="1">
        <v>1</v>
      </c>
    </row>
    <row r="231" spans="3:26" x14ac:dyDescent="0.25">
      <c r="C231" s="149">
        <v>14</v>
      </c>
      <c r="D231" s="149" t="s">
        <v>866</v>
      </c>
      <c r="E231" s="149" t="s">
        <v>867</v>
      </c>
      <c r="F231" s="149">
        <v>3207</v>
      </c>
      <c r="G231" s="151">
        <v>42515</v>
      </c>
      <c r="H231" s="149" t="s">
        <v>742</v>
      </c>
      <c r="I231" s="152">
        <v>1027913.624</v>
      </c>
      <c r="J231" s="152">
        <v>1028066.392</v>
      </c>
      <c r="K231" s="153">
        <v>0.15276800000004004</v>
      </c>
      <c r="L231" s="154" t="s">
        <v>868</v>
      </c>
      <c r="M231" s="149">
        <v>11.46</v>
      </c>
      <c r="N231" s="149" t="s">
        <v>20</v>
      </c>
      <c r="O231" s="149" t="s">
        <v>21</v>
      </c>
      <c r="P231" s="149" t="s">
        <v>10</v>
      </c>
      <c r="Q231" s="149">
        <v>10.24</v>
      </c>
      <c r="R231" s="155">
        <v>25702.400000000001</v>
      </c>
      <c r="S231" s="154"/>
      <c r="T231" s="149" t="s">
        <v>869</v>
      </c>
      <c r="U231" s="149" t="s">
        <v>742</v>
      </c>
      <c r="V231" s="156" t="str">
        <f t="shared" si="6"/>
        <v>14-1167</v>
      </c>
      <c r="W231" s="156" t="s">
        <v>23</v>
      </c>
      <c r="X231" s="175" t="str">
        <f t="shared" si="7"/>
        <v>X:\2 - ENGENHARIA\INVENTARIANCA_FNS_NOVA_CONCESSAO\PROCESSOS_DE_DESAPROPRIACAO\TRAMO_NORTE\14\14-1167.pdf</v>
      </c>
      <c r="Z231" s="1">
        <v>1</v>
      </c>
    </row>
    <row r="232" spans="3:26" hidden="1" x14ac:dyDescent="0.25">
      <c r="C232" s="149">
        <v>14</v>
      </c>
      <c r="D232" s="149" t="s">
        <v>870</v>
      </c>
      <c r="E232" s="149" t="s">
        <v>871</v>
      </c>
      <c r="F232" s="149">
        <v>4677</v>
      </c>
      <c r="G232" s="151">
        <v>42360</v>
      </c>
      <c r="H232" s="149" t="s">
        <v>742</v>
      </c>
      <c r="I232" s="152">
        <v>1028066.392</v>
      </c>
      <c r="J232" s="152">
        <v>1028510.711</v>
      </c>
      <c r="K232" s="153">
        <v>0.44431900000001767</v>
      </c>
      <c r="L232" s="154" t="s">
        <v>872</v>
      </c>
      <c r="M232" s="149">
        <v>3.5562</v>
      </c>
      <c r="N232" s="149" t="s">
        <v>20</v>
      </c>
      <c r="O232" s="149" t="s">
        <v>21</v>
      </c>
      <c r="P232" s="149"/>
      <c r="Q232" s="149"/>
      <c r="R232" s="155"/>
      <c r="S232" s="154"/>
      <c r="T232" s="149" t="s">
        <v>873</v>
      </c>
      <c r="U232" s="149" t="s">
        <v>742</v>
      </c>
      <c r="V232" s="156" t="str">
        <f t="shared" si="6"/>
        <v>14-1128</v>
      </c>
      <c r="W232" s="156" t="s">
        <v>23</v>
      </c>
      <c r="X232" s="175" t="str">
        <f t="shared" si="7"/>
        <v>X:\2 - ENGENHARIA\INVENTARIANCA_FNS_NOVA_CONCESSAO\PROCESSOS_DE_DESAPROPRIACAO\TRAMO_NORTE\14\14-1128.pdf</v>
      </c>
      <c r="Z232" s="1">
        <v>1</v>
      </c>
    </row>
    <row r="233" spans="3:26" hidden="1" x14ac:dyDescent="0.25">
      <c r="C233" s="149">
        <v>14</v>
      </c>
      <c r="D233" s="149" t="s">
        <v>874</v>
      </c>
      <c r="E233" s="149" t="s">
        <v>875</v>
      </c>
      <c r="F233" s="149">
        <v>4678</v>
      </c>
      <c r="G233" s="151">
        <v>42360</v>
      </c>
      <c r="H233" s="149" t="s">
        <v>742</v>
      </c>
      <c r="I233" s="152">
        <v>1028510.711</v>
      </c>
      <c r="J233" s="152">
        <v>1029272.099</v>
      </c>
      <c r="K233" s="153">
        <v>0.76138800000003537</v>
      </c>
      <c r="L233" s="154" t="s">
        <v>872</v>
      </c>
      <c r="M233" s="149">
        <v>6.1</v>
      </c>
      <c r="N233" s="149" t="s">
        <v>20</v>
      </c>
      <c r="O233" s="149" t="s">
        <v>21</v>
      </c>
      <c r="P233" s="149"/>
      <c r="Q233" s="149"/>
      <c r="R233" s="155"/>
      <c r="S233" s="154"/>
      <c r="T233" s="149" t="s">
        <v>873</v>
      </c>
      <c r="U233" s="149" t="s">
        <v>742</v>
      </c>
      <c r="V233" s="156" t="str">
        <f t="shared" si="6"/>
        <v>14-1129</v>
      </c>
      <c r="W233" s="156" t="s">
        <v>23</v>
      </c>
      <c r="X233" s="175" t="str">
        <f t="shared" si="7"/>
        <v>X:\2 - ENGENHARIA\INVENTARIANCA_FNS_NOVA_CONCESSAO\PROCESSOS_DE_DESAPROPRIACAO\TRAMO_NORTE\14\14-1129.pdf</v>
      </c>
      <c r="Z233" s="1">
        <v>1</v>
      </c>
    </row>
    <row r="234" spans="3:26" hidden="1" x14ac:dyDescent="0.25">
      <c r="C234" s="149">
        <v>14</v>
      </c>
      <c r="D234" s="149" t="s">
        <v>876</v>
      </c>
      <c r="E234" s="149" t="s">
        <v>877</v>
      </c>
      <c r="F234" s="149">
        <v>4679</v>
      </c>
      <c r="G234" s="151">
        <v>42360</v>
      </c>
      <c r="H234" s="149" t="s">
        <v>742</v>
      </c>
      <c r="I234" s="152">
        <v>1029272.099</v>
      </c>
      <c r="J234" s="152">
        <v>1029904.738</v>
      </c>
      <c r="K234" s="153">
        <v>0.63263899999996642</v>
      </c>
      <c r="L234" s="154" t="s">
        <v>878</v>
      </c>
      <c r="M234" s="149">
        <v>5.0599999999999996</v>
      </c>
      <c r="N234" s="149" t="s">
        <v>20</v>
      </c>
      <c r="O234" s="149" t="s">
        <v>21</v>
      </c>
      <c r="P234" s="149"/>
      <c r="Q234" s="149"/>
      <c r="R234" s="155"/>
      <c r="S234" s="154"/>
      <c r="T234" s="149" t="s">
        <v>879</v>
      </c>
      <c r="U234" s="149" t="s">
        <v>742</v>
      </c>
      <c r="V234" s="156" t="str">
        <f t="shared" si="6"/>
        <v>14-1130</v>
      </c>
      <c r="W234" s="156" t="s">
        <v>23</v>
      </c>
      <c r="X234" s="175" t="str">
        <f t="shared" si="7"/>
        <v>X:\2 - ENGENHARIA\INVENTARIANCA_FNS_NOVA_CONCESSAO\PROCESSOS_DE_DESAPROPRIACAO\TRAMO_NORTE\14\14-1130.pdf</v>
      </c>
      <c r="Z234" s="1">
        <v>1</v>
      </c>
    </row>
    <row r="235" spans="3:26" x14ac:dyDescent="0.25">
      <c r="C235" s="149">
        <v>14</v>
      </c>
      <c r="D235" s="149" t="s">
        <v>880</v>
      </c>
      <c r="E235" s="149" t="s">
        <v>881</v>
      </c>
      <c r="F235" s="149">
        <v>4680</v>
      </c>
      <c r="G235" s="151">
        <v>42360</v>
      </c>
      <c r="H235" s="149" t="s">
        <v>742</v>
      </c>
      <c r="I235" s="152">
        <v>1029272.099</v>
      </c>
      <c r="J235" s="152">
        <v>1029904.738</v>
      </c>
      <c r="K235" s="153"/>
      <c r="L235" s="154" t="s">
        <v>878</v>
      </c>
      <c r="M235" s="149">
        <v>14.02</v>
      </c>
      <c r="N235" s="149" t="s">
        <v>20</v>
      </c>
      <c r="O235" s="149" t="s">
        <v>21</v>
      </c>
      <c r="P235" s="149" t="s">
        <v>10</v>
      </c>
      <c r="Q235" s="149">
        <v>14.02</v>
      </c>
      <c r="R235" s="155">
        <v>35190.199999999997</v>
      </c>
      <c r="S235" s="154"/>
      <c r="T235" s="149" t="s">
        <v>879</v>
      </c>
      <c r="U235" s="149" t="s">
        <v>742</v>
      </c>
      <c r="V235" s="156" t="str">
        <f t="shared" si="6"/>
        <v>14-1130A</v>
      </c>
      <c r="W235" s="156" t="s">
        <v>23</v>
      </c>
      <c r="X235" s="175" t="str">
        <f t="shared" si="7"/>
        <v>X:\2 - ENGENHARIA\INVENTARIANCA_FNS_NOVA_CONCESSAO\PROCESSOS_DE_DESAPROPRIACAO\TRAMO_NORTE\14\14-1130A.pdf</v>
      </c>
      <c r="Z235" s="1">
        <v>1</v>
      </c>
    </row>
    <row r="236" spans="3:26" hidden="1" x14ac:dyDescent="0.25">
      <c r="C236" s="149">
        <v>15</v>
      </c>
      <c r="D236" s="149" t="s">
        <v>882</v>
      </c>
      <c r="E236" s="149" t="s">
        <v>883</v>
      </c>
      <c r="F236" s="149">
        <v>4721</v>
      </c>
      <c r="G236" s="151">
        <v>42513</v>
      </c>
      <c r="H236" s="149" t="s">
        <v>742</v>
      </c>
      <c r="I236" s="152">
        <v>1029904.738</v>
      </c>
      <c r="J236" s="152">
        <v>1030680</v>
      </c>
      <c r="K236" s="153">
        <v>0.77526199999998791</v>
      </c>
      <c r="L236" s="154" t="s">
        <v>884</v>
      </c>
      <c r="M236" s="149">
        <v>6.14</v>
      </c>
      <c r="N236" s="149" t="s">
        <v>20</v>
      </c>
      <c r="O236" s="149" t="s">
        <v>21</v>
      </c>
      <c r="P236" s="149"/>
      <c r="Q236" s="149"/>
      <c r="R236" s="155"/>
      <c r="S236" s="154"/>
      <c r="T236" s="149" t="s">
        <v>885</v>
      </c>
      <c r="U236" s="149" t="s">
        <v>742</v>
      </c>
      <c r="V236" s="156" t="str">
        <f t="shared" si="6"/>
        <v>15-1300</v>
      </c>
      <c r="W236" s="156" t="s">
        <v>23</v>
      </c>
      <c r="X236" s="175" t="str">
        <f t="shared" si="7"/>
        <v>X:\2 - ENGENHARIA\INVENTARIANCA_FNS_NOVA_CONCESSAO\PROCESSOS_DE_DESAPROPRIACAO\TRAMO_NORTE\15\15-1300.pdf</v>
      </c>
      <c r="Z236" s="1">
        <v>1</v>
      </c>
    </row>
    <row r="237" spans="3:26" ht="28.5" x14ac:dyDescent="0.25">
      <c r="C237" s="149">
        <v>15</v>
      </c>
      <c r="D237" s="149" t="s">
        <v>886</v>
      </c>
      <c r="E237" s="149" t="s">
        <v>887</v>
      </c>
      <c r="F237" s="149">
        <v>4766</v>
      </c>
      <c r="G237" s="151">
        <v>42814</v>
      </c>
      <c r="H237" s="149" t="s">
        <v>742</v>
      </c>
      <c r="I237" s="152">
        <v>1029904.738</v>
      </c>
      <c r="J237" s="152">
        <v>1030680</v>
      </c>
      <c r="K237" s="153"/>
      <c r="L237" s="154" t="s">
        <v>884</v>
      </c>
      <c r="M237" s="149">
        <v>19.260000000000002</v>
      </c>
      <c r="N237" s="149" t="s">
        <v>20</v>
      </c>
      <c r="O237" s="149" t="s">
        <v>21</v>
      </c>
      <c r="P237" s="149" t="s">
        <v>10</v>
      </c>
      <c r="Q237" s="149">
        <v>19.260000000000002</v>
      </c>
      <c r="R237" s="155">
        <v>44683.199999999997</v>
      </c>
      <c r="S237" s="154" t="s">
        <v>888</v>
      </c>
      <c r="T237" s="149" t="s">
        <v>885</v>
      </c>
      <c r="U237" s="149" t="s">
        <v>742</v>
      </c>
      <c r="V237" s="156" t="str">
        <f t="shared" si="6"/>
        <v>15-1300A</v>
      </c>
      <c r="W237" s="156" t="s">
        <v>23</v>
      </c>
      <c r="X237" s="175" t="str">
        <f t="shared" si="7"/>
        <v>X:\2 - ENGENHARIA\INVENTARIANCA_FNS_NOVA_CONCESSAO\PROCESSOS_DE_DESAPROPRIACAO\TRAMO_NORTE\15\15-1300A.pdf</v>
      </c>
      <c r="Z237" s="1">
        <v>1</v>
      </c>
    </row>
    <row r="238" spans="3:26" hidden="1" x14ac:dyDescent="0.25">
      <c r="C238" s="149">
        <v>15</v>
      </c>
      <c r="D238" s="149">
        <v>1301</v>
      </c>
      <c r="E238" s="149" t="s">
        <v>889</v>
      </c>
      <c r="F238" s="149">
        <v>4744</v>
      </c>
      <c r="G238" s="151">
        <v>42657</v>
      </c>
      <c r="H238" s="149" t="s">
        <v>742</v>
      </c>
      <c r="I238" s="152">
        <v>1030680</v>
      </c>
      <c r="J238" s="152">
        <v>1031825</v>
      </c>
      <c r="K238" s="153">
        <v>1.145</v>
      </c>
      <c r="L238" s="154" t="s">
        <v>890</v>
      </c>
      <c r="M238" s="149">
        <v>9.16</v>
      </c>
      <c r="N238" s="149" t="s">
        <v>20</v>
      </c>
      <c r="O238" s="149" t="s">
        <v>21</v>
      </c>
      <c r="P238" s="149"/>
      <c r="Q238" s="149"/>
      <c r="R238" s="155"/>
      <c r="S238" s="154"/>
      <c r="T238" s="149" t="s">
        <v>891</v>
      </c>
      <c r="U238" s="149" t="s">
        <v>742</v>
      </c>
      <c r="V238" s="156" t="str">
        <f t="shared" si="6"/>
        <v>15-1301</v>
      </c>
      <c r="W238" s="156" t="s">
        <v>23</v>
      </c>
      <c r="X238" s="175" t="str">
        <f t="shared" si="7"/>
        <v>X:\2 - ENGENHARIA\INVENTARIANCA_FNS_NOVA_CONCESSAO\PROCESSOS_DE_DESAPROPRIACAO\TRAMO_NORTE\15\15-1301.pdf</v>
      </c>
      <c r="Z238" s="1">
        <v>1</v>
      </c>
    </row>
    <row r="239" spans="3:26" hidden="1" x14ac:dyDescent="0.25">
      <c r="C239" s="149">
        <v>15</v>
      </c>
      <c r="D239" s="149" t="s">
        <v>892</v>
      </c>
      <c r="E239" s="149" t="s">
        <v>893</v>
      </c>
      <c r="F239" s="149">
        <v>4720</v>
      </c>
      <c r="G239" s="151">
        <v>42513</v>
      </c>
      <c r="H239" s="149" t="s">
        <v>742</v>
      </c>
      <c r="I239" s="152">
        <v>1031825</v>
      </c>
      <c r="J239" s="152">
        <v>1032756.356</v>
      </c>
      <c r="K239" s="153">
        <v>0.93135600000002883</v>
      </c>
      <c r="L239" s="154" t="s">
        <v>894</v>
      </c>
      <c r="M239" s="149">
        <v>7.45</v>
      </c>
      <c r="N239" s="149" t="s">
        <v>20</v>
      </c>
      <c r="O239" s="149" t="s">
        <v>21</v>
      </c>
      <c r="P239" s="149"/>
      <c r="Q239" s="149"/>
      <c r="R239" s="155"/>
      <c r="S239" s="154"/>
      <c r="T239" s="149" t="s">
        <v>895</v>
      </c>
      <c r="U239" s="149" t="s">
        <v>742</v>
      </c>
      <c r="V239" s="156" t="str">
        <f t="shared" si="6"/>
        <v>15-1301A</v>
      </c>
      <c r="W239" s="156" t="s">
        <v>23</v>
      </c>
      <c r="X239" s="175" t="str">
        <f t="shared" si="7"/>
        <v>X:\2 - ENGENHARIA\INVENTARIANCA_FNS_NOVA_CONCESSAO\PROCESSOS_DE_DESAPROPRIACAO\TRAMO_NORTE\15\15-1301A.pdf</v>
      </c>
      <c r="Z239" s="1">
        <v>1</v>
      </c>
    </row>
    <row r="240" spans="3:26" hidden="1" x14ac:dyDescent="0.25">
      <c r="C240" s="149">
        <v>15</v>
      </c>
      <c r="D240" s="149" t="s">
        <v>896</v>
      </c>
      <c r="E240" s="149" t="s">
        <v>897</v>
      </c>
      <c r="F240" s="149">
        <v>4722</v>
      </c>
      <c r="G240" s="151">
        <v>42513</v>
      </c>
      <c r="H240" s="149" t="s">
        <v>742</v>
      </c>
      <c r="I240" s="152">
        <v>1032803.725</v>
      </c>
      <c r="J240" s="152">
        <v>1033832.0797999999</v>
      </c>
      <c r="K240" s="153">
        <v>1.0283547999999718</v>
      </c>
      <c r="L240" s="154" t="s">
        <v>898</v>
      </c>
      <c r="M240" s="149">
        <v>8.07</v>
      </c>
      <c r="N240" s="149" t="s">
        <v>20</v>
      </c>
      <c r="O240" s="149" t="s">
        <v>21</v>
      </c>
      <c r="P240" s="149"/>
      <c r="Q240" s="149"/>
      <c r="R240" s="155"/>
      <c r="S240" s="154"/>
      <c r="T240" s="149" t="s">
        <v>899</v>
      </c>
      <c r="U240" s="149" t="s">
        <v>742</v>
      </c>
      <c r="V240" s="156" t="str">
        <f t="shared" si="6"/>
        <v>15-1303</v>
      </c>
      <c r="W240" s="156" t="s">
        <v>23</v>
      </c>
      <c r="X240" s="175" t="str">
        <f t="shared" si="7"/>
        <v>X:\2 - ENGENHARIA\INVENTARIANCA_FNS_NOVA_CONCESSAO\PROCESSOS_DE_DESAPROPRIACAO\TRAMO_NORTE\15\15-1303.pdf</v>
      </c>
      <c r="Z240" s="1">
        <v>1</v>
      </c>
    </row>
    <row r="241" spans="3:26" hidden="1" x14ac:dyDescent="0.25">
      <c r="C241" s="149">
        <v>15</v>
      </c>
      <c r="D241" s="149" t="s">
        <v>900</v>
      </c>
      <c r="E241" s="149" t="s">
        <v>901</v>
      </c>
      <c r="F241" s="149"/>
      <c r="G241" s="151"/>
      <c r="H241" s="149"/>
      <c r="I241" s="152">
        <v>1033832.0797999999</v>
      </c>
      <c r="J241" s="152">
        <v>1034989.687</v>
      </c>
      <c r="K241" s="153"/>
      <c r="L241" s="154" t="s">
        <v>902</v>
      </c>
      <c r="M241" s="149">
        <v>9.26</v>
      </c>
      <c r="N241" s="149" t="s">
        <v>52</v>
      </c>
      <c r="O241" s="149" t="s">
        <v>21</v>
      </c>
      <c r="P241" s="149"/>
      <c r="Q241" s="149"/>
      <c r="R241" s="155"/>
      <c r="S241" s="154"/>
      <c r="T241" s="149" t="s">
        <v>903</v>
      </c>
      <c r="U241" s="149" t="s">
        <v>742</v>
      </c>
      <c r="V241" s="156" t="str">
        <f t="shared" si="6"/>
        <v>15-1304</v>
      </c>
      <c r="W241" s="156" t="s">
        <v>23</v>
      </c>
      <c r="X241" s="175" t="str">
        <f t="shared" si="7"/>
        <v>X:\2 - ENGENHARIA\INVENTARIANCA_FNS_NOVA_CONCESSAO\PROCESSOS_DE_DESAPROPRIACAO\TRAMO_NORTE\15\15-1304.pdf</v>
      </c>
      <c r="Z241" s="1">
        <v>1</v>
      </c>
    </row>
    <row r="242" spans="3:26" hidden="1" x14ac:dyDescent="0.25">
      <c r="C242" s="149">
        <v>15</v>
      </c>
      <c r="D242" s="149" t="s">
        <v>904</v>
      </c>
      <c r="E242" s="149" t="s">
        <v>905</v>
      </c>
      <c r="F242" s="149">
        <v>4703</v>
      </c>
      <c r="G242" s="151">
        <v>42472</v>
      </c>
      <c r="H242" s="149" t="s">
        <v>742</v>
      </c>
      <c r="I242" s="152">
        <v>1033832.0797999999</v>
      </c>
      <c r="J242" s="152">
        <v>1034989.687</v>
      </c>
      <c r="K242" s="153">
        <v>1.1576072000000859</v>
      </c>
      <c r="L242" s="154" t="s">
        <v>906</v>
      </c>
      <c r="M242" s="149" t="s">
        <v>907</v>
      </c>
      <c r="N242" s="149" t="s">
        <v>82</v>
      </c>
      <c r="O242" s="149" t="s">
        <v>21</v>
      </c>
      <c r="P242" s="149"/>
      <c r="Q242" s="149"/>
      <c r="R242" s="155"/>
      <c r="S242" s="154"/>
      <c r="T242" s="149" t="s">
        <v>903</v>
      </c>
      <c r="U242" s="149" t="s">
        <v>742</v>
      </c>
      <c r="V242" s="156" t="str">
        <f t="shared" si="6"/>
        <v>15-1304A</v>
      </c>
      <c r="W242" s="156" t="s">
        <v>23</v>
      </c>
      <c r="X242" s="175" t="str">
        <f t="shared" si="7"/>
        <v>X:\2 - ENGENHARIA\INVENTARIANCA_FNS_NOVA_CONCESSAO\PROCESSOS_DE_DESAPROPRIACAO\TRAMO_NORTE\15\15-1304A.pdf</v>
      </c>
      <c r="Z242" s="1">
        <v>1</v>
      </c>
    </row>
    <row r="243" spans="3:26" hidden="1" x14ac:dyDescent="0.25">
      <c r="C243" s="149">
        <v>15</v>
      </c>
      <c r="D243" s="149" t="s">
        <v>908</v>
      </c>
      <c r="E243" s="149" t="s">
        <v>909</v>
      </c>
      <c r="F243" s="149">
        <v>4661</v>
      </c>
      <c r="G243" s="151">
        <v>42248</v>
      </c>
      <c r="H243" s="149" t="s">
        <v>742</v>
      </c>
      <c r="I243" s="152">
        <v>1034989.687</v>
      </c>
      <c r="J243" s="152">
        <v>1036617.154</v>
      </c>
      <c r="K243" s="153">
        <v>1.627466999999946</v>
      </c>
      <c r="L243" s="154" t="s">
        <v>910</v>
      </c>
      <c r="M243" s="149">
        <v>13.02</v>
      </c>
      <c r="N243" s="149" t="s">
        <v>20</v>
      </c>
      <c r="O243" s="149" t="s">
        <v>91</v>
      </c>
      <c r="P243" s="149"/>
      <c r="Q243" s="149"/>
      <c r="R243" s="155"/>
      <c r="S243" s="154"/>
      <c r="T243" s="149" t="s">
        <v>911</v>
      </c>
      <c r="U243" s="149" t="s">
        <v>742</v>
      </c>
      <c r="V243" s="156" t="str">
        <f t="shared" si="6"/>
        <v>15-1305</v>
      </c>
      <c r="W243" s="156" t="s">
        <v>23</v>
      </c>
      <c r="X243" s="175" t="str">
        <f t="shared" si="7"/>
        <v>X:\2 - ENGENHARIA\INVENTARIANCA_FNS_NOVA_CONCESSAO\PROCESSOS_DE_DESAPROPRIACAO\TRAMO_NORTE\15\15-1305.pdf</v>
      </c>
      <c r="Z243" s="1">
        <v>1</v>
      </c>
    </row>
    <row r="244" spans="3:26" hidden="1" x14ac:dyDescent="0.25">
      <c r="C244" s="149">
        <v>15</v>
      </c>
      <c r="D244" s="149" t="s">
        <v>912</v>
      </c>
      <c r="E244" s="149" t="s">
        <v>913</v>
      </c>
      <c r="F244" s="149">
        <v>4660</v>
      </c>
      <c r="G244" s="151">
        <v>42248</v>
      </c>
      <c r="H244" s="149" t="s">
        <v>742</v>
      </c>
      <c r="I244" s="152">
        <v>1036617.154</v>
      </c>
      <c r="J244" s="152">
        <v>1038768.058</v>
      </c>
      <c r="K244" s="153">
        <v>2.1509039999999806</v>
      </c>
      <c r="L244" s="154" t="s">
        <v>914</v>
      </c>
      <c r="M244" s="149">
        <v>17.2</v>
      </c>
      <c r="N244" s="149" t="s">
        <v>20</v>
      </c>
      <c r="O244" s="149" t="s">
        <v>91</v>
      </c>
      <c r="P244" s="149"/>
      <c r="Q244" s="149"/>
      <c r="R244" s="155"/>
      <c r="S244" s="154"/>
      <c r="T244" s="149" t="s">
        <v>911</v>
      </c>
      <c r="U244" s="149" t="s">
        <v>742</v>
      </c>
      <c r="V244" s="156" t="str">
        <f t="shared" si="6"/>
        <v>15-1306</v>
      </c>
      <c r="W244" s="156" t="s">
        <v>23</v>
      </c>
      <c r="X244" s="175" t="str">
        <f t="shared" si="7"/>
        <v>X:\2 - ENGENHARIA\INVENTARIANCA_FNS_NOVA_CONCESSAO\PROCESSOS_DE_DESAPROPRIACAO\TRAMO_NORTE\15\15-1306.pdf</v>
      </c>
      <c r="Z244" s="1">
        <v>1</v>
      </c>
    </row>
    <row r="245" spans="3:26" hidden="1" x14ac:dyDescent="0.25">
      <c r="C245" s="149">
        <v>15</v>
      </c>
      <c r="D245" s="149" t="s">
        <v>915</v>
      </c>
      <c r="E245" s="149" t="s">
        <v>916</v>
      </c>
      <c r="F245" s="149">
        <v>4634</v>
      </c>
      <c r="G245" s="151">
        <v>42163</v>
      </c>
      <c r="H245" s="149" t="s">
        <v>742</v>
      </c>
      <c r="I245" s="152">
        <v>1038768.058</v>
      </c>
      <c r="J245" s="152">
        <v>1040856.907</v>
      </c>
      <c r="K245" s="153">
        <v>2.0888490000000455</v>
      </c>
      <c r="L245" s="154" t="s">
        <v>917</v>
      </c>
      <c r="M245" s="149">
        <v>16.73</v>
      </c>
      <c r="N245" s="149" t="s">
        <v>20</v>
      </c>
      <c r="O245" s="149" t="s">
        <v>91</v>
      </c>
      <c r="P245" s="149"/>
      <c r="Q245" s="149"/>
      <c r="R245" s="155"/>
      <c r="S245" s="154"/>
      <c r="T245" s="149" t="s">
        <v>918</v>
      </c>
      <c r="U245" s="149" t="s">
        <v>742</v>
      </c>
      <c r="V245" s="156" t="str">
        <f t="shared" si="6"/>
        <v>15-1307</v>
      </c>
      <c r="W245" s="156" t="s">
        <v>23</v>
      </c>
      <c r="X245" s="175" t="str">
        <f t="shared" si="7"/>
        <v>X:\2 - ENGENHARIA\INVENTARIANCA_FNS_NOVA_CONCESSAO\PROCESSOS_DE_DESAPROPRIACAO\TRAMO_NORTE\15\15-1307.pdf</v>
      </c>
      <c r="Z245" s="1">
        <v>1</v>
      </c>
    </row>
    <row r="246" spans="3:26" hidden="1" x14ac:dyDescent="0.25">
      <c r="C246" s="149">
        <v>15</v>
      </c>
      <c r="D246" s="149" t="s">
        <v>919</v>
      </c>
      <c r="E246" s="149" t="s">
        <v>920</v>
      </c>
      <c r="F246" s="149">
        <v>1547</v>
      </c>
      <c r="G246" s="151">
        <v>42632</v>
      </c>
      <c r="H246" s="149" t="s">
        <v>921</v>
      </c>
      <c r="I246" s="152">
        <v>1040856.907</v>
      </c>
      <c r="J246" s="152">
        <v>1041536.6</v>
      </c>
      <c r="K246" s="153">
        <v>0.67969299999997024</v>
      </c>
      <c r="L246" s="154" t="s">
        <v>922</v>
      </c>
      <c r="M246" s="149">
        <v>5.45</v>
      </c>
      <c r="N246" s="149" t="s">
        <v>20</v>
      </c>
      <c r="O246" s="149" t="s">
        <v>21</v>
      </c>
      <c r="P246" s="149"/>
      <c r="Q246" s="149"/>
      <c r="R246" s="155"/>
      <c r="S246" s="154"/>
      <c r="T246" s="149" t="s">
        <v>923</v>
      </c>
      <c r="U246" s="149" t="s">
        <v>742</v>
      </c>
      <c r="V246" s="156" t="str">
        <f t="shared" si="6"/>
        <v>15-1308</v>
      </c>
      <c r="W246" s="156" t="s">
        <v>23</v>
      </c>
      <c r="X246" s="175" t="str">
        <f t="shared" si="7"/>
        <v>X:\2 - ENGENHARIA\INVENTARIANCA_FNS_NOVA_CONCESSAO\PROCESSOS_DE_DESAPROPRIACAO\TRAMO_NORTE\15\15-1308.pdf</v>
      </c>
      <c r="Z246" s="1">
        <v>1</v>
      </c>
    </row>
    <row r="247" spans="3:26" hidden="1" x14ac:dyDescent="0.25">
      <c r="C247" s="149">
        <v>15</v>
      </c>
      <c r="D247" s="149" t="s">
        <v>924</v>
      </c>
      <c r="E247" s="149" t="s">
        <v>925</v>
      </c>
      <c r="F247" s="149">
        <v>1546</v>
      </c>
      <c r="G247" s="151">
        <v>42632</v>
      </c>
      <c r="H247" s="149" t="s">
        <v>921</v>
      </c>
      <c r="I247" s="152">
        <v>1041536.6</v>
      </c>
      <c r="J247" s="152">
        <v>1042171.036</v>
      </c>
      <c r="K247" s="153">
        <v>0.63443599999998701</v>
      </c>
      <c r="L247" s="154" t="s">
        <v>922</v>
      </c>
      <c r="M247" s="149">
        <v>5.08</v>
      </c>
      <c r="N247" s="149" t="s">
        <v>20</v>
      </c>
      <c r="O247" s="149" t="s">
        <v>21</v>
      </c>
      <c r="P247" s="149"/>
      <c r="Q247" s="149"/>
      <c r="R247" s="155"/>
      <c r="S247" s="154"/>
      <c r="T247" s="149" t="s">
        <v>923</v>
      </c>
      <c r="U247" s="149" t="s">
        <v>742</v>
      </c>
      <c r="V247" s="156" t="str">
        <f t="shared" si="6"/>
        <v>15-1308A</v>
      </c>
      <c r="W247" s="156" t="s">
        <v>23</v>
      </c>
      <c r="X247" s="175" t="str">
        <f t="shared" si="7"/>
        <v>X:\2 - ENGENHARIA\INVENTARIANCA_FNS_NOVA_CONCESSAO\PROCESSOS_DE_DESAPROPRIACAO\TRAMO_NORTE\15\15-1308A.pdf</v>
      </c>
      <c r="Z247" s="1">
        <v>1</v>
      </c>
    </row>
    <row r="248" spans="3:26" hidden="1" x14ac:dyDescent="0.25">
      <c r="C248" s="149">
        <v>15</v>
      </c>
      <c r="D248" s="149" t="s">
        <v>926</v>
      </c>
      <c r="E248" s="149" t="s">
        <v>927</v>
      </c>
      <c r="F248" s="149">
        <v>4745</v>
      </c>
      <c r="G248" s="151">
        <v>42667</v>
      </c>
      <c r="H248" s="149" t="s">
        <v>742</v>
      </c>
      <c r="I248" s="152">
        <v>1042171.036</v>
      </c>
      <c r="J248" s="152">
        <v>1043948.817</v>
      </c>
      <c r="K248" s="153">
        <v>1.7777810000000753</v>
      </c>
      <c r="L248" s="154" t="s">
        <v>928</v>
      </c>
      <c r="M248" s="149">
        <v>13.42</v>
      </c>
      <c r="N248" s="149" t="s">
        <v>20</v>
      </c>
      <c r="O248" s="149" t="s">
        <v>21</v>
      </c>
      <c r="P248" s="149"/>
      <c r="Q248" s="149"/>
      <c r="R248" s="155"/>
      <c r="S248" s="154"/>
      <c r="T248" s="149" t="s">
        <v>140</v>
      </c>
      <c r="U248" s="149" t="s">
        <v>742</v>
      </c>
      <c r="V248" s="156" t="str">
        <f t="shared" si="6"/>
        <v>15-1309</v>
      </c>
      <c r="W248" s="156" t="s">
        <v>23</v>
      </c>
      <c r="X248" s="175" t="str">
        <f t="shared" si="7"/>
        <v>X:\2 - ENGENHARIA\INVENTARIANCA_FNS_NOVA_CONCESSAO\PROCESSOS_DE_DESAPROPRIACAO\TRAMO_NORTE\15\15-1309.pdf</v>
      </c>
      <c r="Z248" s="1">
        <v>1</v>
      </c>
    </row>
    <row r="249" spans="3:26" x14ac:dyDescent="0.25">
      <c r="C249" s="149">
        <v>15</v>
      </c>
      <c r="D249" s="149" t="s">
        <v>929</v>
      </c>
      <c r="E249" s="149" t="s">
        <v>930</v>
      </c>
      <c r="F249" s="149" t="s">
        <v>931</v>
      </c>
      <c r="G249" s="151">
        <v>42513</v>
      </c>
      <c r="H249" s="149" t="s">
        <v>742</v>
      </c>
      <c r="I249" s="152">
        <v>1043948.817</v>
      </c>
      <c r="J249" s="152">
        <v>1044266.312</v>
      </c>
      <c r="K249" s="153">
        <v>0.31749499999999536</v>
      </c>
      <c r="L249" s="154" t="s">
        <v>932</v>
      </c>
      <c r="M249" s="149">
        <v>9.17</v>
      </c>
      <c r="N249" s="149" t="s">
        <v>20</v>
      </c>
      <c r="O249" s="149" t="s">
        <v>21</v>
      </c>
      <c r="P249" s="149" t="s">
        <v>10</v>
      </c>
      <c r="Q249" s="149">
        <v>4.29</v>
      </c>
      <c r="R249" s="155">
        <v>14843.4</v>
      </c>
      <c r="S249" s="154" t="s">
        <v>933</v>
      </c>
      <c r="T249" s="149" t="s">
        <v>934</v>
      </c>
      <c r="U249" s="149" t="s">
        <v>742</v>
      </c>
      <c r="V249" s="156" t="str">
        <f t="shared" si="6"/>
        <v>15-1310</v>
      </c>
      <c r="W249" s="156" t="s">
        <v>23</v>
      </c>
      <c r="X249" s="175" t="str">
        <f t="shared" si="7"/>
        <v>X:\2 - ENGENHARIA\INVENTARIANCA_FNS_NOVA_CONCESSAO\PROCESSOS_DE_DESAPROPRIACAO\TRAMO_NORTE\15\15-1310.pdf</v>
      </c>
      <c r="Z249" s="1">
        <v>1</v>
      </c>
    </row>
    <row r="250" spans="3:26" x14ac:dyDescent="0.25">
      <c r="C250" s="149">
        <v>15</v>
      </c>
      <c r="D250" s="149" t="s">
        <v>935</v>
      </c>
      <c r="E250" s="149" t="s">
        <v>936</v>
      </c>
      <c r="F250" s="149">
        <v>1545</v>
      </c>
      <c r="G250" s="151">
        <v>42612</v>
      </c>
      <c r="H250" s="149" t="s">
        <v>921</v>
      </c>
      <c r="I250" s="152">
        <v>1044266.312</v>
      </c>
      <c r="J250" s="152">
        <v>1044412.0330000001</v>
      </c>
      <c r="K250" s="153">
        <v>0.14572100000001956</v>
      </c>
      <c r="L250" s="154" t="s">
        <v>937</v>
      </c>
      <c r="M250" s="149">
        <v>1.35</v>
      </c>
      <c r="N250" s="149" t="s">
        <v>20</v>
      </c>
      <c r="O250" s="149" t="s">
        <v>21</v>
      </c>
      <c r="P250" s="149" t="s">
        <v>10</v>
      </c>
      <c r="Q250" s="149">
        <v>0.18</v>
      </c>
      <c r="R250" s="155">
        <v>590.4</v>
      </c>
      <c r="S250" s="154"/>
      <c r="T250" s="149" t="s">
        <v>938</v>
      </c>
      <c r="U250" s="149" t="s">
        <v>742</v>
      </c>
      <c r="V250" s="156" t="str">
        <f t="shared" si="6"/>
        <v>15-1311</v>
      </c>
      <c r="W250" s="156" t="s">
        <v>23</v>
      </c>
      <c r="X250" s="175" t="str">
        <f t="shared" si="7"/>
        <v>X:\2 - ENGENHARIA\INVENTARIANCA_FNS_NOVA_CONCESSAO\PROCESSOS_DE_DESAPROPRIACAO\TRAMO_NORTE\15\15-1311.pdf</v>
      </c>
      <c r="Z250" s="1">
        <v>1</v>
      </c>
    </row>
    <row r="251" spans="3:26" hidden="1" x14ac:dyDescent="0.25">
      <c r="C251" s="149">
        <v>15</v>
      </c>
      <c r="D251" s="149">
        <v>1310</v>
      </c>
      <c r="E251" s="149"/>
      <c r="F251" s="149"/>
      <c r="G251" s="151"/>
      <c r="H251" s="149"/>
      <c r="I251" s="152">
        <v>1044412.0330000001</v>
      </c>
      <c r="J251" s="152">
        <v>1044703.4129999999</v>
      </c>
      <c r="K251" s="153">
        <v>0.29137999999988823</v>
      </c>
      <c r="L251" s="154" t="s">
        <v>939</v>
      </c>
      <c r="M251" s="149"/>
      <c r="N251" s="149"/>
      <c r="O251" s="149" t="s">
        <v>21</v>
      </c>
      <c r="P251" s="149"/>
      <c r="Q251" s="149"/>
      <c r="R251" s="155"/>
      <c r="S251" s="154"/>
      <c r="T251" s="149"/>
      <c r="U251" s="149"/>
      <c r="V251" s="156" t="str">
        <f t="shared" si="6"/>
        <v>15-1310</v>
      </c>
      <c r="W251" s="156" t="s">
        <v>23</v>
      </c>
      <c r="X251" s="175" t="str">
        <f t="shared" si="7"/>
        <v>X:\2 - ENGENHARIA\INVENTARIANCA_FNS_NOVA_CONCESSAO\PROCESSOS_DE_DESAPROPRIACAO\TRAMO_NORTE\15\15-1310.pdf</v>
      </c>
      <c r="Z251" s="1">
        <v>1</v>
      </c>
    </row>
    <row r="252" spans="3:26" x14ac:dyDescent="0.25">
      <c r="C252" s="149">
        <v>15</v>
      </c>
      <c r="D252" s="149" t="s">
        <v>940</v>
      </c>
      <c r="E252" s="149" t="s">
        <v>941</v>
      </c>
      <c r="F252" s="149">
        <v>4731</v>
      </c>
      <c r="G252" s="151">
        <v>42521</v>
      </c>
      <c r="H252" s="149" t="s">
        <v>742</v>
      </c>
      <c r="I252" s="152">
        <v>1044703.4129999999</v>
      </c>
      <c r="J252" s="152">
        <v>1044910.97</v>
      </c>
      <c r="K252" s="153">
        <v>0.2075570000000298</v>
      </c>
      <c r="L252" s="154" t="s">
        <v>942</v>
      </c>
      <c r="M252" s="149">
        <v>2.63</v>
      </c>
      <c r="N252" s="149" t="s">
        <v>20</v>
      </c>
      <c r="O252" s="149" t="s">
        <v>21</v>
      </c>
      <c r="P252" s="149" t="s">
        <v>10</v>
      </c>
      <c r="Q252" s="149">
        <v>0.23</v>
      </c>
      <c r="R252" s="155">
        <v>692</v>
      </c>
      <c r="S252" s="154"/>
      <c r="T252" s="149" t="s">
        <v>943</v>
      </c>
      <c r="U252" s="149" t="s">
        <v>742</v>
      </c>
      <c r="V252" s="156" t="str">
        <f t="shared" si="6"/>
        <v>15-1312</v>
      </c>
      <c r="W252" s="156" t="s">
        <v>23</v>
      </c>
      <c r="X252" s="175" t="str">
        <f t="shared" si="7"/>
        <v>X:\2 - ENGENHARIA\INVENTARIANCA_FNS_NOVA_CONCESSAO\PROCESSOS_DE_DESAPROPRIACAO\TRAMO_NORTE\15\15-1312.pdf</v>
      </c>
      <c r="Z252" s="1">
        <v>1</v>
      </c>
    </row>
    <row r="253" spans="3:26" x14ac:dyDescent="0.25">
      <c r="C253" s="149">
        <v>15</v>
      </c>
      <c r="D253" s="149" t="s">
        <v>944</v>
      </c>
      <c r="E253" s="149" t="s">
        <v>945</v>
      </c>
      <c r="F253" s="149">
        <v>1548</v>
      </c>
      <c r="G253" s="151">
        <v>42632</v>
      </c>
      <c r="H253" s="149" t="s">
        <v>921</v>
      </c>
      <c r="I253" s="152">
        <v>1044910.97</v>
      </c>
      <c r="J253" s="152">
        <v>1045593.254</v>
      </c>
      <c r="K253" s="153">
        <v>0.68228399999998512</v>
      </c>
      <c r="L253" s="154" t="s">
        <v>946</v>
      </c>
      <c r="M253" s="149">
        <v>10.61</v>
      </c>
      <c r="N253" s="149" t="s">
        <v>20</v>
      </c>
      <c r="O253" s="149" t="s">
        <v>21</v>
      </c>
      <c r="P253" s="149" t="s">
        <v>10</v>
      </c>
      <c r="Q253" s="149">
        <v>5.45</v>
      </c>
      <c r="R253" s="155">
        <v>16949.5</v>
      </c>
      <c r="S253" s="154"/>
      <c r="T253" s="149" t="s">
        <v>947</v>
      </c>
      <c r="U253" s="149" t="s">
        <v>742</v>
      </c>
      <c r="V253" s="156" t="str">
        <f t="shared" si="6"/>
        <v>15-1313</v>
      </c>
      <c r="W253" s="156" t="s">
        <v>23</v>
      </c>
      <c r="X253" s="175" t="str">
        <f t="shared" si="7"/>
        <v>X:\2 - ENGENHARIA\INVENTARIANCA_FNS_NOVA_CONCESSAO\PROCESSOS_DE_DESAPROPRIACAO\TRAMO_NORTE\15\15-1313.pdf</v>
      </c>
      <c r="Z253" s="1">
        <v>1</v>
      </c>
    </row>
    <row r="254" spans="3:26" x14ac:dyDescent="0.25">
      <c r="C254" s="149">
        <v>15</v>
      </c>
      <c r="D254" s="149" t="s">
        <v>948</v>
      </c>
      <c r="E254" s="149" t="s">
        <v>949</v>
      </c>
      <c r="F254" s="149" t="s">
        <v>950</v>
      </c>
      <c r="G254" s="151">
        <v>42657</v>
      </c>
      <c r="H254" s="149" t="s">
        <v>742</v>
      </c>
      <c r="I254" s="152">
        <v>1045593.254</v>
      </c>
      <c r="J254" s="152">
        <v>1045864.137</v>
      </c>
      <c r="K254" s="153">
        <v>0.27088300000003074</v>
      </c>
      <c r="L254" s="154" t="s">
        <v>942</v>
      </c>
      <c r="M254" s="149">
        <v>7.47</v>
      </c>
      <c r="N254" s="149" t="s">
        <v>20</v>
      </c>
      <c r="O254" s="149" t="s">
        <v>21</v>
      </c>
      <c r="P254" s="149" t="s">
        <v>10</v>
      </c>
      <c r="Q254" s="149">
        <v>2.57</v>
      </c>
      <c r="R254" s="155">
        <v>7744.73</v>
      </c>
      <c r="S254" s="154"/>
      <c r="T254" s="149" t="s">
        <v>951</v>
      </c>
      <c r="U254" s="149" t="s">
        <v>742</v>
      </c>
      <c r="V254" s="156" t="str">
        <f t="shared" si="6"/>
        <v>15-1312A</v>
      </c>
      <c r="W254" s="156" t="s">
        <v>23</v>
      </c>
      <c r="X254" s="175" t="str">
        <f t="shared" si="7"/>
        <v>X:\2 - ENGENHARIA\INVENTARIANCA_FNS_NOVA_CONCESSAO\PROCESSOS_DE_DESAPROPRIACAO\TRAMO_NORTE\15\15-1312A.pdf</v>
      </c>
      <c r="Z254" s="1">
        <v>1</v>
      </c>
    </row>
    <row r="255" spans="3:26" x14ac:dyDescent="0.25">
      <c r="C255" s="149">
        <v>15</v>
      </c>
      <c r="D255" s="149" t="s">
        <v>952</v>
      </c>
      <c r="E255" s="149" t="s">
        <v>953</v>
      </c>
      <c r="F255" s="149">
        <v>1544</v>
      </c>
      <c r="G255" s="151">
        <v>42612</v>
      </c>
      <c r="H255" s="149" t="s">
        <v>921</v>
      </c>
      <c r="I255" s="152">
        <v>1045864.137</v>
      </c>
      <c r="J255" s="152">
        <v>1046007.602</v>
      </c>
      <c r="K255" s="153">
        <v>0.1434649999999674</v>
      </c>
      <c r="L255" s="154" t="s">
        <v>946</v>
      </c>
      <c r="M255" s="149">
        <v>1.1599999999999999</v>
      </c>
      <c r="N255" s="149" t="s">
        <v>20</v>
      </c>
      <c r="O255" s="149" t="s">
        <v>21</v>
      </c>
      <c r="P255" s="149" t="s">
        <v>10</v>
      </c>
      <c r="Q255" s="149">
        <v>0.02</v>
      </c>
      <c r="R255" s="155">
        <v>62.2</v>
      </c>
      <c r="S255" s="154"/>
      <c r="T255" s="149" t="s">
        <v>954</v>
      </c>
      <c r="U255" s="149" t="s">
        <v>921</v>
      </c>
      <c r="V255" s="156" t="str">
        <f t="shared" si="6"/>
        <v>15-1313A</v>
      </c>
      <c r="W255" s="156" t="s">
        <v>23</v>
      </c>
      <c r="X255" s="175" t="str">
        <f t="shared" si="7"/>
        <v>X:\2 - ENGENHARIA\INVENTARIANCA_FNS_NOVA_CONCESSAO\PROCESSOS_DE_DESAPROPRIACAO\TRAMO_NORTE\15\15-1313A.pdf</v>
      </c>
      <c r="Z255" s="1">
        <v>1</v>
      </c>
    </row>
    <row r="256" spans="3:26" hidden="1" x14ac:dyDescent="0.25">
      <c r="C256" s="149">
        <v>15</v>
      </c>
      <c r="D256" s="149" t="s">
        <v>955</v>
      </c>
      <c r="E256" s="149" t="s">
        <v>956</v>
      </c>
      <c r="F256" s="149">
        <v>1549</v>
      </c>
      <c r="G256" s="151">
        <v>42632</v>
      </c>
      <c r="H256" s="149" t="s">
        <v>921</v>
      </c>
      <c r="I256" s="152">
        <v>1046007.602</v>
      </c>
      <c r="J256" s="152">
        <v>1047178.42</v>
      </c>
      <c r="K256" s="153">
        <v>1.1708180000000865</v>
      </c>
      <c r="L256" s="154" t="s">
        <v>946</v>
      </c>
      <c r="M256" s="149">
        <v>6.63</v>
      </c>
      <c r="N256" s="149" t="s">
        <v>20</v>
      </c>
      <c r="O256" s="149" t="s">
        <v>21</v>
      </c>
      <c r="P256" s="149"/>
      <c r="Q256" s="149"/>
      <c r="R256" s="155"/>
      <c r="S256" s="154"/>
      <c r="T256" s="149" t="s">
        <v>954</v>
      </c>
      <c r="U256" s="149" t="s">
        <v>921</v>
      </c>
      <c r="V256" s="156" t="str">
        <f t="shared" si="6"/>
        <v>15-1313B</v>
      </c>
      <c r="W256" s="156" t="s">
        <v>23</v>
      </c>
      <c r="X256" s="175" t="str">
        <f t="shared" si="7"/>
        <v>X:\2 - ENGENHARIA\INVENTARIANCA_FNS_NOVA_CONCESSAO\PROCESSOS_DE_DESAPROPRIACAO\TRAMO_NORTE\15\15-1313B.pdf</v>
      </c>
      <c r="Z256" s="1">
        <v>1</v>
      </c>
    </row>
    <row r="257" spans="3:26" x14ac:dyDescent="0.25">
      <c r="C257" s="149">
        <v>15</v>
      </c>
      <c r="D257" s="149" t="s">
        <v>957</v>
      </c>
      <c r="E257" s="149" t="s">
        <v>958</v>
      </c>
      <c r="F257" s="149">
        <v>1558</v>
      </c>
      <c r="G257" s="151">
        <v>42634</v>
      </c>
      <c r="H257" s="149" t="s">
        <v>921</v>
      </c>
      <c r="I257" s="152">
        <v>1047178.42</v>
      </c>
      <c r="J257" s="152">
        <v>1047497.228</v>
      </c>
      <c r="K257" s="153">
        <v>0.3188079999999609</v>
      </c>
      <c r="L257" s="154" t="s">
        <v>959</v>
      </c>
      <c r="M257" s="149">
        <v>5.98</v>
      </c>
      <c r="N257" s="149" t="s">
        <v>20</v>
      </c>
      <c r="O257" s="149" t="s">
        <v>21</v>
      </c>
      <c r="P257" s="149" t="s">
        <v>10</v>
      </c>
      <c r="Q257" s="149">
        <v>0.39</v>
      </c>
      <c r="R257" s="155">
        <v>1111.5</v>
      </c>
      <c r="S257" s="154"/>
      <c r="T257" s="149" t="s">
        <v>960</v>
      </c>
      <c r="U257" s="149" t="s">
        <v>921</v>
      </c>
      <c r="V257" s="156" t="str">
        <f t="shared" si="6"/>
        <v>15-1314</v>
      </c>
      <c r="W257" s="156" t="s">
        <v>23</v>
      </c>
      <c r="X257" s="175" t="str">
        <f t="shared" si="7"/>
        <v>X:\2 - ENGENHARIA\INVENTARIANCA_FNS_NOVA_CONCESSAO\PROCESSOS_DE_DESAPROPRIACAO\TRAMO_NORTE\15\15-1314.pdf</v>
      </c>
      <c r="Z257" s="1">
        <v>1</v>
      </c>
    </row>
    <row r="258" spans="3:26" hidden="1" x14ac:dyDescent="0.25">
      <c r="C258" s="149">
        <v>15</v>
      </c>
      <c r="D258" s="149" t="s">
        <v>961</v>
      </c>
      <c r="E258" s="149" t="s">
        <v>962</v>
      </c>
      <c r="F258" s="149">
        <v>1543</v>
      </c>
      <c r="G258" s="151">
        <v>42612</v>
      </c>
      <c r="H258" s="149" t="s">
        <v>921</v>
      </c>
      <c r="I258" s="152">
        <v>1047497.228</v>
      </c>
      <c r="J258" s="152">
        <v>1047520.574</v>
      </c>
      <c r="K258" s="153">
        <v>2.3346000000019559E-2</v>
      </c>
      <c r="L258" s="154" t="s">
        <v>963</v>
      </c>
      <c r="M258" s="149">
        <v>0.64</v>
      </c>
      <c r="N258" s="149" t="s">
        <v>20</v>
      </c>
      <c r="O258" s="149" t="s">
        <v>21</v>
      </c>
      <c r="P258" s="149"/>
      <c r="Q258" s="149"/>
      <c r="R258" s="155"/>
      <c r="S258" s="154"/>
      <c r="T258" s="149" t="s">
        <v>964</v>
      </c>
      <c r="U258" s="149" t="s">
        <v>921</v>
      </c>
      <c r="V258" s="156" t="str">
        <f t="shared" ref="V258:V281" si="8">CONCATENATE(C258,"-",D258)</f>
        <v>15-1315</v>
      </c>
      <c r="W258" s="156" t="s">
        <v>23</v>
      </c>
      <c r="X258" s="175" t="str">
        <f t="shared" ref="X258:X321" si="9">CONCATENATE("X:\2 - ENGENHARIA\INVENTARIANCA_FNS_NOVA_CONCESSAO\PROCESSOS_DE_DESAPROPRIACAO\",W258,"\",C258,"\",V258,".pdf")</f>
        <v>X:\2 - ENGENHARIA\INVENTARIANCA_FNS_NOVA_CONCESSAO\PROCESSOS_DE_DESAPROPRIACAO\TRAMO_NORTE\15\15-1315.pdf</v>
      </c>
      <c r="Z258" s="1">
        <v>1</v>
      </c>
    </row>
    <row r="259" spans="3:26" hidden="1" x14ac:dyDescent="0.25">
      <c r="C259" s="149">
        <v>15</v>
      </c>
      <c r="D259" s="149">
        <v>1314</v>
      </c>
      <c r="E259" s="149"/>
      <c r="F259" s="149"/>
      <c r="G259" s="151"/>
      <c r="H259" s="149"/>
      <c r="I259" s="152">
        <v>1047520.574</v>
      </c>
      <c r="J259" s="152">
        <v>1047957.433</v>
      </c>
      <c r="K259" s="153">
        <v>0.43685899999993855</v>
      </c>
      <c r="L259" s="154" t="s">
        <v>965</v>
      </c>
      <c r="M259" s="149">
        <v>5.98</v>
      </c>
      <c r="N259" s="149"/>
      <c r="O259" s="149" t="s">
        <v>21</v>
      </c>
      <c r="P259" s="149"/>
      <c r="Q259" s="149"/>
      <c r="R259" s="155"/>
      <c r="S259" s="154"/>
      <c r="T259" s="149" t="s">
        <v>960</v>
      </c>
      <c r="U259" s="149" t="s">
        <v>921</v>
      </c>
      <c r="V259" s="156" t="str">
        <f t="shared" si="8"/>
        <v>15-1314</v>
      </c>
      <c r="W259" s="156" t="s">
        <v>23</v>
      </c>
      <c r="X259" s="175" t="str">
        <f t="shared" si="9"/>
        <v>X:\2 - ENGENHARIA\INVENTARIANCA_FNS_NOVA_CONCESSAO\PROCESSOS_DE_DESAPROPRIACAO\TRAMO_NORTE\15\15-1314.pdf</v>
      </c>
      <c r="Z259" s="1">
        <v>1</v>
      </c>
    </row>
    <row r="260" spans="3:26" hidden="1" x14ac:dyDescent="0.25">
      <c r="C260" s="149">
        <v>15</v>
      </c>
      <c r="D260" s="149" t="s">
        <v>966</v>
      </c>
      <c r="E260" s="149" t="s">
        <v>967</v>
      </c>
      <c r="F260" s="149">
        <v>1557</v>
      </c>
      <c r="G260" s="151">
        <v>42634</v>
      </c>
      <c r="H260" s="149" t="s">
        <v>921</v>
      </c>
      <c r="I260" s="152">
        <v>1047970.297</v>
      </c>
      <c r="J260" s="152">
        <v>1048801.3470000001</v>
      </c>
      <c r="K260" s="153">
        <v>0.83105000000004658</v>
      </c>
      <c r="L260" s="154" t="s">
        <v>968</v>
      </c>
      <c r="M260" s="149">
        <v>6.61</v>
      </c>
      <c r="N260" s="149" t="s">
        <v>20</v>
      </c>
      <c r="O260" s="149" t="s">
        <v>21</v>
      </c>
      <c r="P260" s="149"/>
      <c r="Q260" s="149"/>
      <c r="R260" s="155"/>
      <c r="S260" s="154"/>
      <c r="T260" s="149" t="s">
        <v>969</v>
      </c>
      <c r="U260" s="149" t="s">
        <v>921</v>
      </c>
      <c r="V260" s="156" t="str">
        <f t="shared" si="8"/>
        <v>15-1317</v>
      </c>
      <c r="W260" s="156" t="s">
        <v>23</v>
      </c>
      <c r="X260" s="175" t="str">
        <f t="shared" si="9"/>
        <v>X:\2 - ENGENHARIA\INVENTARIANCA_FNS_NOVA_CONCESSAO\PROCESSOS_DE_DESAPROPRIACAO\TRAMO_NORTE\15\15-1317.pdf</v>
      </c>
      <c r="Z260" s="1">
        <v>1</v>
      </c>
    </row>
    <row r="261" spans="3:26" hidden="1" x14ac:dyDescent="0.25">
      <c r="C261" s="149">
        <v>15</v>
      </c>
      <c r="D261" s="149" t="s">
        <v>970</v>
      </c>
      <c r="E261" s="149" t="s">
        <v>971</v>
      </c>
      <c r="F261" s="149">
        <v>1556</v>
      </c>
      <c r="G261" s="151">
        <v>42634</v>
      </c>
      <c r="H261" s="149" t="s">
        <v>921</v>
      </c>
      <c r="I261" s="152">
        <v>1048801.3470000001</v>
      </c>
      <c r="J261" s="152">
        <v>1049970.531</v>
      </c>
      <c r="K261" s="153">
        <v>1.1691839999998919</v>
      </c>
      <c r="L261" s="154" t="s">
        <v>972</v>
      </c>
      <c r="M261" s="149">
        <v>9.35</v>
      </c>
      <c r="N261" s="149" t="s">
        <v>20</v>
      </c>
      <c r="O261" s="149" t="s">
        <v>21</v>
      </c>
      <c r="P261" s="149"/>
      <c r="Q261" s="149"/>
      <c r="R261" s="155"/>
      <c r="S261" s="154"/>
      <c r="T261" s="149" t="s">
        <v>973</v>
      </c>
      <c r="U261" s="149" t="s">
        <v>921</v>
      </c>
      <c r="V261" s="156" t="str">
        <f t="shared" si="8"/>
        <v>15-1318</v>
      </c>
      <c r="W261" s="156" t="s">
        <v>23</v>
      </c>
      <c r="X261" s="175" t="str">
        <f t="shared" si="9"/>
        <v>X:\2 - ENGENHARIA\INVENTARIANCA_FNS_NOVA_CONCESSAO\PROCESSOS_DE_DESAPROPRIACAO\TRAMO_NORTE\15\15-1318.pdf</v>
      </c>
      <c r="Z261" s="1">
        <v>1</v>
      </c>
    </row>
    <row r="262" spans="3:26" hidden="1" x14ac:dyDescent="0.25">
      <c r="C262" s="149">
        <v>15</v>
      </c>
      <c r="D262" s="149" t="s">
        <v>974</v>
      </c>
      <c r="E262" s="149" t="s">
        <v>975</v>
      </c>
      <c r="F262" s="149">
        <v>1541</v>
      </c>
      <c r="G262" s="151">
        <v>42612</v>
      </c>
      <c r="H262" s="149" t="s">
        <v>921</v>
      </c>
      <c r="I262" s="152">
        <v>1049970.531</v>
      </c>
      <c r="J262" s="152">
        <v>1050605.3540000001</v>
      </c>
      <c r="K262" s="153">
        <v>0.63482300000009129</v>
      </c>
      <c r="L262" s="154" t="s">
        <v>976</v>
      </c>
      <c r="M262" s="149">
        <v>5.08</v>
      </c>
      <c r="N262" s="149" t="s">
        <v>20</v>
      </c>
      <c r="O262" s="149" t="s">
        <v>21</v>
      </c>
      <c r="P262" s="149"/>
      <c r="Q262" s="149"/>
      <c r="R262" s="155"/>
      <c r="S262" s="154"/>
      <c r="T262" s="149" t="s">
        <v>969</v>
      </c>
      <c r="U262" s="149" t="s">
        <v>921</v>
      </c>
      <c r="V262" s="156" t="str">
        <f t="shared" si="8"/>
        <v>15-1319</v>
      </c>
      <c r="W262" s="156" t="s">
        <v>23</v>
      </c>
      <c r="X262" s="175" t="str">
        <f t="shared" si="9"/>
        <v>X:\2 - ENGENHARIA\INVENTARIANCA_FNS_NOVA_CONCESSAO\PROCESSOS_DE_DESAPROPRIACAO\TRAMO_NORTE\15\15-1319.pdf</v>
      </c>
      <c r="Z262" s="1">
        <v>1</v>
      </c>
    </row>
    <row r="263" spans="3:26" x14ac:dyDescent="0.25">
      <c r="C263" s="149">
        <v>15</v>
      </c>
      <c r="D263" s="149" t="s">
        <v>977</v>
      </c>
      <c r="E263" s="149" t="s">
        <v>978</v>
      </c>
      <c r="F263" s="149">
        <v>1559</v>
      </c>
      <c r="G263" s="151">
        <v>42635</v>
      </c>
      <c r="H263" s="149" t="s">
        <v>921</v>
      </c>
      <c r="I263" s="152">
        <v>1050605.3540000001</v>
      </c>
      <c r="J263" s="152">
        <v>1052493.7590000001</v>
      </c>
      <c r="K263" s="153">
        <v>1.8884050000000279</v>
      </c>
      <c r="L263" s="154" t="s">
        <v>979</v>
      </c>
      <c r="M263" s="149">
        <v>16.309999999999999</v>
      </c>
      <c r="N263" s="149" t="s">
        <v>20</v>
      </c>
      <c r="O263" s="149" t="s">
        <v>21</v>
      </c>
      <c r="P263" s="149" t="s">
        <v>10</v>
      </c>
      <c r="Q263" s="149">
        <v>1.2</v>
      </c>
      <c r="R263" s="155">
        <v>3780</v>
      </c>
      <c r="S263" s="154"/>
      <c r="T263" s="149" t="s">
        <v>980</v>
      </c>
      <c r="U263" s="149" t="s">
        <v>921</v>
      </c>
      <c r="V263" s="156" t="str">
        <f t="shared" si="8"/>
        <v>15-1320</v>
      </c>
      <c r="W263" s="156" t="s">
        <v>23</v>
      </c>
      <c r="X263" s="175" t="str">
        <f t="shared" si="9"/>
        <v>X:\2 - ENGENHARIA\INVENTARIANCA_FNS_NOVA_CONCESSAO\PROCESSOS_DE_DESAPROPRIACAO\TRAMO_NORTE\15\15-1320.pdf</v>
      </c>
      <c r="Z263" s="1">
        <v>1</v>
      </c>
    </row>
    <row r="264" spans="3:26" x14ac:dyDescent="0.25">
      <c r="C264" s="149">
        <v>15</v>
      </c>
      <c r="D264" s="149" t="s">
        <v>981</v>
      </c>
      <c r="E264" s="149" t="s">
        <v>982</v>
      </c>
      <c r="F264" s="149">
        <v>1555</v>
      </c>
      <c r="G264" s="151">
        <v>42634</v>
      </c>
      <c r="H264" s="149" t="s">
        <v>921</v>
      </c>
      <c r="I264" s="152">
        <v>1052493.7590000001</v>
      </c>
      <c r="J264" s="152">
        <v>1052792.2830000001</v>
      </c>
      <c r="K264" s="153">
        <v>0.29852399999997581</v>
      </c>
      <c r="L264" s="154" t="s">
        <v>983</v>
      </c>
      <c r="M264" s="149">
        <v>3.86</v>
      </c>
      <c r="N264" s="149" t="s">
        <v>20</v>
      </c>
      <c r="O264" s="149" t="s">
        <v>21</v>
      </c>
      <c r="P264" s="149" t="s">
        <v>10</v>
      </c>
      <c r="Q264" s="149">
        <v>0.03</v>
      </c>
      <c r="R264" s="155">
        <v>106.39</v>
      </c>
      <c r="S264" s="154"/>
      <c r="T264" s="149" t="s">
        <v>984</v>
      </c>
      <c r="U264" s="149" t="s">
        <v>921</v>
      </c>
      <c r="V264" s="156" t="str">
        <f t="shared" si="8"/>
        <v>15-1321</v>
      </c>
      <c r="W264" s="156" t="s">
        <v>23</v>
      </c>
      <c r="X264" s="175" t="str">
        <f t="shared" si="9"/>
        <v>X:\2 - ENGENHARIA\INVENTARIANCA_FNS_NOVA_CONCESSAO\PROCESSOS_DE_DESAPROPRIACAO\TRAMO_NORTE\15\15-1321.pdf</v>
      </c>
      <c r="Z264" s="1">
        <v>1</v>
      </c>
    </row>
    <row r="265" spans="3:26" x14ac:dyDescent="0.25">
      <c r="C265" s="149">
        <v>15</v>
      </c>
      <c r="D265" s="149" t="s">
        <v>985</v>
      </c>
      <c r="E265" s="149" t="s">
        <v>986</v>
      </c>
      <c r="F265" s="149">
        <v>1553</v>
      </c>
      <c r="G265" s="151">
        <v>42634</v>
      </c>
      <c r="H265" s="149" t="s">
        <v>921</v>
      </c>
      <c r="I265" s="152">
        <v>1052792.2830000001</v>
      </c>
      <c r="J265" s="152">
        <v>1053810.439</v>
      </c>
      <c r="K265" s="153">
        <v>1.018155999999959</v>
      </c>
      <c r="L265" s="154" t="s">
        <v>987</v>
      </c>
      <c r="M265" s="149">
        <v>11.12</v>
      </c>
      <c r="N265" s="149" t="s">
        <v>20</v>
      </c>
      <c r="O265" s="149" t="s">
        <v>21</v>
      </c>
      <c r="P265" s="149" t="s">
        <v>10</v>
      </c>
      <c r="Q265" s="149">
        <v>2.84</v>
      </c>
      <c r="R265" s="155">
        <v>8576.7999999999993</v>
      </c>
      <c r="S265" s="154"/>
      <c r="T265" s="149" t="s">
        <v>988</v>
      </c>
      <c r="U265" s="149" t="s">
        <v>921</v>
      </c>
      <c r="V265" s="156" t="str">
        <f t="shared" si="8"/>
        <v>15-1322</v>
      </c>
      <c r="W265" s="156" t="s">
        <v>23</v>
      </c>
      <c r="X265" s="175" t="str">
        <f t="shared" si="9"/>
        <v>X:\2 - ENGENHARIA\INVENTARIANCA_FNS_NOVA_CONCESSAO\PROCESSOS_DE_DESAPROPRIACAO\TRAMO_NORTE\15\15-1322.pdf</v>
      </c>
      <c r="Z265" s="1">
        <v>1</v>
      </c>
    </row>
    <row r="266" spans="3:26" x14ac:dyDescent="0.25">
      <c r="C266" s="149">
        <v>15</v>
      </c>
      <c r="D266" s="149">
        <v>1323</v>
      </c>
      <c r="E266" s="149" t="s">
        <v>989</v>
      </c>
      <c r="F266" s="149">
        <v>1542</v>
      </c>
      <c r="G266" s="151">
        <v>42612</v>
      </c>
      <c r="H266" s="149" t="s">
        <v>921</v>
      </c>
      <c r="I266" s="152">
        <v>1053810.439</v>
      </c>
      <c r="J266" s="152">
        <v>1054104.584</v>
      </c>
      <c r="K266" s="153">
        <v>0.29414500000001864</v>
      </c>
      <c r="L266" s="154" t="s">
        <v>990</v>
      </c>
      <c r="M266" s="149">
        <v>2.69</v>
      </c>
      <c r="N266" s="149" t="s">
        <v>20</v>
      </c>
      <c r="O266" s="149" t="s">
        <v>21</v>
      </c>
      <c r="P266" s="149" t="s">
        <v>10</v>
      </c>
      <c r="Q266" s="149">
        <v>0.24</v>
      </c>
      <c r="R266" s="155">
        <v>657.6</v>
      </c>
      <c r="S266" s="154"/>
      <c r="T266" s="149" t="s">
        <v>991</v>
      </c>
      <c r="U266" s="149" t="s">
        <v>921</v>
      </c>
      <c r="V266" s="156" t="str">
        <f t="shared" si="8"/>
        <v>15-1323</v>
      </c>
      <c r="W266" s="156" t="s">
        <v>23</v>
      </c>
      <c r="X266" s="175" t="str">
        <f t="shared" si="9"/>
        <v>X:\2 - ENGENHARIA\INVENTARIANCA_FNS_NOVA_CONCESSAO\PROCESSOS_DE_DESAPROPRIACAO\TRAMO_NORTE\15\15-1323.pdf</v>
      </c>
      <c r="Z266" s="1">
        <v>1</v>
      </c>
    </row>
    <row r="267" spans="3:26" hidden="1" x14ac:dyDescent="0.25">
      <c r="C267" s="149">
        <v>15</v>
      </c>
      <c r="D267" s="149">
        <v>1321</v>
      </c>
      <c r="E267" s="149"/>
      <c r="F267" s="149"/>
      <c r="G267" s="151"/>
      <c r="H267" s="149"/>
      <c r="I267" s="152">
        <v>1054104.584</v>
      </c>
      <c r="J267" s="152">
        <v>1054314.1340000001</v>
      </c>
      <c r="K267" s="153">
        <v>0.20955000000004656</v>
      </c>
      <c r="L267" s="154" t="s">
        <v>992</v>
      </c>
      <c r="M267" s="149"/>
      <c r="N267" s="149"/>
      <c r="O267" s="149" t="s">
        <v>21</v>
      </c>
      <c r="P267" s="149"/>
      <c r="Q267" s="149"/>
      <c r="R267" s="155"/>
      <c r="S267" s="154"/>
      <c r="T267" s="149"/>
      <c r="U267" s="149"/>
      <c r="V267" s="156" t="str">
        <f t="shared" si="8"/>
        <v>15-1321</v>
      </c>
      <c r="W267" s="156" t="s">
        <v>23</v>
      </c>
      <c r="X267" s="175" t="str">
        <f t="shared" si="9"/>
        <v>X:\2 - ENGENHARIA\INVENTARIANCA_FNS_NOVA_CONCESSAO\PROCESSOS_DE_DESAPROPRIACAO\TRAMO_NORTE\15\15-1321.pdf</v>
      </c>
      <c r="Z267" s="1">
        <v>1</v>
      </c>
    </row>
    <row r="268" spans="3:26" hidden="1" x14ac:dyDescent="0.25">
      <c r="C268" s="149">
        <v>15</v>
      </c>
      <c r="D268" s="149" t="s">
        <v>993</v>
      </c>
      <c r="E268" s="149" t="s">
        <v>994</v>
      </c>
      <c r="F268" s="149">
        <v>1554</v>
      </c>
      <c r="G268" s="151">
        <v>42634</v>
      </c>
      <c r="H268" s="149" t="s">
        <v>921</v>
      </c>
      <c r="I268" s="152">
        <v>1054314.1340000001</v>
      </c>
      <c r="J268" s="152">
        <v>1056316.6540000001</v>
      </c>
      <c r="K268" s="153">
        <v>2.0025200000000187</v>
      </c>
      <c r="L268" s="154" t="s">
        <v>983</v>
      </c>
      <c r="M268" s="149">
        <v>16.02</v>
      </c>
      <c r="N268" s="149" t="s">
        <v>20</v>
      </c>
      <c r="O268" s="149" t="s">
        <v>21</v>
      </c>
      <c r="P268" s="149"/>
      <c r="Q268" s="149"/>
      <c r="R268" s="155"/>
      <c r="S268" s="154"/>
      <c r="T268" s="149" t="s">
        <v>984</v>
      </c>
      <c r="U268" s="149" t="s">
        <v>921</v>
      </c>
      <c r="V268" s="156" t="str">
        <f t="shared" si="8"/>
        <v>15-1321A</v>
      </c>
      <c r="W268" s="156" t="s">
        <v>23</v>
      </c>
      <c r="X268" s="175" t="str">
        <f t="shared" si="9"/>
        <v>X:\2 - ENGENHARIA\INVENTARIANCA_FNS_NOVA_CONCESSAO\PROCESSOS_DE_DESAPROPRIACAO\TRAMO_NORTE\15\15-1321A.pdf</v>
      </c>
      <c r="Z268" s="1">
        <v>1</v>
      </c>
    </row>
    <row r="269" spans="3:26" ht="28.5" hidden="1" x14ac:dyDescent="0.25">
      <c r="C269" s="149">
        <v>15</v>
      </c>
      <c r="D269" s="149">
        <v>1324</v>
      </c>
      <c r="E269" s="149" t="s">
        <v>995</v>
      </c>
      <c r="F269" s="149">
        <v>1552</v>
      </c>
      <c r="G269" s="151">
        <v>42633</v>
      </c>
      <c r="H269" s="149" t="s">
        <v>921</v>
      </c>
      <c r="I269" s="152">
        <v>1056316.6540000001</v>
      </c>
      <c r="J269" s="152">
        <v>1057137.9269999999</v>
      </c>
      <c r="K269" s="153">
        <v>0.82127299999981185</v>
      </c>
      <c r="L269" s="154" t="s">
        <v>996</v>
      </c>
      <c r="M269" s="149">
        <v>6.57</v>
      </c>
      <c r="N269" s="149" t="s">
        <v>20</v>
      </c>
      <c r="O269" s="149" t="s">
        <v>21</v>
      </c>
      <c r="P269" s="149"/>
      <c r="Q269" s="149"/>
      <c r="R269" s="155"/>
      <c r="S269" s="154"/>
      <c r="T269" s="149" t="s">
        <v>997</v>
      </c>
      <c r="U269" s="149" t="s">
        <v>921</v>
      </c>
      <c r="V269" s="156" t="str">
        <f t="shared" si="8"/>
        <v>15-1324</v>
      </c>
      <c r="W269" s="156" t="s">
        <v>23</v>
      </c>
      <c r="X269" s="175" t="str">
        <f t="shared" si="9"/>
        <v>X:\2 - ENGENHARIA\INVENTARIANCA_FNS_NOVA_CONCESSAO\PROCESSOS_DE_DESAPROPRIACAO\TRAMO_NORTE\15\15-1324.pdf</v>
      </c>
      <c r="Z269" s="1">
        <v>1</v>
      </c>
    </row>
    <row r="270" spans="3:26" hidden="1" x14ac:dyDescent="0.25">
      <c r="C270" s="149">
        <v>15</v>
      </c>
      <c r="D270" s="149" t="s">
        <v>998</v>
      </c>
      <c r="E270" s="149" t="s">
        <v>999</v>
      </c>
      <c r="F270" s="149">
        <v>1551</v>
      </c>
      <c r="G270" s="151">
        <v>42633</v>
      </c>
      <c r="H270" s="149" t="s">
        <v>921</v>
      </c>
      <c r="I270" s="152">
        <v>1057137.9269999999</v>
      </c>
      <c r="J270" s="152">
        <v>1057554.6270000001</v>
      </c>
      <c r="K270" s="153">
        <v>0.41670000000018625</v>
      </c>
      <c r="L270" s="154" t="s">
        <v>1000</v>
      </c>
      <c r="M270" s="149">
        <v>3.33</v>
      </c>
      <c r="N270" s="149" t="s">
        <v>20</v>
      </c>
      <c r="O270" s="149" t="s">
        <v>21</v>
      </c>
      <c r="P270" s="149"/>
      <c r="Q270" s="149"/>
      <c r="R270" s="155"/>
      <c r="S270" s="154"/>
      <c r="T270" s="149" t="s">
        <v>1001</v>
      </c>
      <c r="U270" s="149" t="s">
        <v>921</v>
      </c>
      <c r="V270" s="156" t="str">
        <f t="shared" si="8"/>
        <v>15-1325</v>
      </c>
      <c r="W270" s="156" t="s">
        <v>23</v>
      </c>
      <c r="X270" s="175" t="str">
        <f t="shared" si="9"/>
        <v>X:\2 - ENGENHARIA\INVENTARIANCA_FNS_NOVA_CONCESSAO\PROCESSOS_DE_DESAPROPRIACAO\TRAMO_NORTE\15\15-1325.pdf</v>
      </c>
      <c r="Z270" s="1">
        <v>1</v>
      </c>
    </row>
    <row r="271" spans="3:26" hidden="1" x14ac:dyDescent="0.25">
      <c r="C271" s="149">
        <v>15</v>
      </c>
      <c r="D271" s="149" t="s">
        <v>1002</v>
      </c>
      <c r="E271" s="149" t="s">
        <v>1003</v>
      </c>
      <c r="F271" s="149">
        <v>1550</v>
      </c>
      <c r="G271" s="151">
        <v>42633</v>
      </c>
      <c r="H271" s="149" t="s">
        <v>921</v>
      </c>
      <c r="I271" s="152">
        <v>1057554.6270000001</v>
      </c>
      <c r="J271" s="152">
        <v>1059719.848</v>
      </c>
      <c r="K271" s="153">
        <v>2.165220999999903</v>
      </c>
      <c r="L271" s="154" t="s">
        <v>1000</v>
      </c>
      <c r="M271" s="149">
        <v>17.27</v>
      </c>
      <c r="N271" s="149" t="s">
        <v>20</v>
      </c>
      <c r="O271" s="149" t="s">
        <v>21</v>
      </c>
      <c r="P271" s="149"/>
      <c r="Q271" s="149"/>
      <c r="R271" s="155"/>
      <c r="S271" s="154"/>
      <c r="T271" s="149" t="s">
        <v>1001</v>
      </c>
      <c r="U271" s="149" t="s">
        <v>921</v>
      </c>
      <c r="V271" s="156" t="str">
        <f t="shared" si="8"/>
        <v>15-1325A</v>
      </c>
      <c r="W271" s="156" t="s">
        <v>23</v>
      </c>
      <c r="X271" s="175" t="str">
        <f t="shared" si="9"/>
        <v>X:\2 - ENGENHARIA\INVENTARIANCA_FNS_NOVA_CONCESSAO\PROCESSOS_DE_DESAPROPRIACAO\TRAMO_NORTE\15\15-1325A.pdf</v>
      </c>
      <c r="Z271" s="1">
        <v>1</v>
      </c>
    </row>
    <row r="272" spans="3:26" hidden="1" x14ac:dyDescent="0.25">
      <c r="C272" s="149">
        <v>15</v>
      </c>
      <c r="D272" s="149">
        <v>1326</v>
      </c>
      <c r="E272" s="149" t="s">
        <v>1004</v>
      </c>
      <c r="F272" s="149">
        <v>1560</v>
      </c>
      <c r="G272" s="151">
        <v>42641</v>
      </c>
      <c r="H272" s="149" t="s">
        <v>921</v>
      </c>
      <c r="I272" s="152">
        <v>1059719.848</v>
      </c>
      <c r="J272" s="152">
        <v>1067189.2069999999</v>
      </c>
      <c r="K272" s="153">
        <v>7.4693589999999386</v>
      </c>
      <c r="L272" s="154" t="s">
        <v>1005</v>
      </c>
      <c r="M272" s="149">
        <v>83.023200000000003</v>
      </c>
      <c r="N272" s="149" t="s">
        <v>20</v>
      </c>
      <c r="O272" s="149" t="s">
        <v>21</v>
      </c>
      <c r="P272" s="149"/>
      <c r="Q272" s="149"/>
      <c r="R272" s="155"/>
      <c r="S272" s="154"/>
      <c r="T272" s="149" t="s">
        <v>1006</v>
      </c>
      <c r="U272" s="149" t="s">
        <v>921</v>
      </c>
      <c r="V272" s="156" t="str">
        <f t="shared" si="8"/>
        <v>15-1326</v>
      </c>
      <c r="W272" s="156" t="s">
        <v>23</v>
      </c>
      <c r="X272" s="175" t="str">
        <f t="shared" si="9"/>
        <v>X:\2 - ENGENHARIA\INVENTARIANCA_FNS_NOVA_CONCESSAO\PROCESSOS_DE_DESAPROPRIACAO\TRAMO_NORTE\15\15-1326.pdf</v>
      </c>
      <c r="Z272" s="1">
        <v>1</v>
      </c>
    </row>
    <row r="273" spans="3:26" hidden="1" x14ac:dyDescent="0.25">
      <c r="C273" s="149">
        <v>15</v>
      </c>
      <c r="D273" s="149">
        <v>1326</v>
      </c>
      <c r="E273" s="149"/>
      <c r="F273" s="149"/>
      <c r="G273" s="151"/>
      <c r="H273" s="149"/>
      <c r="I273" s="152">
        <v>1067269.963</v>
      </c>
      <c r="J273" s="152">
        <v>1070091.1610000001</v>
      </c>
      <c r="K273" s="153">
        <v>2.8211980000000914</v>
      </c>
      <c r="L273" s="154" t="s">
        <v>1007</v>
      </c>
      <c r="M273" s="149"/>
      <c r="N273" s="149"/>
      <c r="O273" s="149" t="s">
        <v>21</v>
      </c>
      <c r="P273" s="149"/>
      <c r="Q273" s="149"/>
      <c r="R273" s="155"/>
      <c r="S273" s="154"/>
      <c r="T273" s="149" t="s">
        <v>1006</v>
      </c>
      <c r="U273" s="149" t="s">
        <v>921</v>
      </c>
      <c r="V273" s="156" t="str">
        <f t="shared" si="8"/>
        <v>15-1326</v>
      </c>
      <c r="W273" s="156" t="s">
        <v>23</v>
      </c>
      <c r="X273" s="175" t="str">
        <f t="shared" si="9"/>
        <v>X:\2 - ENGENHARIA\INVENTARIANCA_FNS_NOVA_CONCESSAO\PROCESSOS_DE_DESAPROPRIACAO\TRAMO_NORTE\15\15-1326.pdf</v>
      </c>
      <c r="Z273" s="1">
        <v>1</v>
      </c>
    </row>
    <row r="274" spans="3:26" x14ac:dyDescent="0.25">
      <c r="C274" s="149">
        <v>15</v>
      </c>
      <c r="D274" s="149" t="s">
        <v>1008</v>
      </c>
      <c r="E274" s="149" t="s">
        <v>1009</v>
      </c>
      <c r="F274" s="149"/>
      <c r="G274" s="151"/>
      <c r="H274" s="149"/>
      <c r="I274" s="152">
        <v>1070091.1610000001</v>
      </c>
      <c r="J274" s="152">
        <v>1070496.7250000001</v>
      </c>
      <c r="K274" s="153">
        <v>0.40556400000001303</v>
      </c>
      <c r="L274" s="154" t="s">
        <v>1010</v>
      </c>
      <c r="M274" s="149">
        <v>4.8994</v>
      </c>
      <c r="N274" s="149" t="s">
        <v>20</v>
      </c>
      <c r="O274" s="149" t="s">
        <v>53</v>
      </c>
      <c r="P274" s="149" t="s">
        <v>10</v>
      </c>
      <c r="Q274" s="149">
        <v>1.6500999999999999</v>
      </c>
      <c r="R274" s="155">
        <v>6772.26</v>
      </c>
      <c r="S274" s="154"/>
      <c r="T274" s="149" t="s">
        <v>1011</v>
      </c>
      <c r="U274" s="149" t="s">
        <v>921</v>
      </c>
      <c r="V274" s="156" t="str">
        <f t="shared" si="8"/>
        <v>15-1327</v>
      </c>
      <c r="W274" s="156" t="s">
        <v>23</v>
      </c>
      <c r="X274" s="175" t="str">
        <f t="shared" si="9"/>
        <v>X:\2 - ENGENHARIA\INVENTARIANCA_FNS_NOVA_CONCESSAO\PROCESSOS_DE_DESAPROPRIACAO\TRAMO_NORTE\15\15-1327.pdf</v>
      </c>
      <c r="Z274" s="1">
        <v>1</v>
      </c>
    </row>
    <row r="275" spans="3:26" hidden="1" x14ac:dyDescent="0.25">
      <c r="C275" s="149">
        <v>15</v>
      </c>
      <c r="D275" s="149" t="s">
        <v>1012</v>
      </c>
      <c r="E275" s="149" t="s">
        <v>1013</v>
      </c>
      <c r="F275" s="149"/>
      <c r="G275" s="151"/>
      <c r="H275" s="149"/>
      <c r="I275" s="152">
        <v>1070496.7250000001</v>
      </c>
      <c r="J275" s="152">
        <v>1070582.747</v>
      </c>
      <c r="K275" s="153">
        <v>8.6021999999880791E-2</v>
      </c>
      <c r="L275" s="154" t="s">
        <v>1014</v>
      </c>
      <c r="M275" s="149">
        <v>0.70760000000000001</v>
      </c>
      <c r="N275" s="149" t="s">
        <v>20</v>
      </c>
      <c r="O275" s="149" t="s">
        <v>53</v>
      </c>
      <c r="P275" s="149"/>
      <c r="Q275" s="149"/>
      <c r="R275" s="155"/>
      <c r="S275" s="154"/>
      <c r="T275" s="149" t="s">
        <v>1015</v>
      </c>
      <c r="U275" s="149" t="s">
        <v>921</v>
      </c>
      <c r="V275" s="156" t="str">
        <f t="shared" si="8"/>
        <v>15-1328</v>
      </c>
      <c r="W275" s="156" t="s">
        <v>23</v>
      </c>
      <c r="X275" s="175" t="str">
        <f t="shared" si="9"/>
        <v>X:\2 - ENGENHARIA\INVENTARIANCA_FNS_NOVA_CONCESSAO\PROCESSOS_DE_DESAPROPRIACAO\TRAMO_NORTE\15\15-1328.pdf</v>
      </c>
      <c r="Z275" s="1">
        <v>1</v>
      </c>
    </row>
    <row r="276" spans="3:26" hidden="1" x14ac:dyDescent="0.25">
      <c r="C276" s="149">
        <v>15</v>
      </c>
      <c r="D276" s="149" t="s">
        <v>1016</v>
      </c>
      <c r="E276" s="149" t="s">
        <v>1017</v>
      </c>
      <c r="F276" s="149"/>
      <c r="G276" s="151"/>
      <c r="H276" s="149"/>
      <c r="I276" s="152">
        <v>1070582.747</v>
      </c>
      <c r="J276" s="152">
        <v>1071777.642</v>
      </c>
      <c r="K276" s="153">
        <v>1.1948950000000187</v>
      </c>
      <c r="L276" s="154" t="s">
        <v>1018</v>
      </c>
      <c r="M276" s="149">
        <v>9.2197999999999993</v>
      </c>
      <c r="N276" s="149" t="s">
        <v>20</v>
      </c>
      <c r="O276" s="149" t="s">
        <v>53</v>
      </c>
      <c r="P276" s="149"/>
      <c r="Q276" s="149"/>
      <c r="R276" s="155"/>
      <c r="S276" s="154"/>
      <c r="T276" s="149" t="s">
        <v>1019</v>
      </c>
      <c r="U276" s="149" t="s">
        <v>921</v>
      </c>
      <c r="V276" s="156" t="str">
        <f t="shared" si="8"/>
        <v>15-1329</v>
      </c>
      <c r="W276" s="156" t="s">
        <v>23</v>
      </c>
      <c r="X276" s="175" t="str">
        <f t="shared" si="9"/>
        <v>X:\2 - ENGENHARIA\INVENTARIANCA_FNS_NOVA_CONCESSAO\PROCESSOS_DE_DESAPROPRIACAO\TRAMO_NORTE\15\15-1329.pdf</v>
      </c>
      <c r="Z276" s="1">
        <v>1</v>
      </c>
    </row>
    <row r="277" spans="3:26" hidden="1" x14ac:dyDescent="0.25">
      <c r="C277" s="149">
        <v>15</v>
      </c>
      <c r="D277" s="149" t="s">
        <v>1020</v>
      </c>
      <c r="E277" s="149" t="s">
        <v>1021</v>
      </c>
      <c r="F277" s="149"/>
      <c r="G277" s="151"/>
      <c r="H277" s="149"/>
      <c r="I277" s="152">
        <v>1071777.642</v>
      </c>
      <c r="J277" s="152">
        <v>1073410.2</v>
      </c>
      <c r="K277" s="153"/>
      <c r="L277" s="154" t="s">
        <v>1022</v>
      </c>
      <c r="M277" s="149">
        <v>13.137700000000001</v>
      </c>
      <c r="N277" s="149" t="s">
        <v>52</v>
      </c>
      <c r="O277" s="149" t="s">
        <v>21</v>
      </c>
      <c r="P277" s="149"/>
      <c r="Q277" s="149"/>
      <c r="R277" s="155"/>
      <c r="S277" s="154"/>
      <c r="T277" s="149" t="s">
        <v>1023</v>
      </c>
      <c r="U277" s="149" t="s">
        <v>921</v>
      </c>
      <c r="V277" s="156" t="str">
        <f t="shared" si="8"/>
        <v>15-1330</v>
      </c>
      <c r="W277" s="156" t="s">
        <v>23</v>
      </c>
      <c r="X277" s="175" t="str">
        <f t="shared" si="9"/>
        <v>X:\2 - ENGENHARIA\INVENTARIANCA_FNS_NOVA_CONCESSAO\PROCESSOS_DE_DESAPROPRIACAO\TRAMO_NORTE\15\15-1330.pdf</v>
      </c>
      <c r="Z277" s="1">
        <v>1</v>
      </c>
    </row>
    <row r="278" spans="3:26" hidden="1" x14ac:dyDescent="0.25">
      <c r="C278" s="149">
        <v>15</v>
      </c>
      <c r="D278" s="149" t="s">
        <v>1024</v>
      </c>
      <c r="E278" s="149" t="s">
        <v>1025</v>
      </c>
      <c r="F278" s="149"/>
      <c r="G278" s="151"/>
      <c r="H278" s="149"/>
      <c r="I278" s="152">
        <v>1073410.2</v>
      </c>
      <c r="J278" s="152">
        <v>1074669.0900000001</v>
      </c>
      <c r="K278" s="153"/>
      <c r="L278" s="154" t="s">
        <v>1022</v>
      </c>
      <c r="M278" s="149">
        <v>9.9101999999999997</v>
      </c>
      <c r="N278" s="149" t="s">
        <v>52</v>
      </c>
      <c r="O278" s="149" t="s">
        <v>21</v>
      </c>
      <c r="P278" s="149"/>
      <c r="Q278" s="149"/>
      <c r="R278" s="155"/>
      <c r="S278" s="154"/>
      <c r="T278" s="149" t="s">
        <v>1023</v>
      </c>
      <c r="U278" s="149" t="s">
        <v>921</v>
      </c>
      <c r="V278" s="156" t="str">
        <f t="shared" si="8"/>
        <v>15-1330A</v>
      </c>
      <c r="W278" s="156" t="s">
        <v>23</v>
      </c>
      <c r="X278" s="175" t="str">
        <f t="shared" si="9"/>
        <v>X:\2 - ENGENHARIA\INVENTARIANCA_FNS_NOVA_CONCESSAO\PROCESSOS_DE_DESAPROPRIACAO\TRAMO_NORTE\15\15-1330A.pdf</v>
      </c>
      <c r="Z278" s="1">
        <v>1</v>
      </c>
    </row>
    <row r="279" spans="3:26" hidden="1" x14ac:dyDescent="0.25">
      <c r="C279" s="149">
        <v>15</v>
      </c>
      <c r="D279" s="149" t="s">
        <v>1026</v>
      </c>
      <c r="E279" s="149" t="s">
        <v>1027</v>
      </c>
      <c r="F279" s="149">
        <v>1412</v>
      </c>
      <c r="G279" s="151">
        <v>41953</v>
      </c>
      <c r="H279" s="149" t="s">
        <v>921</v>
      </c>
      <c r="I279" s="152">
        <v>1071777.642</v>
      </c>
      <c r="J279" s="152">
        <v>1073684.638</v>
      </c>
      <c r="K279" s="153">
        <v>1.9069960000000428</v>
      </c>
      <c r="L279" s="154" t="s">
        <v>1028</v>
      </c>
      <c r="M279" s="149">
        <v>15.3195</v>
      </c>
      <c r="N279" s="149" t="s">
        <v>82</v>
      </c>
      <c r="O279" s="149" t="s">
        <v>91</v>
      </c>
      <c r="P279" s="149"/>
      <c r="Q279" s="149"/>
      <c r="R279" s="155"/>
      <c r="S279" s="154"/>
      <c r="T279" s="149" t="s">
        <v>1029</v>
      </c>
      <c r="U279" s="149" t="s">
        <v>921</v>
      </c>
      <c r="V279" s="156" t="str">
        <f t="shared" si="8"/>
        <v>15-1330B</v>
      </c>
      <c r="W279" s="156" t="s">
        <v>23</v>
      </c>
      <c r="X279" s="175" t="str">
        <f t="shared" si="9"/>
        <v>X:\2 - ENGENHARIA\INVENTARIANCA_FNS_NOVA_CONCESSAO\PROCESSOS_DE_DESAPROPRIACAO\TRAMO_NORTE\15\15-1330B.pdf</v>
      </c>
      <c r="Z279" s="1">
        <v>1</v>
      </c>
    </row>
    <row r="280" spans="3:26" hidden="1" x14ac:dyDescent="0.25">
      <c r="C280" s="149">
        <v>15</v>
      </c>
      <c r="D280" s="149" t="s">
        <v>1030</v>
      </c>
      <c r="E280" s="149" t="s">
        <v>1031</v>
      </c>
      <c r="F280" s="149">
        <v>1411</v>
      </c>
      <c r="G280" s="151">
        <v>41953</v>
      </c>
      <c r="H280" s="149" t="s">
        <v>921</v>
      </c>
      <c r="I280" s="152">
        <v>1073684.638</v>
      </c>
      <c r="J280" s="152">
        <v>1074163.064</v>
      </c>
      <c r="K280" s="153">
        <v>0.47842599999997765</v>
      </c>
      <c r="L280" s="154" t="s">
        <v>1028</v>
      </c>
      <c r="M280" s="149">
        <v>3.5935000000000001</v>
      </c>
      <c r="N280" s="149" t="s">
        <v>82</v>
      </c>
      <c r="O280" s="149" t="s">
        <v>91</v>
      </c>
      <c r="P280" s="149"/>
      <c r="Q280" s="149"/>
      <c r="R280" s="155"/>
      <c r="S280" s="154"/>
      <c r="T280" s="149" t="s">
        <v>1032</v>
      </c>
      <c r="U280" s="149" t="s">
        <v>921</v>
      </c>
      <c r="V280" s="156" t="str">
        <f t="shared" si="8"/>
        <v>15-1330C</v>
      </c>
      <c r="W280" s="156" t="s">
        <v>23</v>
      </c>
      <c r="X280" s="175" t="str">
        <f t="shared" si="9"/>
        <v>X:\2 - ENGENHARIA\INVENTARIANCA_FNS_NOVA_CONCESSAO\PROCESSOS_DE_DESAPROPRIACAO\TRAMO_NORTE\15\15-1330C.pdf</v>
      </c>
      <c r="Z280" s="1">
        <v>1</v>
      </c>
    </row>
    <row r="281" spans="3:26" hidden="1" x14ac:dyDescent="0.25">
      <c r="C281" s="149">
        <v>15</v>
      </c>
      <c r="D281" s="149" t="s">
        <v>1033</v>
      </c>
      <c r="E281" s="149" t="s">
        <v>1034</v>
      </c>
      <c r="F281" s="149">
        <v>17231</v>
      </c>
      <c r="G281" s="151">
        <v>41718</v>
      </c>
      <c r="H281" s="149" t="s">
        <v>1035</v>
      </c>
      <c r="I281" s="152">
        <v>1074163.064</v>
      </c>
      <c r="J281" s="152">
        <v>1074669.0900000001</v>
      </c>
      <c r="K281" s="153">
        <v>0.50602600000007081</v>
      </c>
      <c r="L281" s="154" t="s">
        <v>1028</v>
      </c>
      <c r="M281" s="149">
        <v>5.75</v>
      </c>
      <c r="N281" s="149" t="s">
        <v>82</v>
      </c>
      <c r="O281" s="149" t="s">
        <v>91</v>
      </c>
      <c r="P281" s="149"/>
      <c r="Q281" s="149"/>
      <c r="R281" s="155"/>
      <c r="S281" s="154"/>
      <c r="T281" s="149" t="s">
        <v>1032</v>
      </c>
      <c r="U281" s="149" t="s">
        <v>1035</v>
      </c>
      <c r="V281" s="156" t="str">
        <f t="shared" si="8"/>
        <v>15-1330D</v>
      </c>
      <c r="W281" s="156" t="s">
        <v>1036</v>
      </c>
      <c r="X281" s="175" t="str">
        <f t="shared" si="9"/>
        <v>X:\2 - ENGENHARIA\INVENTARIANCA_FNS_NOVA_CONCESSAO\PROCESSOS_DE_DESAPROPRIACAO\TRAMO_SUL\15\15-1330D.pdf</v>
      </c>
      <c r="Z281" s="1">
        <v>1</v>
      </c>
    </row>
    <row r="282" spans="3:26" hidden="1" x14ac:dyDescent="0.25">
      <c r="C282" s="146">
        <v>15</v>
      </c>
      <c r="D282" s="62" t="s">
        <v>1037</v>
      </c>
      <c r="E282" s="37" t="s">
        <v>1038</v>
      </c>
      <c r="F282" s="55">
        <v>160</v>
      </c>
      <c r="G282" s="42">
        <v>40758</v>
      </c>
      <c r="H282" s="147" t="s">
        <v>921</v>
      </c>
      <c r="I282" s="157">
        <v>1074669.0900000001</v>
      </c>
      <c r="J282" s="157">
        <v>1076296.04</v>
      </c>
      <c r="K282" s="75">
        <v>1.6269499999999535</v>
      </c>
      <c r="L282" s="37" t="s">
        <v>1039</v>
      </c>
      <c r="M282" s="63">
        <v>13.138999999999999</v>
      </c>
      <c r="N282" s="149" t="s">
        <v>20</v>
      </c>
      <c r="O282" s="158" t="s">
        <v>21</v>
      </c>
      <c r="P282" s="76"/>
      <c r="Q282" s="77"/>
      <c r="R282" s="78"/>
      <c r="S282" s="79"/>
      <c r="T282" s="159" t="s">
        <v>1040</v>
      </c>
      <c r="U282" s="63" t="s">
        <v>1041</v>
      </c>
      <c r="V282" s="112" t="str">
        <f t="shared" ref="V282" si="10">CONCATENATE(C282,"-",D282)</f>
        <v>15-011</v>
      </c>
      <c r="W282" s="156" t="s">
        <v>23</v>
      </c>
      <c r="X282" s="175" t="str">
        <f t="shared" si="9"/>
        <v>X:\2 - ENGENHARIA\INVENTARIANCA_FNS_NOVA_CONCESSAO\PROCESSOS_DE_DESAPROPRIACAO\TRAMO_NORTE\15\15-011.pdf</v>
      </c>
      <c r="Z282" s="1">
        <v>1</v>
      </c>
    </row>
    <row r="283" spans="3:26" ht="28.5" hidden="1" x14ac:dyDescent="0.25">
      <c r="C283" s="149">
        <v>15</v>
      </c>
      <c r="D283" s="149" t="s">
        <v>1042</v>
      </c>
      <c r="E283" s="149" t="s">
        <v>1043</v>
      </c>
      <c r="F283" s="149">
        <v>14306</v>
      </c>
      <c r="G283" s="151">
        <v>40393</v>
      </c>
      <c r="H283" s="149" t="s">
        <v>1044</v>
      </c>
      <c r="I283" s="152">
        <v>1092855.68</v>
      </c>
      <c r="J283" s="152">
        <v>1094647.6100000001</v>
      </c>
      <c r="K283" s="153">
        <v>1.7919300000001677</v>
      </c>
      <c r="L283" s="154" t="s">
        <v>1045</v>
      </c>
      <c r="M283" s="149">
        <v>14.361599999999999</v>
      </c>
      <c r="N283" s="149" t="s">
        <v>20</v>
      </c>
      <c r="O283" s="149" t="s">
        <v>21</v>
      </c>
      <c r="P283" s="149"/>
      <c r="Q283" s="149"/>
      <c r="R283" s="155"/>
      <c r="S283" s="154"/>
      <c r="T283" s="149" t="s">
        <v>1046</v>
      </c>
      <c r="U283" s="149" t="s">
        <v>1047</v>
      </c>
      <c r="V283" s="156" t="str">
        <f t="shared" ref="V283" si="11">CONCATENATE(C283,"-",D283)</f>
        <v>15-001</v>
      </c>
      <c r="W283" s="156" t="s">
        <v>1036</v>
      </c>
      <c r="X283" s="175" t="str">
        <f t="shared" si="9"/>
        <v>X:\2 - ENGENHARIA\INVENTARIANCA_FNS_NOVA_CONCESSAO\PROCESSOS_DE_DESAPROPRIACAO\TRAMO_SUL\15\15-001.pdf</v>
      </c>
      <c r="Z283" s="1">
        <v>1</v>
      </c>
    </row>
    <row r="284" spans="3:26" hidden="1" x14ac:dyDescent="0.25">
      <c r="C284" s="146">
        <v>15</v>
      </c>
      <c r="D284" s="62" t="s">
        <v>1048</v>
      </c>
      <c r="E284" s="37" t="s">
        <v>1049</v>
      </c>
      <c r="F284" s="55">
        <v>18106</v>
      </c>
      <c r="G284" s="42">
        <v>42275</v>
      </c>
      <c r="H284" s="147" t="s">
        <v>1044</v>
      </c>
      <c r="I284" s="157">
        <v>1091398.53</v>
      </c>
      <c r="J284" s="157">
        <v>1092855.68</v>
      </c>
      <c r="K284" s="75">
        <v>1.4571499999999069</v>
      </c>
      <c r="L284" s="37" t="s">
        <v>1050</v>
      </c>
      <c r="M284" s="63">
        <v>11.694800000000001</v>
      </c>
      <c r="N284" s="149" t="s">
        <v>20</v>
      </c>
      <c r="O284" s="158" t="s">
        <v>21</v>
      </c>
      <c r="P284" s="76"/>
      <c r="Q284" s="77"/>
      <c r="R284" s="78"/>
      <c r="S284" s="79"/>
      <c r="T284" s="159" t="s">
        <v>800</v>
      </c>
      <c r="U284" s="63" t="s">
        <v>1047</v>
      </c>
      <c r="V284" s="112" t="str">
        <f t="shared" ref="V284:V347" si="12">CONCATENATE(C284,"-",D284)</f>
        <v>15-002</v>
      </c>
      <c r="W284" s="112" t="s">
        <v>1036</v>
      </c>
      <c r="X284" s="175" t="str">
        <f t="shared" si="9"/>
        <v>X:\2 - ENGENHARIA\INVENTARIANCA_FNS_NOVA_CONCESSAO\PROCESSOS_DE_DESAPROPRIACAO\TRAMO_SUL\15\15-002.pdf</v>
      </c>
      <c r="Z284" s="1">
        <v>1</v>
      </c>
    </row>
    <row r="285" spans="3:26" hidden="1" x14ac:dyDescent="0.25">
      <c r="C285" s="146">
        <v>15</v>
      </c>
      <c r="D285" s="62" t="s">
        <v>1051</v>
      </c>
      <c r="E285" s="37" t="s">
        <v>1052</v>
      </c>
      <c r="F285" s="55"/>
      <c r="G285" s="42"/>
      <c r="H285" s="147"/>
      <c r="I285" s="157"/>
      <c r="J285" s="157"/>
      <c r="K285" s="75"/>
      <c r="L285" s="37" t="s">
        <v>1050</v>
      </c>
      <c r="M285" s="63" t="s">
        <v>1053</v>
      </c>
      <c r="N285" s="158" t="s">
        <v>52</v>
      </c>
      <c r="O285" s="158" t="s">
        <v>21</v>
      </c>
      <c r="P285" s="76"/>
      <c r="Q285" s="77"/>
      <c r="R285" s="78"/>
      <c r="S285" s="79"/>
      <c r="T285" s="159" t="s">
        <v>800</v>
      </c>
      <c r="U285" s="63" t="s">
        <v>1047</v>
      </c>
      <c r="V285" s="112" t="str">
        <f t="shared" si="12"/>
        <v>15-002A</v>
      </c>
      <c r="W285" s="112" t="s">
        <v>1036</v>
      </c>
      <c r="X285" s="175" t="str">
        <f t="shared" si="9"/>
        <v>X:\2 - ENGENHARIA\INVENTARIANCA_FNS_NOVA_CONCESSAO\PROCESSOS_DE_DESAPROPRIACAO\TRAMO_SUL\15\15-002A.pdf</v>
      </c>
      <c r="Z285" s="1">
        <v>1</v>
      </c>
    </row>
    <row r="286" spans="3:26" hidden="1" x14ac:dyDescent="0.25">
      <c r="C286" s="146">
        <v>15</v>
      </c>
      <c r="D286" s="62" t="s">
        <v>1054</v>
      </c>
      <c r="E286" s="37" t="s">
        <v>1055</v>
      </c>
      <c r="F286" s="55">
        <v>18635</v>
      </c>
      <c r="G286" s="42">
        <v>42587</v>
      </c>
      <c r="H286" s="147" t="s">
        <v>1044</v>
      </c>
      <c r="I286" s="157">
        <v>1085422.1499999999</v>
      </c>
      <c r="J286" s="157">
        <v>1091398.53</v>
      </c>
      <c r="K286" s="75">
        <v>5.9763800000001215</v>
      </c>
      <c r="L286" s="37" t="s">
        <v>1056</v>
      </c>
      <c r="M286" s="63">
        <v>47.861600000000003</v>
      </c>
      <c r="N286" s="149" t="s">
        <v>20</v>
      </c>
      <c r="O286" s="158" t="s">
        <v>21</v>
      </c>
      <c r="P286" s="76"/>
      <c r="Q286" s="77"/>
      <c r="R286" s="78"/>
      <c r="S286" s="79"/>
      <c r="T286" s="159" t="s">
        <v>1057</v>
      </c>
      <c r="U286" s="63" t="s">
        <v>1047</v>
      </c>
      <c r="V286" s="112" t="str">
        <f t="shared" si="12"/>
        <v>15-003</v>
      </c>
      <c r="W286" s="112" t="s">
        <v>1036</v>
      </c>
      <c r="X286" s="175" t="str">
        <f t="shared" si="9"/>
        <v>X:\2 - ENGENHARIA\INVENTARIANCA_FNS_NOVA_CONCESSAO\PROCESSOS_DE_DESAPROPRIACAO\TRAMO_SUL\15\15-003.pdf</v>
      </c>
      <c r="Z286" s="1">
        <v>1</v>
      </c>
    </row>
    <row r="287" spans="3:26" hidden="1" x14ac:dyDescent="0.25">
      <c r="C287" s="146">
        <v>15</v>
      </c>
      <c r="D287" s="62" t="s">
        <v>1058</v>
      </c>
      <c r="E287" s="37" t="s">
        <v>1059</v>
      </c>
      <c r="F287" s="55">
        <v>18405</v>
      </c>
      <c r="G287" s="42">
        <v>42414</v>
      </c>
      <c r="H287" s="147" t="s">
        <v>1044</v>
      </c>
      <c r="I287" s="157">
        <v>1084121.94</v>
      </c>
      <c r="J287" s="157">
        <v>1085422.1000000001</v>
      </c>
      <c r="K287" s="75">
        <v>1.300160000000149</v>
      </c>
      <c r="L287" s="37" t="s">
        <v>1060</v>
      </c>
      <c r="M287" s="63">
        <v>10.1473</v>
      </c>
      <c r="N287" s="149" t="s">
        <v>20</v>
      </c>
      <c r="O287" s="158" t="s">
        <v>21</v>
      </c>
      <c r="P287" s="76"/>
      <c r="Q287" s="77"/>
      <c r="R287" s="78"/>
      <c r="S287" s="79"/>
      <c r="T287" s="159" t="s">
        <v>1061</v>
      </c>
      <c r="U287" s="63" t="s">
        <v>1047</v>
      </c>
      <c r="V287" s="112" t="str">
        <f t="shared" si="12"/>
        <v>15-004</v>
      </c>
      <c r="W287" s="112" t="s">
        <v>1036</v>
      </c>
      <c r="X287" s="175" t="str">
        <f t="shared" si="9"/>
        <v>X:\2 - ENGENHARIA\INVENTARIANCA_FNS_NOVA_CONCESSAO\PROCESSOS_DE_DESAPROPRIACAO\TRAMO_SUL\15\15-004.pdf</v>
      </c>
      <c r="Z287" s="1">
        <v>1</v>
      </c>
    </row>
    <row r="288" spans="3:26" hidden="1" x14ac:dyDescent="0.25">
      <c r="C288" s="146">
        <v>15</v>
      </c>
      <c r="D288" s="62" t="s">
        <v>1062</v>
      </c>
      <c r="E288" s="37" t="s">
        <v>1063</v>
      </c>
      <c r="F288" s="55">
        <v>15854</v>
      </c>
      <c r="G288" s="42">
        <v>41122</v>
      </c>
      <c r="H288" s="147" t="s">
        <v>1044</v>
      </c>
      <c r="I288" s="157">
        <v>1082817.44</v>
      </c>
      <c r="J288" s="157">
        <v>1084121.94</v>
      </c>
      <c r="K288" s="75">
        <v>1.3045</v>
      </c>
      <c r="L288" s="37" t="s">
        <v>1064</v>
      </c>
      <c r="M288" s="63">
        <v>10.436400000000001</v>
      </c>
      <c r="N288" s="149" t="s">
        <v>20</v>
      </c>
      <c r="O288" s="158" t="s">
        <v>21</v>
      </c>
      <c r="P288" s="76"/>
      <c r="Q288" s="77"/>
      <c r="R288" s="78"/>
      <c r="S288" s="79"/>
      <c r="T288" s="159" t="s">
        <v>1065</v>
      </c>
      <c r="U288" s="63" t="s">
        <v>1047</v>
      </c>
      <c r="V288" s="112" t="str">
        <f t="shared" si="12"/>
        <v>15-005</v>
      </c>
      <c r="W288" s="112" t="s">
        <v>1036</v>
      </c>
      <c r="X288" s="175" t="str">
        <f t="shared" si="9"/>
        <v>X:\2 - ENGENHARIA\INVENTARIANCA_FNS_NOVA_CONCESSAO\PROCESSOS_DE_DESAPROPRIACAO\TRAMO_SUL\15\15-005.pdf</v>
      </c>
      <c r="Z288" s="1">
        <v>1</v>
      </c>
    </row>
    <row r="289" spans="3:26" hidden="1" x14ac:dyDescent="0.25">
      <c r="C289" s="146">
        <v>15</v>
      </c>
      <c r="D289" s="62" t="s">
        <v>1066</v>
      </c>
      <c r="E289" s="37" t="s">
        <v>1067</v>
      </c>
      <c r="F289" s="55">
        <v>15550</v>
      </c>
      <c r="G289" s="42">
        <v>41011</v>
      </c>
      <c r="H289" s="147" t="s">
        <v>1044</v>
      </c>
      <c r="I289" s="157">
        <v>1081718.6000000001</v>
      </c>
      <c r="J289" s="157">
        <v>1082817.44</v>
      </c>
      <c r="K289" s="75">
        <v>1.098839999999851</v>
      </c>
      <c r="L289" s="37" t="s">
        <v>1068</v>
      </c>
      <c r="M289" s="63">
        <v>8.7590000000000003</v>
      </c>
      <c r="N289" s="149" t="s">
        <v>20</v>
      </c>
      <c r="O289" s="158" t="s">
        <v>21</v>
      </c>
      <c r="P289" s="76"/>
      <c r="Q289" s="77"/>
      <c r="R289" s="78"/>
      <c r="S289" s="79"/>
      <c r="T289" s="159" t="s">
        <v>1069</v>
      </c>
      <c r="U289" s="63" t="s">
        <v>1047</v>
      </c>
      <c r="V289" s="112" t="str">
        <f t="shared" si="12"/>
        <v>15-006</v>
      </c>
      <c r="W289" s="112" t="s">
        <v>1036</v>
      </c>
      <c r="X289" s="175" t="str">
        <f t="shared" si="9"/>
        <v>X:\2 - ENGENHARIA\INVENTARIANCA_FNS_NOVA_CONCESSAO\PROCESSOS_DE_DESAPROPRIACAO\TRAMO_SUL\15\15-006.pdf</v>
      </c>
      <c r="Z289" s="1">
        <v>1</v>
      </c>
    </row>
    <row r="290" spans="3:26" hidden="1" x14ac:dyDescent="0.25">
      <c r="C290" s="146">
        <v>15</v>
      </c>
      <c r="D290" s="62" t="s">
        <v>1070</v>
      </c>
      <c r="E290" s="37" t="s">
        <v>1071</v>
      </c>
      <c r="F290" s="55">
        <v>14479</v>
      </c>
      <c r="G290" s="42">
        <v>40479</v>
      </c>
      <c r="H290" s="147" t="s">
        <v>1044</v>
      </c>
      <c r="I290" s="157">
        <v>1080616.06</v>
      </c>
      <c r="J290" s="157">
        <v>1081718.6000000001</v>
      </c>
      <c r="K290" s="75">
        <v>1.1025400000000372</v>
      </c>
      <c r="L290" s="37" t="s">
        <v>1072</v>
      </c>
      <c r="M290" s="63">
        <v>8.8188999999999993</v>
      </c>
      <c r="N290" s="149" t="s">
        <v>20</v>
      </c>
      <c r="O290" s="158" t="s">
        <v>21</v>
      </c>
      <c r="P290" s="76"/>
      <c r="Q290" s="77"/>
      <c r="R290" s="78"/>
      <c r="S290" s="79"/>
      <c r="T290" s="159" t="s">
        <v>800</v>
      </c>
      <c r="U290" s="63" t="s">
        <v>1047</v>
      </c>
      <c r="V290" s="112" t="str">
        <f t="shared" si="12"/>
        <v>15-007</v>
      </c>
      <c r="W290" s="112" t="s">
        <v>1036</v>
      </c>
      <c r="X290" s="175" t="str">
        <f t="shared" si="9"/>
        <v>X:\2 - ENGENHARIA\INVENTARIANCA_FNS_NOVA_CONCESSAO\PROCESSOS_DE_DESAPROPRIACAO\TRAMO_SUL\15\15-007.pdf</v>
      </c>
      <c r="Z290" s="1">
        <v>1</v>
      </c>
    </row>
    <row r="291" spans="3:26" hidden="1" x14ac:dyDescent="0.25">
      <c r="C291" s="146">
        <v>15</v>
      </c>
      <c r="D291" s="62" t="s">
        <v>1073</v>
      </c>
      <c r="E291" s="37" t="s">
        <v>1074</v>
      </c>
      <c r="F291" s="55">
        <v>18627</v>
      </c>
      <c r="G291" s="42">
        <v>42579</v>
      </c>
      <c r="H291" s="147" t="s">
        <v>1044</v>
      </c>
      <c r="I291" s="157">
        <v>1079185.44</v>
      </c>
      <c r="J291" s="157">
        <v>1080616.06</v>
      </c>
      <c r="K291" s="75">
        <v>1.4306200000001117</v>
      </c>
      <c r="L291" s="37" t="s">
        <v>1075</v>
      </c>
      <c r="M291" s="63">
        <v>11.444900000000001</v>
      </c>
      <c r="N291" s="149" t="s">
        <v>20</v>
      </c>
      <c r="O291" s="158" t="s">
        <v>21</v>
      </c>
      <c r="P291" s="76"/>
      <c r="Q291" s="77"/>
      <c r="R291" s="78"/>
      <c r="S291" s="79"/>
      <c r="T291" s="159" t="s">
        <v>1076</v>
      </c>
      <c r="U291" s="63" t="s">
        <v>1047</v>
      </c>
      <c r="V291" s="112" t="str">
        <f t="shared" si="12"/>
        <v>15-008</v>
      </c>
      <c r="W291" s="112" t="s">
        <v>1036</v>
      </c>
      <c r="X291" s="175" t="str">
        <f t="shared" si="9"/>
        <v>X:\2 - ENGENHARIA\INVENTARIANCA_FNS_NOVA_CONCESSAO\PROCESSOS_DE_DESAPROPRIACAO\TRAMO_SUL\15\15-008.pdf</v>
      </c>
      <c r="Z291" s="1">
        <v>1</v>
      </c>
    </row>
    <row r="292" spans="3:26" hidden="1" x14ac:dyDescent="0.25">
      <c r="C292" s="146">
        <v>15</v>
      </c>
      <c r="D292" s="62" t="s">
        <v>1077</v>
      </c>
      <c r="E292" s="37" t="s">
        <v>1078</v>
      </c>
      <c r="F292" s="55" t="s">
        <v>1079</v>
      </c>
      <c r="G292" s="42">
        <v>41514</v>
      </c>
      <c r="H292" s="147" t="s">
        <v>1044</v>
      </c>
      <c r="I292" s="157">
        <v>1077731.22</v>
      </c>
      <c r="J292" s="157">
        <v>1079185.44</v>
      </c>
      <c r="K292" s="75">
        <v>1.4542199999999721</v>
      </c>
      <c r="L292" s="37" t="s">
        <v>1080</v>
      </c>
      <c r="M292" s="63">
        <v>11.632199999999999</v>
      </c>
      <c r="N292" s="149" t="s">
        <v>20</v>
      </c>
      <c r="O292" s="158" t="s">
        <v>21</v>
      </c>
      <c r="P292" s="76"/>
      <c r="Q292" s="77"/>
      <c r="R292" s="78"/>
      <c r="S292" s="79"/>
      <c r="T292" s="159" t="s">
        <v>1081</v>
      </c>
      <c r="U292" s="63" t="s">
        <v>1047</v>
      </c>
      <c r="V292" s="112" t="str">
        <f t="shared" si="12"/>
        <v>15-009</v>
      </c>
      <c r="W292" s="112" t="s">
        <v>1036</v>
      </c>
      <c r="X292" s="175" t="str">
        <f t="shared" si="9"/>
        <v>X:\2 - ENGENHARIA\INVENTARIANCA_FNS_NOVA_CONCESSAO\PROCESSOS_DE_DESAPROPRIACAO\TRAMO_SUL\15\15-009.pdf</v>
      </c>
      <c r="Z292" s="1">
        <v>1</v>
      </c>
    </row>
    <row r="293" spans="3:26" hidden="1" x14ac:dyDescent="0.25">
      <c r="C293" s="146">
        <v>15</v>
      </c>
      <c r="D293" s="62" t="s">
        <v>1082</v>
      </c>
      <c r="E293" s="37" t="s">
        <v>1083</v>
      </c>
      <c r="F293" s="55">
        <v>17258</v>
      </c>
      <c r="G293" s="42">
        <v>41737</v>
      </c>
      <c r="H293" s="147" t="s">
        <v>1044</v>
      </c>
      <c r="I293" s="157">
        <v>1076296.04</v>
      </c>
      <c r="J293" s="157">
        <v>1077731.22</v>
      </c>
      <c r="K293" s="75">
        <v>1.4351799999999348</v>
      </c>
      <c r="L293" s="37" t="s">
        <v>1039</v>
      </c>
      <c r="M293" s="63">
        <v>11.4693</v>
      </c>
      <c r="N293" s="149" t="s">
        <v>20</v>
      </c>
      <c r="O293" s="158" t="s">
        <v>21</v>
      </c>
      <c r="P293" s="76"/>
      <c r="Q293" s="77"/>
      <c r="R293" s="78"/>
      <c r="S293" s="79"/>
      <c r="T293" s="159" t="s">
        <v>1084</v>
      </c>
      <c r="U293" s="63" t="s">
        <v>1047</v>
      </c>
      <c r="V293" s="112" t="str">
        <f t="shared" si="12"/>
        <v>15-010</v>
      </c>
      <c r="W293" s="112" t="s">
        <v>1036</v>
      </c>
      <c r="X293" s="175" t="str">
        <f t="shared" si="9"/>
        <v>X:\2 - ENGENHARIA\INVENTARIANCA_FNS_NOVA_CONCESSAO\PROCESSOS_DE_DESAPROPRIACAO\TRAMO_SUL\15\15-010.pdf</v>
      </c>
      <c r="Z293" s="1">
        <v>1</v>
      </c>
    </row>
    <row r="294" spans="3:26" hidden="1" x14ac:dyDescent="0.25">
      <c r="C294" s="146">
        <v>2</v>
      </c>
      <c r="D294" s="35" t="s">
        <v>1042</v>
      </c>
      <c r="E294" s="37" t="s">
        <v>1085</v>
      </c>
      <c r="F294" s="55">
        <v>1033</v>
      </c>
      <c r="G294" s="42">
        <v>39793</v>
      </c>
      <c r="H294" s="63" t="s">
        <v>1086</v>
      </c>
      <c r="I294" s="20">
        <v>41198.589999999997</v>
      </c>
      <c r="J294" s="20">
        <v>41431.699999999997</v>
      </c>
      <c r="K294" s="75">
        <f>(J294-I294)/1000</f>
        <v>0.23311000000000059</v>
      </c>
      <c r="L294" s="148" t="s">
        <v>1087</v>
      </c>
      <c r="M294" s="107">
        <v>1.8671</v>
      </c>
      <c r="N294" s="149" t="s">
        <v>20</v>
      </c>
      <c r="O294" s="160" t="s">
        <v>21</v>
      </c>
      <c r="P294" s="76"/>
      <c r="Q294" s="77"/>
      <c r="R294" s="78"/>
      <c r="S294" s="79"/>
      <c r="T294" s="49" t="s">
        <v>1088</v>
      </c>
      <c r="U294" s="147" t="s">
        <v>1089</v>
      </c>
      <c r="V294" s="112" t="str">
        <f t="shared" si="12"/>
        <v>2-001</v>
      </c>
      <c r="W294" s="112" t="s">
        <v>1036</v>
      </c>
      <c r="X294" s="175" t="str">
        <f t="shared" si="9"/>
        <v>X:\2 - ENGENHARIA\INVENTARIANCA_FNS_NOVA_CONCESSAO\PROCESSOS_DE_DESAPROPRIACAO\TRAMO_SUL\2\2-001.pdf</v>
      </c>
      <c r="Z294" s="1">
        <v>1</v>
      </c>
    </row>
    <row r="295" spans="3:26" hidden="1" x14ac:dyDescent="0.25">
      <c r="C295" s="146">
        <v>2</v>
      </c>
      <c r="D295" s="35" t="s">
        <v>1048</v>
      </c>
      <c r="E295" s="37" t="s">
        <v>1090</v>
      </c>
      <c r="F295" s="55">
        <v>1034</v>
      </c>
      <c r="G295" s="42">
        <v>39793</v>
      </c>
      <c r="H295" s="63" t="s">
        <v>1086</v>
      </c>
      <c r="I295" s="20">
        <v>41431.699999999997</v>
      </c>
      <c r="J295" s="20">
        <v>41612.07</v>
      </c>
      <c r="K295" s="75">
        <f t="shared" ref="K295:K336" si="13">(J295-I295)/1000</f>
        <v>0.18037000000000261</v>
      </c>
      <c r="L295" s="148" t="s">
        <v>1091</v>
      </c>
      <c r="M295" s="107">
        <v>1.4458</v>
      </c>
      <c r="N295" s="149" t="s">
        <v>20</v>
      </c>
      <c r="O295" s="160" t="s">
        <v>21</v>
      </c>
      <c r="P295" s="76"/>
      <c r="Q295" s="77"/>
      <c r="R295" s="78"/>
      <c r="S295" s="144"/>
      <c r="T295" s="49" t="s">
        <v>1088</v>
      </c>
      <c r="U295" s="147" t="s">
        <v>1089</v>
      </c>
      <c r="V295" s="112" t="str">
        <f t="shared" si="12"/>
        <v>2-002</v>
      </c>
      <c r="W295" s="112" t="s">
        <v>1036</v>
      </c>
      <c r="X295" s="175" t="str">
        <f t="shared" si="9"/>
        <v>X:\2 - ENGENHARIA\INVENTARIANCA_FNS_NOVA_CONCESSAO\PROCESSOS_DE_DESAPROPRIACAO\TRAMO_SUL\2\2-002.pdf</v>
      </c>
      <c r="Z295" s="1">
        <v>1</v>
      </c>
    </row>
    <row r="296" spans="3:26" x14ac:dyDescent="0.25">
      <c r="C296" s="146">
        <v>2</v>
      </c>
      <c r="D296" s="63" t="s">
        <v>1051</v>
      </c>
      <c r="E296" s="37" t="s">
        <v>1092</v>
      </c>
      <c r="F296" s="55">
        <v>1035</v>
      </c>
      <c r="G296" s="42">
        <v>39793</v>
      </c>
      <c r="H296" s="63" t="s">
        <v>1086</v>
      </c>
      <c r="I296" s="20">
        <v>41612.07</v>
      </c>
      <c r="J296" s="20">
        <v>41795.5</v>
      </c>
      <c r="K296" s="75">
        <f t="shared" si="13"/>
        <v>0.18343000000000029</v>
      </c>
      <c r="L296" s="148" t="s">
        <v>1093</v>
      </c>
      <c r="M296" s="107">
        <v>1.4668000000000001</v>
      </c>
      <c r="N296" s="149" t="s">
        <v>20</v>
      </c>
      <c r="O296" s="160" t="s">
        <v>21</v>
      </c>
      <c r="P296" s="76" t="s">
        <v>10</v>
      </c>
      <c r="Q296" s="37">
        <v>0.55959999999999999</v>
      </c>
      <c r="R296" s="78">
        <v>16956.77</v>
      </c>
      <c r="S296" s="79"/>
      <c r="T296" s="49" t="s">
        <v>1088</v>
      </c>
      <c r="U296" s="147" t="s">
        <v>1089</v>
      </c>
      <c r="V296" s="112" t="str">
        <f t="shared" si="12"/>
        <v>2-002A</v>
      </c>
      <c r="W296" s="112" t="s">
        <v>1036</v>
      </c>
      <c r="X296" s="175" t="str">
        <f t="shared" si="9"/>
        <v>X:\2 - ENGENHARIA\INVENTARIANCA_FNS_NOVA_CONCESSAO\PROCESSOS_DE_DESAPROPRIACAO\TRAMO_SUL\2\2-002A.pdf</v>
      </c>
      <c r="Z296" s="1">
        <v>1</v>
      </c>
    </row>
    <row r="297" spans="3:26" x14ac:dyDescent="0.25">
      <c r="C297" s="146">
        <v>2</v>
      </c>
      <c r="D297" s="35" t="s">
        <v>1054</v>
      </c>
      <c r="E297" s="37" t="s">
        <v>1094</v>
      </c>
      <c r="F297" s="55">
        <v>1011</v>
      </c>
      <c r="G297" s="42">
        <v>39622</v>
      </c>
      <c r="H297" s="63" t="s">
        <v>1086</v>
      </c>
      <c r="I297" s="20">
        <v>41795.5</v>
      </c>
      <c r="J297" s="20">
        <v>42086.93</v>
      </c>
      <c r="K297" s="75">
        <f t="shared" si="13"/>
        <v>0.2914300000000003</v>
      </c>
      <c r="L297" s="148" t="s">
        <v>1095</v>
      </c>
      <c r="M297" s="107">
        <v>2.3342000000000001</v>
      </c>
      <c r="N297" s="149" t="s">
        <v>20</v>
      </c>
      <c r="O297" s="160" t="s">
        <v>21</v>
      </c>
      <c r="P297" s="76" t="s">
        <v>10</v>
      </c>
      <c r="Q297" s="37">
        <v>1.2262</v>
      </c>
      <c r="R297" s="78">
        <v>25455.91</v>
      </c>
      <c r="S297" s="79"/>
      <c r="T297" s="49" t="s">
        <v>1088</v>
      </c>
      <c r="U297" s="147" t="s">
        <v>1089</v>
      </c>
      <c r="V297" s="112" t="str">
        <f t="shared" si="12"/>
        <v>2-003</v>
      </c>
      <c r="W297" s="112" t="s">
        <v>1036</v>
      </c>
      <c r="X297" s="175" t="str">
        <f t="shared" si="9"/>
        <v>X:\2 - ENGENHARIA\INVENTARIANCA_FNS_NOVA_CONCESSAO\PROCESSOS_DE_DESAPROPRIACAO\TRAMO_SUL\2\2-003.pdf</v>
      </c>
      <c r="Z297" s="1">
        <v>1</v>
      </c>
    </row>
    <row r="298" spans="3:26" x14ac:dyDescent="0.25">
      <c r="C298" s="146">
        <v>2</v>
      </c>
      <c r="D298" s="35" t="s">
        <v>1096</v>
      </c>
      <c r="E298" s="37" t="s">
        <v>1097</v>
      </c>
      <c r="F298" s="55">
        <v>1010</v>
      </c>
      <c r="G298" s="42">
        <v>39622</v>
      </c>
      <c r="H298" s="63" t="s">
        <v>1086</v>
      </c>
      <c r="I298" s="20">
        <v>42086.93</v>
      </c>
      <c r="J298" s="20">
        <v>42138.77</v>
      </c>
      <c r="K298" s="75">
        <f t="shared" si="13"/>
        <v>5.1839999999996507E-2</v>
      </c>
      <c r="L298" s="148" t="s">
        <v>1095</v>
      </c>
      <c r="M298" s="107">
        <v>0.41470000000000001</v>
      </c>
      <c r="N298" s="149" t="s">
        <v>20</v>
      </c>
      <c r="O298" s="160" t="s">
        <v>21</v>
      </c>
      <c r="P298" s="76" t="s">
        <v>10</v>
      </c>
      <c r="Q298" s="37">
        <v>1.8409</v>
      </c>
      <c r="R298" s="78">
        <v>42224.51</v>
      </c>
      <c r="S298" s="79"/>
      <c r="T298" s="49" t="s">
        <v>1088</v>
      </c>
      <c r="U298" s="147" t="s">
        <v>1089</v>
      </c>
      <c r="V298" s="112" t="str">
        <f t="shared" si="12"/>
        <v>2-003A</v>
      </c>
      <c r="W298" s="112" t="s">
        <v>1036</v>
      </c>
      <c r="X298" s="175" t="str">
        <f t="shared" si="9"/>
        <v>X:\2 - ENGENHARIA\INVENTARIANCA_FNS_NOVA_CONCESSAO\PROCESSOS_DE_DESAPROPRIACAO\TRAMO_SUL\2\2-003A.pdf</v>
      </c>
      <c r="Z298" s="1">
        <v>1</v>
      </c>
    </row>
    <row r="299" spans="3:26" hidden="1" x14ac:dyDescent="0.25">
      <c r="C299" s="146">
        <v>2</v>
      </c>
      <c r="D299" s="35" t="s">
        <v>1098</v>
      </c>
      <c r="E299" s="37" t="s">
        <v>1099</v>
      </c>
      <c r="F299" s="55">
        <v>1009</v>
      </c>
      <c r="G299" s="42">
        <v>39622</v>
      </c>
      <c r="H299" s="63" t="s">
        <v>1086</v>
      </c>
      <c r="I299" s="20">
        <v>42138.77</v>
      </c>
      <c r="J299" s="20">
        <v>42200.6</v>
      </c>
      <c r="K299" s="75">
        <f t="shared" si="13"/>
        <v>6.1830000000001745E-2</v>
      </c>
      <c r="L299" s="148" t="s">
        <v>1095</v>
      </c>
      <c r="M299" s="107">
        <v>0.47160000000000002</v>
      </c>
      <c r="N299" s="149" t="s">
        <v>20</v>
      </c>
      <c r="O299" s="160" t="s">
        <v>21</v>
      </c>
      <c r="P299" s="76"/>
      <c r="Q299" s="77"/>
      <c r="R299" s="78"/>
      <c r="S299" s="79"/>
      <c r="T299" s="49" t="s">
        <v>1088</v>
      </c>
      <c r="U299" s="147" t="s">
        <v>1089</v>
      </c>
      <c r="V299" s="112" t="str">
        <f t="shared" si="12"/>
        <v>2-003B</v>
      </c>
      <c r="W299" s="112" t="s">
        <v>1036</v>
      </c>
      <c r="X299" s="175" t="str">
        <f t="shared" si="9"/>
        <v>X:\2 - ENGENHARIA\INVENTARIANCA_FNS_NOVA_CONCESSAO\PROCESSOS_DE_DESAPROPRIACAO\TRAMO_SUL\2\2-003B.pdf</v>
      </c>
      <c r="Z299" s="1">
        <v>1</v>
      </c>
    </row>
    <row r="300" spans="3:26" hidden="1" x14ac:dyDescent="0.25">
      <c r="C300" s="146">
        <v>2</v>
      </c>
      <c r="D300" s="35" t="s">
        <v>1058</v>
      </c>
      <c r="E300" s="37" t="s">
        <v>1100</v>
      </c>
      <c r="F300" s="55">
        <v>1012</v>
      </c>
      <c r="G300" s="42">
        <v>39622</v>
      </c>
      <c r="H300" s="63" t="s">
        <v>1086</v>
      </c>
      <c r="I300" s="20">
        <v>42200.6</v>
      </c>
      <c r="J300" s="20">
        <v>42600.38</v>
      </c>
      <c r="K300" s="75">
        <f t="shared" si="13"/>
        <v>0.39977999999999886</v>
      </c>
      <c r="L300" s="148" t="s">
        <v>1101</v>
      </c>
      <c r="M300" s="107">
        <v>2.4003999999999999</v>
      </c>
      <c r="N300" s="149" t="s">
        <v>20</v>
      </c>
      <c r="O300" s="160" t="s">
        <v>21</v>
      </c>
      <c r="P300" s="76"/>
      <c r="Q300" s="77"/>
      <c r="R300" s="78"/>
      <c r="S300" s="79"/>
      <c r="T300" s="49" t="s">
        <v>1088</v>
      </c>
      <c r="U300" s="147" t="s">
        <v>1089</v>
      </c>
      <c r="V300" s="112" t="str">
        <f t="shared" si="12"/>
        <v>2-004</v>
      </c>
      <c r="W300" s="112" t="s">
        <v>1036</v>
      </c>
      <c r="X300" s="175" t="str">
        <f t="shared" si="9"/>
        <v>X:\2 - ENGENHARIA\INVENTARIANCA_FNS_NOVA_CONCESSAO\PROCESSOS_DE_DESAPROPRIACAO\TRAMO_SUL\2\2-004.pdf</v>
      </c>
      <c r="Z300" s="1">
        <v>1</v>
      </c>
    </row>
    <row r="301" spans="3:26" hidden="1" x14ac:dyDescent="0.25">
      <c r="C301" s="146">
        <v>2</v>
      </c>
      <c r="D301" s="35" t="s">
        <v>1062</v>
      </c>
      <c r="E301" s="37" t="s">
        <v>1102</v>
      </c>
      <c r="F301" s="55" t="s">
        <v>1103</v>
      </c>
      <c r="G301" s="42">
        <v>40106</v>
      </c>
      <c r="H301" s="124" t="s">
        <v>1104</v>
      </c>
      <c r="I301" s="20">
        <v>42600.38</v>
      </c>
      <c r="J301" s="20">
        <v>42802.968000000001</v>
      </c>
      <c r="K301" s="75">
        <f t="shared" si="13"/>
        <v>0.20258800000000338</v>
      </c>
      <c r="L301" s="148" t="s">
        <v>1105</v>
      </c>
      <c r="M301" s="107">
        <v>1.7491000000000001</v>
      </c>
      <c r="N301" s="149" t="s">
        <v>20</v>
      </c>
      <c r="O301" s="160" t="s">
        <v>21</v>
      </c>
      <c r="P301" s="76"/>
      <c r="Q301" s="77"/>
      <c r="R301" s="78"/>
      <c r="S301" s="79"/>
      <c r="T301" s="49" t="s">
        <v>1088</v>
      </c>
      <c r="U301" s="147" t="s">
        <v>1104</v>
      </c>
      <c r="V301" s="112" t="str">
        <f t="shared" si="12"/>
        <v>2-005</v>
      </c>
      <c r="W301" s="112" t="s">
        <v>1036</v>
      </c>
      <c r="X301" s="175" t="str">
        <f t="shared" si="9"/>
        <v>X:\2 - ENGENHARIA\INVENTARIANCA_FNS_NOVA_CONCESSAO\PROCESSOS_DE_DESAPROPRIACAO\TRAMO_SUL\2\2-005.pdf</v>
      </c>
      <c r="Z301" s="1">
        <v>1</v>
      </c>
    </row>
    <row r="302" spans="3:26" hidden="1" x14ac:dyDescent="0.25">
      <c r="C302" s="146">
        <v>2</v>
      </c>
      <c r="D302" s="35" t="s">
        <v>1106</v>
      </c>
      <c r="E302" s="37" t="s">
        <v>1107</v>
      </c>
      <c r="F302" s="55" t="s">
        <v>1108</v>
      </c>
      <c r="G302" s="42">
        <v>40116</v>
      </c>
      <c r="H302" s="124" t="s">
        <v>1104</v>
      </c>
      <c r="I302" s="20">
        <v>42802.968000000001</v>
      </c>
      <c r="J302" s="20">
        <v>43236.74</v>
      </c>
      <c r="K302" s="75">
        <f t="shared" si="13"/>
        <v>0.43377199999999722</v>
      </c>
      <c r="L302" s="148" t="s">
        <v>1105</v>
      </c>
      <c r="M302" s="107">
        <v>3.6850000000000001</v>
      </c>
      <c r="N302" s="149" t="s">
        <v>20</v>
      </c>
      <c r="O302" s="160" t="s">
        <v>21</v>
      </c>
      <c r="P302" s="76"/>
      <c r="Q302" s="77"/>
      <c r="R302" s="78"/>
      <c r="S302" s="79"/>
      <c r="T302" s="37" t="s">
        <v>1088</v>
      </c>
      <c r="U302" s="147" t="s">
        <v>1104</v>
      </c>
      <c r="V302" s="112" t="str">
        <f t="shared" si="12"/>
        <v>2-005A</v>
      </c>
      <c r="W302" s="112" t="s">
        <v>1036</v>
      </c>
      <c r="X302" s="175" t="str">
        <f t="shared" si="9"/>
        <v>X:\2 - ENGENHARIA\INVENTARIANCA_FNS_NOVA_CONCESSAO\PROCESSOS_DE_DESAPROPRIACAO\TRAMO_SUL\2\2-005A.pdf</v>
      </c>
      <c r="Z302" s="1">
        <v>1</v>
      </c>
    </row>
    <row r="303" spans="3:26" hidden="1" x14ac:dyDescent="0.25">
      <c r="C303" s="146">
        <v>2</v>
      </c>
      <c r="D303" s="35" t="s">
        <v>1109</v>
      </c>
      <c r="E303" s="37" t="s">
        <v>1110</v>
      </c>
      <c r="F303" s="55" t="s">
        <v>1111</v>
      </c>
      <c r="G303" s="42">
        <v>40561</v>
      </c>
      <c r="H303" s="124" t="s">
        <v>1104</v>
      </c>
      <c r="I303" s="20">
        <v>43000</v>
      </c>
      <c r="J303" s="20">
        <v>43236.745999999999</v>
      </c>
      <c r="K303" s="75"/>
      <c r="L303" s="148" t="s">
        <v>1105</v>
      </c>
      <c r="M303" s="107">
        <v>0.53759999999999997</v>
      </c>
      <c r="N303" s="149" t="s">
        <v>20</v>
      </c>
      <c r="O303" s="160" t="s">
        <v>21</v>
      </c>
      <c r="P303" s="76"/>
      <c r="Q303" s="77"/>
      <c r="R303" s="78"/>
      <c r="S303" s="79"/>
      <c r="T303" s="49" t="s">
        <v>1088</v>
      </c>
      <c r="U303" s="147" t="s">
        <v>1104</v>
      </c>
      <c r="V303" s="112" t="str">
        <f t="shared" si="12"/>
        <v>2-005B</v>
      </c>
      <c r="W303" s="112" t="s">
        <v>1036</v>
      </c>
      <c r="X303" s="175" t="str">
        <f t="shared" si="9"/>
        <v>X:\2 - ENGENHARIA\INVENTARIANCA_FNS_NOVA_CONCESSAO\PROCESSOS_DE_DESAPROPRIACAO\TRAMO_SUL\2\2-005B.pdf</v>
      </c>
      <c r="Z303" s="1">
        <v>1</v>
      </c>
    </row>
    <row r="304" spans="3:26" hidden="1" x14ac:dyDescent="0.25">
      <c r="C304" s="146">
        <v>2</v>
      </c>
      <c r="D304" s="35" t="s">
        <v>1066</v>
      </c>
      <c r="E304" s="37" t="s">
        <v>1112</v>
      </c>
      <c r="F304" s="55" t="s">
        <v>1113</v>
      </c>
      <c r="G304" s="42">
        <v>40106</v>
      </c>
      <c r="H304" s="124" t="s">
        <v>1104</v>
      </c>
      <c r="I304" s="20">
        <v>43163.23</v>
      </c>
      <c r="J304" s="20">
        <v>43236.74</v>
      </c>
      <c r="K304" s="75"/>
      <c r="L304" s="148" t="s">
        <v>1114</v>
      </c>
      <c r="M304" s="107">
        <v>0.1384</v>
      </c>
      <c r="N304" s="149" t="s">
        <v>20</v>
      </c>
      <c r="O304" s="160" t="s">
        <v>21</v>
      </c>
      <c r="P304" s="76"/>
      <c r="Q304" s="77"/>
      <c r="R304" s="78"/>
      <c r="S304" s="79"/>
      <c r="T304" s="49" t="s">
        <v>1088</v>
      </c>
      <c r="U304" s="147" t="s">
        <v>1104</v>
      </c>
      <c r="V304" s="112" t="str">
        <f t="shared" si="12"/>
        <v>2-006</v>
      </c>
      <c r="W304" s="112" t="s">
        <v>1036</v>
      </c>
      <c r="X304" s="175" t="str">
        <f t="shared" si="9"/>
        <v>X:\2 - ENGENHARIA\INVENTARIANCA_FNS_NOVA_CONCESSAO\PROCESSOS_DE_DESAPROPRIACAO\TRAMO_SUL\2\2-006.pdf</v>
      </c>
      <c r="Z304" s="1">
        <v>1</v>
      </c>
    </row>
    <row r="305" spans="3:26" hidden="1" x14ac:dyDescent="0.25">
      <c r="C305" s="146">
        <v>2</v>
      </c>
      <c r="D305" s="35" t="s">
        <v>1115</v>
      </c>
      <c r="E305" s="37" t="s">
        <v>1116</v>
      </c>
      <c r="F305" s="55" t="s">
        <v>1117</v>
      </c>
      <c r="G305" s="42">
        <v>40424</v>
      </c>
      <c r="H305" s="124" t="s">
        <v>1104</v>
      </c>
      <c r="I305" s="20">
        <v>43108.207000000002</v>
      </c>
      <c r="J305" s="20">
        <v>43236.745999999999</v>
      </c>
      <c r="K305" s="75"/>
      <c r="L305" s="148" t="s">
        <v>1114</v>
      </c>
      <c r="M305" s="107">
        <v>0.1888</v>
      </c>
      <c r="N305" s="149" t="s">
        <v>20</v>
      </c>
      <c r="O305" s="160" t="s">
        <v>21</v>
      </c>
      <c r="P305" s="76"/>
      <c r="Q305" s="77"/>
      <c r="R305" s="78"/>
      <c r="S305" s="79"/>
      <c r="T305" s="49" t="s">
        <v>1088</v>
      </c>
      <c r="U305" s="147" t="s">
        <v>1104</v>
      </c>
      <c r="V305" s="112" t="str">
        <f t="shared" si="12"/>
        <v>2-006A</v>
      </c>
      <c r="W305" s="112" t="s">
        <v>1036</v>
      </c>
      <c r="X305" s="175" t="str">
        <f t="shared" si="9"/>
        <v>X:\2 - ENGENHARIA\INVENTARIANCA_FNS_NOVA_CONCESSAO\PROCESSOS_DE_DESAPROPRIACAO\TRAMO_SUL\2\2-006A.pdf</v>
      </c>
      <c r="Z305" s="1">
        <v>1</v>
      </c>
    </row>
    <row r="306" spans="3:26" hidden="1" x14ac:dyDescent="0.25">
      <c r="C306" s="146">
        <v>2</v>
      </c>
      <c r="D306" s="35" t="s">
        <v>1070</v>
      </c>
      <c r="E306" s="37" t="s">
        <v>1118</v>
      </c>
      <c r="F306" s="55">
        <v>599</v>
      </c>
      <c r="G306" s="42">
        <v>39665</v>
      </c>
      <c r="H306" s="63" t="s">
        <v>1119</v>
      </c>
      <c r="I306" s="20">
        <v>43249.5</v>
      </c>
      <c r="J306" s="20">
        <v>44155.32</v>
      </c>
      <c r="K306" s="75">
        <f t="shared" si="13"/>
        <v>0.90581999999999974</v>
      </c>
      <c r="L306" s="148" t="s">
        <v>1120</v>
      </c>
      <c r="M306" s="107">
        <v>5.8533999999999997</v>
      </c>
      <c r="N306" s="149" t="s">
        <v>20</v>
      </c>
      <c r="O306" s="160" t="s">
        <v>21</v>
      </c>
      <c r="P306" s="76"/>
      <c r="Q306" s="77"/>
      <c r="R306" s="78"/>
      <c r="S306" s="79"/>
      <c r="T306" s="49" t="s">
        <v>1121</v>
      </c>
      <c r="U306" s="147" t="s">
        <v>1119</v>
      </c>
      <c r="V306" s="112" t="str">
        <f t="shared" si="12"/>
        <v>2-007</v>
      </c>
      <c r="W306" s="112" t="s">
        <v>1036</v>
      </c>
      <c r="X306" s="175" t="str">
        <f t="shared" si="9"/>
        <v>X:\2 - ENGENHARIA\INVENTARIANCA_FNS_NOVA_CONCESSAO\PROCESSOS_DE_DESAPROPRIACAO\TRAMO_SUL\2\2-007.pdf</v>
      </c>
      <c r="Z306" s="1">
        <v>1</v>
      </c>
    </row>
    <row r="307" spans="3:26" hidden="1" x14ac:dyDescent="0.25">
      <c r="C307" s="146">
        <v>2</v>
      </c>
      <c r="D307" s="35" t="s">
        <v>1073</v>
      </c>
      <c r="E307" s="37" t="s">
        <v>1122</v>
      </c>
      <c r="F307" s="55">
        <v>2050</v>
      </c>
      <c r="G307" s="42">
        <v>39644</v>
      </c>
      <c r="H307" s="63" t="s">
        <v>1119</v>
      </c>
      <c r="I307" s="20">
        <v>44155.32</v>
      </c>
      <c r="J307" s="20">
        <v>44559.6</v>
      </c>
      <c r="K307" s="75">
        <f t="shared" si="13"/>
        <v>0.40427999999999886</v>
      </c>
      <c r="L307" s="148" t="s">
        <v>1123</v>
      </c>
      <c r="M307" s="107">
        <v>5.4584000000000001</v>
      </c>
      <c r="N307" s="149" t="s">
        <v>20</v>
      </c>
      <c r="O307" s="160" t="s">
        <v>21</v>
      </c>
      <c r="P307" s="76"/>
      <c r="Q307" s="77"/>
      <c r="R307" s="78"/>
      <c r="S307" s="79"/>
      <c r="T307" s="49" t="s">
        <v>1121</v>
      </c>
      <c r="U307" s="147" t="s">
        <v>1119</v>
      </c>
      <c r="V307" s="112" t="str">
        <f t="shared" si="12"/>
        <v>2-008</v>
      </c>
      <c r="W307" s="112" t="s">
        <v>1036</v>
      </c>
      <c r="X307" s="175" t="str">
        <f t="shared" si="9"/>
        <v>X:\2 - ENGENHARIA\INVENTARIANCA_FNS_NOVA_CONCESSAO\PROCESSOS_DE_DESAPROPRIACAO\TRAMO_SUL\2\2-008.pdf</v>
      </c>
      <c r="Z307" s="1">
        <v>1</v>
      </c>
    </row>
    <row r="308" spans="3:26" hidden="1" x14ac:dyDescent="0.25">
      <c r="C308" s="146">
        <v>2</v>
      </c>
      <c r="D308" s="35" t="s">
        <v>1124</v>
      </c>
      <c r="E308" s="37"/>
      <c r="F308" s="55">
        <v>2050</v>
      </c>
      <c r="G308" s="42">
        <v>39644</v>
      </c>
      <c r="H308" s="63" t="s">
        <v>1119</v>
      </c>
      <c r="I308" s="20">
        <v>43265.71</v>
      </c>
      <c r="J308" s="20">
        <v>44018.968999999997</v>
      </c>
      <c r="K308" s="75"/>
      <c r="L308" s="148" t="s">
        <v>1123</v>
      </c>
      <c r="M308" s="107">
        <v>0</v>
      </c>
      <c r="N308" s="149" t="s">
        <v>20</v>
      </c>
      <c r="O308" s="160" t="s">
        <v>21</v>
      </c>
      <c r="P308" s="76"/>
      <c r="Q308" s="77"/>
      <c r="R308" s="78"/>
      <c r="S308" s="79"/>
      <c r="T308" s="49" t="s">
        <v>1121</v>
      </c>
      <c r="U308" s="147" t="s">
        <v>1119</v>
      </c>
      <c r="V308" s="112" t="str">
        <f t="shared" si="12"/>
        <v>2-008.</v>
      </c>
      <c r="W308" s="112" t="s">
        <v>1036</v>
      </c>
      <c r="X308" s="175" t="str">
        <f t="shared" si="9"/>
        <v>X:\2 - ENGENHARIA\INVENTARIANCA_FNS_NOVA_CONCESSAO\PROCESSOS_DE_DESAPROPRIACAO\TRAMO_SUL\2\2-008..pdf</v>
      </c>
      <c r="Z308" s="1">
        <v>1</v>
      </c>
    </row>
    <row r="309" spans="3:26" x14ac:dyDescent="0.25">
      <c r="C309" s="146">
        <v>2</v>
      </c>
      <c r="D309" s="35" t="s">
        <v>1125</v>
      </c>
      <c r="E309" s="37" t="s">
        <v>1126</v>
      </c>
      <c r="F309" s="55">
        <v>2050</v>
      </c>
      <c r="G309" s="42">
        <v>40101</v>
      </c>
      <c r="H309" s="63" t="s">
        <v>1119</v>
      </c>
      <c r="I309" s="20">
        <v>43937</v>
      </c>
      <c r="J309" s="20">
        <v>44154.9</v>
      </c>
      <c r="K309" s="75"/>
      <c r="L309" s="148" t="s">
        <v>1123</v>
      </c>
      <c r="M309" s="107">
        <v>0.40639999999999998</v>
      </c>
      <c r="N309" s="149" t="s">
        <v>20</v>
      </c>
      <c r="O309" s="160" t="s">
        <v>21</v>
      </c>
      <c r="P309" s="76" t="s">
        <v>10</v>
      </c>
      <c r="Q309" s="37">
        <v>2.1133999999999999</v>
      </c>
      <c r="R309" s="78">
        <v>47424.7</v>
      </c>
      <c r="S309" s="79"/>
      <c r="T309" s="49" t="s">
        <v>1121</v>
      </c>
      <c r="U309" s="147" t="s">
        <v>1119</v>
      </c>
      <c r="V309" s="112" t="str">
        <f t="shared" si="12"/>
        <v>2-008A</v>
      </c>
      <c r="W309" s="112" t="s">
        <v>1036</v>
      </c>
      <c r="X309" s="175" t="str">
        <f t="shared" si="9"/>
        <v>X:\2 - ENGENHARIA\INVENTARIANCA_FNS_NOVA_CONCESSAO\PROCESSOS_DE_DESAPROPRIACAO\TRAMO_SUL\2\2-008A.pdf</v>
      </c>
      <c r="Z309" s="1">
        <v>1</v>
      </c>
    </row>
    <row r="310" spans="3:26" hidden="1" x14ac:dyDescent="0.25">
      <c r="C310" s="146">
        <v>2</v>
      </c>
      <c r="D310" s="35" t="s">
        <v>1077</v>
      </c>
      <c r="E310" s="37" t="s">
        <v>1127</v>
      </c>
      <c r="F310" s="55">
        <v>2883</v>
      </c>
      <c r="G310" s="42">
        <v>39665</v>
      </c>
      <c r="H310" s="63" t="s">
        <v>1119</v>
      </c>
      <c r="I310" s="20">
        <v>44568.33</v>
      </c>
      <c r="J310" s="20">
        <v>44805.942999999999</v>
      </c>
      <c r="K310" s="75">
        <f t="shared" si="13"/>
        <v>0.23761299999999755</v>
      </c>
      <c r="L310" s="148" t="s">
        <v>1128</v>
      </c>
      <c r="M310" s="107">
        <v>1.901</v>
      </c>
      <c r="N310" s="149" t="s">
        <v>20</v>
      </c>
      <c r="O310" s="160" t="s">
        <v>21</v>
      </c>
      <c r="P310" s="76"/>
      <c r="Q310" s="77"/>
      <c r="R310" s="78"/>
      <c r="S310" s="79"/>
      <c r="T310" s="49" t="s">
        <v>1121</v>
      </c>
      <c r="U310" s="147" t="s">
        <v>1119</v>
      </c>
      <c r="V310" s="112" t="str">
        <f t="shared" si="12"/>
        <v>2-009</v>
      </c>
      <c r="W310" s="112" t="s">
        <v>1036</v>
      </c>
      <c r="X310" s="175" t="str">
        <f t="shared" si="9"/>
        <v>X:\2 - ENGENHARIA\INVENTARIANCA_FNS_NOVA_CONCESSAO\PROCESSOS_DE_DESAPROPRIACAO\TRAMO_SUL\2\2-009.pdf</v>
      </c>
      <c r="Z310" s="1">
        <v>1</v>
      </c>
    </row>
    <row r="311" spans="3:26" hidden="1" x14ac:dyDescent="0.25">
      <c r="C311" s="146">
        <v>2</v>
      </c>
      <c r="D311" s="35" t="s">
        <v>1082</v>
      </c>
      <c r="E311" s="37" t="s">
        <v>1129</v>
      </c>
      <c r="F311" s="55">
        <v>1454</v>
      </c>
      <c r="G311" s="42">
        <v>39646</v>
      </c>
      <c r="H311" s="63" t="s">
        <v>1119</v>
      </c>
      <c r="I311" s="20">
        <v>44806.148000000001</v>
      </c>
      <c r="J311" s="20">
        <v>44930.945</v>
      </c>
      <c r="K311" s="75">
        <f t="shared" si="13"/>
        <v>0.12479699999999866</v>
      </c>
      <c r="L311" s="130" t="s">
        <v>1130</v>
      </c>
      <c r="M311" s="107">
        <v>2.1288</v>
      </c>
      <c r="N311" s="149" t="s">
        <v>20</v>
      </c>
      <c r="O311" s="160" t="s">
        <v>21</v>
      </c>
      <c r="P311" s="76"/>
      <c r="Q311" s="77"/>
      <c r="R311" s="78"/>
      <c r="S311" s="79"/>
      <c r="T311" s="49" t="s">
        <v>1131</v>
      </c>
      <c r="U311" s="147" t="s">
        <v>1119</v>
      </c>
      <c r="V311" s="112" t="str">
        <f t="shared" si="12"/>
        <v>2-010</v>
      </c>
      <c r="W311" s="112" t="s">
        <v>1036</v>
      </c>
      <c r="X311" s="175" t="str">
        <f t="shared" si="9"/>
        <v>X:\2 - ENGENHARIA\INVENTARIANCA_FNS_NOVA_CONCESSAO\PROCESSOS_DE_DESAPROPRIACAO\TRAMO_SUL\2\2-010.pdf</v>
      </c>
      <c r="Z311" s="1">
        <v>1</v>
      </c>
    </row>
    <row r="312" spans="3:26" hidden="1" x14ac:dyDescent="0.25">
      <c r="C312" s="146">
        <v>2</v>
      </c>
      <c r="D312" s="35" t="s">
        <v>1037</v>
      </c>
      <c r="E312" s="37" t="s">
        <v>1132</v>
      </c>
      <c r="F312" s="55">
        <v>2877</v>
      </c>
      <c r="G312" s="42">
        <v>39644</v>
      </c>
      <c r="H312" s="63" t="s">
        <v>1119</v>
      </c>
      <c r="I312" s="20">
        <v>44930.95</v>
      </c>
      <c r="J312" s="20">
        <v>45105.62</v>
      </c>
      <c r="K312" s="75">
        <f t="shared" si="13"/>
        <v>0.17467000000000554</v>
      </c>
      <c r="L312" s="130" t="s">
        <v>1133</v>
      </c>
      <c r="M312" s="107">
        <v>1.8121</v>
      </c>
      <c r="N312" s="149" t="s">
        <v>20</v>
      </c>
      <c r="O312" s="160" t="s">
        <v>21</v>
      </c>
      <c r="P312" s="76"/>
      <c r="Q312" s="77"/>
      <c r="R312" s="78"/>
      <c r="S312" s="79"/>
      <c r="T312" s="49" t="s">
        <v>1121</v>
      </c>
      <c r="U312" s="147" t="s">
        <v>1119</v>
      </c>
      <c r="V312" s="112" t="str">
        <f t="shared" si="12"/>
        <v>2-011</v>
      </c>
      <c r="W312" s="112" t="s">
        <v>1036</v>
      </c>
      <c r="X312" s="175" t="str">
        <f t="shared" si="9"/>
        <v>X:\2 - ENGENHARIA\INVENTARIANCA_FNS_NOVA_CONCESSAO\PROCESSOS_DE_DESAPROPRIACAO\TRAMO_SUL\2\2-011.pdf</v>
      </c>
      <c r="Z312" s="1">
        <v>1</v>
      </c>
    </row>
    <row r="313" spans="3:26" hidden="1" x14ac:dyDescent="0.25">
      <c r="C313" s="146">
        <v>2</v>
      </c>
      <c r="D313" s="35" t="s">
        <v>1134</v>
      </c>
      <c r="E313" s="37" t="s">
        <v>1135</v>
      </c>
      <c r="F313" s="42"/>
      <c r="G313" s="42"/>
      <c r="H313" s="63"/>
      <c r="I313" s="20">
        <v>44930.95</v>
      </c>
      <c r="J313" s="20">
        <v>45105.62</v>
      </c>
      <c r="K313" s="75"/>
      <c r="L313" s="148" t="s">
        <v>1133</v>
      </c>
      <c r="M313" s="107">
        <v>0</v>
      </c>
      <c r="N313" s="147" t="s">
        <v>52</v>
      </c>
      <c r="O313" s="160" t="s">
        <v>21</v>
      </c>
      <c r="P313" s="76"/>
      <c r="Q313" s="77"/>
      <c r="R313" s="78"/>
      <c r="S313" s="79"/>
      <c r="T313" s="49" t="s">
        <v>1121</v>
      </c>
      <c r="U313" s="147" t="s">
        <v>1119</v>
      </c>
      <c r="V313" s="112" t="str">
        <f t="shared" si="12"/>
        <v>2-011A</v>
      </c>
      <c r="W313" s="112" t="s">
        <v>1036</v>
      </c>
      <c r="X313" s="175" t="str">
        <f t="shared" si="9"/>
        <v>X:\2 - ENGENHARIA\INVENTARIANCA_FNS_NOVA_CONCESSAO\PROCESSOS_DE_DESAPROPRIACAO\TRAMO_SUL\2\2-011A.pdf</v>
      </c>
      <c r="Z313" s="1">
        <v>1</v>
      </c>
    </row>
    <row r="314" spans="3:26" hidden="1" x14ac:dyDescent="0.25">
      <c r="C314" s="146">
        <v>2</v>
      </c>
      <c r="D314" s="35" t="s">
        <v>1136</v>
      </c>
      <c r="E314" s="37" t="s">
        <v>1137</v>
      </c>
      <c r="F314" s="55">
        <v>2851</v>
      </c>
      <c r="G314" s="42">
        <v>39644</v>
      </c>
      <c r="H314" s="63" t="s">
        <v>1119</v>
      </c>
      <c r="I314" s="20">
        <v>45105.74</v>
      </c>
      <c r="J314" s="20">
        <v>45411</v>
      </c>
      <c r="K314" s="75">
        <f t="shared" si="13"/>
        <v>0.30526000000000203</v>
      </c>
      <c r="L314" s="148" t="s">
        <v>1138</v>
      </c>
      <c r="M314" s="107">
        <v>2.6023000000000001</v>
      </c>
      <c r="N314" s="149" t="s">
        <v>20</v>
      </c>
      <c r="O314" s="160" t="s">
        <v>21</v>
      </c>
      <c r="P314" s="76"/>
      <c r="Q314" s="77"/>
      <c r="R314" s="78"/>
      <c r="S314" s="79"/>
      <c r="T314" s="49" t="s">
        <v>1121</v>
      </c>
      <c r="U314" s="147" t="s">
        <v>1119</v>
      </c>
      <c r="V314" s="112" t="str">
        <f t="shared" si="12"/>
        <v>2-012</v>
      </c>
      <c r="W314" s="112" t="s">
        <v>1036</v>
      </c>
      <c r="X314" s="175" t="str">
        <f t="shared" si="9"/>
        <v>X:\2 - ENGENHARIA\INVENTARIANCA_FNS_NOVA_CONCESSAO\PROCESSOS_DE_DESAPROPRIACAO\TRAMO_SUL\2\2-012.pdf</v>
      </c>
      <c r="Z314" s="1">
        <v>1</v>
      </c>
    </row>
    <row r="315" spans="3:26" hidden="1" x14ac:dyDescent="0.25">
      <c r="C315" s="146">
        <v>2</v>
      </c>
      <c r="D315" s="35" t="s">
        <v>1139</v>
      </c>
      <c r="E315" s="63" t="s">
        <v>1140</v>
      </c>
      <c r="F315" s="161"/>
      <c r="G315" s="42"/>
      <c r="H315" s="124"/>
      <c r="I315" s="20">
        <v>45105.74</v>
      </c>
      <c r="J315" s="20">
        <v>45411</v>
      </c>
      <c r="K315" s="75"/>
      <c r="L315" s="148" t="s">
        <v>1138</v>
      </c>
      <c r="M315" s="107">
        <v>0</v>
      </c>
      <c r="N315" s="147" t="s">
        <v>52</v>
      </c>
      <c r="O315" s="160" t="s">
        <v>21</v>
      </c>
      <c r="P315" s="76"/>
      <c r="Q315" s="77"/>
      <c r="R315" s="78"/>
      <c r="S315" s="79"/>
      <c r="T315" s="49" t="s">
        <v>1121</v>
      </c>
      <c r="U315" s="147" t="s">
        <v>1119</v>
      </c>
      <c r="V315" s="112" t="str">
        <f t="shared" si="12"/>
        <v>2-012A</v>
      </c>
      <c r="W315" s="112" t="s">
        <v>1036</v>
      </c>
      <c r="X315" s="175" t="str">
        <f t="shared" si="9"/>
        <v>X:\2 - ENGENHARIA\INVENTARIANCA_FNS_NOVA_CONCESSAO\PROCESSOS_DE_DESAPROPRIACAO\TRAMO_SUL\2\2-012A.pdf</v>
      </c>
      <c r="Z315" s="1">
        <v>1</v>
      </c>
    </row>
    <row r="316" spans="3:26" hidden="1" x14ac:dyDescent="0.25">
      <c r="C316" s="146">
        <v>2</v>
      </c>
      <c r="D316" s="35" t="s">
        <v>1141</v>
      </c>
      <c r="E316" s="37" t="s">
        <v>1142</v>
      </c>
      <c r="F316" s="55">
        <v>2964</v>
      </c>
      <c r="G316" s="42">
        <v>40071</v>
      </c>
      <c r="H316" s="63" t="s">
        <v>1119</v>
      </c>
      <c r="I316" s="20">
        <v>45411</v>
      </c>
      <c r="J316" s="20">
        <v>45684.76</v>
      </c>
      <c r="K316" s="75">
        <f t="shared" si="13"/>
        <v>0.27376000000000206</v>
      </c>
      <c r="L316" s="148" t="s">
        <v>1143</v>
      </c>
      <c r="M316" s="107">
        <v>1.2354000000000001</v>
      </c>
      <c r="N316" s="149" t="s">
        <v>20</v>
      </c>
      <c r="O316" s="160" t="s">
        <v>21</v>
      </c>
      <c r="P316" s="76"/>
      <c r="Q316" s="77"/>
      <c r="R316" s="78"/>
      <c r="S316" s="79"/>
      <c r="T316" s="49" t="s">
        <v>1121</v>
      </c>
      <c r="U316" s="147" t="s">
        <v>1119</v>
      </c>
      <c r="V316" s="112" t="str">
        <f t="shared" si="12"/>
        <v>2-013</v>
      </c>
      <c r="W316" s="112" t="s">
        <v>1036</v>
      </c>
      <c r="X316" s="175" t="str">
        <f t="shared" si="9"/>
        <v>X:\2 - ENGENHARIA\INVENTARIANCA_FNS_NOVA_CONCESSAO\PROCESSOS_DE_DESAPROPRIACAO\TRAMO_SUL\2\2-013.pdf</v>
      </c>
      <c r="Z316" s="1">
        <v>1</v>
      </c>
    </row>
    <row r="317" spans="3:26" hidden="1" x14ac:dyDescent="0.25">
      <c r="C317" s="146">
        <v>2</v>
      </c>
      <c r="D317" s="35" t="s">
        <v>1144</v>
      </c>
      <c r="E317" s="37" t="s">
        <v>1145</v>
      </c>
      <c r="F317" s="55">
        <v>2260</v>
      </c>
      <c r="G317" s="42">
        <v>40095</v>
      </c>
      <c r="H317" s="63" t="s">
        <v>1119</v>
      </c>
      <c r="I317" s="20">
        <v>45669.5</v>
      </c>
      <c r="J317" s="20">
        <v>45916.26</v>
      </c>
      <c r="K317" s="75">
        <f t="shared" si="13"/>
        <v>0.24676000000000203</v>
      </c>
      <c r="L317" s="148" t="s">
        <v>1146</v>
      </c>
      <c r="M317" s="107">
        <v>1.6960999999999999</v>
      </c>
      <c r="N317" s="149" t="s">
        <v>20</v>
      </c>
      <c r="O317" s="160" t="s">
        <v>21</v>
      </c>
      <c r="P317" s="76"/>
      <c r="Q317" s="77"/>
      <c r="R317" s="78"/>
      <c r="S317" s="79"/>
      <c r="T317" s="49" t="s">
        <v>1121</v>
      </c>
      <c r="U317" s="147" t="s">
        <v>1119</v>
      </c>
      <c r="V317" s="112" t="str">
        <f t="shared" si="12"/>
        <v>2-014</v>
      </c>
      <c r="W317" s="112" t="s">
        <v>1036</v>
      </c>
      <c r="X317" s="175" t="str">
        <f t="shared" si="9"/>
        <v>X:\2 - ENGENHARIA\INVENTARIANCA_FNS_NOVA_CONCESSAO\PROCESSOS_DE_DESAPROPRIACAO\TRAMO_SUL\2\2-014.pdf</v>
      </c>
      <c r="Z317" s="1">
        <v>1</v>
      </c>
    </row>
    <row r="318" spans="3:26" hidden="1" x14ac:dyDescent="0.25">
      <c r="C318" s="146">
        <v>2</v>
      </c>
      <c r="D318" s="35" t="s">
        <v>1147</v>
      </c>
      <c r="E318" s="37" t="s">
        <v>1148</v>
      </c>
      <c r="F318" s="55">
        <v>2368</v>
      </c>
      <c r="G318" s="42">
        <v>40095</v>
      </c>
      <c r="H318" s="63" t="s">
        <v>1119</v>
      </c>
      <c r="I318" s="20">
        <v>45916.26</v>
      </c>
      <c r="J318" s="20">
        <v>46084.61</v>
      </c>
      <c r="K318" s="75">
        <f t="shared" si="13"/>
        <v>0.16834999999999856</v>
      </c>
      <c r="L318" s="148" t="s">
        <v>1146</v>
      </c>
      <c r="M318" s="107">
        <v>1.2399</v>
      </c>
      <c r="N318" s="149" t="s">
        <v>20</v>
      </c>
      <c r="O318" s="160" t="s">
        <v>21</v>
      </c>
      <c r="P318" s="76"/>
      <c r="Q318" s="77"/>
      <c r="R318" s="78"/>
      <c r="S318" s="79"/>
      <c r="T318" s="49" t="s">
        <v>1121</v>
      </c>
      <c r="U318" s="147" t="s">
        <v>1119</v>
      </c>
      <c r="V318" s="112" t="str">
        <f t="shared" si="12"/>
        <v>2-014A</v>
      </c>
      <c r="W318" s="112" t="s">
        <v>1036</v>
      </c>
      <c r="X318" s="175" t="str">
        <f t="shared" si="9"/>
        <v>X:\2 - ENGENHARIA\INVENTARIANCA_FNS_NOVA_CONCESSAO\PROCESSOS_DE_DESAPROPRIACAO\TRAMO_SUL\2\2-014A.pdf</v>
      </c>
      <c r="Z318" s="1">
        <v>1</v>
      </c>
    </row>
    <row r="319" spans="3:26" hidden="1" x14ac:dyDescent="0.25">
      <c r="C319" s="146">
        <v>2</v>
      </c>
      <c r="D319" s="63" t="s">
        <v>1149</v>
      </c>
      <c r="E319" s="37" t="s">
        <v>1150</v>
      </c>
      <c r="F319" s="55">
        <v>2368</v>
      </c>
      <c r="G319" s="42">
        <v>40101</v>
      </c>
      <c r="H319" s="63" t="s">
        <v>1119</v>
      </c>
      <c r="I319" s="20">
        <v>45916.26</v>
      </c>
      <c r="J319" s="20">
        <v>46084.61</v>
      </c>
      <c r="K319" s="75"/>
      <c r="L319" s="148" t="s">
        <v>1146</v>
      </c>
      <c r="M319" s="107">
        <v>1.5748</v>
      </c>
      <c r="N319" s="149" t="s">
        <v>20</v>
      </c>
      <c r="O319" s="160" t="s">
        <v>21</v>
      </c>
      <c r="P319" s="76"/>
      <c r="Q319" s="77"/>
      <c r="R319" s="78"/>
      <c r="S319" s="79"/>
      <c r="T319" s="49" t="s">
        <v>1121</v>
      </c>
      <c r="U319" s="147" t="s">
        <v>1119</v>
      </c>
      <c r="V319" s="112" t="str">
        <f t="shared" si="12"/>
        <v>2-014B</v>
      </c>
      <c r="W319" s="112" t="s">
        <v>1036</v>
      </c>
      <c r="X319" s="175" t="str">
        <f t="shared" si="9"/>
        <v>X:\2 - ENGENHARIA\INVENTARIANCA_FNS_NOVA_CONCESSAO\PROCESSOS_DE_DESAPROPRIACAO\TRAMO_SUL\2\2-014B.pdf</v>
      </c>
      <c r="Z319" s="1">
        <v>1</v>
      </c>
    </row>
    <row r="320" spans="3:26" hidden="1" x14ac:dyDescent="0.25">
      <c r="C320" s="146">
        <v>2</v>
      </c>
      <c r="D320" s="35" t="s">
        <v>1151</v>
      </c>
      <c r="E320" s="37" t="s">
        <v>1152</v>
      </c>
      <c r="F320" s="55">
        <v>1138</v>
      </c>
      <c r="G320" s="42">
        <v>39979</v>
      </c>
      <c r="H320" s="63" t="s">
        <v>1119</v>
      </c>
      <c r="I320" s="20">
        <v>46084.61</v>
      </c>
      <c r="J320" s="20">
        <v>46138.209000000003</v>
      </c>
      <c r="K320" s="75">
        <f t="shared" si="13"/>
        <v>5.3599000000001978E-2</v>
      </c>
      <c r="L320" s="148" t="s">
        <v>1153</v>
      </c>
      <c r="M320" s="107">
        <v>0.53190000000000004</v>
      </c>
      <c r="N320" s="149" t="s">
        <v>20</v>
      </c>
      <c r="O320" s="160" t="s">
        <v>21</v>
      </c>
      <c r="P320" s="76"/>
      <c r="Q320" s="77"/>
      <c r="R320" s="78"/>
      <c r="S320" s="79"/>
      <c r="T320" s="49" t="s">
        <v>1154</v>
      </c>
      <c r="U320" s="147" t="s">
        <v>1119</v>
      </c>
      <c r="V320" s="112" t="str">
        <f t="shared" si="12"/>
        <v>2-015</v>
      </c>
      <c r="W320" s="112" t="s">
        <v>1036</v>
      </c>
      <c r="X320" s="175" t="str">
        <f t="shared" si="9"/>
        <v>X:\2 - ENGENHARIA\INVENTARIANCA_FNS_NOVA_CONCESSAO\PROCESSOS_DE_DESAPROPRIACAO\TRAMO_SUL\2\2-015.pdf</v>
      </c>
      <c r="Z320" s="1">
        <v>1</v>
      </c>
    </row>
    <row r="321" spans="3:26" hidden="1" x14ac:dyDescent="0.25">
      <c r="C321" s="146">
        <v>2</v>
      </c>
      <c r="D321" s="35" t="s">
        <v>1155</v>
      </c>
      <c r="E321" s="37" t="s">
        <v>1156</v>
      </c>
      <c r="F321" s="55">
        <v>1138</v>
      </c>
      <c r="G321" s="42">
        <v>40101</v>
      </c>
      <c r="H321" s="63" t="s">
        <v>1119</v>
      </c>
      <c r="I321" s="20">
        <v>46084.61</v>
      </c>
      <c r="J321" s="20">
        <v>46108.22</v>
      </c>
      <c r="K321" s="75"/>
      <c r="L321" s="148" t="s">
        <v>1153</v>
      </c>
      <c r="M321" s="107">
        <v>2.9899999999999999E-2</v>
      </c>
      <c r="N321" s="149" t="s">
        <v>20</v>
      </c>
      <c r="O321" s="160" t="s">
        <v>21</v>
      </c>
      <c r="P321" s="76"/>
      <c r="Q321" s="77"/>
      <c r="R321" s="78"/>
      <c r="S321" s="79"/>
      <c r="T321" s="49" t="s">
        <v>1154</v>
      </c>
      <c r="U321" s="147" t="s">
        <v>1119</v>
      </c>
      <c r="V321" s="112" t="str">
        <f t="shared" si="12"/>
        <v>2-015A</v>
      </c>
      <c r="W321" s="112" t="s">
        <v>1036</v>
      </c>
      <c r="X321" s="175" t="str">
        <f t="shared" si="9"/>
        <v>X:\2 - ENGENHARIA\INVENTARIANCA_FNS_NOVA_CONCESSAO\PROCESSOS_DE_DESAPROPRIACAO\TRAMO_SUL\2\2-015A.pdf</v>
      </c>
      <c r="Z321" s="1">
        <v>1</v>
      </c>
    </row>
    <row r="322" spans="3:26" hidden="1" x14ac:dyDescent="0.25">
      <c r="C322" s="146">
        <v>2</v>
      </c>
      <c r="D322" s="35" t="s">
        <v>1157</v>
      </c>
      <c r="E322" s="37" t="s">
        <v>1158</v>
      </c>
      <c r="F322" s="55">
        <v>2711</v>
      </c>
      <c r="G322" s="42">
        <v>40092</v>
      </c>
      <c r="H322" s="63" t="s">
        <v>1119</v>
      </c>
      <c r="I322" s="20">
        <v>46138.21</v>
      </c>
      <c r="J322" s="20">
        <v>46763.78</v>
      </c>
      <c r="K322" s="75">
        <f t="shared" si="13"/>
        <v>0.62556999999999974</v>
      </c>
      <c r="L322" s="148" t="s">
        <v>1159</v>
      </c>
      <c r="M322" s="107">
        <v>5.0053999999999998</v>
      </c>
      <c r="N322" s="149" t="s">
        <v>20</v>
      </c>
      <c r="O322" s="160" t="s">
        <v>21</v>
      </c>
      <c r="P322" s="76"/>
      <c r="Q322" s="77"/>
      <c r="R322" s="78"/>
      <c r="S322" s="79"/>
      <c r="T322" s="49" t="s">
        <v>1121</v>
      </c>
      <c r="U322" s="147" t="s">
        <v>1119</v>
      </c>
      <c r="V322" s="112" t="str">
        <f t="shared" si="12"/>
        <v>2-016</v>
      </c>
      <c r="W322" s="112" t="s">
        <v>1036</v>
      </c>
      <c r="X322" s="175" t="str">
        <f t="shared" ref="X322:X385" si="14">CONCATENATE("X:\2 - ENGENHARIA\INVENTARIANCA_FNS_NOVA_CONCESSAO\PROCESSOS_DE_DESAPROPRIACAO\",W322,"\",C322,"\",V322,".pdf")</f>
        <v>X:\2 - ENGENHARIA\INVENTARIANCA_FNS_NOVA_CONCESSAO\PROCESSOS_DE_DESAPROPRIACAO\TRAMO_SUL\2\2-016.pdf</v>
      </c>
      <c r="Z322" s="1">
        <v>1</v>
      </c>
    </row>
    <row r="323" spans="3:26" hidden="1" x14ac:dyDescent="0.25">
      <c r="C323" s="146">
        <v>2</v>
      </c>
      <c r="D323" s="35" t="s">
        <v>1160</v>
      </c>
      <c r="E323" s="37" t="s">
        <v>1161</v>
      </c>
      <c r="F323" s="55">
        <v>455</v>
      </c>
      <c r="G323" s="42">
        <v>40099</v>
      </c>
      <c r="H323" s="63" t="s">
        <v>1119</v>
      </c>
      <c r="I323" s="20">
        <v>46873.69</v>
      </c>
      <c r="J323" s="20">
        <v>47427.26</v>
      </c>
      <c r="K323" s="75">
        <f t="shared" si="13"/>
        <v>0.55356999999999967</v>
      </c>
      <c r="L323" s="148" t="s">
        <v>1162</v>
      </c>
      <c r="M323" s="107">
        <v>4.4114000000000004</v>
      </c>
      <c r="N323" s="149" t="s">
        <v>20</v>
      </c>
      <c r="O323" s="160" t="s">
        <v>21</v>
      </c>
      <c r="P323" s="76"/>
      <c r="Q323" s="77"/>
      <c r="R323" s="78"/>
      <c r="S323" s="79"/>
      <c r="T323" s="49" t="s">
        <v>1154</v>
      </c>
      <c r="U323" s="147" t="s">
        <v>1119</v>
      </c>
      <c r="V323" s="112" t="str">
        <f t="shared" si="12"/>
        <v>2-017</v>
      </c>
      <c r="W323" s="112" t="s">
        <v>1036</v>
      </c>
      <c r="X323" s="175" t="str">
        <f t="shared" si="14"/>
        <v>X:\2 - ENGENHARIA\INVENTARIANCA_FNS_NOVA_CONCESSAO\PROCESSOS_DE_DESAPROPRIACAO\TRAMO_SUL\2\2-017.pdf</v>
      </c>
      <c r="Z323" s="1">
        <v>1</v>
      </c>
    </row>
    <row r="324" spans="3:26" hidden="1" x14ac:dyDescent="0.25">
      <c r="C324" s="146">
        <v>2</v>
      </c>
      <c r="D324" s="35" t="s">
        <v>1163</v>
      </c>
      <c r="E324" s="37" t="s">
        <v>1164</v>
      </c>
      <c r="F324" s="55">
        <v>2606</v>
      </c>
      <c r="G324" s="42">
        <v>39723</v>
      </c>
      <c r="H324" s="63" t="s">
        <v>1119</v>
      </c>
      <c r="I324" s="20">
        <v>47427.25</v>
      </c>
      <c r="J324" s="20">
        <v>47612.82</v>
      </c>
      <c r="K324" s="75">
        <f t="shared" si="13"/>
        <v>0.18556999999999971</v>
      </c>
      <c r="L324" s="148" t="s">
        <v>1165</v>
      </c>
      <c r="M324" s="107">
        <v>1.4887999999999999</v>
      </c>
      <c r="N324" s="149" t="s">
        <v>20</v>
      </c>
      <c r="O324" s="160" t="s">
        <v>21</v>
      </c>
      <c r="P324" s="76"/>
      <c r="Q324" s="77"/>
      <c r="R324" s="78"/>
      <c r="S324" s="79"/>
      <c r="T324" s="49" t="s">
        <v>1121</v>
      </c>
      <c r="U324" s="147" t="s">
        <v>1119</v>
      </c>
      <c r="V324" s="112" t="str">
        <f t="shared" si="12"/>
        <v>2-018</v>
      </c>
      <c r="W324" s="112" t="s">
        <v>1036</v>
      </c>
      <c r="X324" s="175" t="str">
        <f t="shared" si="14"/>
        <v>X:\2 - ENGENHARIA\INVENTARIANCA_FNS_NOVA_CONCESSAO\PROCESSOS_DE_DESAPROPRIACAO\TRAMO_SUL\2\2-018.pdf</v>
      </c>
      <c r="Z324" s="1">
        <v>1</v>
      </c>
    </row>
    <row r="325" spans="3:26" hidden="1" x14ac:dyDescent="0.25">
      <c r="C325" s="146">
        <v>2</v>
      </c>
      <c r="D325" s="35" t="s">
        <v>1166</v>
      </c>
      <c r="E325" s="37" t="s">
        <v>1167</v>
      </c>
      <c r="F325" s="55">
        <v>2606</v>
      </c>
      <c r="G325" s="42">
        <v>39720</v>
      </c>
      <c r="H325" s="63" t="s">
        <v>1119</v>
      </c>
      <c r="I325" s="20">
        <v>47612.800000000003</v>
      </c>
      <c r="J325" s="20">
        <v>47817.42</v>
      </c>
      <c r="K325" s="75">
        <f t="shared" si="13"/>
        <v>0.20461999999999533</v>
      </c>
      <c r="L325" s="148" t="s">
        <v>1168</v>
      </c>
      <c r="M325" s="107">
        <v>1.6749000000000001</v>
      </c>
      <c r="N325" s="149" t="s">
        <v>20</v>
      </c>
      <c r="O325" s="160" t="s">
        <v>21</v>
      </c>
      <c r="P325" s="76"/>
      <c r="Q325" s="77"/>
      <c r="R325" s="78"/>
      <c r="S325" s="79"/>
      <c r="T325" s="49" t="s">
        <v>1121</v>
      </c>
      <c r="U325" s="147" t="s">
        <v>1119</v>
      </c>
      <c r="V325" s="112" t="str">
        <f t="shared" si="12"/>
        <v>2-019</v>
      </c>
      <c r="W325" s="112" t="s">
        <v>1036</v>
      </c>
      <c r="X325" s="175" t="str">
        <f t="shared" si="14"/>
        <v>X:\2 - ENGENHARIA\INVENTARIANCA_FNS_NOVA_CONCESSAO\PROCESSOS_DE_DESAPROPRIACAO\TRAMO_SUL\2\2-019.pdf</v>
      </c>
      <c r="Z325" s="1">
        <v>1</v>
      </c>
    </row>
    <row r="326" spans="3:26" hidden="1" x14ac:dyDescent="0.25">
      <c r="C326" s="146">
        <v>2</v>
      </c>
      <c r="D326" s="35" t="s">
        <v>1169</v>
      </c>
      <c r="E326" s="37" t="s">
        <v>1170</v>
      </c>
      <c r="F326" s="55">
        <v>2606</v>
      </c>
      <c r="G326" s="42">
        <v>40863</v>
      </c>
      <c r="H326" s="63" t="s">
        <v>1119</v>
      </c>
      <c r="I326" s="20">
        <v>47612.82</v>
      </c>
      <c r="J326" s="20">
        <v>47817.421000000002</v>
      </c>
      <c r="K326" s="75"/>
      <c r="L326" s="148" t="s">
        <v>1168</v>
      </c>
      <c r="M326" s="107">
        <v>2.2189000000000001</v>
      </c>
      <c r="N326" s="149" t="s">
        <v>20</v>
      </c>
      <c r="O326" s="160" t="s">
        <v>21</v>
      </c>
      <c r="P326" s="76"/>
      <c r="Q326" s="77"/>
      <c r="R326" s="78"/>
      <c r="S326" s="79"/>
      <c r="T326" s="49" t="s">
        <v>1121</v>
      </c>
      <c r="U326" s="147" t="s">
        <v>1119</v>
      </c>
      <c r="V326" s="112" t="str">
        <f t="shared" si="12"/>
        <v>2-019A</v>
      </c>
      <c r="W326" s="112" t="s">
        <v>1036</v>
      </c>
      <c r="X326" s="175" t="str">
        <f t="shared" si="14"/>
        <v>X:\2 - ENGENHARIA\INVENTARIANCA_FNS_NOVA_CONCESSAO\PROCESSOS_DE_DESAPROPRIACAO\TRAMO_SUL\2\2-019A.pdf</v>
      </c>
      <c r="Z326" s="1">
        <v>1</v>
      </c>
    </row>
    <row r="327" spans="3:26" hidden="1" x14ac:dyDescent="0.25">
      <c r="C327" s="146">
        <v>2</v>
      </c>
      <c r="D327" s="35" t="s">
        <v>1171</v>
      </c>
      <c r="E327" s="37" t="s">
        <v>1172</v>
      </c>
      <c r="F327" s="55">
        <v>1885</v>
      </c>
      <c r="G327" s="42">
        <v>39730</v>
      </c>
      <c r="H327" s="63" t="s">
        <v>1119</v>
      </c>
      <c r="I327" s="20">
        <v>47817.42</v>
      </c>
      <c r="J327" s="20">
        <v>47962.37</v>
      </c>
      <c r="K327" s="75">
        <f t="shared" si="13"/>
        <v>0.14495000000000435</v>
      </c>
      <c r="L327" s="148" t="s">
        <v>1173</v>
      </c>
      <c r="M327" s="107">
        <v>1.1195999999999999</v>
      </c>
      <c r="N327" s="149" t="s">
        <v>20</v>
      </c>
      <c r="O327" s="160" t="s">
        <v>21</v>
      </c>
      <c r="P327" s="76"/>
      <c r="Q327" s="77"/>
      <c r="R327" s="78"/>
      <c r="S327" s="79"/>
      <c r="T327" s="49" t="s">
        <v>1121</v>
      </c>
      <c r="U327" s="147" t="s">
        <v>1119</v>
      </c>
      <c r="V327" s="112" t="str">
        <f t="shared" si="12"/>
        <v>2-020</v>
      </c>
      <c r="W327" s="112" t="s">
        <v>1036</v>
      </c>
      <c r="X327" s="175" t="str">
        <f t="shared" si="14"/>
        <v>X:\2 - ENGENHARIA\INVENTARIANCA_FNS_NOVA_CONCESSAO\PROCESSOS_DE_DESAPROPRIACAO\TRAMO_SUL\2\2-020.pdf</v>
      </c>
      <c r="Z327" s="1">
        <v>1</v>
      </c>
    </row>
    <row r="328" spans="3:26" hidden="1" x14ac:dyDescent="0.25">
      <c r="C328" s="146">
        <v>2</v>
      </c>
      <c r="D328" s="62" t="s">
        <v>1174</v>
      </c>
      <c r="E328" s="37" t="s">
        <v>1175</v>
      </c>
      <c r="F328" s="55">
        <v>1885</v>
      </c>
      <c r="G328" s="42">
        <v>39979</v>
      </c>
      <c r="H328" s="63" t="s">
        <v>1119</v>
      </c>
      <c r="I328" s="20">
        <v>47849.77</v>
      </c>
      <c r="J328" s="20">
        <v>47976.58</v>
      </c>
      <c r="K328" s="75"/>
      <c r="L328" s="148" t="s">
        <v>1173</v>
      </c>
      <c r="M328" s="107">
        <v>1.0301</v>
      </c>
      <c r="N328" s="149" t="s">
        <v>20</v>
      </c>
      <c r="O328" s="160" t="s">
        <v>21</v>
      </c>
      <c r="P328" s="76"/>
      <c r="Q328" s="77"/>
      <c r="R328" s="78"/>
      <c r="S328" s="79"/>
      <c r="T328" s="49" t="s">
        <v>1121</v>
      </c>
      <c r="U328" s="147" t="s">
        <v>1119</v>
      </c>
      <c r="V328" s="112" t="str">
        <f t="shared" si="12"/>
        <v>2-020A</v>
      </c>
      <c r="W328" s="112" t="s">
        <v>1036</v>
      </c>
      <c r="X328" s="175" t="str">
        <f t="shared" si="14"/>
        <v>X:\2 - ENGENHARIA\INVENTARIANCA_FNS_NOVA_CONCESSAO\PROCESSOS_DE_DESAPROPRIACAO\TRAMO_SUL\2\2-020A.pdf</v>
      </c>
      <c r="Z328" s="1">
        <v>1</v>
      </c>
    </row>
    <row r="329" spans="3:26" hidden="1" x14ac:dyDescent="0.25">
      <c r="C329" s="146">
        <v>2</v>
      </c>
      <c r="D329" s="62" t="s">
        <v>1176</v>
      </c>
      <c r="E329" s="37" t="s">
        <v>1177</v>
      </c>
      <c r="F329" s="55">
        <v>2070</v>
      </c>
      <c r="G329" s="42">
        <v>40099</v>
      </c>
      <c r="H329" s="63" t="s">
        <v>1119</v>
      </c>
      <c r="I329" s="20">
        <v>47962.37</v>
      </c>
      <c r="J329" s="20">
        <v>48182.36</v>
      </c>
      <c r="K329" s="75">
        <f t="shared" si="13"/>
        <v>0.21998999999999796</v>
      </c>
      <c r="L329" s="148" t="s">
        <v>1162</v>
      </c>
      <c r="M329" s="107">
        <v>1.7607999999999999</v>
      </c>
      <c r="N329" s="149" t="s">
        <v>20</v>
      </c>
      <c r="O329" s="160" t="s">
        <v>21</v>
      </c>
      <c r="P329" s="76"/>
      <c r="Q329" s="77"/>
      <c r="R329" s="78"/>
      <c r="S329" s="79"/>
      <c r="T329" s="49" t="s">
        <v>1121</v>
      </c>
      <c r="U329" s="147" t="s">
        <v>1119</v>
      </c>
      <c r="V329" s="112" t="str">
        <f t="shared" si="12"/>
        <v>2-021</v>
      </c>
      <c r="W329" s="112" t="s">
        <v>1036</v>
      </c>
      <c r="X329" s="175" t="str">
        <f t="shared" si="14"/>
        <v>X:\2 - ENGENHARIA\INVENTARIANCA_FNS_NOVA_CONCESSAO\PROCESSOS_DE_DESAPROPRIACAO\TRAMO_SUL\2\2-021.pdf</v>
      </c>
      <c r="Z329" s="1">
        <v>1</v>
      </c>
    </row>
    <row r="330" spans="3:26" hidden="1" x14ac:dyDescent="0.25">
      <c r="C330" s="146">
        <v>2</v>
      </c>
      <c r="D330" s="62" t="s">
        <v>1178</v>
      </c>
      <c r="E330" s="37" t="s">
        <v>1179</v>
      </c>
      <c r="F330" s="162">
        <v>244</v>
      </c>
      <c r="G330" s="42">
        <v>40099</v>
      </c>
      <c r="H330" s="63" t="s">
        <v>1119</v>
      </c>
      <c r="I330" s="20">
        <v>48182.36</v>
      </c>
      <c r="J330" s="20">
        <v>48643.68</v>
      </c>
      <c r="K330" s="75">
        <f t="shared" si="13"/>
        <v>0.46131999999999973</v>
      </c>
      <c r="L330" s="148" t="s">
        <v>1162</v>
      </c>
      <c r="M330" s="107">
        <v>3.6894999999999998</v>
      </c>
      <c r="N330" s="149" t="s">
        <v>20</v>
      </c>
      <c r="O330" s="160" t="s">
        <v>21</v>
      </c>
      <c r="P330" s="76"/>
      <c r="Q330" s="77"/>
      <c r="R330" s="78"/>
      <c r="S330" s="79"/>
      <c r="T330" s="49" t="s">
        <v>1121</v>
      </c>
      <c r="U330" s="147" t="s">
        <v>1119</v>
      </c>
      <c r="V330" s="112" t="str">
        <f t="shared" si="12"/>
        <v>2-021A</v>
      </c>
      <c r="W330" s="112" t="s">
        <v>1036</v>
      </c>
      <c r="X330" s="175" t="str">
        <f t="shared" si="14"/>
        <v>X:\2 - ENGENHARIA\INVENTARIANCA_FNS_NOVA_CONCESSAO\PROCESSOS_DE_DESAPROPRIACAO\TRAMO_SUL\2\2-021A.pdf</v>
      </c>
      <c r="Z330" s="1">
        <v>1</v>
      </c>
    </row>
    <row r="331" spans="3:26" hidden="1" x14ac:dyDescent="0.25">
      <c r="C331" s="146">
        <v>2</v>
      </c>
      <c r="D331" s="62" t="s">
        <v>1180</v>
      </c>
      <c r="E331" s="37" t="s">
        <v>1181</v>
      </c>
      <c r="F331" s="138" t="s">
        <v>1182</v>
      </c>
      <c r="G331" s="42">
        <v>40099</v>
      </c>
      <c r="H331" s="63" t="s">
        <v>1119</v>
      </c>
      <c r="I331" s="20">
        <v>48643.68</v>
      </c>
      <c r="J331" s="20">
        <v>49104.89</v>
      </c>
      <c r="K331" s="75">
        <f t="shared" si="13"/>
        <v>0.46120999999999912</v>
      </c>
      <c r="L331" s="148" t="s">
        <v>1162</v>
      </c>
      <c r="M331" s="107">
        <v>3.6886999999999999</v>
      </c>
      <c r="N331" s="149" t="s">
        <v>20</v>
      </c>
      <c r="O331" s="160" t="s">
        <v>21</v>
      </c>
      <c r="P331" s="76"/>
      <c r="Q331" s="77"/>
      <c r="R331" s="78"/>
      <c r="S331" s="79"/>
      <c r="T331" s="49" t="s">
        <v>1121</v>
      </c>
      <c r="U331" s="147" t="s">
        <v>1119</v>
      </c>
      <c r="V331" s="112" t="str">
        <f t="shared" si="12"/>
        <v>2-021B</v>
      </c>
      <c r="W331" s="112" t="s">
        <v>1036</v>
      </c>
      <c r="X331" s="175" t="str">
        <f t="shared" si="14"/>
        <v>X:\2 - ENGENHARIA\INVENTARIANCA_FNS_NOVA_CONCESSAO\PROCESSOS_DE_DESAPROPRIACAO\TRAMO_SUL\2\2-021B.pdf</v>
      </c>
      <c r="Z331" s="1">
        <v>1</v>
      </c>
    </row>
    <row r="332" spans="3:26" hidden="1" x14ac:dyDescent="0.25">
      <c r="C332" s="146">
        <v>2</v>
      </c>
      <c r="D332" s="62" t="s">
        <v>1183</v>
      </c>
      <c r="E332" s="37" t="s">
        <v>1184</v>
      </c>
      <c r="F332" s="138" t="s">
        <v>1185</v>
      </c>
      <c r="G332" s="42">
        <v>39980</v>
      </c>
      <c r="H332" s="63" t="s">
        <v>1119</v>
      </c>
      <c r="I332" s="20">
        <v>49104.89</v>
      </c>
      <c r="J332" s="20">
        <v>50171.19</v>
      </c>
      <c r="K332" s="75">
        <f t="shared" si="13"/>
        <v>1.0663000000000029</v>
      </c>
      <c r="L332" s="148" t="s">
        <v>1186</v>
      </c>
      <c r="M332" s="107">
        <v>8.5485000000000007</v>
      </c>
      <c r="N332" s="149" t="s">
        <v>20</v>
      </c>
      <c r="O332" s="160" t="s">
        <v>21</v>
      </c>
      <c r="P332" s="76"/>
      <c r="Q332" s="77"/>
      <c r="R332" s="78"/>
      <c r="S332" s="79"/>
      <c r="T332" s="49" t="s">
        <v>1121</v>
      </c>
      <c r="U332" s="147" t="s">
        <v>1119</v>
      </c>
      <c r="V332" s="112" t="str">
        <f t="shared" si="12"/>
        <v>2-022</v>
      </c>
      <c r="W332" s="112" t="s">
        <v>1036</v>
      </c>
      <c r="X332" s="175" t="str">
        <f t="shared" si="14"/>
        <v>X:\2 - ENGENHARIA\INVENTARIANCA_FNS_NOVA_CONCESSAO\PROCESSOS_DE_DESAPROPRIACAO\TRAMO_SUL\2\2-022.pdf</v>
      </c>
      <c r="Z332" s="1">
        <v>1</v>
      </c>
    </row>
    <row r="333" spans="3:26" hidden="1" x14ac:dyDescent="0.25">
      <c r="C333" s="146">
        <v>2</v>
      </c>
      <c r="D333" s="62" t="s">
        <v>1187</v>
      </c>
      <c r="E333" s="37" t="s">
        <v>1188</v>
      </c>
      <c r="F333" s="138" t="s">
        <v>1185</v>
      </c>
      <c r="G333" s="42">
        <v>40009</v>
      </c>
      <c r="H333" s="63" t="s">
        <v>1119</v>
      </c>
      <c r="I333" s="20">
        <v>49104.89</v>
      </c>
      <c r="J333" s="20">
        <v>50171.19</v>
      </c>
      <c r="K333" s="75"/>
      <c r="L333" s="148" t="s">
        <v>1186</v>
      </c>
      <c r="M333" s="107">
        <v>5.5198</v>
      </c>
      <c r="N333" s="149" t="s">
        <v>20</v>
      </c>
      <c r="O333" s="160" t="s">
        <v>21</v>
      </c>
      <c r="P333" s="76"/>
      <c r="Q333" s="77"/>
      <c r="R333" s="78"/>
      <c r="S333" s="79"/>
      <c r="T333" s="49" t="s">
        <v>1121</v>
      </c>
      <c r="U333" s="147" t="s">
        <v>1119</v>
      </c>
      <c r="V333" s="112" t="str">
        <f t="shared" si="12"/>
        <v>2-022A</v>
      </c>
      <c r="W333" s="112" t="s">
        <v>1036</v>
      </c>
      <c r="X333" s="175" t="str">
        <f t="shared" si="14"/>
        <v>X:\2 - ENGENHARIA\INVENTARIANCA_FNS_NOVA_CONCESSAO\PROCESSOS_DE_DESAPROPRIACAO\TRAMO_SUL\2\2-022A.pdf</v>
      </c>
      <c r="Z333" s="1">
        <v>1</v>
      </c>
    </row>
    <row r="334" spans="3:26" hidden="1" x14ac:dyDescent="0.25">
      <c r="C334" s="146">
        <v>2</v>
      </c>
      <c r="D334" s="62" t="s">
        <v>1189</v>
      </c>
      <c r="E334" s="37" t="s">
        <v>1190</v>
      </c>
      <c r="F334" s="138" t="s">
        <v>1185</v>
      </c>
      <c r="G334" s="42">
        <v>40101</v>
      </c>
      <c r="H334" s="63" t="s">
        <v>1119</v>
      </c>
      <c r="I334" s="20">
        <v>50020</v>
      </c>
      <c r="J334" s="20">
        <v>50140.27</v>
      </c>
      <c r="K334" s="75"/>
      <c r="L334" s="148" t="s">
        <v>1186</v>
      </c>
      <c r="M334" s="107">
        <v>5.3900000000000003E-2</v>
      </c>
      <c r="N334" s="149" t="s">
        <v>20</v>
      </c>
      <c r="O334" s="160" t="s">
        <v>21</v>
      </c>
      <c r="P334" s="76"/>
      <c r="Q334" s="77"/>
      <c r="R334" s="78"/>
      <c r="S334" s="144"/>
      <c r="T334" s="49" t="s">
        <v>1121</v>
      </c>
      <c r="U334" s="147" t="s">
        <v>1119</v>
      </c>
      <c r="V334" s="112" t="str">
        <f t="shared" si="12"/>
        <v>2-022B</v>
      </c>
      <c r="W334" s="112" t="s">
        <v>1036</v>
      </c>
      <c r="X334" s="175" t="str">
        <f t="shared" si="14"/>
        <v>X:\2 - ENGENHARIA\INVENTARIANCA_FNS_NOVA_CONCESSAO\PROCESSOS_DE_DESAPROPRIACAO\TRAMO_SUL\2\2-022B.pdf</v>
      </c>
      <c r="Z334" s="1">
        <v>1</v>
      </c>
    </row>
    <row r="335" spans="3:26" hidden="1" x14ac:dyDescent="0.25">
      <c r="C335" s="146">
        <v>2</v>
      </c>
      <c r="D335" s="62" t="s">
        <v>1191</v>
      </c>
      <c r="E335" s="37" t="s">
        <v>1192</v>
      </c>
      <c r="F335" s="138" t="s">
        <v>1193</v>
      </c>
      <c r="G335" s="42">
        <v>40009</v>
      </c>
      <c r="H335" s="63" t="s">
        <v>1119</v>
      </c>
      <c r="I335" s="20">
        <v>50171.19</v>
      </c>
      <c r="J335" s="20">
        <v>50327.27</v>
      </c>
      <c r="K335" s="75">
        <f t="shared" si="13"/>
        <v>0.15607999999999447</v>
      </c>
      <c r="L335" s="148" t="s">
        <v>1194</v>
      </c>
      <c r="M335" s="107">
        <v>4.0045000000000002</v>
      </c>
      <c r="N335" s="149" t="s">
        <v>20</v>
      </c>
      <c r="O335" s="160" t="s">
        <v>21</v>
      </c>
      <c r="P335" s="76"/>
      <c r="Q335" s="138"/>
      <c r="R335" s="139"/>
      <c r="S335" s="76"/>
      <c r="T335" s="49" t="s">
        <v>1121</v>
      </c>
      <c r="U335" s="147" t="s">
        <v>1119</v>
      </c>
      <c r="V335" s="112" t="str">
        <f t="shared" si="12"/>
        <v>2-023</v>
      </c>
      <c r="W335" s="112" t="s">
        <v>1036</v>
      </c>
      <c r="X335" s="175" t="str">
        <f t="shared" si="14"/>
        <v>X:\2 - ENGENHARIA\INVENTARIANCA_FNS_NOVA_CONCESSAO\PROCESSOS_DE_DESAPROPRIACAO\TRAMO_SUL\2\2-023.pdf</v>
      </c>
      <c r="Z335" s="1">
        <v>1</v>
      </c>
    </row>
    <row r="336" spans="3:26" hidden="1" x14ac:dyDescent="0.25">
      <c r="C336" s="146">
        <v>2</v>
      </c>
      <c r="D336" s="62" t="s">
        <v>1195</v>
      </c>
      <c r="E336" s="37" t="s">
        <v>1196</v>
      </c>
      <c r="F336" s="138" t="s">
        <v>1197</v>
      </c>
      <c r="G336" s="42">
        <v>40009</v>
      </c>
      <c r="H336" s="63" t="s">
        <v>1119</v>
      </c>
      <c r="I336" s="20">
        <v>50327.91</v>
      </c>
      <c r="J336" s="20">
        <v>50832.87</v>
      </c>
      <c r="K336" s="75">
        <f t="shared" si="13"/>
        <v>0.50495999999999908</v>
      </c>
      <c r="L336" s="148" t="s">
        <v>1198</v>
      </c>
      <c r="M336" s="107">
        <v>2.0478999999999998</v>
      </c>
      <c r="N336" s="149" t="s">
        <v>20</v>
      </c>
      <c r="O336" s="160" t="s">
        <v>21</v>
      </c>
      <c r="P336" s="76"/>
      <c r="Q336" s="138"/>
      <c r="R336" s="139"/>
      <c r="S336" s="76"/>
      <c r="T336" s="37" t="s">
        <v>1199</v>
      </c>
      <c r="U336" s="147" t="s">
        <v>1119</v>
      </c>
      <c r="V336" s="112" t="str">
        <f t="shared" si="12"/>
        <v>2-024</v>
      </c>
      <c r="W336" s="112" t="s">
        <v>1036</v>
      </c>
      <c r="X336" s="175" t="str">
        <f t="shared" si="14"/>
        <v>X:\2 - ENGENHARIA\INVENTARIANCA_FNS_NOVA_CONCESSAO\PROCESSOS_DE_DESAPROPRIACAO\TRAMO_SUL\2\2-024.pdf</v>
      </c>
      <c r="Z336" s="1">
        <v>1</v>
      </c>
    </row>
    <row r="337" spans="3:26" hidden="1" x14ac:dyDescent="0.25">
      <c r="C337" s="146">
        <v>2</v>
      </c>
      <c r="D337" s="62" t="s">
        <v>1200</v>
      </c>
      <c r="E337" s="37" t="s">
        <v>1201</v>
      </c>
      <c r="F337" s="138" t="s">
        <v>1197</v>
      </c>
      <c r="G337" s="42">
        <v>39723</v>
      </c>
      <c r="H337" s="63" t="s">
        <v>1119</v>
      </c>
      <c r="I337" s="20">
        <v>50327.91</v>
      </c>
      <c r="J337" s="20">
        <v>50418.99</v>
      </c>
      <c r="K337" s="75"/>
      <c r="L337" s="148" t="s">
        <v>1202</v>
      </c>
      <c r="M337" s="107">
        <v>0.13789999999999999</v>
      </c>
      <c r="N337" s="149" t="s">
        <v>20</v>
      </c>
      <c r="O337" s="160" t="s">
        <v>21</v>
      </c>
      <c r="P337" s="76"/>
      <c r="Q337" s="138"/>
      <c r="R337" s="139"/>
      <c r="S337" s="76"/>
      <c r="T337" s="37" t="s">
        <v>1199</v>
      </c>
      <c r="U337" s="147" t="s">
        <v>1119</v>
      </c>
      <c r="V337" s="112" t="str">
        <f t="shared" si="12"/>
        <v>2-025</v>
      </c>
      <c r="W337" s="112" t="s">
        <v>1036</v>
      </c>
      <c r="X337" s="175" t="str">
        <f t="shared" si="14"/>
        <v>X:\2 - ENGENHARIA\INVENTARIANCA_FNS_NOVA_CONCESSAO\PROCESSOS_DE_DESAPROPRIACAO\TRAMO_SUL\2\2-025.pdf</v>
      </c>
      <c r="Z337" s="1">
        <v>1</v>
      </c>
    </row>
    <row r="338" spans="3:26" x14ac:dyDescent="0.25">
      <c r="C338" s="146">
        <v>2</v>
      </c>
      <c r="D338" s="62" t="s">
        <v>1203</v>
      </c>
      <c r="E338" s="37" t="s">
        <v>1204</v>
      </c>
      <c r="F338" s="138" t="s">
        <v>1197</v>
      </c>
      <c r="G338" s="42">
        <v>40008</v>
      </c>
      <c r="H338" s="63" t="s">
        <v>1119</v>
      </c>
      <c r="I338" s="20">
        <v>50832.87</v>
      </c>
      <c r="J338" s="20">
        <v>51031.97</v>
      </c>
      <c r="K338" s="75">
        <f>(J338-I338)/1000</f>
        <v>0.19909999999999856</v>
      </c>
      <c r="L338" s="148" t="s">
        <v>1198</v>
      </c>
      <c r="M338" s="107">
        <v>1.5630999999999999</v>
      </c>
      <c r="N338" s="149" t="s">
        <v>20</v>
      </c>
      <c r="O338" s="160" t="s">
        <v>21</v>
      </c>
      <c r="P338" s="76" t="s">
        <v>10</v>
      </c>
      <c r="Q338" s="124">
        <v>2.3624000000000001</v>
      </c>
      <c r="R338" s="139">
        <v>38949.47</v>
      </c>
      <c r="S338" s="76"/>
      <c r="T338" s="37" t="s">
        <v>1205</v>
      </c>
      <c r="U338" s="147" t="s">
        <v>1119</v>
      </c>
      <c r="V338" s="112" t="str">
        <f t="shared" si="12"/>
        <v>2-024A</v>
      </c>
      <c r="W338" s="112" t="s">
        <v>1036</v>
      </c>
      <c r="X338" s="175" t="str">
        <f t="shared" si="14"/>
        <v>X:\2 - ENGENHARIA\INVENTARIANCA_FNS_NOVA_CONCESSAO\PROCESSOS_DE_DESAPROPRIACAO\TRAMO_SUL\2\2-024A.pdf</v>
      </c>
      <c r="Z338" s="1">
        <v>1</v>
      </c>
    </row>
    <row r="339" spans="3:26" hidden="1" x14ac:dyDescent="0.25">
      <c r="C339" s="146">
        <v>2</v>
      </c>
      <c r="D339" s="114" t="s">
        <v>1206</v>
      </c>
      <c r="E339" s="63" t="s">
        <v>1207</v>
      </c>
      <c r="F339" s="163">
        <v>2125</v>
      </c>
      <c r="G339" s="115">
        <v>39832</v>
      </c>
      <c r="H339" s="63" t="s">
        <v>1119</v>
      </c>
      <c r="I339" s="20">
        <v>50832.87</v>
      </c>
      <c r="J339" s="20">
        <v>51031.97</v>
      </c>
      <c r="K339" s="75">
        <f>(J339-I339)/1000</f>
        <v>0.19909999999999856</v>
      </c>
      <c r="L339" s="63" t="s">
        <v>1208</v>
      </c>
      <c r="M339" s="107">
        <v>4.1017000000000001</v>
      </c>
      <c r="N339" s="149" t="s">
        <v>20</v>
      </c>
      <c r="O339" s="160" t="s">
        <v>21</v>
      </c>
      <c r="P339" s="76"/>
      <c r="Q339" s="138"/>
      <c r="R339" s="139"/>
      <c r="S339" s="76"/>
      <c r="T339" s="49" t="s">
        <v>1209</v>
      </c>
      <c r="U339" s="147" t="s">
        <v>1119</v>
      </c>
      <c r="V339" s="112" t="str">
        <f t="shared" si="12"/>
        <v>2-026</v>
      </c>
      <c r="W339" s="112" t="s">
        <v>1036</v>
      </c>
      <c r="X339" s="175" t="str">
        <f t="shared" si="14"/>
        <v>X:\2 - ENGENHARIA\INVENTARIANCA_FNS_NOVA_CONCESSAO\PROCESSOS_DE_DESAPROPRIACAO\TRAMO_SUL\2\2-026.pdf</v>
      </c>
      <c r="Z339" s="1">
        <v>1</v>
      </c>
    </row>
    <row r="340" spans="3:26" hidden="1" x14ac:dyDescent="0.25">
      <c r="C340" s="146">
        <v>2</v>
      </c>
      <c r="D340" s="62" t="s">
        <v>1210</v>
      </c>
      <c r="E340" s="37" t="s">
        <v>1211</v>
      </c>
      <c r="F340" s="138" t="s">
        <v>1212</v>
      </c>
      <c r="G340" s="42">
        <v>39832</v>
      </c>
      <c r="H340" s="63" t="s">
        <v>1119</v>
      </c>
      <c r="I340" s="20">
        <v>51043.26</v>
      </c>
      <c r="J340" s="20">
        <v>51445</v>
      </c>
      <c r="K340" s="75"/>
      <c r="L340" s="148" t="s">
        <v>1208</v>
      </c>
      <c r="M340" s="107">
        <v>2.8771</v>
      </c>
      <c r="N340" s="149" t="s">
        <v>20</v>
      </c>
      <c r="O340" s="160" t="s">
        <v>21</v>
      </c>
      <c r="P340" s="76"/>
      <c r="Q340" s="138"/>
      <c r="R340" s="139"/>
      <c r="S340" s="76"/>
      <c r="T340" s="37" t="s">
        <v>1209</v>
      </c>
      <c r="U340" s="147" t="s">
        <v>1119</v>
      </c>
      <c r="V340" s="112" t="str">
        <f t="shared" si="12"/>
        <v>2-026A</v>
      </c>
      <c r="W340" s="112" t="s">
        <v>1036</v>
      </c>
      <c r="X340" s="175" t="str">
        <f t="shared" si="14"/>
        <v>X:\2 - ENGENHARIA\INVENTARIANCA_FNS_NOVA_CONCESSAO\PROCESSOS_DE_DESAPROPRIACAO\TRAMO_SUL\2\2-026A.pdf</v>
      </c>
      <c r="Z340" s="1">
        <v>1</v>
      </c>
    </row>
    <row r="341" spans="3:26" hidden="1" x14ac:dyDescent="0.25">
      <c r="C341" s="146">
        <v>2</v>
      </c>
      <c r="D341" s="62" t="s">
        <v>1213</v>
      </c>
      <c r="E341" s="37" t="s">
        <v>1214</v>
      </c>
      <c r="F341" s="138" t="s">
        <v>1215</v>
      </c>
      <c r="G341" s="42">
        <v>39981</v>
      </c>
      <c r="H341" s="63" t="s">
        <v>1119</v>
      </c>
      <c r="I341" s="20">
        <v>51788.43</v>
      </c>
      <c r="J341" s="20">
        <v>52192.66</v>
      </c>
      <c r="K341" s="75">
        <f>(J341-I341)/1000</f>
        <v>0.4042300000000032</v>
      </c>
      <c r="L341" s="148" t="s">
        <v>1216</v>
      </c>
      <c r="M341" s="107">
        <v>1.8792</v>
      </c>
      <c r="N341" s="149" t="s">
        <v>20</v>
      </c>
      <c r="O341" s="160" t="s">
        <v>21</v>
      </c>
      <c r="P341" s="76"/>
      <c r="Q341" s="138"/>
      <c r="R341" s="139"/>
      <c r="S341" s="76"/>
      <c r="T341" s="49" t="s">
        <v>1217</v>
      </c>
      <c r="U341" s="147" t="s">
        <v>1119</v>
      </c>
      <c r="V341" s="112" t="str">
        <f t="shared" si="12"/>
        <v>2-027</v>
      </c>
      <c r="W341" s="112" t="s">
        <v>1036</v>
      </c>
      <c r="X341" s="175" t="str">
        <f t="shared" si="14"/>
        <v>X:\2 - ENGENHARIA\INVENTARIANCA_FNS_NOVA_CONCESSAO\PROCESSOS_DE_DESAPROPRIACAO\TRAMO_SUL\2\2-027.pdf</v>
      </c>
      <c r="Z341" s="1">
        <v>1</v>
      </c>
    </row>
    <row r="342" spans="3:26" hidden="1" x14ac:dyDescent="0.25">
      <c r="C342" s="146">
        <v>2</v>
      </c>
      <c r="D342" s="62" t="s">
        <v>1218</v>
      </c>
      <c r="E342" s="37" t="s">
        <v>1219</v>
      </c>
      <c r="F342" s="138" t="s">
        <v>1215</v>
      </c>
      <c r="G342" s="42">
        <v>39615</v>
      </c>
      <c r="H342" s="63" t="s">
        <v>1119</v>
      </c>
      <c r="I342" s="20">
        <v>52192.66</v>
      </c>
      <c r="J342" s="20">
        <v>52514.43</v>
      </c>
      <c r="K342" s="75">
        <f t="shared" ref="K342:K405" si="15">(J342-I342)/1000</f>
        <v>0.32176999999999678</v>
      </c>
      <c r="L342" s="148" t="s">
        <v>1220</v>
      </c>
      <c r="M342" s="107" t="s">
        <v>1221</v>
      </c>
      <c r="N342" s="149" t="s">
        <v>20</v>
      </c>
      <c r="O342" s="160" t="s">
        <v>21</v>
      </c>
      <c r="P342" s="76"/>
      <c r="Q342" s="138"/>
      <c r="R342" s="139"/>
      <c r="S342" s="76"/>
      <c r="T342" s="49" t="s">
        <v>1217</v>
      </c>
      <c r="U342" s="147" t="s">
        <v>1119</v>
      </c>
      <c r="V342" s="112" t="str">
        <f t="shared" si="12"/>
        <v>2-028</v>
      </c>
      <c r="W342" s="112" t="s">
        <v>1036</v>
      </c>
      <c r="X342" s="175" t="str">
        <f t="shared" si="14"/>
        <v>X:\2 - ENGENHARIA\INVENTARIANCA_FNS_NOVA_CONCESSAO\PROCESSOS_DE_DESAPROPRIACAO\TRAMO_SUL\2\2-028.pdf</v>
      </c>
      <c r="Z342" s="1">
        <v>1</v>
      </c>
    </row>
    <row r="343" spans="3:26" hidden="1" x14ac:dyDescent="0.25">
      <c r="C343" s="146">
        <v>2</v>
      </c>
      <c r="D343" s="62" t="s">
        <v>1222</v>
      </c>
      <c r="E343" s="37" t="s">
        <v>1223</v>
      </c>
      <c r="F343" s="138" t="s">
        <v>1224</v>
      </c>
      <c r="G343" s="42">
        <v>40078</v>
      </c>
      <c r="H343" s="63" t="s">
        <v>1119</v>
      </c>
      <c r="I343" s="20">
        <v>52514.43</v>
      </c>
      <c r="J343" s="20">
        <v>52824.19</v>
      </c>
      <c r="K343" s="75">
        <f t="shared" si="15"/>
        <v>0.30976000000000203</v>
      </c>
      <c r="L343" s="148" t="s">
        <v>1216</v>
      </c>
      <c r="M343" s="107">
        <v>1.7847999999999999</v>
      </c>
      <c r="N343" s="149" t="s">
        <v>20</v>
      </c>
      <c r="O343" s="160" t="s">
        <v>21</v>
      </c>
      <c r="P343" s="76"/>
      <c r="Q343" s="138"/>
      <c r="R343" s="139"/>
      <c r="S343" s="76"/>
      <c r="T343" s="49" t="s">
        <v>1217</v>
      </c>
      <c r="U343" s="147" t="s">
        <v>1119</v>
      </c>
      <c r="V343" s="112" t="str">
        <f t="shared" si="12"/>
        <v>2-029</v>
      </c>
      <c r="W343" s="112" t="s">
        <v>1036</v>
      </c>
      <c r="X343" s="175" t="str">
        <f t="shared" si="14"/>
        <v>X:\2 - ENGENHARIA\INVENTARIANCA_FNS_NOVA_CONCESSAO\PROCESSOS_DE_DESAPROPRIACAO\TRAMO_SUL\2\2-029.pdf</v>
      </c>
      <c r="Z343" s="1">
        <v>1</v>
      </c>
    </row>
    <row r="344" spans="3:26" hidden="1" x14ac:dyDescent="0.25">
      <c r="C344" s="146">
        <v>2</v>
      </c>
      <c r="D344" s="62" t="s">
        <v>1225</v>
      </c>
      <c r="E344" s="37" t="s">
        <v>1226</v>
      </c>
      <c r="F344" s="138" t="s">
        <v>1227</v>
      </c>
      <c r="G344" s="42">
        <v>39981</v>
      </c>
      <c r="H344" s="63" t="s">
        <v>1119</v>
      </c>
      <c r="I344" s="20">
        <v>52824.19</v>
      </c>
      <c r="J344" s="20">
        <v>53168.2</v>
      </c>
      <c r="K344" s="75">
        <f t="shared" si="15"/>
        <v>0.34400999999999476</v>
      </c>
      <c r="L344" s="148" t="s">
        <v>1216</v>
      </c>
      <c r="M344" s="107">
        <v>1.8652</v>
      </c>
      <c r="N344" s="149" t="s">
        <v>20</v>
      </c>
      <c r="O344" s="160" t="s">
        <v>21</v>
      </c>
      <c r="P344" s="76"/>
      <c r="Q344" s="138"/>
      <c r="R344" s="139"/>
      <c r="S344" s="76"/>
      <c r="T344" s="49" t="s">
        <v>1217</v>
      </c>
      <c r="U344" s="147" t="s">
        <v>1119</v>
      </c>
      <c r="V344" s="112" t="str">
        <f t="shared" si="12"/>
        <v>2-029A</v>
      </c>
      <c r="W344" s="112" t="s">
        <v>1036</v>
      </c>
      <c r="X344" s="175" t="str">
        <f t="shared" si="14"/>
        <v>X:\2 - ENGENHARIA\INVENTARIANCA_FNS_NOVA_CONCESSAO\PROCESSOS_DE_DESAPROPRIACAO\TRAMO_SUL\2\2-029A.pdf</v>
      </c>
      <c r="Z344" s="1">
        <v>1</v>
      </c>
    </row>
    <row r="345" spans="3:26" hidden="1" x14ac:dyDescent="0.25">
      <c r="C345" s="146">
        <v>2</v>
      </c>
      <c r="D345" s="62" t="s">
        <v>1228</v>
      </c>
      <c r="E345" s="37" t="s">
        <v>1229</v>
      </c>
      <c r="F345" s="138" t="s">
        <v>1230</v>
      </c>
      <c r="G345" s="42">
        <v>40077</v>
      </c>
      <c r="H345" s="63" t="s">
        <v>1119</v>
      </c>
      <c r="I345" s="20">
        <v>53168.2</v>
      </c>
      <c r="J345" s="20">
        <v>53275.94</v>
      </c>
      <c r="K345" s="75">
        <f t="shared" si="15"/>
        <v>0.10774000000000523</v>
      </c>
      <c r="L345" s="148" t="s">
        <v>1216</v>
      </c>
      <c r="M345" s="107">
        <v>1.2929999999999999</v>
      </c>
      <c r="N345" s="149" t="s">
        <v>20</v>
      </c>
      <c r="O345" s="160" t="s">
        <v>21</v>
      </c>
      <c r="P345" s="76"/>
      <c r="Q345" s="138"/>
      <c r="R345" s="139"/>
      <c r="S345" s="76"/>
      <c r="T345" s="49" t="s">
        <v>1217</v>
      </c>
      <c r="U345" s="147" t="s">
        <v>1119</v>
      </c>
      <c r="V345" s="112" t="str">
        <f t="shared" si="12"/>
        <v>2-029B</v>
      </c>
      <c r="W345" s="112" t="s">
        <v>1036</v>
      </c>
      <c r="X345" s="175" t="str">
        <f t="shared" si="14"/>
        <v>X:\2 - ENGENHARIA\INVENTARIANCA_FNS_NOVA_CONCESSAO\PROCESSOS_DE_DESAPROPRIACAO\TRAMO_SUL\2\2-029B.pdf</v>
      </c>
      <c r="Z345" s="1">
        <v>1</v>
      </c>
    </row>
    <row r="346" spans="3:26" hidden="1" x14ac:dyDescent="0.25">
      <c r="C346" s="146">
        <v>2</v>
      </c>
      <c r="D346" s="62" t="s">
        <v>1231</v>
      </c>
      <c r="E346" s="37" t="s">
        <v>1232</v>
      </c>
      <c r="F346" s="138" t="s">
        <v>1233</v>
      </c>
      <c r="G346" s="42">
        <v>39703</v>
      </c>
      <c r="H346" s="63" t="s">
        <v>1119</v>
      </c>
      <c r="I346" s="20">
        <v>53289.42</v>
      </c>
      <c r="J346" s="20">
        <v>53679.66</v>
      </c>
      <c r="K346" s="75">
        <f t="shared" si="15"/>
        <v>0.39024000000000525</v>
      </c>
      <c r="L346" s="148" t="s">
        <v>1234</v>
      </c>
      <c r="M346" s="107">
        <v>3.1257999999999999</v>
      </c>
      <c r="N346" s="149" t="s">
        <v>20</v>
      </c>
      <c r="O346" s="160" t="s">
        <v>21</v>
      </c>
      <c r="P346" s="76"/>
      <c r="Q346" s="138"/>
      <c r="R346" s="139"/>
      <c r="S346" s="76"/>
      <c r="T346" s="49" t="s">
        <v>1235</v>
      </c>
      <c r="U346" s="147" t="s">
        <v>1119</v>
      </c>
      <c r="V346" s="112" t="str">
        <f t="shared" si="12"/>
        <v>2-030</v>
      </c>
      <c r="W346" s="112" t="s">
        <v>1036</v>
      </c>
      <c r="X346" s="175" t="str">
        <f t="shared" si="14"/>
        <v>X:\2 - ENGENHARIA\INVENTARIANCA_FNS_NOVA_CONCESSAO\PROCESSOS_DE_DESAPROPRIACAO\TRAMO_SUL\2\2-030.pdf</v>
      </c>
      <c r="Z346" s="1">
        <v>1</v>
      </c>
    </row>
    <row r="347" spans="3:26" hidden="1" x14ac:dyDescent="0.25">
      <c r="C347" s="146">
        <v>2</v>
      </c>
      <c r="D347" s="62" t="s">
        <v>1236</v>
      </c>
      <c r="E347" s="37" t="s">
        <v>1237</v>
      </c>
      <c r="F347" s="138" t="s">
        <v>1233</v>
      </c>
      <c r="G347" s="42">
        <v>39980</v>
      </c>
      <c r="H347" s="63" t="s">
        <v>1119</v>
      </c>
      <c r="I347" s="20">
        <v>53679.66</v>
      </c>
      <c r="J347" s="20">
        <v>53808.34</v>
      </c>
      <c r="K347" s="75">
        <f t="shared" si="15"/>
        <v>0.12867999999999302</v>
      </c>
      <c r="L347" s="148" t="s">
        <v>1238</v>
      </c>
      <c r="M347" s="107">
        <v>1.8987000000000001</v>
      </c>
      <c r="N347" s="149" t="s">
        <v>20</v>
      </c>
      <c r="O347" s="160" t="s">
        <v>21</v>
      </c>
      <c r="P347" s="76"/>
      <c r="Q347" s="138"/>
      <c r="R347" s="139"/>
      <c r="S347" s="76"/>
      <c r="T347" s="49" t="s">
        <v>1235</v>
      </c>
      <c r="U347" s="147" t="s">
        <v>1119</v>
      </c>
      <c r="V347" s="112" t="str">
        <f t="shared" si="12"/>
        <v>2-031</v>
      </c>
      <c r="W347" s="112" t="s">
        <v>1036</v>
      </c>
      <c r="X347" s="175" t="str">
        <f t="shared" si="14"/>
        <v>X:\2 - ENGENHARIA\INVENTARIANCA_FNS_NOVA_CONCESSAO\PROCESSOS_DE_DESAPROPRIACAO\TRAMO_SUL\2\2-031.pdf</v>
      </c>
      <c r="Z347" s="1">
        <v>1</v>
      </c>
    </row>
    <row r="348" spans="3:26" x14ac:dyDescent="0.25">
      <c r="C348" s="146">
        <v>2</v>
      </c>
      <c r="D348" s="62" t="s">
        <v>1239</v>
      </c>
      <c r="E348" s="37" t="s">
        <v>1240</v>
      </c>
      <c r="F348" s="138" t="s">
        <v>1241</v>
      </c>
      <c r="G348" s="42">
        <v>39832</v>
      </c>
      <c r="H348" s="63" t="s">
        <v>1119</v>
      </c>
      <c r="I348" s="20">
        <v>53808.34</v>
      </c>
      <c r="J348" s="20">
        <v>54636.86</v>
      </c>
      <c r="K348" s="75">
        <f t="shared" si="15"/>
        <v>0.82852000000000403</v>
      </c>
      <c r="L348" s="148" t="s">
        <v>1242</v>
      </c>
      <c r="M348" s="107">
        <v>6.6003999999999996</v>
      </c>
      <c r="N348" s="149" t="s">
        <v>20</v>
      </c>
      <c r="O348" s="160" t="s">
        <v>21</v>
      </c>
      <c r="P348" s="76" t="s">
        <v>10</v>
      </c>
      <c r="Q348" s="124">
        <v>2.6004</v>
      </c>
      <c r="R348" s="139">
        <v>47687.31</v>
      </c>
      <c r="S348" s="76"/>
      <c r="T348" s="49" t="s">
        <v>1243</v>
      </c>
      <c r="U348" s="147" t="s">
        <v>1119</v>
      </c>
      <c r="V348" s="112" t="str">
        <f t="shared" ref="V348:V411" si="16">CONCATENATE(C348,"-",D348)</f>
        <v>2-032</v>
      </c>
      <c r="W348" s="112" t="s">
        <v>1036</v>
      </c>
      <c r="X348" s="175" t="str">
        <f t="shared" si="14"/>
        <v>X:\2 - ENGENHARIA\INVENTARIANCA_FNS_NOVA_CONCESSAO\PROCESSOS_DE_DESAPROPRIACAO\TRAMO_SUL\2\2-032.pdf</v>
      </c>
      <c r="Z348" s="1">
        <v>1</v>
      </c>
    </row>
    <row r="349" spans="3:26" x14ac:dyDescent="0.25">
      <c r="C349" s="146">
        <v>2</v>
      </c>
      <c r="D349" s="62" t="s">
        <v>1244</v>
      </c>
      <c r="E349" s="37" t="s">
        <v>1245</v>
      </c>
      <c r="F349" s="138" t="s">
        <v>1246</v>
      </c>
      <c r="G349" s="42">
        <v>39717</v>
      </c>
      <c r="H349" s="63" t="s">
        <v>1119</v>
      </c>
      <c r="I349" s="20">
        <v>54636.86</v>
      </c>
      <c r="J349" s="20">
        <v>55736.74</v>
      </c>
      <c r="K349" s="75">
        <f t="shared" si="15"/>
        <v>1.0998799999999973</v>
      </c>
      <c r="L349" s="148" t="s">
        <v>1247</v>
      </c>
      <c r="M349" s="107">
        <v>8.7988999999999997</v>
      </c>
      <c r="N349" s="149" t="s">
        <v>20</v>
      </c>
      <c r="O349" s="160" t="s">
        <v>21</v>
      </c>
      <c r="P349" s="76" t="s">
        <v>10</v>
      </c>
      <c r="Q349" s="124">
        <v>0.87570000000000003</v>
      </c>
      <c r="R349" s="139">
        <v>15191.44</v>
      </c>
      <c r="S349" s="76"/>
      <c r="T349" s="49" t="s">
        <v>397</v>
      </c>
      <c r="U349" s="147" t="s">
        <v>1119</v>
      </c>
      <c r="V349" s="112" t="str">
        <f t="shared" si="16"/>
        <v>2-033</v>
      </c>
      <c r="W349" s="112" t="s">
        <v>1036</v>
      </c>
      <c r="X349" s="175" t="str">
        <f t="shared" si="14"/>
        <v>X:\2 - ENGENHARIA\INVENTARIANCA_FNS_NOVA_CONCESSAO\PROCESSOS_DE_DESAPROPRIACAO\TRAMO_SUL\2\2-033.pdf</v>
      </c>
      <c r="Z349" s="1">
        <v>1</v>
      </c>
    </row>
    <row r="350" spans="3:26" x14ac:dyDescent="0.25">
      <c r="C350" s="146">
        <v>2</v>
      </c>
      <c r="D350" s="62" t="s">
        <v>1248</v>
      </c>
      <c r="E350" s="37" t="s">
        <v>1249</v>
      </c>
      <c r="F350" s="138" t="s">
        <v>1250</v>
      </c>
      <c r="G350" s="42">
        <v>40009</v>
      </c>
      <c r="H350" s="63" t="s">
        <v>1119</v>
      </c>
      <c r="I350" s="20">
        <v>55736.74</v>
      </c>
      <c r="J350" s="20">
        <v>55905.37</v>
      </c>
      <c r="K350" s="75">
        <f t="shared" si="15"/>
        <v>0.16863000000000467</v>
      </c>
      <c r="L350" s="148" t="s">
        <v>1251</v>
      </c>
      <c r="M350" s="107">
        <v>1.2105999999999999</v>
      </c>
      <c r="N350" s="149" t="s">
        <v>20</v>
      </c>
      <c r="O350" s="160" t="s">
        <v>21</v>
      </c>
      <c r="P350" s="76" t="s">
        <v>10</v>
      </c>
      <c r="Q350" s="124">
        <v>1.5880000000000001</v>
      </c>
      <c r="R350" s="139">
        <v>28021.85</v>
      </c>
      <c r="S350" s="76"/>
      <c r="T350" s="49" t="s">
        <v>1252</v>
      </c>
      <c r="U350" s="147" t="s">
        <v>1119</v>
      </c>
      <c r="V350" s="112" t="str">
        <f t="shared" si="16"/>
        <v>2-034</v>
      </c>
      <c r="W350" s="112" t="s">
        <v>1036</v>
      </c>
      <c r="X350" s="175" t="str">
        <f t="shared" si="14"/>
        <v>X:\2 - ENGENHARIA\INVENTARIANCA_FNS_NOVA_CONCESSAO\PROCESSOS_DE_DESAPROPRIACAO\TRAMO_SUL\2\2-034.pdf</v>
      </c>
      <c r="Z350" s="1">
        <v>1</v>
      </c>
    </row>
    <row r="351" spans="3:26" hidden="1" x14ac:dyDescent="0.25">
      <c r="C351" s="146">
        <v>2</v>
      </c>
      <c r="D351" s="62" t="s">
        <v>1253</v>
      </c>
      <c r="E351" s="37" t="s">
        <v>1254</v>
      </c>
      <c r="F351" s="138" t="s">
        <v>1255</v>
      </c>
      <c r="G351" s="42">
        <v>40009</v>
      </c>
      <c r="H351" s="63" t="s">
        <v>1119</v>
      </c>
      <c r="I351" s="20">
        <v>55919.27</v>
      </c>
      <c r="J351" s="20">
        <v>56047.1</v>
      </c>
      <c r="K351" s="75">
        <f t="shared" si="15"/>
        <v>0.12783000000000175</v>
      </c>
      <c r="L351" s="148" t="s">
        <v>1251</v>
      </c>
      <c r="M351" s="107">
        <v>0.98480000000000001</v>
      </c>
      <c r="N351" s="149" t="s">
        <v>20</v>
      </c>
      <c r="O351" s="160" t="s">
        <v>21</v>
      </c>
      <c r="P351" s="76"/>
      <c r="Q351" s="138"/>
      <c r="R351" s="139"/>
      <c r="S351" s="76"/>
      <c r="T351" s="49" t="s">
        <v>1235</v>
      </c>
      <c r="U351" s="147" t="s">
        <v>1119</v>
      </c>
      <c r="V351" s="112" t="str">
        <f t="shared" si="16"/>
        <v>2-034A</v>
      </c>
      <c r="W351" s="112" t="s">
        <v>1036</v>
      </c>
      <c r="X351" s="175" t="str">
        <f t="shared" si="14"/>
        <v>X:\2 - ENGENHARIA\INVENTARIANCA_FNS_NOVA_CONCESSAO\PROCESSOS_DE_DESAPROPRIACAO\TRAMO_SUL\2\2-034A.pdf</v>
      </c>
      <c r="Z351" s="1">
        <v>1</v>
      </c>
    </row>
    <row r="352" spans="3:26" hidden="1" x14ac:dyDescent="0.25">
      <c r="C352" s="146">
        <v>2</v>
      </c>
      <c r="D352" s="62" t="s">
        <v>1256</v>
      </c>
      <c r="E352" s="37" t="s">
        <v>1257</v>
      </c>
      <c r="F352" s="138" t="s">
        <v>1258</v>
      </c>
      <c r="G352" s="42">
        <v>40077</v>
      </c>
      <c r="H352" s="63" t="s">
        <v>1119</v>
      </c>
      <c r="I352" s="20">
        <v>56047.1</v>
      </c>
      <c r="J352" s="20">
        <v>56261.14</v>
      </c>
      <c r="K352" s="75">
        <f t="shared" si="15"/>
        <v>0.21404000000000087</v>
      </c>
      <c r="L352" s="148" t="s">
        <v>1259</v>
      </c>
      <c r="M352" s="107">
        <v>2.8132000000000001</v>
      </c>
      <c r="N352" s="149" t="s">
        <v>20</v>
      </c>
      <c r="O352" s="160" t="s">
        <v>21</v>
      </c>
      <c r="P352" s="76"/>
      <c r="Q352" s="138"/>
      <c r="R352" s="139"/>
      <c r="S352" s="76"/>
      <c r="T352" s="49" t="s">
        <v>1217</v>
      </c>
      <c r="U352" s="147" t="s">
        <v>1119</v>
      </c>
      <c r="V352" s="112" t="str">
        <f t="shared" si="16"/>
        <v>2-035</v>
      </c>
      <c r="W352" s="112" t="s">
        <v>1036</v>
      </c>
      <c r="X352" s="175" t="str">
        <f t="shared" si="14"/>
        <v>X:\2 - ENGENHARIA\INVENTARIANCA_FNS_NOVA_CONCESSAO\PROCESSOS_DE_DESAPROPRIACAO\TRAMO_SUL\2\2-035.pdf</v>
      </c>
      <c r="Z352" s="1">
        <v>1</v>
      </c>
    </row>
    <row r="353" spans="3:26" hidden="1" x14ac:dyDescent="0.25">
      <c r="C353" s="146">
        <v>2</v>
      </c>
      <c r="D353" s="62" t="s">
        <v>1260</v>
      </c>
      <c r="E353" s="37" t="s">
        <v>1261</v>
      </c>
      <c r="F353" s="138" t="s">
        <v>1262</v>
      </c>
      <c r="G353" s="42">
        <v>40074</v>
      </c>
      <c r="H353" s="63" t="s">
        <v>1119</v>
      </c>
      <c r="I353" s="20">
        <v>56261.14</v>
      </c>
      <c r="J353" s="20">
        <v>56418.2</v>
      </c>
      <c r="K353" s="75">
        <f t="shared" si="15"/>
        <v>0.15705999999999767</v>
      </c>
      <c r="L353" s="148" t="s">
        <v>1263</v>
      </c>
      <c r="M353" s="107">
        <v>1.2467999999999999</v>
      </c>
      <c r="N353" s="149" t="s">
        <v>20</v>
      </c>
      <c r="O353" s="160" t="s">
        <v>21</v>
      </c>
      <c r="P353" s="76"/>
      <c r="Q353" s="138"/>
      <c r="R353" s="139"/>
      <c r="S353" s="76"/>
      <c r="T353" s="49" t="s">
        <v>1217</v>
      </c>
      <c r="U353" s="147" t="s">
        <v>1119</v>
      </c>
      <c r="V353" s="112" t="str">
        <f t="shared" si="16"/>
        <v>2-036</v>
      </c>
      <c r="W353" s="112" t="s">
        <v>1036</v>
      </c>
      <c r="X353" s="175" t="str">
        <f t="shared" si="14"/>
        <v>X:\2 - ENGENHARIA\INVENTARIANCA_FNS_NOVA_CONCESSAO\PROCESSOS_DE_DESAPROPRIACAO\TRAMO_SUL\2\2-036.pdf</v>
      </c>
      <c r="Z353" s="1">
        <v>1</v>
      </c>
    </row>
    <row r="354" spans="3:26" x14ac:dyDescent="0.25">
      <c r="C354" s="146">
        <v>2</v>
      </c>
      <c r="D354" s="62" t="s">
        <v>1264</v>
      </c>
      <c r="E354" s="37" t="s">
        <v>1265</v>
      </c>
      <c r="F354" s="138" t="s">
        <v>1266</v>
      </c>
      <c r="G354" s="42">
        <v>40074</v>
      </c>
      <c r="H354" s="63" t="s">
        <v>1119</v>
      </c>
      <c r="I354" s="20">
        <v>56418.2</v>
      </c>
      <c r="J354" s="20">
        <v>56594.09</v>
      </c>
      <c r="K354" s="75">
        <f t="shared" si="15"/>
        <v>0.17588999999999941</v>
      </c>
      <c r="L354" s="148" t="s">
        <v>1267</v>
      </c>
      <c r="M354" s="107">
        <v>1.41</v>
      </c>
      <c r="N354" s="149" t="s">
        <v>20</v>
      </c>
      <c r="O354" s="160" t="s">
        <v>21</v>
      </c>
      <c r="P354" s="76" t="s">
        <v>10</v>
      </c>
      <c r="Q354" s="124">
        <v>2.0899000000000001</v>
      </c>
      <c r="R354" s="139">
        <v>32522.3</v>
      </c>
      <c r="S354" s="76"/>
      <c r="T354" s="49" t="s">
        <v>1217</v>
      </c>
      <c r="U354" s="147" t="s">
        <v>1119</v>
      </c>
      <c r="V354" s="112" t="str">
        <f t="shared" si="16"/>
        <v>2-037</v>
      </c>
      <c r="W354" s="112" t="s">
        <v>1036</v>
      </c>
      <c r="X354" s="175" t="str">
        <f t="shared" si="14"/>
        <v>X:\2 - ENGENHARIA\INVENTARIANCA_FNS_NOVA_CONCESSAO\PROCESSOS_DE_DESAPROPRIACAO\TRAMO_SUL\2\2-037.pdf</v>
      </c>
      <c r="Z354" s="1">
        <v>1</v>
      </c>
    </row>
    <row r="355" spans="3:26" x14ac:dyDescent="0.25">
      <c r="C355" s="146">
        <v>2</v>
      </c>
      <c r="D355" s="62" t="s">
        <v>1268</v>
      </c>
      <c r="E355" s="37" t="s">
        <v>1269</v>
      </c>
      <c r="F355" s="138" t="s">
        <v>1270</v>
      </c>
      <c r="G355" s="42">
        <v>40071</v>
      </c>
      <c r="H355" s="63" t="s">
        <v>1119</v>
      </c>
      <c r="I355" s="20">
        <v>56594.093999999997</v>
      </c>
      <c r="J355" s="20">
        <v>56717.5</v>
      </c>
      <c r="K355" s="75">
        <f t="shared" si="15"/>
        <v>0.12340600000000268</v>
      </c>
      <c r="L355" s="148" t="s">
        <v>1267</v>
      </c>
      <c r="M355" s="107">
        <v>0.98960000000000004</v>
      </c>
      <c r="N355" s="149" t="s">
        <v>20</v>
      </c>
      <c r="O355" s="160" t="s">
        <v>21</v>
      </c>
      <c r="P355" s="76" t="s">
        <v>10</v>
      </c>
      <c r="Q355" s="124">
        <v>1.0089999999999999</v>
      </c>
      <c r="R355" s="139">
        <v>15036</v>
      </c>
      <c r="S355" s="76"/>
      <c r="T355" s="49" t="s">
        <v>1217</v>
      </c>
      <c r="U355" s="147" t="s">
        <v>1119</v>
      </c>
      <c r="V355" s="112" t="str">
        <f t="shared" si="16"/>
        <v>2-037A</v>
      </c>
      <c r="W355" s="112" t="s">
        <v>1036</v>
      </c>
      <c r="X355" s="175" t="str">
        <f t="shared" si="14"/>
        <v>X:\2 - ENGENHARIA\INVENTARIANCA_FNS_NOVA_CONCESSAO\PROCESSOS_DE_DESAPROPRIACAO\TRAMO_SUL\2\2-037A.pdf</v>
      </c>
      <c r="Z355" s="1">
        <v>1</v>
      </c>
    </row>
    <row r="356" spans="3:26" hidden="1" x14ac:dyDescent="0.25">
      <c r="C356" s="146">
        <v>2</v>
      </c>
      <c r="D356" s="62" t="s">
        <v>1271</v>
      </c>
      <c r="E356" s="37" t="s">
        <v>1272</v>
      </c>
      <c r="F356" s="138" t="s">
        <v>1273</v>
      </c>
      <c r="G356" s="42">
        <v>39832</v>
      </c>
      <c r="H356" s="63" t="s">
        <v>1119</v>
      </c>
      <c r="I356" s="20">
        <v>56717.52</v>
      </c>
      <c r="J356" s="20">
        <v>56833.52</v>
      </c>
      <c r="K356" s="75">
        <f t="shared" si="15"/>
        <v>0.11600000000000001</v>
      </c>
      <c r="L356" s="148" t="s">
        <v>1274</v>
      </c>
      <c r="M356" s="107">
        <v>2.3816000000000002</v>
      </c>
      <c r="N356" s="149" t="s">
        <v>20</v>
      </c>
      <c r="O356" s="160" t="s">
        <v>21</v>
      </c>
      <c r="P356" s="76"/>
      <c r="Q356" s="77"/>
      <c r="R356" s="78"/>
      <c r="S356" s="79"/>
      <c r="T356" s="49" t="s">
        <v>1275</v>
      </c>
      <c r="U356" s="147" t="s">
        <v>1119</v>
      </c>
      <c r="V356" s="112" t="str">
        <f t="shared" si="16"/>
        <v>2-038</v>
      </c>
      <c r="W356" s="112" t="s">
        <v>1036</v>
      </c>
      <c r="X356" s="175" t="str">
        <f t="shared" si="14"/>
        <v>X:\2 - ENGENHARIA\INVENTARIANCA_FNS_NOVA_CONCESSAO\PROCESSOS_DE_DESAPROPRIACAO\TRAMO_SUL\2\2-038.pdf</v>
      </c>
      <c r="Z356" s="1">
        <v>1</v>
      </c>
    </row>
    <row r="357" spans="3:26" hidden="1" x14ac:dyDescent="0.25">
      <c r="C357" s="146">
        <v>2</v>
      </c>
      <c r="D357" s="62" t="s">
        <v>1276</v>
      </c>
      <c r="E357" s="37" t="s">
        <v>1277</v>
      </c>
      <c r="F357" s="138" t="s">
        <v>1278</v>
      </c>
      <c r="G357" s="42">
        <v>40073</v>
      </c>
      <c r="H357" s="63" t="s">
        <v>1119</v>
      </c>
      <c r="I357" s="20">
        <v>56833.51</v>
      </c>
      <c r="J357" s="20">
        <v>56937.7</v>
      </c>
      <c r="K357" s="75">
        <f t="shared" si="15"/>
        <v>0.10418999999999505</v>
      </c>
      <c r="L357" s="148" t="s">
        <v>1279</v>
      </c>
      <c r="M357" s="107">
        <v>0.8337</v>
      </c>
      <c r="N357" s="149" t="s">
        <v>20</v>
      </c>
      <c r="O357" s="160" t="s">
        <v>21</v>
      </c>
      <c r="P357" s="76"/>
      <c r="Q357" s="77"/>
      <c r="R357" s="78"/>
      <c r="S357" s="79"/>
      <c r="T357" s="49" t="s">
        <v>1217</v>
      </c>
      <c r="U357" s="147" t="s">
        <v>1119</v>
      </c>
      <c r="V357" s="112" t="str">
        <f t="shared" si="16"/>
        <v>2-039</v>
      </c>
      <c r="W357" s="112" t="s">
        <v>1036</v>
      </c>
      <c r="X357" s="175" t="str">
        <f t="shared" si="14"/>
        <v>X:\2 - ENGENHARIA\INVENTARIANCA_FNS_NOVA_CONCESSAO\PROCESSOS_DE_DESAPROPRIACAO\TRAMO_SUL\2\2-039.pdf</v>
      </c>
      <c r="Z357" s="1">
        <v>1</v>
      </c>
    </row>
    <row r="358" spans="3:26" hidden="1" x14ac:dyDescent="0.25">
      <c r="C358" s="146">
        <v>2</v>
      </c>
      <c r="D358" s="62" t="s">
        <v>1280</v>
      </c>
      <c r="E358" s="37" t="s">
        <v>1281</v>
      </c>
      <c r="F358" s="138" t="s">
        <v>1282</v>
      </c>
      <c r="G358" s="42">
        <v>39832</v>
      </c>
      <c r="H358" s="63" t="s">
        <v>1119</v>
      </c>
      <c r="I358" s="20">
        <v>56937.7</v>
      </c>
      <c r="J358" s="20">
        <v>57556.73</v>
      </c>
      <c r="K358" s="75">
        <f t="shared" si="15"/>
        <v>0.61903000000000608</v>
      </c>
      <c r="L358" s="148" t="s">
        <v>1283</v>
      </c>
      <c r="M358" s="107">
        <v>4.9532999999999996</v>
      </c>
      <c r="N358" s="149" t="s">
        <v>20</v>
      </c>
      <c r="O358" s="160" t="s">
        <v>21</v>
      </c>
      <c r="P358" s="76"/>
      <c r="Q358" s="77"/>
      <c r="R358" s="78"/>
      <c r="S358" s="79"/>
      <c r="T358" s="49" t="s">
        <v>1284</v>
      </c>
      <c r="U358" s="147" t="s">
        <v>1119</v>
      </c>
      <c r="V358" s="112" t="str">
        <f t="shared" si="16"/>
        <v>2-040</v>
      </c>
      <c r="W358" s="112" t="s">
        <v>1036</v>
      </c>
      <c r="X358" s="175" t="str">
        <f t="shared" si="14"/>
        <v>X:\2 - ENGENHARIA\INVENTARIANCA_FNS_NOVA_CONCESSAO\PROCESSOS_DE_DESAPROPRIACAO\TRAMO_SUL\2\2-040.pdf</v>
      </c>
      <c r="Z358" s="1">
        <v>1</v>
      </c>
    </row>
    <row r="359" spans="3:26" hidden="1" x14ac:dyDescent="0.25">
      <c r="C359" s="146">
        <v>2</v>
      </c>
      <c r="D359" s="62" t="s">
        <v>1285</v>
      </c>
      <c r="E359" s="37" t="s">
        <v>1286</v>
      </c>
      <c r="F359" s="138" t="s">
        <v>1287</v>
      </c>
      <c r="G359" s="42">
        <v>40095</v>
      </c>
      <c r="H359" s="63" t="s">
        <v>1119</v>
      </c>
      <c r="I359" s="20">
        <v>57656.73</v>
      </c>
      <c r="J359" s="20">
        <v>57795.58</v>
      </c>
      <c r="K359" s="75">
        <f t="shared" si="15"/>
        <v>0.13884999999999856</v>
      </c>
      <c r="L359" s="148" t="s">
        <v>1288</v>
      </c>
      <c r="M359" s="107">
        <v>2.2845</v>
      </c>
      <c r="N359" s="149" t="s">
        <v>20</v>
      </c>
      <c r="O359" s="160" t="s">
        <v>21</v>
      </c>
      <c r="P359" s="76"/>
      <c r="Q359" s="77"/>
      <c r="R359" s="78"/>
      <c r="S359" s="79"/>
      <c r="T359" s="49" t="s">
        <v>1235</v>
      </c>
      <c r="U359" s="147" t="s">
        <v>1119</v>
      </c>
      <c r="V359" s="112" t="str">
        <f t="shared" si="16"/>
        <v>2-041</v>
      </c>
      <c r="W359" s="112" t="s">
        <v>1036</v>
      </c>
      <c r="X359" s="175" t="str">
        <f t="shared" si="14"/>
        <v>X:\2 - ENGENHARIA\INVENTARIANCA_FNS_NOVA_CONCESSAO\PROCESSOS_DE_DESAPROPRIACAO\TRAMO_SUL\2\2-041.pdf</v>
      </c>
      <c r="Z359" s="1">
        <v>1</v>
      </c>
    </row>
    <row r="360" spans="3:26" hidden="1" x14ac:dyDescent="0.25">
      <c r="C360" s="146">
        <v>2</v>
      </c>
      <c r="D360" s="62" t="s">
        <v>1289</v>
      </c>
      <c r="E360" s="37" t="s">
        <v>1290</v>
      </c>
      <c r="F360" s="138" t="s">
        <v>1291</v>
      </c>
      <c r="G360" s="42">
        <v>40071</v>
      </c>
      <c r="H360" s="63" t="s">
        <v>1119</v>
      </c>
      <c r="I360" s="20">
        <v>57795.58</v>
      </c>
      <c r="J360" s="20">
        <v>57906.82</v>
      </c>
      <c r="K360" s="75">
        <f t="shared" si="15"/>
        <v>0.11123999999999797</v>
      </c>
      <c r="L360" s="148" t="s">
        <v>1292</v>
      </c>
      <c r="M360" s="107">
        <v>1.3507</v>
      </c>
      <c r="N360" s="149" t="s">
        <v>20</v>
      </c>
      <c r="O360" s="160" t="s">
        <v>21</v>
      </c>
      <c r="P360" s="76"/>
      <c r="Q360" s="77"/>
      <c r="R360" s="78"/>
      <c r="S360" s="79"/>
      <c r="T360" s="37" t="s">
        <v>1293</v>
      </c>
      <c r="U360" s="147" t="s">
        <v>1119</v>
      </c>
      <c r="V360" s="112" t="str">
        <f t="shared" si="16"/>
        <v>2-042</v>
      </c>
      <c r="W360" s="112" t="s">
        <v>1036</v>
      </c>
      <c r="X360" s="175" t="str">
        <f t="shared" si="14"/>
        <v>X:\2 - ENGENHARIA\INVENTARIANCA_FNS_NOVA_CONCESSAO\PROCESSOS_DE_DESAPROPRIACAO\TRAMO_SUL\2\2-042.pdf</v>
      </c>
      <c r="Z360" s="1">
        <v>1</v>
      </c>
    </row>
    <row r="361" spans="3:26" hidden="1" x14ac:dyDescent="0.25">
      <c r="C361" s="146">
        <v>2</v>
      </c>
      <c r="D361" s="62" t="s">
        <v>1294</v>
      </c>
      <c r="E361" s="37" t="s">
        <v>1295</v>
      </c>
      <c r="F361" s="138" t="s">
        <v>1291</v>
      </c>
      <c r="G361" s="42">
        <v>39887</v>
      </c>
      <c r="H361" s="63" t="s">
        <v>1119</v>
      </c>
      <c r="I361" s="20">
        <v>57906.82</v>
      </c>
      <c r="J361" s="20">
        <v>58498.46</v>
      </c>
      <c r="K361" s="75">
        <f t="shared" si="15"/>
        <v>0.59163999999999939</v>
      </c>
      <c r="L361" s="148" t="s">
        <v>1296</v>
      </c>
      <c r="M361" s="107">
        <v>4.7167000000000003</v>
      </c>
      <c r="N361" s="149" t="s">
        <v>20</v>
      </c>
      <c r="O361" s="160" t="s">
        <v>21</v>
      </c>
      <c r="P361" s="76"/>
      <c r="Q361" s="77"/>
      <c r="R361" s="78"/>
      <c r="S361" s="79"/>
      <c r="T361" s="37" t="s">
        <v>1293</v>
      </c>
      <c r="U361" s="147" t="s">
        <v>1119</v>
      </c>
      <c r="V361" s="112" t="str">
        <f t="shared" si="16"/>
        <v>2-042A</v>
      </c>
      <c r="W361" s="112" t="s">
        <v>1036</v>
      </c>
      <c r="X361" s="175" t="str">
        <f t="shared" si="14"/>
        <v>X:\2 - ENGENHARIA\INVENTARIANCA_FNS_NOVA_CONCESSAO\PROCESSOS_DE_DESAPROPRIACAO\TRAMO_SUL\2\2-042A.pdf</v>
      </c>
      <c r="Z361" s="1">
        <v>1</v>
      </c>
    </row>
    <row r="362" spans="3:26" hidden="1" x14ac:dyDescent="0.25">
      <c r="C362" s="146">
        <v>2</v>
      </c>
      <c r="D362" s="62" t="s">
        <v>1297</v>
      </c>
      <c r="E362" s="37" t="s">
        <v>1298</v>
      </c>
      <c r="F362" s="138" t="s">
        <v>1291</v>
      </c>
      <c r="G362" s="42">
        <v>40072</v>
      </c>
      <c r="H362" s="63" t="s">
        <v>1119</v>
      </c>
      <c r="I362" s="20">
        <v>58498.46</v>
      </c>
      <c r="J362" s="20">
        <v>58885.88</v>
      </c>
      <c r="K362" s="75">
        <f t="shared" si="15"/>
        <v>0.38741999999999827</v>
      </c>
      <c r="L362" s="148" t="s">
        <v>1299</v>
      </c>
      <c r="M362" s="107">
        <v>3.1149</v>
      </c>
      <c r="N362" s="149" t="s">
        <v>20</v>
      </c>
      <c r="O362" s="160" t="s">
        <v>21</v>
      </c>
      <c r="P362" s="76"/>
      <c r="Q362" s="77"/>
      <c r="R362" s="78"/>
      <c r="S362" s="79"/>
      <c r="T362" s="37" t="s">
        <v>1293</v>
      </c>
      <c r="U362" s="147" t="s">
        <v>1119</v>
      </c>
      <c r="V362" s="112" t="str">
        <f t="shared" si="16"/>
        <v>2-042B</v>
      </c>
      <c r="W362" s="112" t="s">
        <v>1036</v>
      </c>
      <c r="X362" s="175" t="str">
        <f t="shared" si="14"/>
        <v>X:\2 - ENGENHARIA\INVENTARIANCA_FNS_NOVA_CONCESSAO\PROCESSOS_DE_DESAPROPRIACAO\TRAMO_SUL\2\2-042B.pdf</v>
      </c>
      <c r="Z362" s="1">
        <v>1</v>
      </c>
    </row>
    <row r="363" spans="3:26" hidden="1" x14ac:dyDescent="0.25">
      <c r="C363" s="146">
        <v>2</v>
      </c>
      <c r="D363" s="62" t="s">
        <v>1300</v>
      </c>
      <c r="E363" s="37" t="s">
        <v>1301</v>
      </c>
      <c r="F363" s="138" t="s">
        <v>1302</v>
      </c>
      <c r="G363" s="42">
        <v>39979</v>
      </c>
      <c r="H363" s="63" t="s">
        <v>1119</v>
      </c>
      <c r="I363" s="20">
        <v>58886.42</v>
      </c>
      <c r="J363" s="20">
        <v>59053.51</v>
      </c>
      <c r="K363" s="75">
        <f t="shared" si="15"/>
        <v>0.16709000000000379</v>
      </c>
      <c r="L363" s="148" t="s">
        <v>1303</v>
      </c>
      <c r="M363" s="107">
        <v>1.3371</v>
      </c>
      <c r="N363" s="149" t="s">
        <v>20</v>
      </c>
      <c r="O363" s="160" t="s">
        <v>21</v>
      </c>
      <c r="P363" s="76"/>
      <c r="Q363" s="77"/>
      <c r="R363" s="78"/>
      <c r="S363" s="79"/>
      <c r="T363" s="37" t="s">
        <v>1284</v>
      </c>
      <c r="U363" s="147" t="s">
        <v>1119</v>
      </c>
      <c r="V363" s="112" t="str">
        <f t="shared" si="16"/>
        <v>2-043</v>
      </c>
      <c r="W363" s="112" t="s">
        <v>1036</v>
      </c>
      <c r="X363" s="175" t="str">
        <f t="shared" si="14"/>
        <v>X:\2 - ENGENHARIA\INVENTARIANCA_FNS_NOVA_CONCESSAO\PROCESSOS_DE_DESAPROPRIACAO\TRAMO_SUL\2\2-043.pdf</v>
      </c>
      <c r="Z363" s="1">
        <v>1</v>
      </c>
    </row>
    <row r="364" spans="3:26" hidden="1" x14ac:dyDescent="0.25">
      <c r="C364" s="146">
        <v>2</v>
      </c>
      <c r="D364" s="62" t="s">
        <v>1304</v>
      </c>
      <c r="E364" s="37" t="s">
        <v>1305</v>
      </c>
      <c r="F364" s="138" t="s">
        <v>1306</v>
      </c>
      <c r="G364" s="42">
        <v>40101</v>
      </c>
      <c r="H364" s="63" t="s">
        <v>1119</v>
      </c>
      <c r="I364" s="20">
        <v>59053.31</v>
      </c>
      <c r="J364" s="20">
        <v>59515</v>
      </c>
      <c r="K364" s="75">
        <f t="shared" si="15"/>
        <v>0.46169000000000232</v>
      </c>
      <c r="L364" s="148" t="s">
        <v>1307</v>
      </c>
      <c r="M364" s="107">
        <v>3.0011000000000001</v>
      </c>
      <c r="N364" s="149" t="s">
        <v>20</v>
      </c>
      <c r="O364" s="160" t="s">
        <v>21</v>
      </c>
      <c r="P364" s="76"/>
      <c r="Q364" s="77"/>
      <c r="R364" s="78"/>
      <c r="S364" s="79"/>
      <c r="T364" s="49" t="s">
        <v>1284</v>
      </c>
      <c r="U364" s="147" t="s">
        <v>1119</v>
      </c>
      <c r="V364" s="112" t="str">
        <f t="shared" si="16"/>
        <v>2-044</v>
      </c>
      <c r="W364" s="112" t="s">
        <v>1036</v>
      </c>
      <c r="X364" s="175" t="str">
        <f t="shared" si="14"/>
        <v>X:\2 - ENGENHARIA\INVENTARIANCA_FNS_NOVA_CONCESSAO\PROCESSOS_DE_DESAPROPRIACAO\TRAMO_SUL\2\2-044.pdf</v>
      </c>
      <c r="Z364" s="1">
        <v>1</v>
      </c>
    </row>
    <row r="365" spans="3:26" hidden="1" x14ac:dyDescent="0.25">
      <c r="C365" s="146">
        <v>2</v>
      </c>
      <c r="D365" s="62" t="s">
        <v>1308</v>
      </c>
      <c r="E365" s="37" t="s">
        <v>1309</v>
      </c>
      <c r="F365" s="138" t="s">
        <v>1310</v>
      </c>
      <c r="G365" s="42">
        <v>40009</v>
      </c>
      <c r="H365" s="63" t="s">
        <v>1119</v>
      </c>
      <c r="I365" s="20">
        <v>59515</v>
      </c>
      <c r="J365" s="20">
        <v>59710.63</v>
      </c>
      <c r="K365" s="75">
        <f t="shared" si="15"/>
        <v>0.19562999999999739</v>
      </c>
      <c r="L365" s="148" t="s">
        <v>1311</v>
      </c>
      <c r="M365" s="107">
        <v>1.5649999999999999</v>
      </c>
      <c r="N365" s="149" t="s">
        <v>20</v>
      </c>
      <c r="O365" s="160" t="s">
        <v>21</v>
      </c>
      <c r="P365" s="76"/>
      <c r="Q365" s="77"/>
      <c r="R365" s="78"/>
      <c r="S365" s="79"/>
      <c r="T365" s="49" t="s">
        <v>1284</v>
      </c>
      <c r="U365" s="147" t="s">
        <v>1119</v>
      </c>
      <c r="V365" s="112" t="str">
        <f t="shared" si="16"/>
        <v>2-045</v>
      </c>
      <c r="W365" s="112" t="s">
        <v>1036</v>
      </c>
      <c r="X365" s="175" t="str">
        <f t="shared" si="14"/>
        <v>X:\2 - ENGENHARIA\INVENTARIANCA_FNS_NOVA_CONCESSAO\PROCESSOS_DE_DESAPROPRIACAO\TRAMO_SUL\2\2-045.pdf</v>
      </c>
      <c r="Z365" s="1">
        <v>1</v>
      </c>
    </row>
    <row r="366" spans="3:26" hidden="1" x14ac:dyDescent="0.25">
      <c r="C366" s="146">
        <v>2</v>
      </c>
      <c r="D366" s="62" t="s">
        <v>1312</v>
      </c>
      <c r="E366" s="37" t="s">
        <v>1313</v>
      </c>
      <c r="F366" s="138" t="s">
        <v>1310</v>
      </c>
      <c r="G366" s="42">
        <v>40101</v>
      </c>
      <c r="H366" s="63" t="s">
        <v>1119</v>
      </c>
      <c r="I366" s="20">
        <v>59710.63</v>
      </c>
      <c r="J366" s="20">
        <v>59849.14</v>
      </c>
      <c r="K366" s="75">
        <f t="shared" si="15"/>
        <v>0.13851000000000205</v>
      </c>
      <c r="L366" s="148" t="s">
        <v>1314</v>
      </c>
      <c r="M366" s="107">
        <v>1.1081000000000001</v>
      </c>
      <c r="N366" s="149" t="s">
        <v>20</v>
      </c>
      <c r="O366" s="160" t="s">
        <v>21</v>
      </c>
      <c r="P366" s="76"/>
      <c r="Q366" s="77"/>
      <c r="R366" s="78"/>
      <c r="S366" s="79"/>
      <c r="T366" s="49" t="s">
        <v>1315</v>
      </c>
      <c r="U366" s="147" t="s">
        <v>1119</v>
      </c>
      <c r="V366" s="112" t="str">
        <f t="shared" si="16"/>
        <v>2-046</v>
      </c>
      <c r="W366" s="112" t="s">
        <v>1036</v>
      </c>
      <c r="X366" s="175" t="str">
        <f t="shared" si="14"/>
        <v>X:\2 - ENGENHARIA\INVENTARIANCA_FNS_NOVA_CONCESSAO\PROCESSOS_DE_DESAPROPRIACAO\TRAMO_SUL\2\2-046.pdf</v>
      </c>
      <c r="Z366" s="1">
        <v>1</v>
      </c>
    </row>
    <row r="367" spans="3:26" hidden="1" x14ac:dyDescent="0.25">
      <c r="C367" s="146">
        <v>2</v>
      </c>
      <c r="D367" s="62" t="s">
        <v>1316</v>
      </c>
      <c r="E367" s="37" t="s">
        <v>1317</v>
      </c>
      <c r="F367" s="138" t="s">
        <v>1310</v>
      </c>
      <c r="G367" s="42">
        <v>39665</v>
      </c>
      <c r="H367" s="63" t="s">
        <v>1119</v>
      </c>
      <c r="I367" s="20">
        <v>59849.14</v>
      </c>
      <c r="J367" s="20">
        <v>60087.89</v>
      </c>
      <c r="K367" s="75">
        <f t="shared" si="15"/>
        <v>0.23874999999999999</v>
      </c>
      <c r="L367" s="148" t="s">
        <v>1318</v>
      </c>
      <c r="M367" s="107">
        <v>1.9100999999999999</v>
      </c>
      <c r="N367" s="149" t="s">
        <v>20</v>
      </c>
      <c r="O367" s="160" t="s">
        <v>21</v>
      </c>
      <c r="P367" s="76"/>
      <c r="Q367" s="77"/>
      <c r="R367" s="78"/>
      <c r="S367" s="79"/>
      <c r="T367" s="49" t="s">
        <v>1284</v>
      </c>
      <c r="U367" s="147" t="s">
        <v>1119</v>
      </c>
      <c r="V367" s="112" t="str">
        <f t="shared" si="16"/>
        <v>2-047</v>
      </c>
      <c r="W367" s="112" t="s">
        <v>1036</v>
      </c>
      <c r="X367" s="175" t="str">
        <f t="shared" si="14"/>
        <v>X:\2 - ENGENHARIA\INVENTARIANCA_FNS_NOVA_CONCESSAO\PROCESSOS_DE_DESAPROPRIACAO\TRAMO_SUL\2\2-047.pdf</v>
      </c>
      <c r="Z367" s="1">
        <v>1</v>
      </c>
    </row>
    <row r="368" spans="3:26" hidden="1" x14ac:dyDescent="0.25">
      <c r="C368" s="146">
        <v>2</v>
      </c>
      <c r="D368" s="62" t="s">
        <v>1319</v>
      </c>
      <c r="E368" s="37" t="s">
        <v>1320</v>
      </c>
      <c r="F368" s="138" t="s">
        <v>1310</v>
      </c>
      <c r="G368" s="42">
        <v>40095</v>
      </c>
      <c r="H368" s="63" t="s">
        <v>1119</v>
      </c>
      <c r="I368" s="20">
        <v>60087.89</v>
      </c>
      <c r="J368" s="20">
        <v>60533.85</v>
      </c>
      <c r="K368" s="75">
        <f t="shared" si="15"/>
        <v>0.44595999999999913</v>
      </c>
      <c r="L368" s="148" t="s">
        <v>1321</v>
      </c>
      <c r="M368" s="107">
        <v>3.5626000000000002</v>
      </c>
      <c r="N368" s="149" t="s">
        <v>20</v>
      </c>
      <c r="O368" s="160" t="s">
        <v>21</v>
      </c>
      <c r="P368" s="76"/>
      <c r="Q368" s="77"/>
      <c r="R368" s="78"/>
      <c r="S368" s="79"/>
      <c r="T368" s="49" t="s">
        <v>1284</v>
      </c>
      <c r="U368" s="147" t="s">
        <v>1119</v>
      </c>
      <c r="V368" s="112" t="str">
        <f t="shared" si="16"/>
        <v>2-048</v>
      </c>
      <c r="W368" s="112" t="s">
        <v>1036</v>
      </c>
      <c r="X368" s="175" t="str">
        <f t="shared" si="14"/>
        <v>X:\2 - ENGENHARIA\INVENTARIANCA_FNS_NOVA_CONCESSAO\PROCESSOS_DE_DESAPROPRIACAO\TRAMO_SUL\2\2-048.pdf</v>
      </c>
      <c r="Z368" s="1">
        <v>1</v>
      </c>
    </row>
    <row r="369" spans="3:26" hidden="1" x14ac:dyDescent="0.25">
      <c r="C369" s="146">
        <v>2</v>
      </c>
      <c r="D369" s="62" t="s">
        <v>1322</v>
      </c>
      <c r="E369" s="37" t="s">
        <v>1323</v>
      </c>
      <c r="F369" s="138" t="s">
        <v>1324</v>
      </c>
      <c r="G369" s="42">
        <v>39723</v>
      </c>
      <c r="H369" s="63" t="s">
        <v>1119</v>
      </c>
      <c r="I369" s="20">
        <v>60533.85</v>
      </c>
      <c r="J369" s="20">
        <v>60732.94</v>
      </c>
      <c r="K369" s="75">
        <f t="shared" si="15"/>
        <v>0.19909000000000379</v>
      </c>
      <c r="L369" s="148" t="s">
        <v>1325</v>
      </c>
      <c r="M369" s="107">
        <v>1.5989</v>
      </c>
      <c r="N369" s="149" t="s">
        <v>20</v>
      </c>
      <c r="O369" s="160" t="s">
        <v>21</v>
      </c>
      <c r="P369" s="76"/>
      <c r="Q369" s="77"/>
      <c r="R369" s="78"/>
      <c r="S369" s="79"/>
      <c r="T369" s="49" t="s">
        <v>1326</v>
      </c>
      <c r="U369" s="147" t="s">
        <v>1119</v>
      </c>
      <c r="V369" s="112" t="str">
        <f t="shared" si="16"/>
        <v>2-049</v>
      </c>
      <c r="W369" s="112" t="s">
        <v>1036</v>
      </c>
      <c r="X369" s="175" t="str">
        <f t="shared" si="14"/>
        <v>X:\2 - ENGENHARIA\INVENTARIANCA_FNS_NOVA_CONCESSAO\PROCESSOS_DE_DESAPROPRIACAO\TRAMO_SUL\2\2-049.pdf</v>
      </c>
      <c r="Z369" s="1">
        <v>1</v>
      </c>
    </row>
    <row r="370" spans="3:26" hidden="1" x14ac:dyDescent="0.25">
      <c r="C370" s="146">
        <v>2</v>
      </c>
      <c r="D370" s="62" t="s">
        <v>1327</v>
      </c>
      <c r="E370" s="37" t="s">
        <v>1328</v>
      </c>
      <c r="F370" s="138" t="s">
        <v>1324</v>
      </c>
      <c r="G370" s="42">
        <v>40092</v>
      </c>
      <c r="H370" s="63" t="s">
        <v>1119</v>
      </c>
      <c r="I370" s="20">
        <v>60732.94</v>
      </c>
      <c r="J370" s="20">
        <v>60921.17</v>
      </c>
      <c r="K370" s="75">
        <f t="shared" si="15"/>
        <v>0.18822999999999593</v>
      </c>
      <c r="L370" s="148" t="s">
        <v>1329</v>
      </c>
      <c r="M370" s="107">
        <v>1.5057</v>
      </c>
      <c r="N370" s="149" t="s">
        <v>20</v>
      </c>
      <c r="O370" s="160" t="s">
        <v>21</v>
      </c>
      <c r="P370" s="76"/>
      <c r="Q370" s="77"/>
      <c r="R370" s="78"/>
      <c r="S370" s="79"/>
      <c r="T370" s="49" t="s">
        <v>1326</v>
      </c>
      <c r="U370" s="147" t="s">
        <v>1119</v>
      </c>
      <c r="V370" s="112" t="str">
        <f t="shared" si="16"/>
        <v>2-050</v>
      </c>
      <c r="W370" s="112" t="s">
        <v>1036</v>
      </c>
      <c r="X370" s="175" t="str">
        <f t="shared" si="14"/>
        <v>X:\2 - ENGENHARIA\INVENTARIANCA_FNS_NOVA_CONCESSAO\PROCESSOS_DE_DESAPROPRIACAO\TRAMO_SUL\2\2-050.pdf</v>
      </c>
      <c r="Z370" s="1">
        <v>1</v>
      </c>
    </row>
    <row r="371" spans="3:26" hidden="1" x14ac:dyDescent="0.25">
      <c r="C371" s="146">
        <v>2</v>
      </c>
      <c r="D371" s="62" t="s">
        <v>1330</v>
      </c>
      <c r="E371" s="37" t="s">
        <v>1331</v>
      </c>
      <c r="F371" s="138" t="s">
        <v>1324</v>
      </c>
      <c r="G371" s="42">
        <v>40008</v>
      </c>
      <c r="H371" s="63" t="s">
        <v>1119</v>
      </c>
      <c r="I371" s="20">
        <v>60921.17</v>
      </c>
      <c r="J371" s="20">
        <v>61048.63</v>
      </c>
      <c r="K371" s="75">
        <f t="shared" si="15"/>
        <v>0.12745999999999913</v>
      </c>
      <c r="L371" s="148" t="s">
        <v>1332</v>
      </c>
      <c r="M371" s="107">
        <v>1.0224</v>
      </c>
      <c r="N371" s="149" t="s">
        <v>20</v>
      </c>
      <c r="O371" s="160" t="s">
        <v>21</v>
      </c>
      <c r="P371" s="76"/>
      <c r="Q371" s="77"/>
      <c r="R371" s="78"/>
      <c r="S371" s="79"/>
      <c r="T371" s="49" t="s">
        <v>1326</v>
      </c>
      <c r="U371" s="147" t="s">
        <v>1119</v>
      </c>
      <c r="V371" s="112" t="str">
        <f t="shared" si="16"/>
        <v>2-051</v>
      </c>
      <c r="W371" s="112" t="s">
        <v>1036</v>
      </c>
      <c r="X371" s="175" t="str">
        <f t="shared" si="14"/>
        <v>X:\2 - ENGENHARIA\INVENTARIANCA_FNS_NOVA_CONCESSAO\PROCESSOS_DE_DESAPROPRIACAO\TRAMO_SUL\2\2-051.pdf</v>
      </c>
      <c r="Z371" s="1">
        <v>1</v>
      </c>
    </row>
    <row r="372" spans="3:26" hidden="1" x14ac:dyDescent="0.25">
      <c r="C372" s="146">
        <v>2</v>
      </c>
      <c r="D372" s="62" t="s">
        <v>1333</v>
      </c>
      <c r="E372" s="37" t="s">
        <v>1334</v>
      </c>
      <c r="F372" s="138" t="s">
        <v>1324</v>
      </c>
      <c r="G372" s="42">
        <v>40071</v>
      </c>
      <c r="H372" s="63" t="s">
        <v>1119</v>
      </c>
      <c r="I372" s="20">
        <v>61048.62</v>
      </c>
      <c r="J372" s="20">
        <v>61312.19</v>
      </c>
      <c r="K372" s="75">
        <f t="shared" si="15"/>
        <v>0.26356999999999969</v>
      </c>
      <c r="L372" s="148" t="s">
        <v>1335</v>
      </c>
      <c r="M372" s="107">
        <v>2.1055999999999999</v>
      </c>
      <c r="N372" s="149" t="s">
        <v>20</v>
      </c>
      <c r="O372" s="160" t="s">
        <v>21</v>
      </c>
      <c r="P372" s="76"/>
      <c r="Q372" s="77"/>
      <c r="R372" s="78"/>
      <c r="S372" s="79"/>
      <c r="T372" s="49" t="s">
        <v>1326</v>
      </c>
      <c r="U372" s="147" t="s">
        <v>1119</v>
      </c>
      <c r="V372" s="112" t="str">
        <f t="shared" si="16"/>
        <v>2-052</v>
      </c>
      <c r="W372" s="112" t="s">
        <v>1036</v>
      </c>
      <c r="X372" s="175" t="str">
        <f t="shared" si="14"/>
        <v>X:\2 - ENGENHARIA\INVENTARIANCA_FNS_NOVA_CONCESSAO\PROCESSOS_DE_DESAPROPRIACAO\TRAMO_SUL\2\2-052.pdf</v>
      </c>
      <c r="Z372" s="1">
        <v>1</v>
      </c>
    </row>
    <row r="373" spans="3:26" hidden="1" x14ac:dyDescent="0.25">
      <c r="C373" s="146">
        <v>2</v>
      </c>
      <c r="D373" s="62" t="s">
        <v>1336</v>
      </c>
      <c r="E373" s="37" t="s">
        <v>1337</v>
      </c>
      <c r="F373" s="138" t="s">
        <v>1338</v>
      </c>
      <c r="G373" s="42">
        <v>40095</v>
      </c>
      <c r="H373" s="63" t="s">
        <v>1119</v>
      </c>
      <c r="I373" s="20">
        <v>61312.19</v>
      </c>
      <c r="J373" s="20">
        <v>61746.400000000001</v>
      </c>
      <c r="K373" s="75">
        <f t="shared" si="15"/>
        <v>0.43420999999999915</v>
      </c>
      <c r="L373" s="148" t="s">
        <v>1339</v>
      </c>
      <c r="M373" s="107">
        <v>3.3437000000000001</v>
      </c>
      <c r="N373" s="149" t="s">
        <v>20</v>
      </c>
      <c r="O373" s="160" t="s">
        <v>21</v>
      </c>
      <c r="P373" s="76"/>
      <c r="Q373" s="77"/>
      <c r="R373" s="78"/>
      <c r="S373" s="79"/>
      <c r="T373" s="49" t="s">
        <v>1326</v>
      </c>
      <c r="U373" s="147" t="s">
        <v>1119</v>
      </c>
      <c r="V373" s="112" t="str">
        <f t="shared" si="16"/>
        <v>2-053</v>
      </c>
      <c r="W373" s="112" t="s">
        <v>1036</v>
      </c>
      <c r="X373" s="175" t="str">
        <f t="shared" si="14"/>
        <v>X:\2 - ENGENHARIA\INVENTARIANCA_FNS_NOVA_CONCESSAO\PROCESSOS_DE_DESAPROPRIACAO\TRAMO_SUL\2\2-053.pdf</v>
      </c>
      <c r="Z373" s="1">
        <v>1</v>
      </c>
    </row>
    <row r="374" spans="3:26" hidden="1" x14ac:dyDescent="0.25">
      <c r="C374" s="146">
        <v>2</v>
      </c>
      <c r="D374" s="62" t="s">
        <v>1340</v>
      </c>
      <c r="E374" s="37" t="s">
        <v>1341</v>
      </c>
      <c r="F374" s="138" t="s">
        <v>1342</v>
      </c>
      <c r="G374" s="42">
        <v>40073</v>
      </c>
      <c r="H374" s="63" t="s">
        <v>1119</v>
      </c>
      <c r="I374" s="20">
        <v>61746.400000000001</v>
      </c>
      <c r="J374" s="20">
        <v>62107.93</v>
      </c>
      <c r="K374" s="75">
        <f t="shared" si="15"/>
        <v>0.36152999999999885</v>
      </c>
      <c r="L374" s="148" t="s">
        <v>1343</v>
      </c>
      <c r="M374" s="107">
        <v>3.0234999999999999</v>
      </c>
      <c r="N374" s="149" t="s">
        <v>20</v>
      </c>
      <c r="O374" s="160" t="s">
        <v>21</v>
      </c>
      <c r="P374" s="76"/>
      <c r="Q374" s="77"/>
      <c r="R374" s="78"/>
      <c r="S374" s="79"/>
      <c r="T374" s="49" t="s">
        <v>1326</v>
      </c>
      <c r="U374" s="147" t="s">
        <v>1119</v>
      </c>
      <c r="V374" s="112" t="str">
        <f t="shared" si="16"/>
        <v>2-054</v>
      </c>
      <c r="W374" s="112" t="s">
        <v>1036</v>
      </c>
      <c r="X374" s="175" t="str">
        <f t="shared" si="14"/>
        <v>X:\2 - ENGENHARIA\INVENTARIANCA_FNS_NOVA_CONCESSAO\PROCESSOS_DE_DESAPROPRIACAO\TRAMO_SUL\2\2-054.pdf</v>
      </c>
      <c r="Z374" s="1">
        <v>1</v>
      </c>
    </row>
    <row r="375" spans="3:26" hidden="1" x14ac:dyDescent="0.25">
      <c r="C375" s="146">
        <v>2</v>
      </c>
      <c r="D375" s="62" t="s">
        <v>1344</v>
      </c>
      <c r="E375" s="37" t="s">
        <v>1345</v>
      </c>
      <c r="F375" s="138" t="s">
        <v>1346</v>
      </c>
      <c r="G375" s="42">
        <v>40141</v>
      </c>
      <c r="H375" s="63" t="s">
        <v>1119</v>
      </c>
      <c r="I375" s="20">
        <v>62107.93</v>
      </c>
      <c r="J375" s="20">
        <v>62648.93</v>
      </c>
      <c r="K375" s="75">
        <f t="shared" si="15"/>
        <v>0.54100000000000004</v>
      </c>
      <c r="L375" s="148" t="s">
        <v>1347</v>
      </c>
      <c r="M375" s="107">
        <v>4.2938999999999998</v>
      </c>
      <c r="N375" s="149" t="s">
        <v>20</v>
      </c>
      <c r="O375" s="160" t="s">
        <v>21</v>
      </c>
      <c r="P375" s="76"/>
      <c r="Q375" s="77"/>
      <c r="R375" s="78"/>
      <c r="S375" s="79"/>
      <c r="T375" s="49" t="s">
        <v>1326</v>
      </c>
      <c r="U375" s="147" t="s">
        <v>1119</v>
      </c>
      <c r="V375" s="112" t="str">
        <f t="shared" si="16"/>
        <v>2-055</v>
      </c>
      <c r="W375" s="112" t="s">
        <v>1036</v>
      </c>
      <c r="X375" s="175" t="str">
        <f t="shared" si="14"/>
        <v>X:\2 - ENGENHARIA\INVENTARIANCA_FNS_NOVA_CONCESSAO\PROCESSOS_DE_DESAPROPRIACAO\TRAMO_SUL\2\2-055.pdf</v>
      </c>
      <c r="Z375" s="1">
        <v>1</v>
      </c>
    </row>
    <row r="376" spans="3:26" hidden="1" x14ac:dyDescent="0.25">
      <c r="C376" s="146">
        <v>2</v>
      </c>
      <c r="D376" s="62" t="s">
        <v>1348</v>
      </c>
      <c r="E376" s="37" t="s">
        <v>1349</v>
      </c>
      <c r="F376" s="138" t="s">
        <v>1350</v>
      </c>
      <c r="G376" s="42">
        <v>40092</v>
      </c>
      <c r="H376" s="63" t="s">
        <v>1119</v>
      </c>
      <c r="I376" s="20">
        <v>62664.800000000003</v>
      </c>
      <c r="J376" s="20">
        <v>63657.95</v>
      </c>
      <c r="K376" s="75">
        <f t="shared" si="15"/>
        <v>0.9931499999999942</v>
      </c>
      <c r="L376" s="148" t="s">
        <v>1329</v>
      </c>
      <c r="M376" s="107">
        <v>7.8860000000000001</v>
      </c>
      <c r="N376" s="149" t="s">
        <v>20</v>
      </c>
      <c r="O376" s="160" t="s">
        <v>21</v>
      </c>
      <c r="P376" s="76"/>
      <c r="Q376" s="77"/>
      <c r="R376" s="78"/>
      <c r="S376" s="79"/>
      <c r="T376" s="37" t="s">
        <v>1351</v>
      </c>
      <c r="U376" s="147" t="s">
        <v>1119</v>
      </c>
      <c r="V376" s="112" t="str">
        <f t="shared" si="16"/>
        <v>2-056</v>
      </c>
      <c r="W376" s="112" t="s">
        <v>1036</v>
      </c>
      <c r="X376" s="175" t="str">
        <f t="shared" si="14"/>
        <v>X:\2 - ENGENHARIA\INVENTARIANCA_FNS_NOVA_CONCESSAO\PROCESSOS_DE_DESAPROPRIACAO\TRAMO_SUL\2\2-056.pdf</v>
      </c>
      <c r="Z376" s="1">
        <v>1</v>
      </c>
    </row>
    <row r="377" spans="3:26" hidden="1" x14ac:dyDescent="0.25">
      <c r="C377" s="146">
        <v>2</v>
      </c>
      <c r="D377" s="62" t="s">
        <v>1352</v>
      </c>
      <c r="E377" s="37" t="s">
        <v>1353</v>
      </c>
      <c r="F377" s="138" t="s">
        <v>1354</v>
      </c>
      <c r="G377" s="42">
        <v>40008</v>
      </c>
      <c r="H377" s="63" t="s">
        <v>1119</v>
      </c>
      <c r="I377" s="20">
        <v>63657.95</v>
      </c>
      <c r="J377" s="20">
        <v>64591.8</v>
      </c>
      <c r="K377" s="75">
        <f t="shared" si="15"/>
        <v>0.93385000000000584</v>
      </c>
      <c r="L377" s="148" t="s">
        <v>1355</v>
      </c>
      <c r="M377" s="107">
        <v>7.5285000000000002</v>
      </c>
      <c r="N377" s="149" t="s">
        <v>20</v>
      </c>
      <c r="O377" s="160" t="s">
        <v>21</v>
      </c>
      <c r="P377" s="76"/>
      <c r="Q377" s="77"/>
      <c r="R377" s="78"/>
      <c r="S377" s="79"/>
      <c r="T377" s="37" t="s">
        <v>1356</v>
      </c>
      <c r="U377" s="147" t="s">
        <v>1119</v>
      </c>
      <c r="V377" s="112" t="str">
        <f t="shared" si="16"/>
        <v>2-057</v>
      </c>
      <c r="W377" s="112" t="s">
        <v>1036</v>
      </c>
      <c r="X377" s="175" t="str">
        <f t="shared" si="14"/>
        <v>X:\2 - ENGENHARIA\INVENTARIANCA_FNS_NOVA_CONCESSAO\PROCESSOS_DE_DESAPROPRIACAO\TRAMO_SUL\2\2-057.pdf</v>
      </c>
      <c r="Z377" s="1">
        <v>1</v>
      </c>
    </row>
    <row r="378" spans="3:26" hidden="1" x14ac:dyDescent="0.25">
      <c r="C378" s="146">
        <v>2</v>
      </c>
      <c r="D378" s="77" t="s">
        <v>1357</v>
      </c>
      <c r="E378" s="37" t="s">
        <v>1358</v>
      </c>
      <c r="F378" s="138" t="s">
        <v>1359</v>
      </c>
      <c r="G378" s="42">
        <v>40095</v>
      </c>
      <c r="H378" s="63" t="s">
        <v>1119</v>
      </c>
      <c r="I378" s="47">
        <v>64591.8</v>
      </c>
      <c r="J378" s="47">
        <v>64913.64</v>
      </c>
      <c r="K378" s="75">
        <f t="shared" si="15"/>
        <v>0.32183999999999652</v>
      </c>
      <c r="L378" s="37" t="s">
        <v>1360</v>
      </c>
      <c r="M378" s="48">
        <v>2.5878000000000001</v>
      </c>
      <c r="N378" s="149" t="s">
        <v>20</v>
      </c>
      <c r="O378" s="160" t="s">
        <v>21</v>
      </c>
      <c r="P378" s="76"/>
      <c r="Q378" s="77"/>
      <c r="R378" s="78"/>
      <c r="S378" s="79"/>
      <c r="T378" s="49" t="s">
        <v>183</v>
      </c>
      <c r="U378" s="147" t="s">
        <v>1119</v>
      </c>
      <c r="V378" s="112" t="str">
        <f t="shared" si="16"/>
        <v>2-058</v>
      </c>
      <c r="W378" s="112" t="s">
        <v>1036</v>
      </c>
      <c r="X378" s="175" t="str">
        <f t="shared" si="14"/>
        <v>X:\2 - ENGENHARIA\INVENTARIANCA_FNS_NOVA_CONCESSAO\PROCESSOS_DE_DESAPROPRIACAO\TRAMO_SUL\2\2-058.pdf</v>
      </c>
      <c r="Z378" s="1">
        <v>1</v>
      </c>
    </row>
    <row r="379" spans="3:26" hidden="1" x14ac:dyDescent="0.25">
      <c r="C379" s="146">
        <v>2</v>
      </c>
      <c r="D379" s="77" t="s">
        <v>1361</v>
      </c>
      <c r="E379" s="37" t="s">
        <v>1362</v>
      </c>
      <c r="F379" s="138" t="s">
        <v>1359</v>
      </c>
      <c r="G379" s="42">
        <v>39982</v>
      </c>
      <c r="H379" s="63" t="s">
        <v>1119</v>
      </c>
      <c r="I379" s="47">
        <v>64913.64</v>
      </c>
      <c r="J379" s="47">
        <v>65380.21</v>
      </c>
      <c r="K379" s="75">
        <f t="shared" si="15"/>
        <v>0.46656999999999971</v>
      </c>
      <c r="L379" s="37" t="s">
        <v>1363</v>
      </c>
      <c r="M379" s="48">
        <v>3.7345000000000002</v>
      </c>
      <c r="N379" s="149" t="s">
        <v>20</v>
      </c>
      <c r="O379" s="160" t="s">
        <v>21</v>
      </c>
      <c r="P379" s="76"/>
      <c r="Q379" s="77"/>
      <c r="R379" s="78"/>
      <c r="S379" s="79"/>
      <c r="T379" s="49" t="s">
        <v>1364</v>
      </c>
      <c r="U379" s="147" t="s">
        <v>1119</v>
      </c>
      <c r="V379" s="112" t="str">
        <f t="shared" si="16"/>
        <v>2-059</v>
      </c>
      <c r="W379" s="112" t="s">
        <v>1036</v>
      </c>
      <c r="X379" s="175" t="str">
        <f t="shared" si="14"/>
        <v>X:\2 - ENGENHARIA\INVENTARIANCA_FNS_NOVA_CONCESSAO\PROCESSOS_DE_DESAPROPRIACAO\TRAMO_SUL\2\2-059.pdf</v>
      </c>
      <c r="Z379" s="1">
        <v>1</v>
      </c>
    </row>
    <row r="380" spans="3:26" hidden="1" x14ac:dyDescent="0.25">
      <c r="C380" s="146">
        <v>2</v>
      </c>
      <c r="D380" s="77" t="s">
        <v>1365</v>
      </c>
      <c r="E380" s="37" t="s">
        <v>1366</v>
      </c>
      <c r="F380" s="138" t="s">
        <v>1367</v>
      </c>
      <c r="G380" s="42">
        <v>39979</v>
      </c>
      <c r="H380" s="63" t="s">
        <v>1119</v>
      </c>
      <c r="I380" s="47">
        <v>65380.21</v>
      </c>
      <c r="J380" s="47">
        <v>65857.42</v>
      </c>
      <c r="K380" s="75">
        <f t="shared" si="15"/>
        <v>0.47720999999999913</v>
      </c>
      <c r="L380" s="37" t="s">
        <v>1368</v>
      </c>
      <c r="M380" s="48">
        <v>3.8170999999999999</v>
      </c>
      <c r="N380" s="149" t="s">
        <v>20</v>
      </c>
      <c r="O380" s="160" t="s">
        <v>21</v>
      </c>
      <c r="P380" s="76"/>
      <c r="Q380" s="77"/>
      <c r="R380" s="78"/>
      <c r="S380" s="144"/>
      <c r="T380" s="49" t="s">
        <v>183</v>
      </c>
      <c r="U380" s="147" t="s">
        <v>1119</v>
      </c>
      <c r="V380" s="112" t="str">
        <f t="shared" si="16"/>
        <v>2-060/060A</v>
      </c>
      <c r="W380" s="112" t="s">
        <v>1036</v>
      </c>
      <c r="X380" s="175" t="str">
        <f t="shared" si="14"/>
        <v>X:\2 - ENGENHARIA\INVENTARIANCA_FNS_NOVA_CONCESSAO\PROCESSOS_DE_DESAPROPRIACAO\TRAMO_SUL\2\2-060/060A.pdf</v>
      </c>
      <c r="Z380" s="1">
        <v>1</v>
      </c>
    </row>
    <row r="381" spans="3:26" x14ac:dyDescent="0.25">
      <c r="C381" s="146">
        <v>2</v>
      </c>
      <c r="D381" s="77" t="s">
        <v>1369</v>
      </c>
      <c r="E381" s="37" t="s">
        <v>1370</v>
      </c>
      <c r="F381" s="138"/>
      <c r="G381" s="42"/>
      <c r="H381" s="63"/>
      <c r="I381" s="47">
        <v>65380.21</v>
      </c>
      <c r="J381" s="47">
        <v>65857.42</v>
      </c>
      <c r="K381" s="75"/>
      <c r="L381" s="37" t="s">
        <v>1368</v>
      </c>
      <c r="M381" s="107">
        <v>3.8170999999999999</v>
      </c>
      <c r="N381" s="147" t="s">
        <v>52</v>
      </c>
      <c r="O381" s="160" t="s">
        <v>21</v>
      </c>
      <c r="P381" s="76" t="s">
        <v>10</v>
      </c>
      <c r="Q381" s="37">
        <v>1.5748</v>
      </c>
      <c r="R381" s="78">
        <v>35000</v>
      </c>
      <c r="S381" s="79"/>
      <c r="T381" s="49" t="s">
        <v>183</v>
      </c>
      <c r="U381" s="147" t="s">
        <v>1119</v>
      </c>
      <c r="V381" s="112" t="str">
        <f t="shared" si="16"/>
        <v>2-060A</v>
      </c>
      <c r="W381" s="112" t="s">
        <v>1036</v>
      </c>
      <c r="X381" s="175" t="str">
        <f t="shared" si="14"/>
        <v>X:\2 - ENGENHARIA\INVENTARIANCA_FNS_NOVA_CONCESSAO\PROCESSOS_DE_DESAPROPRIACAO\TRAMO_SUL\2\2-060A.pdf</v>
      </c>
      <c r="Z381" s="1">
        <v>1</v>
      </c>
    </row>
    <row r="382" spans="3:26" hidden="1" x14ac:dyDescent="0.25">
      <c r="C382" s="146">
        <v>2</v>
      </c>
      <c r="D382" s="77" t="s">
        <v>1371</v>
      </c>
      <c r="E382" s="37" t="s">
        <v>1372</v>
      </c>
      <c r="F382" s="138" t="s">
        <v>1373</v>
      </c>
      <c r="G382" s="42">
        <v>39727</v>
      </c>
      <c r="H382" s="63" t="s">
        <v>1119</v>
      </c>
      <c r="I382" s="47">
        <v>65857.42</v>
      </c>
      <c r="J382" s="47">
        <v>66131.289999999994</v>
      </c>
      <c r="K382" s="75">
        <f t="shared" si="15"/>
        <v>0.27386999999999534</v>
      </c>
      <c r="L382" s="37" t="s">
        <v>1374</v>
      </c>
      <c r="M382" s="48">
        <v>2.1903000000000001</v>
      </c>
      <c r="N382" s="149" t="s">
        <v>20</v>
      </c>
      <c r="O382" s="160" t="s">
        <v>21</v>
      </c>
      <c r="P382" s="76"/>
      <c r="Q382" s="77"/>
      <c r="R382" s="78"/>
      <c r="S382" s="79"/>
      <c r="T382" s="49" t="s">
        <v>183</v>
      </c>
      <c r="U382" s="147" t="s">
        <v>1119</v>
      </c>
      <c r="V382" s="112" t="str">
        <f t="shared" si="16"/>
        <v>2-061</v>
      </c>
      <c r="W382" s="112" t="s">
        <v>1036</v>
      </c>
      <c r="X382" s="175" t="str">
        <f t="shared" si="14"/>
        <v>X:\2 - ENGENHARIA\INVENTARIANCA_FNS_NOVA_CONCESSAO\PROCESSOS_DE_DESAPROPRIACAO\TRAMO_SUL\2\2-061.pdf</v>
      </c>
      <c r="Z382" s="1">
        <v>1</v>
      </c>
    </row>
    <row r="383" spans="3:26" hidden="1" x14ac:dyDescent="0.25">
      <c r="C383" s="146">
        <v>2</v>
      </c>
      <c r="D383" s="77" t="s">
        <v>1375</v>
      </c>
      <c r="E383" s="37" t="s">
        <v>1376</v>
      </c>
      <c r="F383" s="138" t="s">
        <v>1377</v>
      </c>
      <c r="G383" s="42">
        <v>40092</v>
      </c>
      <c r="H383" s="63" t="s">
        <v>1119</v>
      </c>
      <c r="I383" s="47">
        <v>66131.289999999994</v>
      </c>
      <c r="J383" s="47">
        <v>66460.55</v>
      </c>
      <c r="K383" s="75">
        <f t="shared" si="15"/>
        <v>0.32926000000000932</v>
      </c>
      <c r="L383" s="37" t="s">
        <v>1378</v>
      </c>
      <c r="M383" s="48">
        <v>2.6347999999999998</v>
      </c>
      <c r="N383" s="149" t="s">
        <v>20</v>
      </c>
      <c r="O383" s="160" t="s">
        <v>21</v>
      </c>
      <c r="P383" s="76"/>
      <c r="Q383" s="77"/>
      <c r="R383" s="78"/>
      <c r="S383" s="79"/>
      <c r="T383" s="37" t="s">
        <v>183</v>
      </c>
      <c r="U383" s="147" t="s">
        <v>1119</v>
      </c>
      <c r="V383" s="112" t="str">
        <f t="shared" si="16"/>
        <v>2-062</v>
      </c>
      <c r="W383" s="112" t="s">
        <v>1036</v>
      </c>
      <c r="X383" s="175" t="str">
        <f t="shared" si="14"/>
        <v>X:\2 - ENGENHARIA\INVENTARIANCA_FNS_NOVA_CONCESSAO\PROCESSOS_DE_DESAPROPRIACAO\TRAMO_SUL\2\2-062.pdf</v>
      </c>
      <c r="Z383" s="1">
        <v>1</v>
      </c>
    </row>
    <row r="384" spans="3:26" hidden="1" x14ac:dyDescent="0.25">
      <c r="C384" s="146">
        <v>2</v>
      </c>
      <c r="D384" s="77" t="s">
        <v>1379</v>
      </c>
      <c r="E384" s="37" t="s">
        <v>1380</v>
      </c>
      <c r="F384" s="138" t="s">
        <v>1381</v>
      </c>
      <c r="G384" s="42">
        <v>40092</v>
      </c>
      <c r="H384" s="63" t="s">
        <v>1119</v>
      </c>
      <c r="I384" s="47">
        <v>66460.55</v>
      </c>
      <c r="J384" s="47">
        <v>66863.62</v>
      </c>
      <c r="K384" s="75">
        <f t="shared" si="15"/>
        <v>0.40306999999999243</v>
      </c>
      <c r="L384" s="37" t="s">
        <v>1382</v>
      </c>
      <c r="M384" s="48">
        <v>3.2246999999999999</v>
      </c>
      <c r="N384" s="149" t="s">
        <v>20</v>
      </c>
      <c r="O384" s="160" t="s">
        <v>21</v>
      </c>
      <c r="P384" s="76"/>
      <c r="Q384" s="77"/>
      <c r="R384" s="78"/>
      <c r="S384" s="79"/>
      <c r="T384" s="37" t="s">
        <v>1383</v>
      </c>
      <c r="U384" s="147" t="s">
        <v>1119</v>
      </c>
      <c r="V384" s="112" t="str">
        <f t="shared" si="16"/>
        <v>2-063</v>
      </c>
      <c r="W384" s="112" t="s">
        <v>1036</v>
      </c>
      <c r="X384" s="175" t="str">
        <f t="shared" si="14"/>
        <v>X:\2 - ENGENHARIA\INVENTARIANCA_FNS_NOVA_CONCESSAO\PROCESSOS_DE_DESAPROPRIACAO\TRAMO_SUL\2\2-063.pdf</v>
      </c>
      <c r="Z384" s="1">
        <v>1</v>
      </c>
    </row>
    <row r="385" spans="3:26" hidden="1" x14ac:dyDescent="0.25">
      <c r="C385" s="146">
        <v>2</v>
      </c>
      <c r="D385" s="77" t="s">
        <v>1384</v>
      </c>
      <c r="E385" s="37" t="s">
        <v>1385</v>
      </c>
      <c r="F385" s="138" t="s">
        <v>1386</v>
      </c>
      <c r="G385" s="42">
        <v>40087</v>
      </c>
      <c r="H385" s="63" t="s">
        <v>1119</v>
      </c>
      <c r="I385" s="47">
        <v>66863.62</v>
      </c>
      <c r="J385" s="47">
        <v>66998.649999999994</v>
      </c>
      <c r="K385" s="75">
        <f t="shared" si="15"/>
        <v>0.13502999999999885</v>
      </c>
      <c r="L385" s="37" t="s">
        <v>1387</v>
      </c>
      <c r="M385" s="48">
        <v>1.0783</v>
      </c>
      <c r="N385" s="149" t="s">
        <v>20</v>
      </c>
      <c r="O385" s="160" t="s">
        <v>21</v>
      </c>
      <c r="P385" s="76"/>
      <c r="Q385" s="77"/>
      <c r="R385" s="78"/>
      <c r="S385" s="79"/>
      <c r="T385" s="49" t="s">
        <v>1388</v>
      </c>
      <c r="U385" s="147" t="s">
        <v>1119</v>
      </c>
      <c r="V385" s="112" t="str">
        <f t="shared" si="16"/>
        <v>2-064</v>
      </c>
      <c r="W385" s="112" t="s">
        <v>1036</v>
      </c>
      <c r="X385" s="175" t="str">
        <f t="shared" si="14"/>
        <v>X:\2 - ENGENHARIA\INVENTARIANCA_FNS_NOVA_CONCESSAO\PROCESSOS_DE_DESAPROPRIACAO\TRAMO_SUL\2\2-064.pdf</v>
      </c>
      <c r="Z385" s="1">
        <v>1</v>
      </c>
    </row>
    <row r="386" spans="3:26" hidden="1" x14ac:dyDescent="0.25">
      <c r="C386" s="146">
        <v>2</v>
      </c>
      <c r="D386" s="77" t="s">
        <v>1389</v>
      </c>
      <c r="E386" s="37" t="s">
        <v>1390</v>
      </c>
      <c r="F386" s="138" t="s">
        <v>1391</v>
      </c>
      <c r="G386" s="42">
        <v>40092</v>
      </c>
      <c r="H386" s="63" t="s">
        <v>1119</v>
      </c>
      <c r="I386" s="47">
        <v>66998.649999999994</v>
      </c>
      <c r="J386" s="47">
        <v>67538.37</v>
      </c>
      <c r="K386" s="75">
        <f t="shared" si="15"/>
        <v>0.5397200000000012</v>
      </c>
      <c r="L386" s="37" t="s">
        <v>1392</v>
      </c>
      <c r="M386" s="48">
        <v>4.3188000000000004</v>
      </c>
      <c r="N386" s="149" t="s">
        <v>20</v>
      </c>
      <c r="O386" s="160" t="s">
        <v>21</v>
      </c>
      <c r="P386" s="76"/>
      <c r="Q386" s="77"/>
      <c r="R386" s="78"/>
      <c r="S386" s="79"/>
      <c r="T386" s="49" t="s">
        <v>1388</v>
      </c>
      <c r="U386" s="147" t="s">
        <v>1119</v>
      </c>
      <c r="V386" s="112" t="str">
        <f t="shared" si="16"/>
        <v>2-065</v>
      </c>
      <c r="W386" s="112" t="s">
        <v>1036</v>
      </c>
      <c r="X386" s="175" t="str">
        <f t="shared" ref="X386:X449" si="17">CONCATENATE("X:\2 - ENGENHARIA\INVENTARIANCA_FNS_NOVA_CONCESSAO\PROCESSOS_DE_DESAPROPRIACAO\",W386,"\",C386,"\",V386,".pdf")</f>
        <v>X:\2 - ENGENHARIA\INVENTARIANCA_FNS_NOVA_CONCESSAO\PROCESSOS_DE_DESAPROPRIACAO\TRAMO_SUL\2\2-065.pdf</v>
      </c>
      <c r="Z386" s="1">
        <v>1</v>
      </c>
    </row>
    <row r="387" spans="3:26" hidden="1" x14ac:dyDescent="0.25">
      <c r="C387" s="146">
        <v>2</v>
      </c>
      <c r="D387" s="77" t="s">
        <v>1393</v>
      </c>
      <c r="E387" s="37" t="s">
        <v>1394</v>
      </c>
      <c r="F387" s="138" t="s">
        <v>1395</v>
      </c>
      <c r="G387" s="42">
        <v>40078</v>
      </c>
      <c r="H387" s="63" t="s">
        <v>1119</v>
      </c>
      <c r="I387" s="47">
        <v>67538.37</v>
      </c>
      <c r="J387" s="47">
        <v>67982.87</v>
      </c>
      <c r="K387" s="75">
        <f t="shared" si="15"/>
        <v>0.44450000000000001</v>
      </c>
      <c r="L387" s="37" t="s">
        <v>1396</v>
      </c>
      <c r="M387" s="48">
        <v>3.5053000000000001</v>
      </c>
      <c r="N387" s="149" t="s">
        <v>20</v>
      </c>
      <c r="O387" s="160" t="s">
        <v>21</v>
      </c>
      <c r="P387" s="76"/>
      <c r="Q387" s="77"/>
      <c r="R387" s="78"/>
      <c r="S387" s="79"/>
      <c r="T387" s="37" t="s">
        <v>1397</v>
      </c>
      <c r="U387" s="147" t="s">
        <v>1119</v>
      </c>
      <c r="V387" s="112" t="str">
        <f t="shared" si="16"/>
        <v>2-066</v>
      </c>
      <c r="W387" s="112" t="s">
        <v>1036</v>
      </c>
      <c r="X387" s="175" t="str">
        <f t="shared" si="17"/>
        <v>X:\2 - ENGENHARIA\INVENTARIANCA_FNS_NOVA_CONCESSAO\PROCESSOS_DE_DESAPROPRIACAO\TRAMO_SUL\2\2-066.pdf</v>
      </c>
      <c r="Z387" s="1">
        <v>1</v>
      </c>
    </row>
    <row r="388" spans="3:26" x14ac:dyDescent="0.25">
      <c r="C388" s="146">
        <v>2</v>
      </c>
      <c r="D388" s="77" t="s">
        <v>1398</v>
      </c>
      <c r="E388" s="37" t="s">
        <v>1399</v>
      </c>
      <c r="F388" s="138" t="s">
        <v>1400</v>
      </c>
      <c r="G388" s="42">
        <v>40072</v>
      </c>
      <c r="H388" s="63" t="s">
        <v>1119</v>
      </c>
      <c r="I388" s="47">
        <v>67982.87</v>
      </c>
      <c r="J388" s="47">
        <v>68802.17</v>
      </c>
      <c r="K388" s="75">
        <f t="shared" si="15"/>
        <v>0.81930000000000291</v>
      </c>
      <c r="L388" s="37" t="s">
        <v>1401</v>
      </c>
      <c r="M388" s="48">
        <v>6.5610999999999997</v>
      </c>
      <c r="N388" s="149" t="s">
        <v>20</v>
      </c>
      <c r="O388" s="160" t="s">
        <v>21</v>
      </c>
      <c r="P388" s="76" t="s">
        <v>10</v>
      </c>
      <c r="Q388" s="37">
        <v>2.2189000000000001</v>
      </c>
      <c r="R388" s="78">
        <v>57833.07</v>
      </c>
      <c r="S388" s="79"/>
      <c r="T388" s="49" t="s">
        <v>1388</v>
      </c>
      <c r="U388" s="147" t="s">
        <v>1119</v>
      </c>
      <c r="V388" s="112" t="str">
        <f t="shared" si="16"/>
        <v>2-067</v>
      </c>
      <c r="W388" s="112" t="s">
        <v>1036</v>
      </c>
      <c r="X388" s="175" t="str">
        <f t="shared" si="17"/>
        <v>X:\2 - ENGENHARIA\INVENTARIANCA_FNS_NOVA_CONCESSAO\PROCESSOS_DE_DESAPROPRIACAO\TRAMO_SUL\2\2-067.pdf</v>
      </c>
      <c r="Z388" s="1">
        <v>1</v>
      </c>
    </row>
    <row r="389" spans="3:26" hidden="1" x14ac:dyDescent="0.25">
      <c r="C389" s="146">
        <v>2</v>
      </c>
      <c r="D389" s="77" t="s">
        <v>1402</v>
      </c>
      <c r="E389" s="37" t="s">
        <v>1403</v>
      </c>
      <c r="F389" s="138" t="s">
        <v>1404</v>
      </c>
      <c r="G389" s="42">
        <v>39730</v>
      </c>
      <c r="H389" s="63" t="s">
        <v>1119</v>
      </c>
      <c r="I389" s="47">
        <v>68802.179999999993</v>
      </c>
      <c r="J389" s="47">
        <v>69074.27</v>
      </c>
      <c r="K389" s="75">
        <f t="shared" si="15"/>
        <v>0.27209000000001105</v>
      </c>
      <c r="L389" s="37" t="s">
        <v>1405</v>
      </c>
      <c r="M389" s="48">
        <v>2.1770999999999998</v>
      </c>
      <c r="N389" s="149" t="s">
        <v>20</v>
      </c>
      <c r="O389" s="160" t="s">
        <v>21</v>
      </c>
      <c r="P389" s="76"/>
      <c r="Q389" s="77"/>
      <c r="R389" s="78"/>
      <c r="S389" s="79"/>
      <c r="T389" s="49" t="s">
        <v>1388</v>
      </c>
      <c r="U389" s="147" t="s">
        <v>1119</v>
      </c>
      <c r="V389" s="112" t="str">
        <f t="shared" si="16"/>
        <v>2-068</v>
      </c>
      <c r="W389" s="112" t="s">
        <v>1036</v>
      </c>
      <c r="X389" s="175" t="str">
        <f t="shared" si="17"/>
        <v>X:\2 - ENGENHARIA\INVENTARIANCA_FNS_NOVA_CONCESSAO\PROCESSOS_DE_DESAPROPRIACAO\TRAMO_SUL\2\2-068.pdf</v>
      </c>
      <c r="Z389" s="1">
        <v>1</v>
      </c>
    </row>
    <row r="390" spans="3:26" x14ac:dyDescent="0.25">
      <c r="C390" s="146">
        <v>2</v>
      </c>
      <c r="D390" s="77" t="s">
        <v>1406</v>
      </c>
      <c r="E390" s="37" t="s">
        <v>1407</v>
      </c>
      <c r="F390" s="138" t="s">
        <v>1408</v>
      </c>
      <c r="G390" s="42">
        <v>40009</v>
      </c>
      <c r="H390" s="63" t="s">
        <v>1119</v>
      </c>
      <c r="I390" s="47">
        <v>69074.27</v>
      </c>
      <c r="J390" s="47">
        <v>69187.520000000004</v>
      </c>
      <c r="K390" s="75">
        <f t="shared" si="15"/>
        <v>0.11325</v>
      </c>
      <c r="L390" s="37" t="s">
        <v>1409</v>
      </c>
      <c r="M390" s="48">
        <v>0.90669999999999995</v>
      </c>
      <c r="N390" s="149" t="s">
        <v>20</v>
      </c>
      <c r="O390" s="160" t="s">
        <v>21</v>
      </c>
      <c r="P390" s="76" t="s">
        <v>10</v>
      </c>
      <c r="Q390" s="37">
        <v>1.0301</v>
      </c>
      <c r="R390" s="78">
        <v>32000</v>
      </c>
      <c r="S390" s="79"/>
      <c r="T390" s="37" t="s">
        <v>1388</v>
      </c>
      <c r="U390" s="147" t="s">
        <v>1119</v>
      </c>
      <c r="V390" s="112" t="str">
        <f t="shared" si="16"/>
        <v>2-069</v>
      </c>
      <c r="W390" s="112" t="s">
        <v>1036</v>
      </c>
      <c r="X390" s="175" t="str">
        <f t="shared" si="17"/>
        <v>X:\2 - ENGENHARIA\INVENTARIANCA_FNS_NOVA_CONCESSAO\PROCESSOS_DE_DESAPROPRIACAO\TRAMO_SUL\2\2-069.pdf</v>
      </c>
      <c r="Z390" s="1">
        <v>1</v>
      </c>
    </row>
    <row r="391" spans="3:26" hidden="1" x14ac:dyDescent="0.25">
      <c r="C391" s="146">
        <v>2</v>
      </c>
      <c r="D391" s="77" t="s">
        <v>1410</v>
      </c>
      <c r="E391" s="37" t="s">
        <v>1411</v>
      </c>
      <c r="F391" s="138" t="s">
        <v>1412</v>
      </c>
      <c r="G391" s="42">
        <v>40115</v>
      </c>
      <c r="H391" s="63" t="s">
        <v>1119</v>
      </c>
      <c r="I391" s="47">
        <v>69187.520000000004</v>
      </c>
      <c r="J391" s="47">
        <v>69387.039999999994</v>
      </c>
      <c r="K391" s="75">
        <f t="shared" si="15"/>
        <v>0.19951999999998951</v>
      </c>
      <c r="L391" s="37" t="s">
        <v>1413</v>
      </c>
      <c r="M391" s="48">
        <v>1.5961000000000001</v>
      </c>
      <c r="N391" s="149" t="s">
        <v>20</v>
      </c>
      <c r="O391" s="160" t="s">
        <v>21</v>
      </c>
      <c r="P391" s="76"/>
      <c r="Q391" s="77"/>
      <c r="R391" s="78"/>
      <c r="S391" s="79"/>
      <c r="T391" s="37" t="s">
        <v>1388</v>
      </c>
      <c r="U391" s="147" t="s">
        <v>1119</v>
      </c>
      <c r="V391" s="112" t="str">
        <f t="shared" si="16"/>
        <v>2-070</v>
      </c>
      <c r="W391" s="112" t="s">
        <v>1036</v>
      </c>
      <c r="X391" s="175" t="str">
        <f t="shared" si="17"/>
        <v>X:\2 - ENGENHARIA\INVENTARIANCA_FNS_NOVA_CONCESSAO\PROCESSOS_DE_DESAPROPRIACAO\TRAMO_SUL\2\2-070.pdf</v>
      </c>
      <c r="Z391" s="1">
        <v>1</v>
      </c>
    </row>
    <row r="392" spans="3:26" hidden="1" x14ac:dyDescent="0.25">
      <c r="C392" s="146">
        <v>2</v>
      </c>
      <c r="D392" s="77" t="s">
        <v>1414</v>
      </c>
      <c r="E392" s="37" t="s">
        <v>1415</v>
      </c>
      <c r="F392" s="138" t="s">
        <v>1408</v>
      </c>
      <c r="G392" s="42">
        <v>40099</v>
      </c>
      <c r="H392" s="63" t="s">
        <v>1119</v>
      </c>
      <c r="I392" s="47">
        <v>69387.039999999994</v>
      </c>
      <c r="J392" s="47">
        <v>69807.839999999997</v>
      </c>
      <c r="K392" s="75">
        <f t="shared" si="15"/>
        <v>0.42080000000000289</v>
      </c>
      <c r="L392" s="37" t="s">
        <v>1416</v>
      </c>
      <c r="M392" s="48">
        <v>3.3285</v>
      </c>
      <c r="N392" s="149" t="s">
        <v>20</v>
      </c>
      <c r="O392" s="160" t="s">
        <v>21</v>
      </c>
      <c r="P392" s="76"/>
      <c r="Q392" s="77"/>
      <c r="R392" s="78"/>
      <c r="S392" s="79"/>
      <c r="T392" s="37" t="s">
        <v>1388</v>
      </c>
      <c r="U392" s="147" t="s">
        <v>1119</v>
      </c>
      <c r="V392" s="112" t="str">
        <f t="shared" si="16"/>
        <v>2-071</v>
      </c>
      <c r="W392" s="112" t="s">
        <v>1036</v>
      </c>
      <c r="X392" s="175" t="str">
        <f t="shared" si="17"/>
        <v>X:\2 - ENGENHARIA\INVENTARIANCA_FNS_NOVA_CONCESSAO\PROCESSOS_DE_DESAPROPRIACAO\TRAMO_SUL\2\2-071.pdf</v>
      </c>
      <c r="Z392" s="1">
        <v>1</v>
      </c>
    </row>
    <row r="393" spans="3:26" hidden="1" x14ac:dyDescent="0.25">
      <c r="C393" s="146">
        <v>2</v>
      </c>
      <c r="D393" s="77" t="s">
        <v>1417</v>
      </c>
      <c r="E393" s="37" t="s">
        <v>1418</v>
      </c>
      <c r="F393" s="138" t="s">
        <v>1419</v>
      </c>
      <c r="G393" s="42">
        <v>40095</v>
      </c>
      <c r="H393" s="63" t="s">
        <v>1119</v>
      </c>
      <c r="I393" s="47">
        <v>69807.839999999997</v>
      </c>
      <c r="J393" s="47">
        <v>70104.039999999994</v>
      </c>
      <c r="K393" s="75">
        <f t="shared" si="15"/>
        <v>0.29619999999999708</v>
      </c>
      <c r="L393" s="37" t="s">
        <v>1420</v>
      </c>
      <c r="M393" s="48">
        <v>2.3702000000000001</v>
      </c>
      <c r="N393" s="149" t="s">
        <v>20</v>
      </c>
      <c r="O393" s="160" t="s">
        <v>21</v>
      </c>
      <c r="P393" s="76"/>
      <c r="Q393" s="77"/>
      <c r="R393" s="78"/>
      <c r="S393" s="79"/>
      <c r="T393" s="37" t="s">
        <v>1388</v>
      </c>
      <c r="U393" s="147" t="s">
        <v>1119</v>
      </c>
      <c r="V393" s="112" t="str">
        <f t="shared" si="16"/>
        <v>2-072</v>
      </c>
      <c r="W393" s="112" t="s">
        <v>1036</v>
      </c>
      <c r="X393" s="175" t="str">
        <f t="shared" si="17"/>
        <v>X:\2 - ENGENHARIA\INVENTARIANCA_FNS_NOVA_CONCESSAO\PROCESSOS_DE_DESAPROPRIACAO\TRAMO_SUL\2\2-072.pdf</v>
      </c>
      <c r="Z393" s="1">
        <v>1</v>
      </c>
    </row>
    <row r="394" spans="3:26" hidden="1" x14ac:dyDescent="0.25">
      <c r="C394" s="146">
        <v>2</v>
      </c>
      <c r="D394" s="77" t="s">
        <v>1421</v>
      </c>
      <c r="E394" s="37" t="s">
        <v>1422</v>
      </c>
      <c r="F394" s="138" t="s">
        <v>1423</v>
      </c>
      <c r="G394" s="42">
        <v>40071</v>
      </c>
      <c r="H394" s="63" t="s">
        <v>1119</v>
      </c>
      <c r="I394" s="47">
        <v>70104.039999999994</v>
      </c>
      <c r="J394" s="47">
        <v>70304.5</v>
      </c>
      <c r="K394" s="75">
        <f t="shared" si="15"/>
        <v>0.20046000000000641</v>
      </c>
      <c r="L394" s="37" t="s">
        <v>1424</v>
      </c>
      <c r="M394" s="48">
        <v>1.6406000000000001</v>
      </c>
      <c r="N394" s="149" t="s">
        <v>20</v>
      </c>
      <c r="O394" s="160" t="s">
        <v>21</v>
      </c>
      <c r="P394" s="76"/>
      <c r="Q394" s="77"/>
      <c r="R394" s="78"/>
      <c r="S394" s="79"/>
      <c r="T394" s="49" t="s">
        <v>1425</v>
      </c>
      <c r="U394" s="147" t="s">
        <v>1119</v>
      </c>
      <c r="V394" s="112" t="str">
        <f t="shared" si="16"/>
        <v>2-073</v>
      </c>
      <c r="W394" s="112" t="s">
        <v>1036</v>
      </c>
      <c r="X394" s="175" t="str">
        <f t="shared" si="17"/>
        <v>X:\2 - ENGENHARIA\INVENTARIANCA_FNS_NOVA_CONCESSAO\PROCESSOS_DE_DESAPROPRIACAO\TRAMO_SUL\2\2-073.pdf</v>
      </c>
      <c r="Z394" s="1">
        <v>1</v>
      </c>
    </row>
    <row r="395" spans="3:26" x14ac:dyDescent="0.25">
      <c r="C395" s="146">
        <v>2</v>
      </c>
      <c r="D395" s="77" t="s">
        <v>1426</v>
      </c>
      <c r="E395" s="37" t="s">
        <v>1427</v>
      </c>
      <c r="F395" s="138" t="s">
        <v>1423</v>
      </c>
      <c r="G395" s="42">
        <v>40071</v>
      </c>
      <c r="H395" s="63" t="s">
        <v>1119</v>
      </c>
      <c r="I395" s="47">
        <v>70304.5</v>
      </c>
      <c r="J395" s="47">
        <v>70491.08</v>
      </c>
      <c r="K395" s="75">
        <f t="shared" si="15"/>
        <v>0.18658000000000174</v>
      </c>
      <c r="L395" s="37" t="s">
        <v>1428</v>
      </c>
      <c r="M395" s="48">
        <v>1.4856</v>
      </c>
      <c r="N395" s="149" t="s">
        <v>20</v>
      </c>
      <c r="O395" s="160" t="s">
        <v>21</v>
      </c>
      <c r="P395" s="76" t="s">
        <v>10</v>
      </c>
      <c r="Q395" s="37">
        <v>5.5198</v>
      </c>
      <c r="R395" s="78">
        <v>142000</v>
      </c>
      <c r="S395" s="79"/>
      <c r="T395" s="49" t="s">
        <v>1425</v>
      </c>
      <c r="U395" s="147" t="s">
        <v>1119</v>
      </c>
      <c r="V395" s="112" t="str">
        <f t="shared" si="16"/>
        <v>2-074</v>
      </c>
      <c r="W395" s="112" t="s">
        <v>1036</v>
      </c>
      <c r="X395" s="175" t="str">
        <f t="shared" si="17"/>
        <v>X:\2 - ENGENHARIA\INVENTARIANCA_FNS_NOVA_CONCESSAO\PROCESSOS_DE_DESAPROPRIACAO\TRAMO_SUL\2\2-074.pdf</v>
      </c>
      <c r="Z395" s="1">
        <v>1</v>
      </c>
    </row>
    <row r="396" spans="3:26" hidden="1" x14ac:dyDescent="0.25">
      <c r="C396" s="146">
        <v>2</v>
      </c>
      <c r="D396" s="77" t="s">
        <v>1429</v>
      </c>
      <c r="E396" s="37" t="s">
        <v>1430</v>
      </c>
      <c r="F396" s="138" t="s">
        <v>1431</v>
      </c>
      <c r="G396" s="42">
        <v>40092</v>
      </c>
      <c r="H396" s="63" t="s">
        <v>1119</v>
      </c>
      <c r="I396" s="47">
        <v>70491.08</v>
      </c>
      <c r="J396" s="47">
        <v>70537</v>
      </c>
      <c r="K396" s="75">
        <f t="shared" si="15"/>
        <v>4.5919999999998254E-2</v>
      </c>
      <c r="L396" s="37" t="s">
        <v>1432</v>
      </c>
      <c r="M396" s="48">
        <v>0.39279999999999998</v>
      </c>
      <c r="N396" s="149" t="s">
        <v>20</v>
      </c>
      <c r="O396" s="160" t="s">
        <v>21</v>
      </c>
      <c r="P396" s="76"/>
      <c r="Q396" s="77"/>
      <c r="R396" s="78"/>
      <c r="S396" s="79"/>
      <c r="T396" s="49" t="s">
        <v>1425</v>
      </c>
      <c r="U396" s="147" t="s">
        <v>1119</v>
      </c>
      <c r="V396" s="112" t="str">
        <f t="shared" si="16"/>
        <v>2-075</v>
      </c>
      <c r="W396" s="112" t="s">
        <v>1036</v>
      </c>
      <c r="X396" s="175" t="str">
        <f t="shared" si="17"/>
        <v>X:\2 - ENGENHARIA\INVENTARIANCA_FNS_NOVA_CONCESSAO\PROCESSOS_DE_DESAPROPRIACAO\TRAMO_SUL\2\2-075.pdf</v>
      </c>
      <c r="Z396" s="1">
        <v>1</v>
      </c>
    </row>
    <row r="397" spans="3:26" x14ac:dyDescent="0.25">
      <c r="C397" s="146">
        <v>2</v>
      </c>
      <c r="D397" s="77" t="s">
        <v>1433</v>
      </c>
      <c r="E397" s="37" t="s">
        <v>1434</v>
      </c>
      <c r="F397" s="138" t="s">
        <v>1435</v>
      </c>
      <c r="G397" s="42">
        <v>39723</v>
      </c>
      <c r="H397" s="63" t="s">
        <v>1119</v>
      </c>
      <c r="I397" s="47">
        <v>70537</v>
      </c>
      <c r="J397" s="47">
        <v>73422.7</v>
      </c>
      <c r="K397" s="75">
        <f t="shared" si="15"/>
        <v>2.8856999999999973</v>
      </c>
      <c r="L397" s="37" t="s">
        <v>1436</v>
      </c>
      <c r="M397" s="107">
        <v>23.008700000000001</v>
      </c>
      <c r="N397" s="149" t="s">
        <v>20</v>
      </c>
      <c r="O397" s="160" t="s">
        <v>21</v>
      </c>
      <c r="P397" s="76" t="s">
        <v>10</v>
      </c>
      <c r="Q397" s="37">
        <v>1.1289</v>
      </c>
      <c r="R397" s="78">
        <v>29554.6</v>
      </c>
      <c r="S397" s="79"/>
      <c r="T397" s="49" t="s">
        <v>1425</v>
      </c>
      <c r="U397" s="147" t="s">
        <v>1119</v>
      </c>
      <c r="V397" s="112" t="str">
        <f t="shared" si="16"/>
        <v>2-076</v>
      </c>
      <c r="W397" s="112" t="s">
        <v>1036</v>
      </c>
      <c r="X397" s="175" t="str">
        <f t="shared" si="17"/>
        <v>X:\2 - ENGENHARIA\INVENTARIANCA_FNS_NOVA_CONCESSAO\PROCESSOS_DE_DESAPROPRIACAO\TRAMO_SUL\2\2-076.pdf</v>
      </c>
      <c r="Z397" s="1">
        <v>1</v>
      </c>
    </row>
    <row r="398" spans="3:26" hidden="1" x14ac:dyDescent="0.25">
      <c r="C398" s="146">
        <v>2</v>
      </c>
      <c r="D398" s="77" t="s">
        <v>1437</v>
      </c>
      <c r="E398" s="37" t="s">
        <v>1438</v>
      </c>
      <c r="F398" s="138" t="s">
        <v>1439</v>
      </c>
      <c r="G398" s="42">
        <v>40107</v>
      </c>
      <c r="H398" s="124" t="s">
        <v>1440</v>
      </c>
      <c r="I398" s="47">
        <v>73422.7</v>
      </c>
      <c r="J398" s="47">
        <v>75119.48</v>
      </c>
      <c r="K398" s="75">
        <f t="shared" si="15"/>
        <v>1.6967799999999988</v>
      </c>
      <c r="L398" s="37" t="s">
        <v>1441</v>
      </c>
      <c r="M398" s="48">
        <v>13.5725</v>
      </c>
      <c r="N398" s="149" t="s">
        <v>20</v>
      </c>
      <c r="O398" s="160" t="s">
        <v>21</v>
      </c>
      <c r="P398" s="76"/>
      <c r="Q398" s="77"/>
      <c r="R398" s="78"/>
      <c r="S398" s="79"/>
      <c r="T398" s="49" t="s">
        <v>1442</v>
      </c>
      <c r="U398" s="147" t="s">
        <v>1440</v>
      </c>
      <c r="V398" s="112" t="str">
        <f t="shared" si="16"/>
        <v>2-077</v>
      </c>
      <c r="W398" s="112" t="s">
        <v>1036</v>
      </c>
      <c r="X398" s="175" t="str">
        <f t="shared" si="17"/>
        <v>X:\2 - ENGENHARIA\INVENTARIANCA_FNS_NOVA_CONCESSAO\PROCESSOS_DE_DESAPROPRIACAO\TRAMO_SUL\2\2-077.pdf</v>
      </c>
      <c r="Z398" s="1">
        <v>1</v>
      </c>
    </row>
    <row r="399" spans="3:26" hidden="1" x14ac:dyDescent="0.25">
      <c r="C399" s="146">
        <v>2</v>
      </c>
      <c r="D399" s="77" t="s">
        <v>1443</v>
      </c>
      <c r="E399" s="37" t="s">
        <v>1444</v>
      </c>
      <c r="F399" s="138" t="s">
        <v>1445</v>
      </c>
      <c r="G399" s="42">
        <v>40107</v>
      </c>
      <c r="H399" s="124" t="s">
        <v>1440</v>
      </c>
      <c r="I399" s="47">
        <v>75119.48</v>
      </c>
      <c r="J399" s="47">
        <v>75390.460000000006</v>
      </c>
      <c r="K399" s="75">
        <f t="shared" si="15"/>
        <v>0.27098000000001049</v>
      </c>
      <c r="L399" s="37" t="s">
        <v>1446</v>
      </c>
      <c r="M399" s="48">
        <v>2.1732999999999998</v>
      </c>
      <c r="N399" s="149" t="s">
        <v>20</v>
      </c>
      <c r="O399" s="160" t="s">
        <v>21</v>
      </c>
      <c r="P399" s="76"/>
      <c r="Q399" s="77"/>
      <c r="R399" s="78"/>
      <c r="S399" s="79"/>
      <c r="T399" s="37" t="s">
        <v>1447</v>
      </c>
      <c r="U399" s="147" t="s">
        <v>1440</v>
      </c>
      <c r="V399" s="112" t="str">
        <f t="shared" si="16"/>
        <v>2-078</v>
      </c>
      <c r="W399" s="112" t="s">
        <v>1036</v>
      </c>
      <c r="X399" s="175" t="str">
        <f t="shared" si="17"/>
        <v>X:\2 - ENGENHARIA\INVENTARIANCA_FNS_NOVA_CONCESSAO\PROCESSOS_DE_DESAPROPRIACAO\TRAMO_SUL\2\2-078.pdf</v>
      </c>
      <c r="Z399" s="1">
        <v>1</v>
      </c>
    </row>
    <row r="400" spans="3:26" hidden="1" x14ac:dyDescent="0.25">
      <c r="C400" s="146">
        <v>2</v>
      </c>
      <c r="D400" s="77" t="s">
        <v>1448</v>
      </c>
      <c r="E400" s="37" t="s">
        <v>1449</v>
      </c>
      <c r="F400" s="138" t="s">
        <v>1450</v>
      </c>
      <c r="G400" s="42">
        <v>40107</v>
      </c>
      <c r="H400" s="124" t="s">
        <v>1440</v>
      </c>
      <c r="I400" s="47">
        <v>75390.460000000006</v>
      </c>
      <c r="J400" s="47">
        <v>75519.95</v>
      </c>
      <c r="K400" s="75">
        <f t="shared" si="15"/>
        <v>0.1294899999999907</v>
      </c>
      <c r="L400" s="37" t="s">
        <v>1451</v>
      </c>
      <c r="M400" s="48">
        <v>3.3879999999999999</v>
      </c>
      <c r="N400" s="149" t="s">
        <v>20</v>
      </c>
      <c r="O400" s="160" t="s">
        <v>21</v>
      </c>
      <c r="P400" s="76"/>
      <c r="Q400" s="77"/>
      <c r="R400" s="78"/>
      <c r="S400" s="79"/>
      <c r="T400" s="37" t="s">
        <v>1447</v>
      </c>
      <c r="U400" s="147" t="s">
        <v>1440</v>
      </c>
      <c r="V400" s="112" t="str">
        <f t="shared" si="16"/>
        <v>2-079</v>
      </c>
      <c r="W400" s="112" t="s">
        <v>1036</v>
      </c>
      <c r="X400" s="175" t="str">
        <f t="shared" si="17"/>
        <v>X:\2 - ENGENHARIA\INVENTARIANCA_FNS_NOVA_CONCESSAO\PROCESSOS_DE_DESAPROPRIACAO\TRAMO_SUL\2\2-079.pdf</v>
      </c>
      <c r="Z400" s="1">
        <v>1</v>
      </c>
    </row>
    <row r="401" spans="3:26" hidden="1" x14ac:dyDescent="0.25">
      <c r="C401" s="146">
        <v>2</v>
      </c>
      <c r="D401" s="77" t="s">
        <v>1452</v>
      </c>
      <c r="E401" s="37" t="s">
        <v>1453</v>
      </c>
      <c r="F401" s="138" t="s">
        <v>1450</v>
      </c>
      <c r="G401" s="42">
        <v>41751</v>
      </c>
      <c r="H401" s="124" t="s">
        <v>1440</v>
      </c>
      <c r="I401" s="47">
        <v>75519.95</v>
      </c>
      <c r="J401" s="47">
        <v>75590.87</v>
      </c>
      <c r="K401" s="75">
        <f t="shared" si="15"/>
        <v>7.0919999999998248E-2</v>
      </c>
      <c r="L401" s="37" t="s">
        <v>1446</v>
      </c>
      <c r="M401" s="48">
        <v>0.48070000000000002</v>
      </c>
      <c r="N401" s="149" t="s">
        <v>20</v>
      </c>
      <c r="O401" s="160" t="s">
        <v>21</v>
      </c>
      <c r="P401" s="76"/>
      <c r="Q401" s="77"/>
      <c r="R401" s="78"/>
      <c r="S401" s="79"/>
      <c r="T401" s="37" t="s">
        <v>1447</v>
      </c>
      <c r="U401" s="147" t="s">
        <v>1440</v>
      </c>
      <c r="V401" s="112" t="str">
        <f t="shared" si="16"/>
        <v>2-079A</v>
      </c>
      <c r="W401" s="112" t="s">
        <v>1036</v>
      </c>
      <c r="X401" s="175" t="str">
        <f t="shared" si="17"/>
        <v>X:\2 - ENGENHARIA\INVENTARIANCA_FNS_NOVA_CONCESSAO\PROCESSOS_DE_DESAPROPRIACAO\TRAMO_SUL\2\2-079A.pdf</v>
      </c>
      <c r="Z401" s="1">
        <v>1</v>
      </c>
    </row>
    <row r="402" spans="3:26" hidden="1" x14ac:dyDescent="0.25">
      <c r="C402" s="146">
        <v>2</v>
      </c>
      <c r="D402" s="77" t="s">
        <v>1454</v>
      </c>
      <c r="E402" s="37" t="s">
        <v>1455</v>
      </c>
      <c r="F402" s="138" t="s">
        <v>1456</v>
      </c>
      <c r="G402" s="42">
        <v>40107</v>
      </c>
      <c r="H402" s="124" t="s">
        <v>1440</v>
      </c>
      <c r="I402" s="47">
        <v>75595</v>
      </c>
      <c r="J402" s="47">
        <v>76115.44</v>
      </c>
      <c r="K402" s="75">
        <f t="shared" si="15"/>
        <v>0.52044000000000235</v>
      </c>
      <c r="L402" s="37" t="s">
        <v>1457</v>
      </c>
      <c r="M402" s="107">
        <v>4.1818999999999997</v>
      </c>
      <c r="N402" s="149" t="s">
        <v>20</v>
      </c>
      <c r="O402" s="160" t="s">
        <v>21</v>
      </c>
      <c r="P402" s="76"/>
      <c r="Q402" s="77"/>
      <c r="R402" s="78"/>
      <c r="S402" s="79"/>
      <c r="T402" s="49" t="s">
        <v>1447</v>
      </c>
      <c r="U402" s="147" t="s">
        <v>1440</v>
      </c>
      <c r="V402" s="112" t="str">
        <f t="shared" si="16"/>
        <v>2-080</v>
      </c>
      <c r="W402" s="112" t="s">
        <v>1036</v>
      </c>
      <c r="X402" s="175" t="str">
        <f t="shared" si="17"/>
        <v>X:\2 - ENGENHARIA\INVENTARIANCA_FNS_NOVA_CONCESSAO\PROCESSOS_DE_DESAPROPRIACAO\TRAMO_SUL\2\2-080.pdf</v>
      </c>
      <c r="Z402" s="1">
        <v>1</v>
      </c>
    </row>
    <row r="403" spans="3:26" hidden="1" x14ac:dyDescent="0.25">
      <c r="C403" s="146">
        <v>2</v>
      </c>
      <c r="D403" s="77" t="s">
        <v>1458</v>
      </c>
      <c r="E403" s="37" t="s">
        <v>1459</v>
      </c>
      <c r="F403" s="138" t="s">
        <v>1460</v>
      </c>
      <c r="G403" s="42">
        <v>42886</v>
      </c>
      <c r="H403" s="124" t="s">
        <v>1440</v>
      </c>
      <c r="I403" s="47">
        <v>76115.61</v>
      </c>
      <c r="J403" s="47">
        <v>76185.58</v>
      </c>
      <c r="K403" s="75">
        <f t="shared" si="15"/>
        <v>6.997000000000117E-2</v>
      </c>
      <c r="L403" s="37" t="s">
        <v>1461</v>
      </c>
      <c r="M403" s="48">
        <v>1.3764000000000001</v>
      </c>
      <c r="N403" s="149" t="s">
        <v>20</v>
      </c>
      <c r="O403" s="160" t="s">
        <v>21</v>
      </c>
      <c r="P403" s="76"/>
      <c r="Q403" s="77"/>
      <c r="R403" s="78"/>
      <c r="S403" s="79"/>
      <c r="T403" s="49" t="s">
        <v>1447</v>
      </c>
      <c r="U403" s="147" t="s">
        <v>1440</v>
      </c>
      <c r="V403" s="112" t="str">
        <f t="shared" si="16"/>
        <v>2-081</v>
      </c>
      <c r="W403" s="112" t="s">
        <v>1036</v>
      </c>
      <c r="X403" s="175" t="str">
        <f t="shared" si="17"/>
        <v>X:\2 - ENGENHARIA\INVENTARIANCA_FNS_NOVA_CONCESSAO\PROCESSOS_DE_DESAPROPRIACAO\TRAMO_SUL\2\2-081.pdf</v>
      </c>
      <c r="Z403" s="1">
        <v>1</v>
      </c>
    </row>
    <row r="404" spans="3:26" hidden="1" x14ac:dyDescent="0.25">
      <c r="C404" s="146">
        <v>2</v>
      </c>
      <c r="D404" s="77" t="s">
        <v>1462</v>
      </c>
      <c r="E404" s="37" t="s">
        <v>1463</v>
      </c>
      <c r="F404" s="138" t="s">
        <v>1460</v>
      </c>
      <c r="G404" s="42">
        <v>42886</v>
      </c>
      <c r="H404" s="124" t="s">
        <v>1440</v>
      </c>
      <c r="I404" s="47">
        <v>76185.58</v>
      </c>
      <c r="J404" s="47">
        <v>76259.91</v>
      </c>
      <c r="K404" s="75">
        <f t="shared" si="15"/>
        <v>7.4330000000001742E-2</v>
      </c>
      <c r="L404" s="37" t="s">
        <v>1464</v>
      </c>
      <c r="M404" s="48">
        <v>1.8212999999999999</v>
      </c>
      <c r="N404" s="149" t="s">
        <v>20</v>
      </c>
      <c r="O404" s="160" t="s">
        <v>21</v>
      </c>
      <c r="P404" s="76"/>
      <c r="Q404" s="77"/>
      <c r="R404" s="78"/>
      <c r="S404" s="79"/>
      <c r="T404" s="37" t="s">
        <v>1447</v>
      </c>
      <c r="U404" s="147" t="s">
        <v>1440</v>
      </c>
      <c r="V404" s="112" t="str">
        <f t="shared" si="16"/>
        <v>2-082</v>
      </c>
      <c r="W404" s="112" t="s">
        <v>1036</v>
      </c>
      <c r="X404" s="175" t="str">
        <f t="shared" si="17"/>
        <v>X:\2 - ENGENHARIA\INVENTARIANCA_FNS_NOVA_CONCESSAO\PROCESSOS_DE_DESAPROPRIACAO\TRAMO_SUL\2\2-082.pdf</v>
      </c>
      <c r="Z404" s="1">
        <v>1</v>
      </c>
    </row>
    <row r="405" spans="3:26" hidden="1" x14ac:dyDescent="0.25">
      <c r="C405" s="146">
        <v>2</v>
      </c>
      <c r="D405" s="77" t="s">
        <v>1465</v>
      </c>
      <c r="E405" s="37" t="s">
        <v>1466</v>
      </c>
      <c r="F405" s="138" t="s">
        <v>1460</v>
      </c>
      <c r="G405" s="42">
        <v>42886</v>
      </c>
      <c r="H405" s="124" t="s">
        <v>1440</v>
      </c>
      <c r="I405" s="47">
        <v>76259.91</v>
      </c>
      <c r="J405" s="47">
        <v>76306.95</v>
      </c>
      <c r="K405" s="75">
        <f t="shared" si="15"/>
        <v>4.7039999999993594E-2</v>
      </c>
      <c r="L405" s="37" t="s">
        <v>1467</v>
      </c>
      <c r="M405" s="48">
        <v>2.42</v>
      </c>
      <c r="N405" s="149" t="s">
        <v>20</v>
      </c>
      <c r="O405" s="160" t="s">
        <v>21</v>
      </c>
      <c r="P405" s="76"/>
      <c r="Q405" s="77"/>
      <c r="R405" s="78"/>
      <c r="S405" s="79"/>
      <c r="T405" s="37" t="s">
        <v>1447</v>
      </c>
      <c r="U405" s="147" t="s">
        <v>1440</v>
      </c>
      <c r="V405" s="112" t="str">
        <f t="shared" si="16"/>
        <v>2-083</v>
      </c>
      <c r="W405" s="112" t="s">
        <v>1036</v>
      </c>
      <c r="X405" s="175" t="str">
        <f t="shared" si="17"/>
        <v>X:\2 - ENGENHARIA\INVENTARIANCA_FNS_NOVA_CONCESSAO\PROCESSOS_DE_DESAPROPRIACAO\TRAMO_SUL\2\2-083.pdf</v>
      </c>
      <c r="Z405" s="1">
        <v>1</v>
      </c>
    </row>
    <row r="406" spans="3:26" hidden="1" x14ac:dyDescent="0.25">
      <c r="C406" s="146">
        <v>2</v>
      </c>
      <c r="D406" s="77" t="s">
        <v>1468</v>
      </c>
      <c r="E406" s="37" t="s">
        <v>1469</v>
      </c>
      <c r="F406" s="138" t="s">
        <v>1470</v>
      </c>
      <c r="G406" s="42">
        <v>40214</v>
      </c>
      <c r="H406" s="124" t="s">
        <v>1440</v>
      </c>
      <c r="I406" s="47">
        <v>76307</v>
      </c>
      <c r="J406" s="47">
        <v>76763.100000000006</v>
      </c>
      <c r="K406" s="75">
        <f t="shared" ref="K406:K462" si="18">(J406-I406)/1000</f>
        <v>0.45610000000000583</v>
      </c>
      <c r="L406" s="37" t="s">
        <v>1471</v>
      </c>
      <c r="M406" s="48">
        <v>3.6154999999999999</v>
      </c>
      <c r="N406" s="149" t="s">
        <v>20</v>
      </c>
      <c r="O406" s="160" t="s">
        <v>21</v>
      </c>
      <c r="P406" s="76"/>
      <c r="Q406" s="77"/>
      <c r="R406" s="78"/>
      <c r="S406" s="79"/>
      <c r="T406" s="37" t="s">
        <v>1447</v>
      </c>
      <c r="U406" s="147" t="s">
        <v>1440</v>
      </c>
      <c r="V406" s="112" t="str">
        <f t="shared" si="16"/>
        <v>2-084</v>
      </c>
      <c r="W406" s="112" t="s">
        <v>1036</v>
      </c>
      <c r="X406" s="175" t="str">
        <f t="shared" si="17"/>
        <v>X:\2 - ENGENHARIA\INVENTARIANCA_FNS_NOVA_CONCESSAO\PROCESSOS_DE_DESAPROPRIACAO\TRAMO_SUL\2\2-084.pdf</v>
      </c>
      <c r="Z406" s="1">
        <v>1</v>
      </c>
    </row>
    <row r="407" spans="3:26" hidden="1" x14ac:dyDescent="0.25">
      <c r="C407" s="146">
        <v>2</v>
      </c>
      <c r="D407" s="77" t="s">
        <v>1472</v>
      </c>
      <c r="E407" s="37" t="s">
        <v>1473</v>
      </c>
      <c r="F407" s="138" t="s">
        <v>1474</v>
      </c>
      <c r="G407" s="42">
        <v>40515</v>
      </c>
      <c r="H407" s="124" t="s">
        <v>1440</v>
      </c>
      <c r="I407" s="47">
        <v>76763.100000000006</v>
      </c>
      <c r="J407" s="47">
        <v>77115.899999999994</v>
      </c>
      <c r="K407" s="75">
        <f t="shared" si="18"/>
        <v>0.35279999999998835</v>
      </c>
      <c r="L407" s="37" t="s">
        <v>1475</v>
      </c>
      <c r="M407" s="48">
        <v>2.8557999999999999</v>
      </c>
      <c r="N407" s="149" t="s">
        <v>20</v>
      </c>
      <c r="O407" s="160" t="s">
        <v>21</v>
      </c>
      <c r="P407" s="76"/>
      <c r="Q407" s="77"/>
      <c r="R407" s="78"/>
      <c r="S407" s="79"/>
      <c r="T407" s="37" t="s">
        <v>1447</v>
      </c>
      <c r="U407" s="147" t="s">
        <v>1440</v>
      </c>
      <c r="V407" s="112" t="str">
        <f t="shared" si="16"/>
        <v>2-085</v>
      </c>
      <c r="W407" s="112" t="s">
        <v>1036</v>
      </c>
      <c r="X407" s="175" t="str">
        <f t="shared" si="17"/>
        <v>X:\2 - ENGENHARIA\INVENTARIANCA_FNS_NOVA_CONCESSAO\PROCESSOS_DE_DESAPROPRIACAO\TRAMO_SUL\2\2-085.pdf</v>
      </c>
      <c r="Z407" s="1">
        <v>1</v>
      </c>
    </row>
    <row r="408" spans="3:26" hidden="1" x14ac:dyDescent="0.25">
      <c r="C408" s="146">
        <v>2</v>
      </c>
      <c r="D408" s="77" t="s">
        <v>1476</v>
      </c>
      <c r="E408" s="37" t="s">
        <v>1477</v>
      </c>
      <c r="F408" s="138" t="s">
        <v>1478</v>
      </c>
      <c r="G408" s="42">
        <v>40214</v>
      </c>
      <c r="H408" s="124" t="s">
        <v>1440</v>
      </c>
      <c r="I408" s="47">
        <v>77115.899999999994</v>
      </c>
      <c r="J408" s="47">
        <v>77734.28</v>
      </c>
      <c r="K408" s="75">
        <f t="shared" si="18"/>
        <v>0.6183800000000047</v>
      </c>
      <c r="L408" s="37" t="s">
        <v>1471</v>
      </c>
      <c r="M408" s="48">
        <v>4.9470000000000001</v>
      </c>
      <c r="N408" s="149" t="s">
        <v>20</v>
      </c>
      <c r="O408" s="160" t="s">
        <v>21</v>
      </c>
      <c r="P408" s="76"/>
      <c r="Q408" s="77"/>
      <c r="R408" s="78"/>
      <c r="S408" s="79"/>
      <c r="T408" s="37" t="s">
        <v>1447</v>
      </c>
      <c r="U408" s="147" t="s">
        <v>1440</v>
      </c>
      <c r="V408" s="112" t="str">
        <f t="shared" si="16"/>
        <v>2-086</v>
      </c>
      <c r="W408" s="112" t="s">
        <v>1036</v>
      </c>
      <c r="X408" s="175" t="str">
        <f t="shared" si="17"/>
        <v>X:\2 - ENGENHARIA\INVENTARIANCA_FNS_NOVA_CONCESSAO\PROCESSOS_DE_DESAPROPRIACAO\TRAMO_SUL\2\2-086.pdf</v>
      </c>
      <c r="Z408" s="1">
        <v>1</v>
      </c>
    </row>
    <row r="409" spans="3:26" x14ac:dyDescent="0.25">
      <c r="C409" s="146">
        <v>2</v>
      </c>
      <c r="D409" s="77" t="s">
        <v>1479</v>
      </c>
      <c r="E409" s="37" t="s">
        <v>1480</v>
      </c>
      <c r="F409" s="138" t="s">
        <v>1481</v>
      </c>
      <c r="G409" s="42">
        <v>40107</v>
      </c>
      <c r="H409" s="124" t="s">
        <v>1440</v>
      </c>
      <c r="I409" s="47">
        <v>77734.28</v>
      </c>
      <c r="J409" s="47">
        <v>78087.399999999994</v>
      </c>
      <c r="K409" s="75">
        <f t="shared" si="18"/>
        <v>0.35311999999999533</v>
      </c>
      <c r="L409" s="37" t="s">
        <v>1482</v>
      </c>
      <c r="M409" s="48">
        <v>2.8254999999999999</v>
      </c>
      <c r="N409" s="149" t="s">
        <v>20</v>
      </c>
      <c r="O409" s="160" t="s">
        <v>21</v>
      </c>
      <c r="P409" s="76" t="s">
        <v>10</v>
      </c>
      <c r="Q409" s="37">
        <v>0.87150000000000005</v>
      </c>
      <c r="R409" s="78">
        <v>22815.87</v>
      </c>
      <c r="S409" s="79"/>
      <c r="T409" s="49" t="s">
        <v>1447</v>
      </c>
      <c r="U409" s="147" t="s">
        <v>1440</v>
      </c>
      <c r="V409" s="112" t="str">
        <f t="shared" si="16"/>
        <v>2-087</v>
      </c>
      <c r="W409" s="112" t="s">
        <v>1036</v>
      </c>
      <c r="X409" s="175" t="str">
        <f t="shared" si="17"/>
        <v>X:\2 - ENGENHARIA\INVENTARIANCA_FNS_NOVA_CONCESSAO\PROCESSOS_DE_DESAPROPRIACAO\TRAMO_SUL\2\2-087.pdf</v>
      </c>
      <c r="Z409" s="1">
        <v>1</v>
      </c>
    </row>
    <row r="410" spans="3:26" hidden="1" x14ac:dyDescent="0.25">
      <c r="C410" s="146">
        <v>2</v>
      </c>
      <c r="D410" s="77" t="s">
        <v>1483</v>
      </c>
      <c r="E410" s="37" t="s">
        <v>1484</v>
      </c>
      <c r="F410" s="138" t="s">
        <v>1485</v>
      </c>
      <c r="G410" s="42">
        <v>42975</v>
      </c>
      <c r="H410" s="124" t="s">
        <v>1440</v>
      </c>
      <c r="I410" s="47">
        <v>78087.399999999994</v>
      </c>
      <c r="J410" s="47">
        <v>78435.3</v>
      </c>
      <c r="K410" s="75">
        <f t="shared" si="18"/>
        <v>0.34790000000000876</v>
      </c>
      <c r="L410" s="37" t="s">
        <v>1486</v>
      </c>
      <c r="M410" s="48">
        <v>2.7824</v>
      </c>
      <c r="N410" s="149" t="s">
        <v>20</v>
      </c>
      <c r="O410" s="147" t="s">
        <v>91</v>
      </c>
      <c r="P410" s="76"/>
      <c r="Q410" s="77"/>
      <c r="R410" s="78"/>
      <c r="S410" s="79"/>
      <c r="T410" s="49" t="s">
        <v>1447</v>
      </c>
      <c r="U410" s="147" t="s">
        <v>1440</v>
      </c>
      <c r="V410" s="112" t="str">
        <f t="shared" si="16"/>
        <v>2-088</v>
      </c>
      <c r="W410" s="112" t="s">
        <v>1036</v>
      </c>
      <c r="X410" s="175" t="str">
        <f t="shared" si="17"/>
        <v>X:\2 - ENGENHARIA\INVENTARIANCA_FNS_NOVA_CONCESSAO\PROCESSOS_DE_DESAPROPRIACAO\TRAMO_SUL\2\2-088.pdf</v>
      </c>
      <c r="Z410" s="1">
        <v>1</v>
      </c>
    </row>
    <row r="411" spans="3:26" hidden="1" x14ac:dyDescent="0.25">
      <c r="C411" s="146">
        <v>2</v>
      </c>
      <c r="D411" s="77" t="s">
        <v>1487</v>
      </c>
      <c r="E411" s="37" t="s">
        <v>1488</v>
      </c>
      <c r="F411" s="138" t="s">
        <v>1489</v>
      </c>
      <c r="G411" s="42">
        <v>40107</v>
      </c>
      <c r="H411" s="124" t="s">
        <v>1440</v>
      </c>
      <c r="I411" s="47">
        <v>78435.3</v>
      </c>
      <c r="J411" s="47">
        <v>78552.61</v>
      </c>
      <c r="K411" s="75">
        <f t="shared" si="18"/>
        <v>0.11730999999999767</v>
      </c>
      <c r="L411" s="37" t="s">
        <v>1490</v>
      </c>
      <c r="M411" s="48">
        <v>0.93930000000000002</v>
      </c>
      <c r="N411" s="149" t="s">
        <v>20</v>
      </c>
      <c r="O411" s="160" t="s">
        <v>21</v>
      </c>
      <c r="P411" s="76"/>
      <c r="Q411" s="77"/>
      <c r="R411" s="78"/>
      <c r="S411" s="79"/>
      <c r="T411" s="49" t="s">
        <v>1447</v>
      </c>
      <c r="U411" s="147" t="s">
        <v>1440</v>
      </c>
      <c r="V411" s="112" t="str">
        <f t="shared" si="16"/>
        <v>2-089</v>
      </c>
      <c r="W411" s="112" t="s">
        <v>1036</v>
      </c>
      <c r="X411" s="175" t="str">
        <f t="shared" si="17"/>
        <v>X:\2 - ENGENHARIA\INVENTARIANCA_FNS_NOVA_CONCESSAO\PROCESSOS_DE_DESAPROPRIACAO\TRAMO_SUL\2\2-089.pdf</v>
      </c>
      <c r="Z411" s="1">
        <v>1</v>
      </c>
    </row>
    <row r="412" spans="3:26" hidden="1" x14ac:dyDescent="0.25">
      <c r="C412" s="146">
        <v>2</v>
      </c>
      <c r="D412" s="77" t="s">
        <v>1491</v>
      </c>
      <c r="E412" s="37" t="s">
        <v>1492</v>
      </c>
      <c r="F412" s="138" t="s">
        <v>1493</v>
      </c>
      <c r="G412" s="42">
        <v>40515</v>
      </c>
      <c r="H412" s="124" t="s">
        <v>1440</v>
      </c>
      <c r="I412" s="47">
        <v>78552.61</v>
      </c>
      <c r="J412" s="47">
        <v>78691.73</v>
      </c>
      <c r="K412" s="75">
        <f t="shared" si="18"/>
        <v>0.13911999999999533</v>
      </c>
      <c r="L412" s="37" t="s">
        <v>1494</v>
      </c>
      <c r="M412" s="48">
        <v>1.1122000000000001</v>
      </c>
      <c r="N412" s="149" t="s">
        <v>20</v>
      </c>
      <c r="O412" s="160" t="s">
        <v>21</v>
      </c>
      <c r="P412" s="76"/>
      <c r="Q412" s="77"/>
      <c r="R412" s="78"/>
      <c r="S412" s="79"/>
      <c r="T412" s="49" t="s">
        <v>1447</v>
      </c>
      <c r="U412" s="147" t="s">
        <v>1440</v>
      </c>
      <c r="V412" s="112" t="str">
        <f t="shared" ref="V412:V475" si="19">CONCATENATE(C412,"-",D412)</f>
        <v>2-090</v>
      </c>
      <c r="W412" s="112" t="s">
        <v>1036</v>
      </c>
      <c r="X412" s="175" t="str">
        <f t="shared" si="17"/>
        <v>X:\2 - ENGENHARIA\INVENTARIANCA_FNS_NOVA_CONCESSAO\PROCESSOS_DE_DESAPROPRIACAO\TRAMO_SUL\2\2-090.pdf</v>
      </c>
      <c r="Z412" s="1">
        <v>1</v>
      </c>
    </row>
    <row r="413" spans="3:26" hidden="1" x14ac:dyDescent="0.25">
      <c r="C413" s="146">
        <v>2</v>
      </c>
      <c r="D413" s="77" t="s">
        <v>1495</v>
      </c>
      <c r="E413" s="37" t="s">
        <v>1496</v>
      </c>
      <c r="F413" s="138" t="s">
        <v>1497</v>
      </c>
      <c r="G413" s="42">
        <v>40107</v>
      </c>
      <c r="H413" s="124" t="s">
        <v>1440</v>
      </c>
      <c r="I413" s="47">
        <v>78691.73</v>
      </c>
      <c r="J413" s="47">
        <v>78758.55</v>
      </c>
      <c r="K413" s="75">
        <f t="shared" si="18"/>
        <v>6.6820000000006985E-2</v>
      </c>
      <c r="L413" s="37" t="s">
        <v>1498</v>
      </c>
      <c r="M413" s="48">
        <v>0.53539999999999999</v>
      </c>
      <c r="N413" s="149" t="s">
        <v>20</v>
      </c>
      <c r="O413" s="160" t="s">
        <v>21</v>
      </c>
      <c r="P413" s="76"/>
      <c r="Q413" s="77"/>
      <c r="R413" s="78"/>
      <c r="S413" s="79"/>
      <c r="T413" s="49" t="s">
        <v>1447</v>
      </c>
      <c r="U413" s="147" t="s">
        <v>1440</v>
      </c>
      <c r="V413" s="112" t="str">
        <f t="shared" si="19"/>
        <v>2-091</v>
      </c>
      <c r="W413" s="112" t="s">
        <v>1036</v>
      </c>
      <c r="X413" s="175" t="str">
        <f t="shared" si="17"/>
        <v>X:\2 - ENGENHARIA\INVENTARIANCA_FNS_NOVA_CONCESSAO\PROCESSOS_DE_DESAPROPRIACAO\TRAMO_SUL\2\2-091.pdf</v>
      </c>
      <c r="Z413" s="1">
        <v>1</v>
      </c>
    </row>
    <row r="414" spans="3:26" hidden="1" x14ac:dyDescent="0.25">
      <c r="C414" s="146">
        <v>2</v>
      </c>
      <c r="D414" s="77" t="s">
        <v>1499</v>
      </c>
      <c r="E414" s="37" t="s">
        <v>1500</v>
      </c>
      <c r="F414" s="138"/>
      <c r="G414" s="42"/>
      <c r="H414" s="124" t="s">
        <v>1440</v>
      </c>
      <c r="I414" s="47">
        <v>78758.55</v>
      </c>
      <c r="J414" s="47">
        <v>79073.34</v>
      </c>
      <c r="K414" s="75">
        <f t="shared" si="18"/>
        <v>0.31478999999999357</v>
      </c>
      <c r="L414" s="37" t="s">
        <v>1501</v>
      </c>
      <c r="M414" s="48">
        <v>2.5177999999999998</v>
      </c>
      <c r="N414" s="149" t="s">
        <v>20</v>
      </c>
      <c r="O414" s="147" t="s">
        <v>91</v>
      </c>
      <c r="P414" s="76"/>
      <c r="Q414" s="77"/>
      <c r="R414" s="78"/>
      <c r="S414" s="79"/>
      <c r="T414" s="49" t="s">
        <v>1447</v>
      </c>
      <c r="U414" s="147" t="s">
        <v>1440</v>
      </c>
      <c r="V414" s="112" t="str">
        <f t="shared" si="19"/>
        <v>2-092</v>
      </c>
      <c r="W414" s="112" t="s">
        <v>1036</v>
      </c>
      <c r="X414" s="175" t="str">
        <f t="shared" si="17"/>
        <v>X:\2 - ENGENHARIA\INVENTARIANCA_FNS_NOVA_CONCESSAO\PROCESSOS_DE_DESAPROPRIACAO\TRAMO_SUL\2\2-092.pdf</v>
      </c>
      <c r="Z414" s="1">
        <v>1</v>
      </c>
    </row>
    <row r="415" spans="3:26" hidden="1" x14ac:dyDescent="0.25">
      <c r="C415" s="146">
        <v>2</v>
      </c>
      <c r="D415" s="77" t="s">
        <v>1502</v>
      </c>
      <c r="E415" s="37" t="s">
        <v>1503</v>
      </c>
      <c r="F415" s="138" t="s">
        <v>1504</v>
      </c>
      <c r="G415" s="42">
        <v>40107</v>
      </c>
      <c r="H415" s="124" t="s">
        <v>1440</v>
      </c>
      <c r="I415" s="47">
        <v>79073.34</v>
      </c>
      <c r="J415" s="47">
        <v>79634.62</v>
      </c>
      <c r="K415" s="75">
        <f t="shared" si="18"/>
        <v>0.56127999999999889</v>
      </c>
      <c r="L415" s="37" t="s">
        <v>1505</v>
      </c>
      <c r="M415" s="48">
        <v>4.5278999999999998</v>
      </c>
      <c r="N415" s="149" t="s">
        <v>20</v>
      </c>
      <c r="O415" s="160" t="s">
        <v>21</v>
      </c>
      <c r="P415" s="76"/>
      <c r="Q415" s="77"/>
      <c r="R415" s="78"/>
      <c r="S415" s="79"/>
      <c r="T415" s="49" t="s">
        <v>1447</v>
      </c>
      <c r="U415" s="147" t="s">
        <v>1440</v>
      </c>
      <c r="V415" s="112" t="str">
        <f t="shared" si="19"/>
        <v>2-093</v>
      </c>
      <c r="W415" s="112" t="s">
        <v>1036</v>
      </c>
      <c r="X415" s="175" t="str">
        <f t="shared" si="17"/>
        <v>X:\2 - ENGENHARIA\INVENTARIANCA_FNS_NOVA_CONCESSAO\PROCESSOS_DE_DESAPROPRIACAO\TRAMO_SUL\2\2-093.pdf</v>
      </c>
      <c r="Z415" s="1">
        <v>1</v>
      </c>
    </row>
    <row r="416" spans="3:26" hidden="1" x14ac:dyDescent="0.25">
      <c r="C416" s="146">
        <v>2</v>
      </c>
      <c r="D416" s="77" t="s">
        <v>1506</v>
      </c>
      <c r="E416" s="37" t="s">
        <v>1507</v>
      </c>
      <c r="F416" s="138" t="s">
        <v>1508</v>
      </c>
      <c r="G416" s="42">
        <v>42726</v>
      </c>
      <c r="H416" s="124" t="s">
        <v>1440</v>
      </c>
      <c r="I416" s="47">
        <v>79636.62</v>
      </c>
      <c r="J416" s="47">
        <v>79955.55</v>
      </c>
      <c r="K416" s="75">
        <f t="shared" si="18"/>
        <v>0.31893000000000754</v>
      </c>
      <c r="L416" s="37" t="s">
        <v>1509</v>
      </c>
      <c r="M416" s="48">
        <v>4.5750999999999999</v>
      </c>
      <c r="N416" s="149" t="s">
        <v>20</v>
      </c>
      <c r="O416" s="160" t="s">
        <v>21</v>
      </c>
      <c r="P416" s="76"/>
      <c r="Q416" s="77"/>
      <c r="R416" s="78"/>
      <c r="S416" s="79"/>
      <c r="T416" s="49" t="s">
        <v>1510</v>
      </c>
      <c r="U416" s="147" t="s">
        <v>1440</v>
      </c>
      <c r="V416" s="112" t="str">
        <f t="shared" si="19"/>
        <v>2-094</v>
      </c>
      <c r="W416" s="112" t="s">
        <v>1036</v>
      </c>
      <c r="X416" s="175" t="str">
        <f t="shared" si="17"/>
        <v>X:\2 - ENGENHARIA\INVENTARIANCA_FNS_NOVA_CONCESSAO\PROCESSOS_DE_DESAPROPRIACAO\TRAMO_SUL\2\2-094.pdf</v>
      </c>
      <c r="Z416" s="1">
        <v>1</v>
      </c>
    </row>
    <row r="417" spans="3:26" hidden="1" x14ac:dyDescent="0.25">
      <c r="C417" s="146">
        <v>2</v>
      </c>
      <c r="D417" s="77" t="s">
        <v>1511</v>
      </c>
      <c r="E417" s="37" t="s">
        <v>1512</v>
      </c>
      <c r="F417" s="138"/>
      <c r="G417" s="42"/>
      <c r="H417" s="37"/>
      <c r="I417" s="47">
        <v>79955.55</v>
      </c>
      <c r="J417" s="47">
        <v>80154.14</v>
      </c>
      <c r="K417" s="75">
        <f>(J417-I417)/1000</f>
        <v>0.19858999999999652</v>
      </c>
      <c r="L417" s="37" t="s">
        <v>1513</v>
      </c>
      <c r="M417" s="48">
        <v>2.4767999999999999</v>
      </c>
      <c r="N417" s="147" t="s">
        <v>1514</v>
      </c>
      <c r="O417" s="147" t="s">
        <v>91</v>
      </c>
      <c r="P417" s="76"/>
      <c r="Q417" s="77"/>
      <c r="R417" s="78"/>
      <c r="S417" s="79"/>
      <c r="T417" s="49" t="s">
        <v>1510</v>
      </c>
      <c r="U417" s="147" t="s">
        <v>1440</v>
      </c>
      <c r="V417" s="112" t="str">
        <f t="shared" si="19"/>
        <v>2-095</v>
      </c>
      <c r="W417" s="112" t="s">
        <v>1036</v>
      </c>
      <c r="X417" s="175" t="str">
        <f t="shared" si="17"/>
        <v>X:\2 - ENGENHARIA\INVENTARIANCA_FNS_NOVA_CONCESSAO\PROCESSOS_DE_DESAPROPRIACAO\TRAMO_SUL\2\2-095.pdf</v>
      </c>
      <c r="Z417" s="1">
        <v>1</v>
      </c>
    </row>
    <row r="418" spans="3:26" hidden="1" x14ac:dyDescent="0.25">
      <c r="C418" s="146">
        <v>2</v>
      </c>
      <c r="D418" s="77" t="s">
        <v>1515</v>
      </c>
      <c r="E418" s="37" t="s">
        <v>1516</v>
      </c>
      <c r="F418" s="138"/>
      <c r="G418" s="124"/>
      <c r="H418" s="124"/>
      <c r="I418" s="47">
        <v>79955.55</v>
      </c>
      <c r="J418" s="47">
        <v>80154.14</v>
      </c>
      <c r="K418" s="75"/>
      <c r="L418" s="37" t="s">
        <v>1517</v>
      </c>
      <c r="M418" s="107">
        <v>0</v>
      </c>
      <c r="N418" s="147" t="s">
        <v>52</v>
      </c>
      <c r="O418" s="160" t="s">
        <v>21</v>
      </c>
      <c r="P418" s="76"/>
      <c r="Q418" s="77"/>
      <c r="R418" s="78"/>
      <c r="S418" s="79"/>
      <c r="T418" s="49" t="s">
        <v>1510</v>
      </c>
      <c r="U418" s="147" t="s">
        <v>1440</v>
      </c>
      <c r="V418" s="112" t="str">
        <f t="shared" si="19"/>
        <v>2-095A</v>
      </c>
      <c r="W418" s="112" t="s">
        <v>1036</v>
      </c>
      <c r="X418" s="175" t="str">
        <f t="shared" si="17"/>
        <v>X:\2 - ENGENHARIA\INVENTARIANCA_FNS_NOVA_CONCESSAO\PROCESSOS_DE_DESAPROPRIACAO\TRAMO_SUL\2\2-095A.pdf</v>
      </c>
      <c r="Z418" s="1">
        <v>1</v>
      </c>
    </row>
    <row r="419" spans="3:26" hidden="1" x14ac:dyDescent="0.25">
      <c r="C419" s="146">
        <v>2</v>
      </c>
      <c r="D419" s="77" t="s">
        <v>1518</v>
      </c>
      <c r="E419" s="37" t="s">
        <v>1519</v>
      </c>
      <c r="F419" s="138"/>
      <c r="G419" s="124"/>
      <c r="H419" s="124"/>
      <c r="I419" s="47">
        <v>80003.267000000007</v>
      </c>
      <c r="J419" s="47">
        <v>80274.153000000006</v>
      </c>
      <c r="K419" s="75"/>
      <c r="L419" s="37" t="s">
        <v>1520</v>
      </c>
      <c r="M419" s="107">
        <v>0</v>
      </c>
      <c r="N419" s="147" t="s">
        <v>52</v>
      </c>
      <c r="O419" s="160" t="s">
        <v>21</v>
      </c>
      <c r="P419" s="76"/>
      <c r="Q419" s="77"/>
      <c r="R419" s="78"/>
      <c r="S419" s="79"/>
      <c r="T419" s="49" t="s">
        <v>1510</v>
      </c>
      <c r="U419" s="147" t="s">
        <v>1440</v>
      </c>
      <c r="V419" s="112" t="str">
        <f t="shared" si="19"/>
        <v>2-096A</v>
      </c>
      <c r="W419" s="112" t="s">
        <v>1036</v>
      </c>
      <c r="X419" s="175" t="str">
        <f t="shared" si="17"/>
        <v>X:\2 - ENGENHARIA\INVENTARIANCA_FNS_NOVA_CONCESSAO\PROCESSOS_DE_DESAPROPRIACAO\TRAMO_SUL\2\2-096A.pdf</v>
      </c>
      <c r="Z419" s="1">
        <v>1</v>
      </c>
    </row>
    <row r="420" spans="3:26" hidden="1" x14ac:dyDescent="0.25">
      <c r="C420" s="146">
        <v>2</v>
      </c>
      <c r="D420" s="77" t="s">
        <v>1521</v>
      </c>
      <c r="E420" s="37" t="s">
        <v>1522</v>
      </c>
      <c r="F420" s="138"/>
      <c r="G420" s="42"/>
      <c r="H420" s="63"/>
      <c r="I420" s="47">
        <v>80154.14</v>
      </c>
      <c r="J420" s="47">
        <v>80275.89</v>
      </c>
      <c r="K420" s="75">
        <f t="shared" si="18"/>
        <v>0.12175</v>
      </c>
      <c r="L420" s="37" t="s">
        <v>1513</v>
      </c>
      <c r="M420" s="48">
        <v>1.4685999999999999</v>
      </c>
      <c r="N420" s="147" t="s">
        <v>82</v>
      </c>
      <c r="O420" s="147" t="s">
        <v>91</v>
      </c>
      <c r="P420" s="76"/>
      <c r="Q420" s="77"/>
      <c r="R420" s="78"/>
      <c r="S420" s="79"/>
      <c r="T420" s="49" t="s">
        <v>1510</v>
      </c>
      <c r="U420" s="147" t="s">
        <v>1440</v>
      </c>
      <c r="V420" s="112" t="str">
        <f t="shared" si="19"/>
        <v>2-096</v>
      </c>
      <c r="W420" s="112" t="s">
        <v>1036</v>
      </c>
      <c r="X420" s="175" t="str">
        <f t="shared" si="17"/>
        <v>X:\2 - ENGENHARIA\INVENTARIANCA_FNS_NOVA_CONCESSAO\PROCESSOS_DE_DESAPROPRIACAO\TRAMO_SUL\2\2-096.pdf</v>
      </c>
      <c r="Z420" s="1">
        <v>1</v>
      </c>
    </row>
    <row r="421" spans="3:26" hidden="1" x14ac:dyDescent="0.25">
      <c r="C421" s="146">
        <v>2</v>
      </c>
      <c r="D421" s="77" t="s">
        <v>1523</v>
      </c>
      <c r="E421" s="37" t="s">
        <v>1524</v>
      </c>
      <c r="F421" s="138" t="s">
        <v>1525</v>
      </c>
      <c r="G421" s="42">
        <v>40156</v>
      </c>
      <c r="H421" s="124" t="s">
        <v>1440</v>
      </c>
      <c r="I421" s="47">
        <v>80293.307000000001</v>
      </c>
      <c r="J421" s="47">
        <v>80894.11</v>
      </c>
      <c r="K421" s="75">
        <f t="shared" si="18"/>
        <v>0.60080299999999986</v>
      </c>
      <c r="L421" s="37" t="s">
        <v>1526</v>
      </c>
      <c r="M421" s="48">
        <v>5.0110999999999999</v>
      </c>
      <c r="N421" s="149" t="s">
        <v>20</v>
      </c>
      <c r="O421" s="160" t="s">
        <v>21</v>
      </c>
      <c r="P421" s="76"/>
      <c r="Q421" s="77"/>
      <c r="R421" s="78"/>
      <c r="S421" s="79"/>
      <c r="T421" s="49" t="s">
        <v>1510</v>
      </c>
      <c r="U421" s="147" t="s">
        <v>1527</v>
      </c>
      <c r="V421" s="112" t="str">
        <f t="shared" si="19"/>
        <v>2-097</v>
      </c>
      <c r="W421" s="112" t="s">
        <v>1036</v>
      </c>
      <c r="X421" s="175" t="str">
        <f t="shared" si="17"/>
        <v>X:\2 - ENGENHARIA\INVENTARIANCA_FNS_NOVA_CONCESSAO\PROCESSOS_DE_DESAPROPRIACAO\TRAMO_SUL\2\2-097.pdf</v>
      </c>
      <c r="Z421" s="1">
        <v>1</v>
      </c>
    </row>
    <row r="422" spans="3:26" x14ac:dyDescent="0.25">
      <c r="C422" s="146">
        <v>2</v>
      </c>
      <c r="D422" s="77" t="s">
        <v>1528</v>
      </c>
      <c r="E422" s="37" t="s">
        <v>1529</v>
      </c>
      <c r="F422" s="138" t="s">
        <v>1530</v>
      </c>
      <c r="G422" s="42">
        <v>40156</v>
      </c>
      <c r="H422" s="124" t="s">
        <v>1440</v>
      </c>
      <c r="I422" s="47">
        <v>80894.097999999998</v>
      </c>
      <c r="J422" s="47">
        <v>81722.429999999993</v>
      </c>
      <c r="K422" s="75">
        <f t="shared" si="18"/>
        <v>0.82833199999999485</v>
      </c>
      <c r="L422" s="37" t="s">
        <v>1531</v>
      </c>
      <c r="M422" s="48">
        <v>6.1997</v>
      </c>
      <c r="N422" s="149" t="s">
        <v>20</v>
      </c>
      <c r="O422" s="160" t="s">
        <v>21</v>
      </c>
      <c r="P422" s="76" t="s">
        <v>10</v>
      </c>
      <c r="Q422" s="37">
        <v>0.45500000000000002</v>
      </c>
      <c r="R422" s="78">
        <v>10733.99</v>
      </c>
      <c r="S422" s="79"/>
      <c r="T422" s="49" t="s">
        <v>1510</v>
      </c>
      <c r="U422" s="147" t="s">
        <v>1527</v>
      </c>
      <c r="V422" s="112" t="str">
        <f t="shared" si="19"/>
        <v>2-098</v>
      </c>
      <c r="W422" s="112" t="s">
        <v>1036</v>
      </c>
      <c r="X422" s="175" t="str">
        <f t="shared" si="17"/>
        <v>X:\2 - ENGENHARIA\INVENTARIANCA_FNS_NOVA_CONCESSAO\PROCESSOS_DE_DESAPROPRIACAO\TRAMO_SUL\2\2-098.pdf</v>
      </c>
      <c r="Z422" s="1">
        <v>1</v>
      </c>
    </row>
    <row r="423" spans="3:26" hidden="1" x14ac:dyDescent="0.25">
      <c r="C423" s="146">
        <v>2</v>
      </c>
      <c r="D423" s="77" t="s">
        <v>1532</v>
      </c>
      <c r="E423" s="37" t="s">
        <v>1533</v>
      </c>
      <c r="F423" s="138" t="s">
        <v>1534</v>
      </c>
      <c r="G423" s="42">
        <v>40156</v>
      </c>
      <c r="H423" s="124" t="s">
        <v>1440</v>
      </c>
      <c r="I423" s="47">
        <v>81722.429999999993</v>
      </c>
      <c r="J423" s="47">
        <v>82133.490000000005</v>
      </c>
      <c r="K423" s="75">
        <f t="shared" si="18"/>
        <v>0.41106000000001225</v>
      </c>
      <c r="L423" s="37" t="s">
        <v>1535</v>
      </c>
      <c r="M423" s="48">
        <v>3.2883</v>
      </c>
      <c r="N423" s="149" t="s">
        <v>20</v>
      </c>
      <c r="O423" s="160" t="s">
        <v>21</v>
      </c>
      <c r="P423" s="76"/>
      <c r="Q423" s="77"/>
      <c r="R423" s="78"/>
      <c r="S423" s="144"/>
      <c r="T423" s="49" t="s">
        <v>1510</v>
      </c>
      <c r="U423" s="147" t="s">
        <v>1527</v>
      </c>
      <c r="V423" s="112" t="str">
        <f t="shared" si="19"/>
        <v>2-098A</v>
      </c>
      <c r="W423" s="112" t="s">
        <v>1036</v>
      </c>
      <c r="X423" s="175" t="str">
        <f t="shared" si="17"/>
        <v>X:\2 - ENGENHARIA\INVENTARIANCA_FNS_NOVA_CONCESSAO\PROCESSOS_DE_DESAPROPRIACAO\TRAMO_SUL\2\2-098A.pdf</v>
      </c>
      <c r="Z423" s="1">
        <v>1</v>
      </c>
    </row>
    <row r="424" spans="3:26" hidden="1" x14ac:dyDescent="0.25">
      <c r="C424" s="146">
        <v>2</v>
      </c>
      <c r="D424" s="77" t="s">
        <v>1536</v>
      </c>
      <c r="E424" s="37" t="s">
        <v>1537</v>
      </c>
      <c r="F424" s="138" t="s">
        <v>1538</v>
      </c>
      <c r="G424" s="42">
        <v>40107</v>
      </c>
      <c r="H424" s="124" t="s">
        <v>1440</v>
      </c>
      <c r="I424" s="47">
        <v>82133.490000000005</v>
      </c>
      <c r="J424" s="47">
        <v>82672.95</v>
      </c>
      <c r="K424" s="75">
        <f t="shared" si="18"/>
        <v>0.53945999999999183</v>
      </c>
      <c r="L424" s="37" t="s">
        <v>1539</v>
      </c>
      <c r="M424" s="48">
        <v>4.3163</v>
      </c>
      <c r="N424" s="149" t="s">
        <v>20</v>
      </c>
      <c r="O424" s="160" t="s">
        <v>21</v>
      </c>
      <c r="P424" s="76"/>
      <c r="Q424" s="77"/>
      <c r="R424" s="78"/>
      <c r="S424" s="79"/>
      <c r="T424" s="49" t="s">
        <v>1510</v>
      </c>
      <c r="U424" s="147" t="s">
        <v>1527</v>
      </c>
      <c r="V424" s="112" t="str">
        <f t="shared" si="19"/>
        <v>2-099</v>
      </c>
      <c r="W424" s="112" t="s">
        <v>1036</v>
      </c>
      <c r="X424" s="175" t="str">
        <f t="shared" si="17"/>
        <v>X:\2 - ENGENHARIA\INVENTARIANCA_FNS_NOVA_CONCESSAO\PROCESSOS_DE_DESAPROPRIACAO\TRAMO_SUL\2\2-099.pdf</v>
      </c>
      <c r="Z424" s="1">
        <v>1</v>
      </c>
    </row>
    <row r="425" spans="3:26" hidden="1" x14ac:dyDescent="0.25">
      <c r="C425" s="146">
        <v>2</v>
      </c>
      <c r="D425" s="37">
        <v>100</v>
      </c>
      <c r="E425" s="37" t="s">
        <v>1540</v>
      </c>
      <c r="F425" s="138" t="s">
        <v>1541</v>
      </c>
      <c r="G425" s="42">
        <v>40156</v>
      </c>
      <c r="H425" s="124" t="s">
        <v>1440</v>
      </c>
      <c r="I425" s="47">
        <v>82672.95</v>
      </c>
      <c r="J425" s="47">
        <v>83936.14</v>
      </c>
      <c r="K425" s="75">
        <f t="shared" si="18"/>
        <v>1.2631900000000023</v>
      </c>
      <c r="L425" s="37" t="s">
        <v>1542</v>
      </c>
      <c r="M425" s="107">
        <v>10.1059</v>
      </c>
      <c r="N425" s="149" t="s">
        <v>20</v>
      </c>
      <c r="O425" s="160" t="s">
        <v>21</v>
      </c>
      <c r="P425" s="76"/>
      <c r="Q425" s="77"/>
      <c r="R425" s="78"/>
      <c r="S425" s="79"/>
      <c r="T425" s="49" t="s">
        <v>1510</v>
      </c>
      <c r="U425" s="147" t="s">
        <v>1527</v>
      </c>
      <c r="V425" s="112" t="str">
        <f t="shared" si="19"/>
        <v>2-100</v>
      </c>
      <c r="W425" s="112" t="s">
        <v>1036</v>
      </c>
      <c r="X425" s="175" t="str">
        <f t="shared" si="17"/>
        <v>X:\2 - ENGENHARIA\INVENTARIANCA_FNS_NOVA_CONCESSAO\PROCESSOS_DE_DESAPROPRIACAO\TRAMO_SUL\2\2-100.pdf</v>
      </c>
      <c r="Z425" s="1">
        <v>1</v>
      </c>
    </row>
    <row r="426" spans="3:26" hidden="1" x14ac:dyDescent="0.25">
      <c r="C426" s="146">
        <v>2</v>
      </c>
      <c r="D426" s="37" t="s">
        <v>1543</v>
      </c>
      <c r="E426" s="37" t="s">
        <v>1544</v>
      </c>
      <c r="F426" s="138" t="s">
        <v>1545</v>
      </c>
      <c r="G426" s="42">
        <v>40515</v>
      </c>
      <c r="H426" s="124" t="s">
        <v>1440</v>
      </c>
      <c r="I426" s="47">
        <v>83834.179999999993</v>
      </c>
      <c r="J426" s="47">
        <v>84049.64</v>
      </c>
      <c r="K426" s="75"/>
      <c r="L426" s="37" t="s">
        <v>1546</v>
      </c>
      <c r="M426" s="48">
        <v>0.45150000000000001</v>
      </c>
      <c r="N426" s="149" t="s">
        <v>20</v>
      </c>
      <c r="O426" s="160" t="s">
        <v>21</v>
      </c>
      <c r="P426" s="76"/>
      <c r="Q426" s="77"/>
      <c r="R426" s="78"/>
      <c r="S426" s="79"/>
      <c r="T426" s="49" t="s">
        <v>1510</v>
      </c>
      <c r="U426" s="147" t="s">
        <v>1527</v>
      </c>
      <c r="V426" s="112" t="str">
        <f t="shared" si="19"/>
        <v>2-100A</v>
      </c>
      <c r="W426" s="112" t="s">
        <v>1036</v>
      </c>
      <c r="X426" s="175" t="str">
        <f t="shared" si="17"/>
        <v>X:\2 - ENGENHARIA\INVENTARIANCA_FNS_NOVA_CONCESSAO\PROCESSOS_DE_DESAPROPRIACAO\TRAMO_SUL\2\2-100A.pdf</v>
      </c>
      <c r="Z426" s="1">
        <v>1</v>
      </c>
    </row>
    <row r="427" spans="3:26" hidden="1" x14ac:dyDescent="0.25">
      <c r="C427" s="146">
        <v>2</v>
      </c>
      <c r="D427" s="37">
        <v>101</v>
      </c>
      <c r="E427" s="37" t="s">
        <v>1547</v>
      </c>
      <c r="F427" s="138" t="s">
        <v>1548</v>
      </c>
      <c r="G427" s="42">
        <v>40515</v>
      </c>
      <c r="H427" s="124" t="s">
        <v>1440</v>
      </c>
      <c r="I427" s="47">
        <v>83936.14</v>
      </c>
      <c r="J427" s="47">
        <v>84181.23</v>
      </c>
      <c r="K427" s="75">
        <f t="shared" si="18"/>
        <v>0.24508999999999651</v>
      </c>
      <c r="L427" s="37" t="s">
        <v>1546</v>
      </c>
      <c r="M427" s="48">
        <v>3.6061999999999999</v>
      </c>
      <c r="N427" s="149" t="s">
        <v>20</v>
      </c>
      <c r="O427" s="160" t="s">
        <v>21</v>
      </c>
      <c r="P427" s="76"/>
      <c r="Q427" s="77"/>
      <c r="R427" s="78"/>
      <c r="S427" s="79"/>
      <c r="T427" s="49" t="s">
        <v>1510</v>
      </c>
      <c r="U427" s="147" t="s">
        <v>1527</v>
      </c>
      <c r="V427" s="112" t="str">
        <f t="shared" si="19"/>
        <v>2-101</v>
      </c>
      <c r="W427" s="112" t="s">
        <v>1036</v>
      </c>
      <c r="X427" s="175" t="str">
        <f t="shared" si="17"/>
        <v>X:\2 - ENGENHARIA\INVENTARIANCA_FNS_NOVA_CONCESSAO\PROCESSOS_DE_DESAPROPRIACAO\TRAMO_SUL\2\2-101.pdf</v>
      </c>
      <c r="Z427" s="1">
        <v>1</v>
      </c>
    </row>
    <row r="428" spans="3:26" hidden="1" x14ac:dyDescent="0.25">
      <c r="C428" s="146">
        <v>2</v>
      </c>
      <c r="D428" s="37">
        <v>102</v>
      </c>
      <c r="E428" s="37" t="s">
        <v>1549</v>
      </c>
      <c r="F428" s="138" t="s">
        <v>1550</v>
      </c>
      <c r="G428" s="42">
        <v>40568</v>
      </c>
      <c r="H428" s="124" t="s">
        <v>1551</v>
      </c>
      <c r="I428" s="47">
        <v>84181.23</v>
      </c>
      <c r="J428" s="47">
        <v>84844.65</v>
      </c>
      <c r="K428" s="75">
        <f t="shared" si="18"/>
        <v>0.66341999999999823</v>
      </c>
      <c r="L428" s="37" t="s">
        <v>1552</v>
      </c>
      <c r="M428" s="48">
        <v>5.8269000000000002</v>
      </c>
      <c r="N428" s="149" t="s">
        <v>20</v>
      </c>
      <c r="O428" s="160" t="s">
        <v>21</v>
      </c>
      <c r="P428" s="76"/>
      <c r="Q428" s="77"/>
      <c r="R428" s="78"/>
      <c r="S428" s="79"/>
      <c r="T428" s="37" t="s">
        <v>1553</v>
      </c>
      <c r="U428" s="147" t="s">
        <v>1551</v>
      </c>
      <c r="V428" s="112" t="str">
        <f t="shared" si="19"/>
        <v>2-102</v>
      </c>
      <c r="W428" s="112" t="s">
        <v>1036</v>
      </c>
      <c r="X428" s="175" t="str">
        <f t="shared" si="17"/>
        <v>X:\2 - ENGENHARIA\INVENTARIANCA_FNS_NOVA_CONCESSAO\PROCESSOS_DE_DESAPROPRIACAO\TRAMO_SUL\2\2-102.pdf</v>
      </c>
      <c r="Z428" s="1">
        <v>1</v>
      </c>
    </row>
    <row r="429" spans="3:26" hidden="1" x14ac:dyDescent="0.25">
      <c r="C429" s="146">
        <v>2</v>
      </c>
      <c r="D429" s="37">
        <v>103</v>
      </c>
      <c r="E429" s="37" t="s">
        <v>1554</v>
      </c>
      <c r="F429" s="138" t="s">
        <v>1555</v>
      </c>
      <c r="G429" s="42">
        <v>40568</v>
      </c>
      <c r="H429" s="124" t="s">
        <v>1551</v>
      </c>
      <c r="I429" s="47">
        <v>84844.65</v>
      </c>
      <c r="J429" s="47">
        <v>85219.68</v>
      </c>
      <c r="K429" s="75">
        <f t="shared" si="18"/>
        <v>0.37502999999999881</v>
      </c>
      <c r="L429" s="37" t="s">
        <v>1556</v>
      </c>
      <c r="M429" s="48">
        <v>2.9998999999999998</v>
      </c>
      <c r="N429" s="149" t="s">
        <v>20</v>
      </c>
      <c r="O429" s="160" t="s">
        <v>21</v>
      </c>
      <c r="P429" s="76"/>
      <c r="Q429" s="77"/>
      <c r="R429" s="78"/>
      <c r="S429" s="79"/>
      <c r="T429" s="37" t="s">
        <v>1553</v>
      </c>
      <c r="U429" s="147" t="s">
        <v>1551</v>
      </c>
      <c r="V429" s="112" t="str">
        <f t="shared" si="19"/>
        <v>2-103</v>
      </c>
      <c r="W429" s="112" t="s">
        <v>1036</v>
      </c>
      <c r="X429" s="175" t="str">
        <f t="shared" si="17"/>
        <v>X:\2 - ENGENHARIA\INVENTARIANCA_FNS_NOVA_CONCESSAO\PROCESSOS_DE_DESAPROPRIACAO\TRAMO_SUL\2\2-103.pdf</v>
      </c>
      <c r="Z429" s="1">
        <v>1</v>
      </c>
    </row>
    <row r="430" spans="3:26" hidden="1" x14ac:dyDescent="0.25">
      <c r="C430" s="146">
        <v>2</v>
      </c>
      <c r="D430" s="37" t="s">
        <v>1557</v>
      </c>
      <c r="E430" s="37" t="s">
        <v>1558</v>
      </c>
      <c r="F430" s="138" t="s">
        <v>1559</v>
      </c>
      <c r="G430" s="42">
        <v>40568</v>
      </c>
      <c r="H430" s="124" t="s">
        <v>1551</v>
      </c>
      <c r="I430" s="47">
        <v>85219.68</v>
      </c>
      <c r="J430" s="47">
        <v>85593.51</v>
      </c>
      <c r="K430" s="75">
        <f t="shared" si="18"/>
        <v>0.37383000000000177</v>
      </c>
      <c r="L430" s="37" t="s">
        <v>1556</v>
      </c>
      <c r="M430" s="48">
        <v>2.9899</v>
      </c>
      <c r="N430" s="149" t="s">
        <v>20</v>
      </c>
      <c r="O430" s="160" t="s">
        <v>21</v>
      </c>
      <c r="P430" s="76"/>
      <c r="Q430" s="77"/>
      <c r="R430" s="78"/>
      <c r="S430" s="79"/>
      <c r="T430" s="37" t="s">
        <v>1553</v>
      </c>
      <c r="U430" s="147" t="s">
        <v>1551</v>
      </c>
      <c r="V430" s="112" t="str">
        <f t="shared" si="19"/>
        <v>2-103A</v>
      </c>
      <c r="W430" s="112" t="s">
        <v>1036</v>
      </c>
      <c r="X430" s="175" t="str">
        <f t="shared" si="17"/>
        <v>X:\2 - ENGENHARIA\INVENTARIANCA_FNS_NOVA_CONCESSAO\PROCESSOS_DE_DESAPROPRIACAO\TRAMO_SUL\2\2-103A.pdf</v>
      </c>
      <c r="Z430" s="1">
        <v>1</v>
      </c>
    </row>
    <row r="431" spans="3:26" hidden="1" x14ac:dyDescent="0.25">
      <c r="C431" s="146">
        <v>2</v>
      </c>
      <c r="D431" s="37">
        <v>104</v>
      </c>
      <c r="E431" s="37" t="s">
        <v>1560</v>
      </c>
      <c r="F431" s="138" t="s">
        <v>1561</v>
      </c>
      <c r="G431" s="42">
        <v>40568</v>
      </c>
      <c r="H431" s="124" t="s">
        <v>1551</v>
      </c>
      <c r="I431" s="47">
        <v>85593.51</v>
      </c>
      <c r="J431" s="47">
        <v>86683.13</v>
      </c>
      <c r="K431" s="75">
        <f t="shared" si="18"/>
        <v>1.0896200000000098</v>
      </c>
      <c r="L431" s="37" t="s">
        <v>1556</v>
      </c>
      <c r="M431" s="48">
        <v>8.7431000000000001</v>
      </c>
      <c r="N431" s="149" t="s">
        <v>20</v>
      </c>
      <c r="O431" s="160" t="s">
        <v>21</v>
      </c>
      <c r="P431" s="76"/>
      <c r="Q431" s="77"/>
      <c r="R431" s="78"/>
      <c r="S431" s="79"/>
      <c r="T431" s="37" t="s">
        <v>1553</v>
      </c>
      <c r="U431" s="147" t="s">
        <v>1551</v>
      </c>
      <c r="V431" s="112" t="str">
        <f t="shared" si="19"/>
        <v>2-104</v>
      </c>
      <c r="W431" s="112" t="s">
        <v>1036</v>
      </c>
      <c r="X431" s="175" t="str">
        <f t="shared" si="17"/>
        <v>X:\2 - ENGENHARIA\INVENTARIANCA_FNS_NOVA_CONCESSAO\PROCESSOS_DE_DESAPROPRIACAO\TRAMO_SUL\2\2-104.pdf</v>
      </c>
      <c r="Z431" s="1">
        <v>1</v>
      </c>
    </row>
    <row r="432" spans="3:26" hidden="1" x14ac:dyDescent="0.25">
      <c r="C432" s="146">
        <v>2</v>
      </c>
      <c r="D432" s="37">
        <v>107</v>
      </c>
      <c r="E432" s="37" t="s">
        <v>1562</v>
      </c>
      <c r="F432" s="138" t="s">
        <v>1563</v>
      </c>
      <c r="G432" s="42">
        <v>40568</v>
      </c>
      <c r="H432" s="124" t="s">
        <v>1551</v>
      </c>
      <c r="I432" s="47">
        <v>86683.130999999994</v>
      </c>
      <c r="J432" s="47">
        <v>86962</v>
      </c>
      <c r="K432" s="75">
        <f t="shared" si="18"/>
        <v>0.27886900000000603</v>
      </c>
      <c r="L432" s="37" t="s">
        <v>1564</v>
      </c>
      <c r="M432" s="48">
        <v>2.1957</v>
      </c>
      <c r="N432" s="149" t="s">
        <v>20</v>
      </c>
      <c r="O432" s="160" t="s">
        <v>21</v>
      </c>
      <c r="P432" s="76"/>
      <c r="Q432" s="77"/>
      <c r="R432" s="78"/>
      <c r="S432" s="79"/>
      <c r="T432" s="37" t="s">
        <v>1553</v>
      </c>
      <c r="U432" s="147" t="s">
        <v>1551</v>
      </c>
      <c r="V432" s="112" t="str">
        <f t="shared" si="19"/>
        <v>2-107</v>
      </c>
      <c r="W432" s="112" t="s">
        <v>1036</v>
      </c>
      <c r="X432" s="175" t="str">
        <f t="shared" si="17"/>
        <v>X:\2 - ENGENHARIA\INVENTARIANCA_FNS_NOVA_CONCESSAO\PROCESSOS_DE_DESAPROPRIACAO\TRAMO_SUL\2\2-107.pdf</v>
      </c>
      <c r="Z432" s="1">
        <v>1</v>
      </c>
    </row>
    <row r="433" spans="3:26" hidden="1" x14ac:dyDescent="0.25">
      <c r="C433" s="146">
        <v>2</v>
      </c>
      <c r="D433" s="37">
        <v>105</v>
      </c>
      <c r="E433" s="37" t="s">
        <v>1565</v>
      </c>
      <c r="F433" s="138" t="s">
        <v>1566</v>
      </c>
      <c r="G433" s="42">
        <v>41976</v>
      </c>
      <c r="H433" s="124" t="s">
        <v>1551</v>
      </c>
      <c r="I433" s="47">
        <v>86962</v>
      </c>
      <c r="J433" s="47">
        <v>87122</v>
      </c>
      <c r="K433" s="75">
        <f t="shared" si="18"/>
        <v>0.16</v>
      </c>
      <c r="L433" s="37" t="s">
        <v>1567</v>
      </c>
      <c r="M433" s="48">
        <v>1.4833000000000001</v>
      </c>
      <c r="N433" s="149" t="s">
        <v>20</v>
      </c>
      <c r="O433" s="147" t="s">
        <v>91</v>
      </c>
      <c r="P433" s="76"/>
      <c r="Q433" s="77"/>
      <c r="R433" s="78"/>
      <c r="S433" s="79"/>
      <c r="T433" s="37" t="s">
        <v>1553</v>
      </c>
      <c r="U433" s="147" t="s">
        <v>1551</v>
      </c>
      <c r="V433" s="112" t="str">
        <f t="shared" si="19"/>
        <v>2-105</v>
      </c>
      <c r="W433" s="112" t="s">
        <v>1036</v>
      </c>
      <c r="X433" s="175" t="str">
        <f t="shared" si="17"/>
        <v>X:\2 - ENGENHARIA\INVENTARIANCA_FNS_NOVA_CONCESSAO\PROCESSOS_DE_DESAPROPRIACAO\TRAMO_SUL\2\2-105.pdf</v>
      </c>
      <c r="Z433" s="1">
        <v>1</v>
      </c>
    </row>
    <row r="434" spans="3:26" hidden="1" x14ac:dyDescent="0.25">
      <c r="C434" s="146">
        <v>2</v>
      </c>
      <c r="D434" s="37">
        <v>106</v>
      </c>
      <c r="E434" s="37" t="s">
        <v>1568</v>
      </c>
      <c r="F434" s="138" t="s">
        <v>1569</v>
      </c>
      <c r="G434" s="42">
        <v>40568</v>
      </c>
      <c r="H434" s="124" t="s">
        <v>1551</v>
      </c>
      <c r="I434" s="47">
        <v>87122</v>
      </c>
      <c r="J434" s="47">
        <v>87318.35</v>
      </c>
      <c r="K434" s="75">
        <f t="shared" si="18"/>
        <v>0.19635000000000583</v>
      </c>
      <c r="L434" s="37" t="s">
        <v>1570</v>
      </c>
      <c r="M434" s="48">
        <v>1.5794999999999999</v>
      </c>
      <c r="N434" s="149" t="s">
        <v>20</v>
      </c>
      <c r="O434" s="160" t="s">
        <v>21</v>
      </c>
      <c r="P434" s="76"/>
      <c r="Q434" s="77"/>
      <c r="R434" s="78"/>
      <c r="S434" s="79"/>
      <c r="T434" s="37" t="s">
        <v>1553</v>
      </c>
      <c r="U434" s="147" t="s">
        <v>1551</v>
      </c>
      <c r="V434" s="112" t="str">
        <f t="shared" si="19"/>
        <v>2-106</v>
      </c>
      <c r="W434" s="112" t="s">
        <v>1036</v>
      </c>
      <c r="X434" s="175" t="str">
        <f t="shared" si="17"/>
        <v>X:\2 - ENGENHARIA\INVENTARIANCA_FNS_NOVA_CONCESSAO\PROCESSOS_DE_DESAPROPRIACAO\TRAMO_SUL\2\2-106.pdf</v>
      </c>
      <c r="Z434" s="1">
        <v>1</v>
      </c>
    </row>
    <row r="435" spans="3:26" hidden="1" x14ac:dyDescent="0.25">
      <c r="C435" s="146">
        <v>2</v>
      </c>
      <c r="D435" s="37">
        <v>107</v>
      </c>
      <c r="E435" s="37"/>
      <c r="F435" s="138" t="s">
        <v>1563</v>
      </c>
      <c r="G435" s="42">
        <v>40568</v>
      </c>
      <c r="H435" s="124" t="s">
        <v>1551</v>
      </c>
      <c r="I435" s="47">
        <v>87318.35</v>
      </c>
      <c r="J435" s="47">
        <v>87697</v>
      </c>
      <c r="K435" s="75">
        <f t="shared" si="18"/>
        <v>0.37864999999999416</v>
      </c>
      <c r="L435" s="37" t="s">
        <v>1571</v>
      </c>
      <c r="M435" s="48">
        <v>3.0293000000000001</v>
      </c>
      <c r="N435" s="149" t="s">
        <v>20</v>
      </c>
      <c r="O435" s="160" t="s">
        <v>21</v>
      </c>
      <c r="P435" s="76"/>
      <c r="Q435" s="77"/>
      <c r="R435" s="78"/>
      <c r="S435" s="79"/>
      <c r="T435" s="37" t="s">
        <v>1553</v>
      </c>
      <c r="U435" s="147" t="s">
        <v>1551</v>
      </c>
      <c r="V435" s="112" t="str">
        <f t="shared" si="19"/>
        <v>2-107</v>
      </c>
      <c r="W435" s="112" t="s">
        <v>1036</v>
      </c>
      <c r="X435" s="175" t="str">
        <f t="shared" si="17"/>
        <v>X:\2 - ENGENHARIA\INVENTARIANCA_FNS_NOVA_CONCESSAO\PROCESSOS_DE_DESAPROPRIACAO\TRAMO_SUL\2\2-107.pdf</v>
      </c>
      <c r="Z435" s="1">
        <v>1</v>
      </c>
    </row>
    <row r="436" spans="3:26" hidden="1" x14ac:dyDescent="0.25">
      <c r="C436" s="146">
        <v>2</v>
      </c>
      <c r="D436" s="37">
        <v>108</v>
      </c>
      <c r="E436" s="37" t="s">
        <v>1572</v>
      </c>
      <c r="F436" s="138"/>
      <c r="G436" s="124"/>
      <c r="H436" s="124"/>
      <c r="I436" s="47">
        <v>87697</v>
      </c>
      <c r="J436" s="47">
        <v>88020.17</v>
      </c>
      <c r="K436" s="75"/>
      <c r="L436" s="37" t="s">
        <v>1573</v>
      </c>
      <c r="M436" s="48">
        <v>0</v>
      </c>
      <c r="N436" s="147" t="s">
        <v>52</v>
      </c>
      <c r="O436" s="160" t="s">
        <v>21</v>
      </c>
      <c r="P436" s="76"/>
      <c r="Q436" s="77"/>
      <c r="R436" s="78"/>
      <c r="S436" s="79"/>
      <c r="T436" s="49" t="s">
        <v>1553</v>
      </c>
      <c r="U436" s="147" t="s">
        <v>1551</v>
      </c>
      <c r="V436" s="112" t="str">
        <f t="shared" si="19"/>
        <v>2-108</v>
      </c>
      <c r="W436" s="112" t="s">
        <v>1036</v>
      </c>
      <c r="X436" s="175" t="str">
        <f t="shared" si="17"/>
        <v>X:\2 - ENGENHARIA\INVENTARIANCA_FNS_NOVA_CONCESSAO\PROCESSOS_DE_DESAPROPRIACAO\TRAMO_SUL\2\2-108.pdf</v>
      </c>
      <c r="Z436" s="1">
        <v>1</v>
      </c>
    </row>
    <row r="437" spans="3:26" hidden="1" x14ac:dyDescent="0.25">
      <c r="C437" s="146">
        <v>2</v>
      </c>
      <c r="D437" s="37" t="s">
        <v>1574</v>
      </c>
      <c r="E437" s="37" t="s">
        <v>1575</v>
      </c>
      <c r="F437" s="138" t="s">
        <v>1576</v>
      </c>
      <c r="G437" s="42">
        <v>40568</v>
      </c>
      <c r="H437" s="124" t="s">
        <v>1551</v>
      </c>
      <c r="I437" s="47">
        <v>87697</v>
      </c>
      <c r="J437" s="47">
        <v>88020.17</v>
      </c>
      <c r="K437" s="75">
        <f t="shared" si="18"/>
        <v>0.32316999999999824</v>
      </c>
      <c r="L437" s="37" t="s">
        <v>1573</v>
      </c>
      <c r="M437" s="48">
        <v>2.5853999999999999</v>
      </c>
      <c r="N437" s="147" t="s">
        <v>82</v>
      </c>
      <c r="O437" s="160" t="s">
        <v>21</v>
      </c>
      <c r="P437" s="76"/>
      <c r="Q437" s="77"/>
      <c r="R437" s="78"/>
      <c r="S437" s="79"/>
      <c r="T437" s="37" t="s">
        <v>1553</v>
      </c>
      <c r="U437" s="147" t="s">
        <v>1551</v>
      </c>
      <c r="V437" s="112" t="str">
        <f t="shared" si="19"/>
        <v>2-108A</v>
      </c>
      <c r="W437" s="112" t="s">
        <v>1036</v>
      </c>
      <c r="X437" s="175" t="str">
        <f t="shared" si="17"/>
        <v>X:\2 - ENGENHARIA\INVENTARIANCA_FNS_NOVA_CONCESSAO\PROCESSOS_DE_DESAPROPRIACAO\TRAMO_SUL\2\2-108A.pdf</v>
      </c>
      <c r="Z437" s="1">
        <v>1</v>
      </c>
    </row>
    <row r="438" spans="3:26" hidden="1" x14ac:dyDescent="0.25">
      <c r="C438" s="146">
        <v>2</v>
      </c>
      <c r="D438" s="37">
        <v>109</v>
      </c>
      <c r="E438" s="37" t="s">
        <v>1577</v>
      </c>
      <c r="F438" s="138" t="s">
        <v>1578</v>
      </c>
      <c r="G438" s="42">
        <v>40568</v>
      </c>
      <c r="H438" s="124" t="s">
        <v>1551</v>
      </c>
      <c r="I438" s="47">
        <v>88020.17</v>
      </c>
      <c r="J438" s="47">
        <v>88386.4</v>
      </c>
      <c r="K438" s="75">
        <f t="shared" si="18"/>
        <v>0.36622999999999595</v>
      </c>
      <c r="L438" s="37" t="s">
        <v>1579</v>
      </c>
      <c r="M438" s="48">
        <v>2.9293</v>
      </c>
      <c r="N438" s="149" t="s">
        <v>20</v>
      </c>
      <c r="O438" s="160" t="s">
        <v>21</v>
      </c>
      <c r="P438" s="76"/>
      <c r="Q438" s="77"/>
      <c r="R438" s="78"/>
      <c r="S438" s="79"/>
      <c r="T438" s="37" t="s">
        <v>1553</v>
      </c>
      <c r="U438" s="147" t="s">
        <v>1551</v>
      </c>
      <c r="V438" s="112" t="str">
        <f t="shared" si="19"/>
        <v>2-109</v>
      </c>
      <c r="W438" s="112" t="s">
        <v>1036</v>
      </c>
      <c r="X438" s="175" t="str">
        <f t="shared" si="17"/>
        <v>X:\2 - ENGENHARIA\INVENTARIANCA_FNS_NOVA_CONCESSAO\PROCESSOS_DE_DESAPROPRIACAO\TRAMO_SUL\2\2-109.pdf</v>
      </c>
      <c r="Z438" s="1">
        <v>1</v>
      </c>
    </row>
    <row r="439" spans="3:26" hidden="1" x14ac:dyDescent="0.25">
      <c r="C439" s="146">
        <v>2</v>
      </c>
      <c r="D439" s="37">
        <v>110</v>
      </c>
      <c r="E439" s="37" t="s">
        <v>1580</v>
      </c>
      <c r="F439" s="138" t="s">
        <v>1581</v>
      </c>
      <c r="G439" s="42">
        <v>40981</v>
      </c>
      <c r="H439" s="124" t="s">
        <v>1551</v>
      </c>
      <c r="I439" s="47">
        <v>88386.4</v>
      </c>
      <c r="J439" s="47">
        <v>88813.56</v>
      </c>
      <c r="K439" s="75">
        <f t="shared" si="18"/>
        <v>0.42716000000000348</v>
      </c>
      <c r="L439" s="37" t="s">
        <v>1582</v>
      </c>
      <c r="M439" s="48">
        <v>3.4203000000000001</v>
      </c>
      <c r="N439" s="149" t="s">
        <v>20</v>
      </c>
      <c r="O439" s="160" t="s">
        <v>21</v>
      </c>
      <c r="P439" s="76"/>
      <c r="Q439" s="77"/>
      <c r="R439" s="78"/>
      <c r="S439" s="79"/>
      <c r="T439" s="37" t="s">
        <v>1553</v>
      </c>
      <c r="U439" s="147" t="s">
        <v>1551</v>
      </c>
      <c r="V439" s="112" t="str">
        <f t="shared" si="19"/>
        <v>2-110</v>
      </c>
      <c r="W439" s="112" t="s">
        <v>1036</v>
      </c>
      <c r="X439" s="175" t="str">
        <f t="shared" si="17"/>
        <v>X:\2 - ENGENHARIA\INVENTARIANCA_FNS_NOVA_CONCESSAO\PROCESSOS_DE_DESAPROPRIACAO\TRAMO_SUL\2\2-110.pdf</v>
      </c>
      <c r="Z439" s="1">
        <v>1</v>
      </c>
    </row>
    <row r="440" spans="3:26" hidden="1" x14ac:dyDescent="0.25">
      <c r="C440" s="146">
        <v>2</v>
      </c>
      <c r="D440" s="37">
        <v>111</v>
      </c>
      <c r="E440" s="37" t="s">
        <v>1583</v>
      </c>
      <c r="F440" s="138" t="s">
        <v>1584</v>
      </c>
      <c r="G440" s="42">
        <v>40981</v>
      </c>
      <c r="H440" s="124" t="s">
        <v>1551</v>
      </c>
      <c r="I440" s="47">
        <v>88813.56</v>
      </c>
      <c r="J440" s="47">
        <v>89062.85</v>
      </c>
      <c r="K440" s="75">
        <f t="shared" si="18"/>
        <v>0.24929000000000814</v>
      </c>
      <c r="L440" s="37" t="s">
        <v>1585</v>
      </c>
      <c r="M440" s="48">
        <v>1.9915</v>
      </c>
      <c r="N440" s="149" t="s">
        <v>20</v>
      </c>
      <c r="O440" s="160" t="s">
        <v>21</v>
      </c>
      <c r="P440" s="76"/>
      <c r="Q440" s="77"/>
      <c r="R440" s="78"/>
      <c r="S440" s="79"/>
      <c r="T440" s="37" t="s">
        <v>1553</v>
      </c>
      <c r="U440" s="147" t="s">
        <v>1551</v>
      </c>
      <c r="V440" s="112" t="str">
        <f t="shared" si="19"/>
        <v>2-111</v>
      </c>
      <c r="W440" s="112" t="s">
        <v>1036</v>
      </c>
      <c r="X440" s="175" t="str">
        <f t="shared" si="17"/>
        <v>X:\2 - ENGENHARIA\INVENTARIANCA_FNS_NOVA_CONCESSAO\PROCESSOS_DE_DESAPROPRIACAO\TRAMO_SUL\2\2-111.pdf</v>
      </c>
      <c r="Z440" s="1">
        <v>1</v>
      </c>
    </row>
    <row r="441" spans="3:26" hidden="1" x14ac:dyDescent="0.25">
      <c r="C441" s="146">
        <v>2</v>
      </c>
      <c r="D441" s="37">
        <v>112</v>
      </c>
      <c r="E441" s="37" t="s">
        <v>1586</v>
      </c>
      <c r="F441" s="138" t="s">
        <v>1587</v>
      </c>
      <c r="G441" s="42">
        <v>40568</v>
      </c>
      <c r="H441" s="124" t="s">
        <v>1551</v>
      </c>
      <c r="I441" s="47">
        <v>89062.85</v>
      </c>
      <c r="J441" s="47">
        <v>89169.7</v>
      </c>
      <c r="K441" s="75">
        <f t="shared" si="18"/>
        <v>0.10684999999999127</v>
      </c>
      <c r="L441" s="37" t="s">
        <v>1588</v>
      </c>
      <c r="M441" s="48">
        <v>0.85529999999999995</v>
      </c>
      <c r="N441" s="149" t="s">
        <v>20</v>
      </c>
      <c r="O441" s="160" t="s">
        <v>21</v>
      </c>
      <c r="P441" s="76"/>
      <c r="Q441" s="77"/>
      <c r="R441" s="78"/>
      <c r="S441" s="79"/>
      <c r="T441" s="37" t="s">
        <v>1553</v>
      </c>
      <c r="U441" s="147" t="s">
        <v>1551</v>
      </c>
      <c r="V441" s="112" t="str">
        <f t="shared" si="19"/>
        <v>2-112</v>
      </c>
      <c r="W441" s="112" t="s">
        <v>1036</v>
      </c>
      <c r="X441" s="175" t="str">
        <f t="shared" si="17"/>
        <v>X:\2 - ENGENHARIA\INVENTARIANCA_FNS_NOVA_CONCESSAO\PROCESSOS_DE_DESAPROPRIACAO\TRAMO_SUL\2\2-112.pdf</v>
      </c>
      <c r="Z441" s="1">
        <v>1</v>
      </c>
    </row>
    <row r="442" spans="3:26" hidden="1" x14ac:dyDescent="0.25">
      <c r="C442" s="146">
        <v>2</v>
      </c>
      <c r="D442" s="37">
        <v>113</v>
      </c>
      <c r="E442" s="37" t="s">
        <v>1589</v>
      </c>
      <c r="F442" s="138" t="s">
        <v>1590</v>
      </c>
      <c r="G442" s="42">
        <v>40568</v>
      </c>
      <c r="H442" s="124" t="s">
        <v>1551</v>
      </c>
      <c r="I442" s="47">
        <v>89169.7</v>
      </c>
      <c r="J442" s="47">
        <v>89555.83</v>
      </c>
      <c r="K442" s="75">
        <f t="shared" si="18"/>
        <v>0.38613000000000464</v>
      </c>
      <c r="L442" s="37" t="s">
        <v>1591</v>
      </c>
      <c r="M442" s="48">
        <v>1.9665999999999999</v>
      </c>
      <c r="N442" s="149" t="s">
        <v>20</v>
      </c>
      <c r="O442" s="160" t="s">
        <v>21</v>
      </c>
      <c r="P442" s="76"/>
      <c r="Q442" s="77"/>
      <c r="R442" s="78"/>
      <c r="S442" s="79"/>
      <c r="T442" s="37" t="s">
        <v>1553</v>
      </c>
      <c r="U442" s="147" t="s">
        <v>1551</v>
      </c>
      <c r="V442" s="112" t="str">
        <f t="shared" si="19"/>
        <v>2-113</v>
      </c>
      <c r="W442" s="112" t="s">
        <v>1036</v>
      </c>
      <c r="X442" s="175" t="str">
        <f t="shared" si="17"/>
        <v>X:\2 - ENGENHARIA\INVENTARIANCA_FNS_NOVA_CONCESSAO\PROCESSOS_DE_DESAPROPRIACAO\TRAMO_SUL\2\2-113.pdf</v>
      </c>
      <c r="Z442" s="1">
        <v>1</v>
      </c>
    </row>
    <row r="443" spans="3:26" hidden="1" x14ac:dyDescent="0.25">
      <c r="C443" s="146">
        <v>2</v>
      </c>
      <c r="D443" s="37">
        <v>114</v>
      </c>
      <c r="E443" s="37" t="s">
        <v>1592</v>
      </c>
      <c r="F443" s="138" t="s">
        <v>1593</v>
      </c>
      <c r="G443" s="42">
        <v>40568</v>
      </c>
      <c r="H443" s="124" t="s">
        <v>1551</v>
      </c>
      <c r="I443" s="47">
        <v>89278.3</v>
      </c>
      <c r="J443" s="47">
        <v>89653.16</v>
      </c>
      <c r="K443" s="75"/>
      <c r="L443" s="37" t="s">
        <v>1594</v>
      </c>
      <c r="M443" s="48">
        <v>1.3782000000000001</v>
      </c>
      <c r="N443" s="149" t="s">
        <v>20</v>
      </c>
      <c r="O443" s="160" t="s">
        <v>21</v>
      </c>
      <c r="P443" s="76"/>
      <c r="Q443" s="77"/>
      <c r="R443" s="78"/>
      <c r="S443" s="79"/>
      <c r="T443" s="37" t="s">
        <v>1553</v>
      </c>
      <c r="U443" s="147" t="s">
        <v>1551</v>
      </c>
      <c r="V443" s="112" t="str">
        <f t="shared" si="19"/>
        <v>2-114</v>
      </c>
      <c r="W443" s="112" t="s">
        <v>1036</v>
      </c>
      <c r="X443" s="175" t="str">
        <f t="shared" si="17"/>
        <v>X:\2 - ENGENHARIA\INVENTARIANCA_FNS_NOVA_CONCESSAO\PROCESSOS_DE_DESAPROPRIACAO\TRAMO_SUL\2\2-114.pdf</v>
      </c>
      <c r="Z443" s="1">
        <v>1</v>
      </c>
    </row>
    <row r="444" spans="3:26" hidden="1" x14ac:dyDescent="0.25">
      <c r="C444" s="146">
        <v>2</v>
      </c>
      <c r="D444" s="37">
        <v>115</v>
      </c>
      <c r="E444" s="37" t="s">
        <v>1595</v>
      </c>
      <c r="F444" s="138" t="s">
        <v>1596</v>
      </c>
      <c r="G444" s="42">
        <v>40568</v>
      </c>
      <c r="H444" s="124" t="s">
        <v>1551</v>
      </c>
      <c r="I444" s="47">
        <v>89555.83</v>
      </c>
      <c r="J444" s="47">
        <v>89655.22</v>
      </c>
      <c r="K444" s="75">
        <f t="shared" si="18"/>
        <v>9.9389999999999423E-2</v>
      </c>
      <c r="L444" s="37" t="s">
        <v>1597</v>
      </c>
      <c r="M444" s="48">
        <v>0.53888999999999998</v>
      </c>
      <c r="N444" s="149" t="s">
        <v>20</v>
      </c>
      <c r="O444" s="160" t="s">
        <v>21</v>
      </c>
      <c r="P444" s="76"/>
      <c r="Q444" s="77"/>
      <c r="R444" s="78"/>
      <c r="S444" s="79"/>
      <c r="T444" s="37" t="s">
        <v>1553</v>
      </c>
      <c r="U444" s="147" t="s">
        <v>1551</v>
      </c>
      <c r="V444" s="112" t="str">
        <f t="shared" si="19"/>
        <v>2-115</v>
      </c>
      <c r="W444" s="112" t="s">
        <v>1036</v>
      </c>
      <c r="X444" s="175" t="str">
        <f t="shared" si="17"/>
        <v>X:\2 - ENGENHARIA\INVENTARIANCA_FNS_NOVA_CONCESSAO\PROCESSOS_DE_DESAPROPRIACAO\TRAMO_SUL\2\2-115.pdf</v>
      </c>
      <c r="Z444" s="1">
        <v>1</v>
      </c>
    </row>
    <row r="445" spans="3:26" hidden="1" x14ac:dyDescent="0.25">
      <c r="C445" s="146">
        <v>2</v>
      </c>
      <c r="D445" s="37">
        <v>116</v>
      </c>
      <c r="E445" s="37" t="s">
        <v>1598</v>
      </c>
      <c r="F445" s="138" t="s">
        <v>1599</v>
      </c>
      <c r="G445" s="42">
        <v>40981</v>
      </c>
      <c r="H445" s="124" t="s">
        <v>1551</v>
      </c>
      <c r="I445" s="47">
        <v>89655.22</v>
      </c>
      <c r="J445" s="47">
        <v>89946.5</v>
      </c>
      <c r="K445" s="75">
        <f t="shared" si="18"/>
        <v>0.29127999999999882</v>
      </c>
      <c r="L445" s="37" t="s">
        <v>1600</v>
      </c>
      <c r="M445" s="48">
        <v>4.6757</v>
      </c>
      <c r="N445" s="149" t="s">
        <v>20</v>
      </c>
      <c r="O445" s="160" t="s">
        <v>21</v>
      </c>
      <c r="P445" s="76"/>
      <c r="Q445" s="77"/>
      <c r="R445" s="78"/>
      <c r="S445" s="79"/>
      <c r="T445" s="37" t="s">
        <v>1553</v>
      </c>
      <c r="U445" s="147" t="s">
        <v>1551</v>
      </c>
      <c r="V445" s="112" t="str">
        <f t="shared" si="19"/>
        <v>2-116</v>
      </c>
      <c r="W445" s="112" t="s">
        <v>1036</v>
      </c>
      <c r="X445" s="175" t="str">
        <f t="shared" si="17"/>
        <v>X:\2 - ENGENHARIA\INVENTARIANCA_FNS_NOVA_CONCESSAO\PROCESSOS_DE_DESAPROPRIACAO\TRAMO_SUL\2\2-116.pdf</v>
      </c>
      <c r="Z445" s="1">
        <v>1</v>
      </c>
    </row>
    <row r="446" spans="3:26" hidden="1" x14ac:dyDescent="0.25">
      <c r="C446" s="146">
        <v>2</v>
      </c>
      <c r="D446" s="37" t="s">
        <v>1601</v>
      </c>
      <c r="E446" s="37" t="s">
        <v>1602</v>
      </c>
      <c r="F446" s="138" t="s">
        <v>1603</v>
      </c>
      <c r="G446" s="42">
        <v>42510</v>
      </c>
      <c r="H446" s="124" t="s">
        <v>1551</v>
      </c>
      <c r="I446" s="47">
        <v>89924.69</v>
      </c>
      <c r="J446" s="47">
        <v>89946.5</v>
      </c>
      <c r="K446" s="75"/>
      <c r="L446" s="37" t="s">
        <v>1604</v>
      </c>
      <c r="M446" s="48">
        <v>1.43E-2</v>
      </c>
      <c r="N446" s="149" t="s">
        <v>20</v>
      </c>
      <c r="O446" s="160" t="s">
        <v>21</v>
      </c>
      <c r="P446" s="76"/>
      <c r="Q446" s="77"/>
      <c r="R446" s="78"/>
      <c r="S446" s="79"/>
      <c r="T446" s="37" t="s">
        <v>1553</v>
      </c>
      <c r="U446" s="147" t="s">
        <v>1551</v>
      </c>
      <c r="V446" s="112" t="str">
        <f t="shared" si="19"/>
        <v>2-116A</v>
      </c>
      <c r="W446" s="112" t="s">
        <v>1036</v>
      </c>
      <c r="X446" s="175" t="str">
        <f t="shared" si="17"/>
        <v>X:\2 - ENGENHARIA\INVENTARIANCA_FNS_NOVA_CONCESSAO\PROCESSOS_DE_DESAPROPRIACAO\TRAMO_SUL\2\2-116A.pdf</v>
      </c>
      <c r="Z446" s="1">
        <v>1</v>
      </c>
    </row>
    <row r="447" spans="3:26" hidden="1" x14ac:dyDescent="0.25">
      <c r="C447" s="146">
        <v>2</v>
      </c>
      <c r="D447" s="37">
        <v>117</v>
      </c>
      <c r="E447" s="37" t="s">
        <v>1605</v>
      </c>
      <c r="F447" s="138" t="s">
        <v>1606</v>
      </c>
      <c r="G447" s="42">
        <v>40568</v>
      </c>
      <c r="H447" s="124" t="s">
        <v>1551</v>
      </c>
      <c r="I447" s="47">
        <v>89946.5</v>
      </c>
      <c r="J447" s="47">
        <v>90588.51</v>
      </c>
      <c r="K447" s="75">
        <f t="shared" si="18"/>
        <v>0.64200999999999475</v>
      </c>
      <c r="L447" s="37" t="s">
        <v>1607</v>
      </c>
      <c r="M447" s="48">
        <v>5.1516999999999999</v>
      </c>
      <c r="N447" s="149" t="s">
        <v>20</v>
      </c>
      <c r="O447" s="160" t="s">
        <v>21</v>
      </c>
      <c r="P447" s="76"/>
      <c r="Q447" s="77"/>
      <c r="R447" s="78"/>
      <c r="S447" s="79"/>
      <c r="T447" s="37" t="s">
        <v>1553</v>
      </c>
      <c r="U447" s="147" t="s">
        <v>1551</v>
      </c>
      <c r="V447" s="112" t="str">
        <f t="shared" si="19"/>
        <v>2-117</v>
      </c>
      <c r="W447" s="112" t="s">
        <v>1036</v>
      </c>
      <c r="X447" s="175" t="str">
        <f t="shared" si="17"/>
        <v>X:\2 - ENGENHARIA\INVENTARIANCA_FNS_NOVA_CONCESSAO\PROCESSOS_DE_DESAPROPRIACAO\TRAMO_SUL\2\2-117.pdf</v>
      </c>
      <c r="Z447" s="1">
        <v>1</v>
      </c>
    </row>
    <row r="448" spans="3:26" hidden="1" x14ac:dyDescent="0.25">
      <c r="C448" s="146">
        <v>2</v>
      </c>
      <c r="D448" s="37">
        <v>118</v>
      </c>
      <c r="E448" s="37" t="s">
        <v>1608</v>
      </c>
      <c r="F448" s="138" t="s">
        <v>1609</v>
      </c>
      <c r="G448" s="42">
        <v>40568</v>
      </c>
      <c r="H448" s="124" t="s">
        <v>1551</v>
      </c>
      <c r="I448" s="47">
        <v>90588.51</v>
      </c>
      <c r="J448" s="47">
        <v>91028.78</v>
      </c>
      <c r="K448" s="75">
        <f t="shared" si="18"/>
        <v>0.44027000000000405</v>
      </c>
      <c r="L448" s="37" t="s">
        <v>1610</v>
      </c>
      <c r="M448" s="48">
        <v>3.4094000000000002</v>
      </c>
      <c r="N448" s="149" t="s">
        <v>20</v>
      </c>
      <c r="O448" s="160" t="s">
        <v>21</v>
      </c>
      <c r="P448" s="76"/>
      <c r="Q448" s="77"/>
      <c r="R448" s="78"/>
      <c r="S448" s="79"/>
      <c r="T448" s="37" t="s">
        <v>1553</v>
      </c>
      <c r="U448" s="147" t="s">
        <v>1551</v>
      </c>
      <c r="V448" s="112" t="str">
        <f t="shared" si="19"/>
        <v>2-118</v>
      </c>
      <c r="W448" s="112" t="s">
        <v>1036</v>
      </c>
      <c r="X448" s="175" t="str">
        <f t="shared" si="17"/>
        <v>X:\2 - ENGENHARIA\INVENTARIANCA_FNS_NOVA_CONCESSAO\PROCESSOS_DE_DESAPROPRIACAO\TRAMO_SUL\2\2-118.pdf</v>
      </c>
      <c r="Z448" s="1">
        <v>1</v>
      </c>
    </row>
    <row r="449" spans="3:26" hidden="1" x14ac:dyDescent="0.25">
      <c r="C449" s="146">
        <v>2</v>
      </c>
      <c r="D449" s="37">
        <v>119</v>
      </c>
      <c r="E449" s="37" t="s">
        <v>1611</v>
      </c>
      <c r="F449" s="138" t="s">
        <v>1612</v>
      </c>
      <c r="G449" s="42">
        <v>41060</v>
      </c>
      <c r="H449" s="124" t="s">
        <v>1551</v>
      </c>
      <c r="I449" s="47">
        <v>91028.78</v>
      </c>
      <c r="J449" s="47">
        <v>91296.87</v>
      </c>
      <c r="K449" s="75">
        <f t="shared" si="18"/>
        <v>0.2680899999999965</v>
      </c>
      <c r="L449" s="37" t="s">
        <v>1613</v>
      </c>
      <c r="M449" s="48">
        <v>2.1454</v>
      </c>
      <c r="N449" s="149" t="s">
        <v>20</v>
      </c>
      <c r="O449" s="160" t="s">
        <v>21</v>
      </c>
      <c r="P449" s="76"/>
      <c r="Q449" s="77"/>
      <c r="R449" s="78"/>
      <c r="S449" s="79"/>
      <c r="T449" s="37" t="s">
        <v>1553</v>
      </c>
      <c r="U449" s="147" t="s">
        <v>1551</v>
      </c>
      <c r="V449" s="112" t="str">
        <f t="shared" si="19"/>
        <v>2-119</v>
      </c>
      <c r="W449" s="112" t="s">
        <v>1036</v>
      </c>
      <c r="X449" s="175" t="str">
        <f t="shared" si="17"/>
        <v>X:\2 - ENGENHARIA\INVENTARIANCA_FNS_NOVA_CONCESSAO\PROCESSOS_DE_DESAPROPRIACAO\TRAMO_SUL\2\2-119.pdf</v>
      </c>
      <c r="Z449" s="1">
        <v>1</v>
      </c>
    </row>
    <row r="450" spans="3:26" hidden="1" x14ac:dyDescent="0.25">
      <c r="C450" s="146">
        <v>2</v>
      </c>
      <c r="D450" s="37">
        <v>120</v>
      </c>
      <c r="E450" s="37" t="s">
        <v>1614</v>
      </c>
      <c r="F450" s="138" t="s">
        <v>1615</v>
      </c>
      <c r="G450" s="42">
        <v>40568</v>
      </c>
      <c r="H450" s="124" t="s">
        <v>1551</v>
      </c>
      <c r="I450" s="47">
        <v>91296.87</v>
      </c>
      <c r="J450" s="47">
        <v>91599.35</v>
      </c>
      <c r="K450" s="75">
        <f t="shared" si="18"/>
        <v>0.30248000000001046</v>
      </c>
      <c r="L450" s="37" t="s">
        <v>1616</v>
      </c>
      <c r="M450" s="48">
        <v>2.4277000000000002</v>
      </c>
      <c r="N450" s="149" t="s">
        <v>20</v>
      </c>
      <c r="O450" s="160" t="s">
        <v>21</v>
      </c>
      <c r="P450" s="76"/>
      <c r="Q450" s="77"/>
      <c r="R450" s="78"/>
      <c r="S450" s="79"/>
      <c r="T450" s="37" t="s">
        <v>1553</v>
      </c>
      <c r="U450" s="147" t="s">
        <v>1551</v>
      </c>
      <c r="V450" s="112" t="str">
        <f t="shared" si="19"/>
        <v>2-120</v>
      </c>
      <c r="W450" s="112" t="s">
        <v>1036</v>
      </c>
      <c r="X450" s="175" t="str">
        <f t="shared" ref="X450:X513" si="20">CONCATENATE("X:\2 - ENGENHARIA\INVENTARIANCA_FNS_NOVA_CONCESSAO\PROCESSOS_DE_DESAPROPRIACAO\",W450,"\",C450,"\",V450,".pdf")</f>
        <v>X:\2 - ENGENHARIA\INVENTARIANCA_FNS_NOVA_CONCESSAO\PROCESSOS_DE_DESAPROPRIACAO\TRAMO_SUL\2\2-120.pdf</v>
      </c>
      <c r="Z450" s="1">
        <v>1</v>
      </c>
    </row>
    <row r="451" spans="3:26" hidden="1" x14ac:dyDescent="0.25">
      <c r="C451" s="146">
        <v>2</v>
      </c>
      <c r="D451" s="37" t="s">
        <v>1617</v>
      </c>
      <c r="E451" s="37" t="s">
        <v>1618</v>
      </c>
      <c r="F451" s="138" t="s">
        <v>1619</v>
      </c>
      <c r="G451" s="42">
        <v>40981</v>
      </c>
      <c r="H451" s="124" t="s">
        <v>1551</v>
      </c>
      <c r="I451" s="47">
        <v>91296.87</v>
      </c>
      <c r="J451" s="47">
        <v>91599.35</v>
      </c>
      <c r="K451" s="75"/>
      <c r="L451" s="37" t="s">
        <v>1616</v>
      </c>
      <c r="M451" s="48">
        <v>1.3914</v>
      </c>
      <c r="N451" s="149" t="s">
        <v>20</v>
      </c>
      <c r="O451" s="160" t="s">
        <v>21</v>
      </c>
      <c r="P451" s="76"/>
      <c r="Q451" s="77"/>
      <c r="R451" s="78"/>
      <c r="S451" s="79"/>
      <c r="T451" s="37" t="s">
        <v>1553</v>
      </c>
      <c r="U451" s="147" t="s">
        <v>1551</v>
      </c>
      <c r="V451" s="112" t="str">
        <f t="shared" si="19"/>
        <v>2-120A</v>
      </c>
      <c r="W451" s="112" t="s">
        <v>1036</v>
      </c>
      <c r="X451" s="175" t="str">
        <f t="shared" si="20"/>
        <v>X:\2 - ENGENHARIA\INVENTARIANCA_FNS_NOVA_CONCESSAO\PROCESSOS_DE_DESAPROPRIACAO\TRAMO_SUL\2\2-120A.pdf</v>
      </c>
      <c r="Z451" s="1">
        <v>1</v>
      </c>
    </row>
    <row r="452" spans="3:26" hidden="1" x14ac:dyDescent="0.25">
      <c r="C452" s="146">
        <v>2</v>
      </c>
      <c r="D452" s="37">
        <v>121</v>
      </c>
      <c r="E452" s="37" t="s">
        <v>1620</v>
      </c>
      <c r="F452" s="138" t="s">
        <v>1621</v>
      </c>
      <c r="G452" s="42">
        <v>40981</v>
      </c>
      <c r="H452" s="124" t="s">
        <v>1551</v>
      </c>
      <c r="I452" s="47">
        <v>91599.346999999994</v>
      </c>
      <c r="J452" s="47">
        <v>91699.35</v>
      </c>
      <c r="K452" s="75">
        <f t="shared" si="18"/>
        <v>0.10000300000001153</v>
      </c>
      <c r="L452" s="37" t="s">
        <v>1622</v>
      </c>
      <c r="M452" s="48">
        <v>1.1380999999999999</v>
      </c>
      <c r="N452" s="149" t="s">
        <v>20</v>
      </c>
      <c r="O452" s="160" t="s">
        <v>21</v>
      </c>
      <c r="P452" s="76"/>
      <c r="Q452" s="77"/>
      <c r="R452" s="78"/>
      <c r="S452" s="79"/>
      <c r="T452" s="37" t="s">
        <v>1553</v>
      </c>
      <c r="U452" s="147" t="s">
        <v>1551</v>
      </c>
      <c r="V452" s="112" t="str">
        <f t="shared" si="19"/>
        <v>2-121</v>
      </c>
      <c r="W452" s="112" t="s">
        <v>1036</v>
      </c>
      <c r="X452" s="175" t="str">
        <f t="shared" si="20"/>
        <v>X:\2 - ENGENHARIA\INVENTARIANCA_FNS_NOVA_CONCESSAO\PROCESSOS_DE_DESAPROPRIACAO\TRAMO_SUL\2\2-121.pdf</v>
      </c>
      <c r="Z452" s="1">
        <v>1</v>
      </c>
    </row>
    <row r="453" spans="3:26" hidden="1" x14ac:dyDescent="0.25">
      <c r="C453" s="146">
        <v>2</v>
      </c>
      <c r="D453" s="37">
        <v>122</v>
      </c>
      <c r="E453" s="37" t="s">
        <v>1623</v>
      </c>
      <c r="F453" s="138" t="s">
        <v>1624</v>
      </c>
      <c r="G453" s="42">
        <v>40568</v>
      </c>
      <c r="H453" s="124" t="s">
        <v>1551</v>
      </c>
      <c r="I453" s="47">
        <v>91699.35</v>
      </c>
      <c r="J453" s="47">
        <v>91838.24</v>
      </c>
      <c r="K453" s="75">
        <f t="shared" si="18"/>
        <v>0.13888999999999943</v>
      </c>
      <c r="L453" s="37" t="s">
        <v>1625</v>
      </c>
      <c r="M453" s="48">
        <v>1.1094999999999999</v>
      </c>
      <c r="N453" s="149" t="s">
        <v>20</v>
      </c>
      <c r="O453" s="160" t="s">
        <v>21</v>
      </c>
      <c r="P453" s="76"/>
      <c r="Q453" s="77"/>
      <c r="R453" s="78"/>
      <c r="S453" s="79"/>
      <c r="T453" s="37" t="s">
        <v>1553</v>
      </c>
      <c r="U453" s="147" t="s">
        <v>1551</v>
      </c>
      <c r="V453" s="112" t="str">
        <f t="shared" si="19"/>
        <v>2-122</v>
      </c>
      <c r="W453" s="112" t="s">
        <v>1036</v>
      </c>
      <c r="X453" s="175" t="str">
        <f t="shared" si="20"/>
        <v>X:\2 - ENGENHARIA\INVENTARIANCA_FNS_NOVA_CONCESSAO\PROCESSOS_DE_DESAPROPRIACAO\TRAMO_SUL\2\2-122.pdf</v>
      </c>
      <c r="Z453" s="1">
        <v>1</v>
      </c>
    </row>
    <row r="454" spans="3:26" hidden="1" x14ac:dyDescent="0.25">
      <c r="C454" s="146">
        <v>2</v>
      </c>
      <c r="D454" s="37">
        <v>123</v>
      </c>
      <c r="E454" s="37" t="s">
        <v>1626</v>
      </c>
      <c r="F454" s="138" t="s">
        <v>1627</v>
      </c>
      <c r="G454" s="42">
        <v>40568</v>
      </c>
      <c r="H454" s="124" t="s">
        <v>1551</v>
      </c>
      <c r="I454" s="47">
        <v>91838.24</v>
      </c>
      <c r="J454" s="47">
        <v>91972</v>
      </c>
      <c r="K454" s="75">
        <f t="shared" si="18"/>
        <v>0.13375999999999477</v>
      </c>
      <c r="L454" s="37" t="s">
        <v>1628</v>
      </c>
      <c r="M454" s="48">
        <v>1.0708</v>
      </c>
      <c r="N454" s="149" t="s">
        <v>20</v>
      </c>
      <c r="O454" s="160" t="s">
        <v>21</v>
      </c>
      <c r="P454" s="76"/>
      <c r="Q454" s="77"/>
      <c r="R454" s="78"/>
      <c r="S454" s="79"/>
      <c r="T454" s="126" t="s">
        <v>111</v>
      </c>
      <c r="U454" s="147" t="s">
        <v>1551</v>
      </c>
      <c r="V454" s="112" t="str">
        <f t="shared" si="19"/>
        <v>2-123</v>
      </c>
      <c r="W454" s="112" t="s">
        <v>1036</v>
      </c>
      <c r="X454" s="175" t="str">
        <f t="shared" si="20"/>
        <v>X:\2 - ENGENHARIA\INVENTARIANCA_FNS_NOVA_CONCESSAO\PROCESSOS_DE_DESAPROPRIACAO\TRAMO_SUL\2\2-123.pdf</v>
      </c>
      <c r="Z454" s="1">
        <v>1</v>
      </c>
    </row>
    <row r="455" spans="3:26" hidden="1" x14ac:dyDescent="0.25">
      <c r="C455" s="146">
        <v>2</v>
      </c>
      <c r="D455" s="37">
        <v>124</v>
      </c>
      <c r="E455" s="37" t="s">
        <v>1629</v>
      </c>
      <c r="F455" s="138" t="s">
        <v>1630</v>
      </c>
      <c r="G455" s="42">
        <v>40981</v>
      </c>
      <c r="H455" s="124" t="s">
        <v>1551</v>
      </c>
      <c r="I455" s="47">
        <v>91972</v>
      </c>
      <c r="J455" s="47">
        <v>92282</v>
      </c>
      <c r="K455" s="75">
        <f t="shared" si="18"/>
        <v>0.31</v>
      </c>
      <c r="L455" s="37" t="s">
        <v>1631</v>
      </c>
      <c r="M455" s="48">
        <v>5.0854999999999997</v>
      </c>
      <c r="N455" s="149" t="s">
        <v>20</v>
      </c>
      <c r="O455" s="160" t="s">
        <v>21</v>
      </c>
      <c r="P455" s="76"/>
      <c r="Q455" s="77"/>
      <c r="R455" s="78"/>
      <c r="S455" s="79"/>
      <c r="T455" s="126" t="s">
        <v>111</v>
      </c>
      <c r="U455" s="147" t="s">
        <v>1551</v>
      </c>
      <c r="V455" s="112" t="str">
        <f t="shared" si="19"/>
        <v>2-124</v>
      </c>
      <c r="W455" s="112" t="s">
        <v>1036</v>
      </c>
      <c r="X455" s="175" t="str">
        <f t="shared" si="20"/>
        <v>X:\2 - ENGENHARIA\INVENTARIANCA_FNS_NOVA_CONCESSAO\PROCESSOS_DE_DESAPROPRIACAO\TRAMO_SUL\2\2-124.pdf</v>
      </c>
      <c r="Z455" s="1">
        <v>1</v>
      </c>
    </row>
    <row r="456" spans="3:26" hidden="1" x14ac:dyDescent="0.25">
      <c r="C456" s="146">
        <v>2</v>
      </c>
      <c r="D456" s="37" t="s">
        <v>1632</v>
      </c>
      <c r="E456" s="37" t="s">
        <v>1633</v>
      </c>
      <c r="F456" s="138" t="s">
        <v>1634</v>
      </c>
      <c r="G456" s="42">
        <v>40981</v>
      </c>
      <c r="H456" s="124" t="s">
        <v>1551</v>
      </c>
      <c r="I456" s="47">
        <v>92282.53</v>
      </c>
      <c r="J456" s="47">
        <v>92379.08</v>
      </c>
      <c r="K456" s="75">
        <f t="shared" si="18"/>
        <v>9.6550000000002911E-2</v>
      </c>
      <c r="L456" s="37" t="s">
        <v>1625</v>
      </c>
      <c r="M456" s="48">
        <v>1.6335</v>
      </c>
      <c r="N456" s="149" t="s">
        <v>20</v>
      </c>
      <c r="O456" s="160" t="s">
        <v>21</v>
      </c>
      <c r="P456" s="76"/>
      <c r="Q456" s="77"/>
      <c r="R456" s="78"/>
      <c r="S456" s="79"/>
      <c r="T456" s="126" t="s">
        <v>111</v>
      </c>
      <c r="U456" s="147" t="s">
        <v>1551</v>
      </c>
      <c r="V456" s="112" t="str">
        <f t="shared" si="19"/>
        <v>2-124A</v>
      </c>
      <c r="W456" s="112" t="s">
        <v>1036</v>
      </c>
      <c r="X456" s="175" t="str">
        <f t="shared" si="20"/>
        <v>X:\2 - ENGENHARIA\INVENTARIANCA_FNS_NOVA_CONCESSAO\PROCESSOS_DE_DESAPROPRIACAO\TRAMO_SUL\2\2-124A.pdf</v>
      </c>
      <c r="Z456" s="1">
        <v>1</v>
      </c>
    </row>
    <row r="457" spans="3:26" hidden="1" x14ac:dyDescent="0.25">
      <c r="C457" s="146">
        <v>2</v>
      </c>
      <c r="D457" s="37" t="s">
        <v>1635</v>
      </c>
      <c r="E457" s="37" t="s">
        <v>1636</v>
      </c>
      <c r="F457" s="138" t="s">
        <v>1637</v>
      </c>
      <c r="G457" s="42">
        <v>40981</v>
      </c>
      <c r="H457" s="124" t="s">
        <v>1551</v>
      </c>
      <c r="I457" s="47">
        <v>92379.08</v>
      </c>
      <c r="J457" s="47">
        <v>92496.240999999995</v>
      </c>
      <c r="K457" s="75">
        <f t="shared" si="18"/>
        <v>0.11716099999999278</v>
      </c>
      <c r="L457" s="37" t="s">
        <v>1625</v>
      </c>
      <c r="M457" s="48">
        <v>2.5249999999999999</v>
      </c>
      <c r="N457" s="149" t="s">
        <v>20</v>
      </c>
      <c r="O457" s="160" t="s">
        <v>21</v>
      </c>
      <c r="P457" s="76"/>
      <c r="Q457" s="77"/>
      <c r="R457" s="78"/>
      <c r="S457" s="79"/>
      <c r="T457" s="49" t="s">
        <v>111</v>
      </c>
      <c r="U457" s="147" t="s">
        <v>1551</v>
      </c>
      <c r="V457" s="112" t="str">
        <f t="shared" si="19"/>
        <v>2-124B</v>
      </c>
      <c r="W457" s="112" t="s">
        <v>1036</v>
      </c>
      <c r="X457" s="175" t="str">
        <f t="shared" si="20"/>
        <v>X:\2 - ENGENHARIA\INVENTARIANCA_FNS_NOVA_CONCESSAO\PROCESSOS_DE_DESAPROPRIACAO\TRAMO_SUL\2\2-124B.pdf</v>
      </c>
      <c r="Z457" s="1">
        <v>1</v>
      </c>
    </row>
    <row r="458" spans="3:26" hidden="1" x14ac:dyDescent="0.25">
      <c r="C458" s="146">
        <v>2</v>
      </c>
      <c r="D458" s="37">
        <v>125</v>
      </c>
      <c r="E458" s="37" t="s">
        <v>1638</v>
      </c>
      <c r="F458" s="138" t="s">
        <v>1639</v>
      </c>
      <c r="G458" s="42">
        <v>40568</v>
      </c>
      <c r="H458" s="124" t="s">
        <v>1551</v>
      </c>
      <c r="I458" s="47">
        <v>92496.24</v>
      </c>
      <c r="J458" s="47">
        <v>92784.84</v>
      </c>
      <c r="K458" s="75">
        <f t="shared" si="18"/>
        <v>0.28859999999999125</v>
      </c>
      <c r="L458" s="37" t="s">
        <v>1640</v>
      </c>
      <c r="M458" s="48">
        <v>2.3043999999999998</v>
      </c>
      <c r="N458" s="149" t="s">
        <v>20</v>
      </c>
      <c r="O458" s="160" t="s">
        <v>21</v>
      </c>
      <c r="P458" s="76"/>
      <c r="Q458" s="77"/>
      <c r="R458" s="78"/>
      <c r="S458" s="79"/>
      <c r="T458" s="126" t="s">
        <v>111</v>
      </c>
      <c r="U458" s="147" t="s">
        <v>1551</v>
      </c>
      <c r="V458" s="112" t="str">
        <f t="shared" si="19"/>
        <v>2-125</v>
      </c>
      <c r="W458" s="112" t="s">
        <v>1036</v>
      </c>
      <c r="X458" s="175" t="str">
        <f t="shared" si="20"/>
        <v>X:\2 - ENGENHARIA\INVENTARIANCA_FNS_NOVA_CONCESSAO\PROCESSOS_DE_DESAPROPRIACAO\TRAMO_SUL\2\2-125.pdf</v>
      </c>
      <c r="Z458" s="1">
        <v>1</v>
      </c>
    </row>
    <row r="459" spans="3:26" hidden="1" x14ac:dyDescent="0.25">
      <c r="C459" s="146">
        <v>2</v>
      </c>
      <c r="D459" s="37">
        <v>126</v>
      </c>
      <c r="E459" s="37" t="s">
        <v>1641</v>
      </c>
      <c r="F459" s="138" t="s">
        <v>1642</v>
      </c>
      <c r="G459" s="42">
        <v>40568</v>
      </c>
      <c r="H459" s="124" t="s">
        <v>1551</v>
      </c>
      <c r="I459" s="47">
        <v>92784.84</v>
      </c>
      <c r="J459" s="47">
        <v>92923.48</v>
      </c>
      <c r="K459" s="75">
        <f t="shared" si="18"/>
        <v>0.13863999999999943</v>
      </c>
      <c r="L459" s="37" t="s">
        <v>1643</v>
      </c>
      <c r="M459" s="48">
        <v>1.1095999999999999</v>
      </c>
      <c r="N459" s="149" t="s">
        <v>20</v>
      </c>
      <c r="O459" s="160" t="s">
        <v>21</v>
      </c>
      <c r="P459" s="76"/>
      <c r="Q459" s="77"/>
      <c r="R459" s="78"/>
      <c r="S459" s="79"/>
      <c r="T459" s="126" t="s">
        <v>111</v>
      </c>
      <c r="U459" s="147" t="s">
        <v>1551</v>
      </c>
      <c r="V459" s="112" t="str">
        <f t="shared" si="19"/>
        <v>2-126</v>
      </c>
      <c r="W459" s="112" t="s">
        <v>1036</v>
      </c>
      <c r="X459" s="175" t="str">
        <f t="shared" si="20"/>
        <v>X:\2 - ENGENHARIA\INVENTARIANCA_FNS_NOVA_CONCESSAO\PROCESSOS_DE_DESAPROPRIACAO\TRAMO_SUL\2\2-126.pdf</v>
      </c>
      <c r="Z459" s="1">
        <v>1</v>
      </c>
    </row>
    <row r="460" spans="3:26" hidden="1" x14ac:dyDescent="0.25">
      <c r="C460" s="146">
        <v>2</v>
      </c>
      <c r="D460" s="37">
        <v>127</v>
      </c>
      <c r="E460" s="37" t="s">
        <v>1644</v>
      </c>
      <c r="F460" s="138" t="s">
        <v>1645</v>
      </c>
      <c r="G460" s="42">
        <v>40568</v>
      </c>
      <c r="H460" s="124" t="s">
        <v>1551</v>
      </c>
      <c r="I460" s="47">
        <v>92923.48</v>
      </c>
      <c r="J460" s="47">
        <v>93034.08</v>
      </c>
      <c r="K460" s="75">
        <f t="shared" si="18"/>
        <v>0.11060000000000582</v>
      </c>
      <c r="L460" s="37" t="s">
        <v>1646</v>
      </c>
      <c r="M460" s="48">
        <v>0.8861</v>
      </c>
      <c r="N460" s="149" t="s">
        <v>20</v>
      </c>
      <c r="O460" s="160" t="s">
        <v>21</v>
      </c>
      <c r="P460" s="76"/>
      <c r="Q460" s="77"/>
      <c r="R460" s="78"/>
      <c r="S460" s="79"/>
      <c r="T460" s="126" t="s">
        <v>111</v>
      </c>
      <c r="U460" s="147" t="s">
        <v>1551</v>
      </c>
      <c r="V460" s="112" t="str">
        <f t="shared" si="19"/>
        <v>2-127</v>
      </c>
      <c r="W460" s="112" t="s">
        <v>1036</v>
      </c>
      <c r="X460" s="175" t="str">
        <f t="shared" si="20"/>
        <v>X:\2 - ENGENHARIA\INVENTARIANCA_FNS_NOVA_CONCESSAO\PROCESSOS_DE_DESAPROPRIACAO\TRAMO_SUL\2\2-127.pdf</v>
      </c>
      <c r="Z460" s="1">
        <v>1</v>
      </c>
    </row>
    <row r="461" spans="3:26" hidden="1" x14ac:dyDescent="0.25">
      <c r="C461" s="146">
        <v>2</v>
      </c>
      <c r="D461" s="37" t="s">
        <v>1647</v>
      </c>
      <c r="E461" s="37" t="s">
        <v>1648</v>
      </c>
      <c r="F461" s="138" t="s">
        <v>1649</v>
      </c>
      <c r="G461" s="42">
        <v>40981</v>
      </c>
      <c r="H461" s="124" t="s">
        <v>1551</v>
      </c>
      <c r="I461" s="47">
        <v>92923.846000000005</v>
      </c>
      <c r="J461" s="47">
        <v>93034.338000000003</v>
      </c>
      <c r="K461" s="75"/>
      <c r="L461" s="37" t="s">
        <v>1646</v>
      </c>
      <c r="M461" s="48">
        <v>2.0899000000000001</v>
      </c>
      <c r="N461" s="149" t="s">
        <v>20</v>
      </c>
      <c r="O461" s="160" t="s">
        <v>21</v>
      </c>
      <c r="P461" s="76"/>
      <c r="Q461" s="77"/>
      <c r="R461" s="78"/>
      <c r="S461" s="79"/>
      <c r="T461" s="126" t="s">
        <v>111</v>
      </c>
      <c r="U461" s="147" t="s">
        <v>1551</v>
      </c>
      <c r="V461" s="112" t="str">
        <f t="shared" si="19"/>
        <v>2-127A</v>
      </c>
      <c r="W461" s="112" t="s">
        <v>1036</v>
      </c>
      <c r="X461" s="175" t="str">
        <f t="shared" si="20"/>
        <v>X:\2 - ENGENHARIA\INVENTARIANCA_FNS_NOVA_CONCESSAO\PROCESSOS_DE_DESAPROPRIACAO\TRAMO_SUL\2\2-127A.pdf</v>
      </c>
      <c r="Z461" s="1">
        <v>1</v>
      </c>
    </row>
    <row r="462" spans="3:26" hidden="1" x14ac:dyDescent="0.25">
      <c r="C462" s="146">
        <v>2</v>
      </c>
      <c r="D462" s="37">
        <v>128</v>
      </c>
      <c r="E462" s="37" t="s">
        <v>1650</v>
      </c>
      <c r="F462" s="138" t="s">
        <v>1651</v>
      </c>
      <c r="G462" s="42">
        <v>39916</v>
      </c>
      <c r="H462" s="124" t="s">
        <v>1551</v>
      </c>
      <c r="I462" s="47">
        <v>93046.01</v>
      </c>
      <c r="J462" s="47">
        <v>93279.61</v>
      </c>
      <c r="K462" s="75">
        <f t="shared" si="18"/>
        <v>0.23360000000000583</v>
      </c>
      <c r="L462" s="37" t="s">
        <v>1652</v>
      </c>
      <c r="M462" s="48">
        <v>2.8818999999999999</v>
      </c>
      <c r="N462" s="149" t="s">
        <v>20</v>
      </c>
      <c r="O462" s="160" t="s">
        <v>21</v>
      </c>
      <c r="P462" s="76"/>
      <c r="Q462" s="77"/>
      <c r="R462" s="78"/>
      <c r="S462" s="79"/>
      <c r="T462" s="126" t="s">
        <v>111</v>
      </c>
      <c r="U462" s="147" t="s">
        <v>1551</v>
      </c>
      <c r="V462" s="112" t="str">
        <f t="shared" si="19"/>
        <v>2-128</v>
      </c>
      <c r="W462" s="112" t="s">
        <v>1036</v>
      </c>
      <c r="X462" s="175" t="str">
        <f t="shared" si="20"/>
        <v>X:\2 - ENGENHARIA\INVENTARIANCA_FNS_NOVA_CONCESSAO\PROCESSOS_DE_DESAPROPRIACAO\TRAMO_SUL\2\2-128.pdf</v>
      </c>
      <c r="Z462" s="1">
        <v>1</v>
      </c>
    </row>
    <row r="463" spans="3:26" hidden="1" x14ac:dyDescent="0.25">
      <c r="C463" s="146">
        <v>3</v>
      </c>
      <c r="D463" s="35" t="s">
        <v>1042</v>
      </c>
      <c r="E463" s="37" t="s">
        <v>1653</v>
      </c>
      <c r="F463" s="55">
        <v>13716</v>
      </c>
      <c r="G463" s="42">
        <v>39791</v>
      </c>
      <c r="H463" s="147" t="s">
        <v>1551</v>
      </c>
      <c r="I463" s="52">
        <v>93280.86</v>
      </c>
      <c r="J463" s="52">
        <v>93423.54</v>
      </c>
      <c r="K463" s="75">
        <f>(J463-I463)/1000</f>
        <v>0.14267999999999301</v>
      </c>
      <c r="L463" s="148" t="s">
        <v>1654</v>
      </c>
      <c r="M463" s="63">
        <v>1.2512000000000001</v>
      </c>
      <c r="N463" s="149" t="s">
        <v>20</v>
      </c>
      <c r="O463" s="160" t="s">
        <v>21</v>
      </c>
      <c r="P463" s="76"/>
      <c r="Q463" s="77"/>
      <c r="R463" s="78"/>
      <c r="S463" s="79"/>
      <c r="T463" s="49" t="s">
        <v>1655</v>
      </c>
      <c r="U463" s="63" t="s">
        <v>1551</v>
      </c>
      <c r="V463" s="112" t="str">
        <f t="shared" si="19"/>
        <v>3-001</v>
      </c>
      <c r="W463" s="112" t="s">
        <v>1036</v>
      </c>
      <c r="X463" s="175" t="str">
        <f t="shared" si="20"/>
        <v>X:\2 - ENGENHARIA\INVENTARIANCA_FNS_NOVA_CONCESSAO\PROCESSOS_DE_DESAPROPRIACAO\TRAMO_SUL\3\3-001.pdf</v>
      </c>
      <c r="Z463" s="1">
        <v>1</v>
      </c>
    </row>
    <row r="464" spans="3:26" hidden="1" x14ac:dyDescent="0.25">
      <c r="C464" s="146">
        <v>3</v>
      </c>
      <c r="D464" s="35" t="s">
        <v>1048</v>
      </c>
      <c r="E464" s="37" t="s">
        <v>1656</v>
      </c>
      <c r="F464" s="55">
        <v>13709</v>
      </c>
      <c r="G464" s="42">
        <v>39791</v>
      </c>
      <c r="H464" s="147" t="s">
        <v>1551</v>
      </c>
      <c r="I464" s="52">
        <v>93423.54</v>
      </c>
      <c r="J464" s="52">
        <v>93580.11</v>
      </c>
      <c r="K464" s="75">
        <f t="shared" ref="K464:K524" si="21">(J464-I464)/1000</f>
        <v>0.15657000000000698</v>
      </c>
      <c r="L464" s="148" t="s">
        <v>1657</v>
      </c>
      <c r="M464" s="63">
        <v>1.2871999999999999</v>
      </c>
      <c r="N464" s="149" t="s">
        <v>20</v>
      </c>
      <c r="O464" s="160" t="s">
        <v>21</v>
      </c>
      <c r="P464" s="76"/>
      <c r="Q464" s="77"/>
      <c r="R464" s="78"/>
      <c r="S464" s="144"/>
      <c r="T464" s="49" t="s">
        <v>1655</v>
      </c>
      <c r="U464" s="63" t="s">
        <v>1551</v>
      </c>
      <c r="V464" s="112" t="str">
        <f t="shared" si="19"/>
        <v>3-002</v>
      </c>
      <c r="W464" s="112" t="s">
        <v>1036</v>
      </c>
      <c r="X464" s="175" t="str">
        <f t="shared" si="20"/>
        <v>X:\2 - ENGENHARIA\INVENTARIANCA_FNS_NOVA_CONCESSAO\PROCESSOS_DE_DESAPROPRIACAO\TRAMO_SUL\3\3-002.pdf</v>
      </c>
      <c r="Z464" s="1">
        <v>1</v>
      </c>
    </row>
    <row r="465" spans="3:26" x14ac:dyDescent="0.25">
      <c r="C465" s="146">
        <v>3</v>
      </c>
      <c r="D465" s="114" t="s">
        <v>1054</v>
      </c>
      <c r="E465" s="37" t="s">
        <v>1658</v>
      </c>
      <c r="F465" s="55">
        <v>14478</v>
      </c>
      <c r="G465" s="42">
        <v>40262</v>
      </c>
      <c r="H465" s="147" t="s">
        <v>1551</v>
      </c>
      <c r="I465" s="52">
        <v>93580.11</v>
      </c>
      <c r="J465" s="52">
        <v>93725.65</v>
      </c>
      <c r="K465" s="75">
        <f t="shared" si="21"/>
        <v>0.14553999999999359</v>
      </c>
      <c r="L465" s="148" t="s">
        <v>1659</v>
      </c>
      <c r="M465" s="63">
        <v>1.1645000000000001</v>
      </c>
      <c r="N465" s="149" t="s">
        <v>20</v>
      </c>
      <c r="O465" s="160" t="s">
        <v>21</v>
      </c>
      <c r="P465" s="76" t="s">
        <v>10</v>
      </c>
      <c r="Q465" s="37">
        <v>0.55959999999999999</v>
      </c>
      <c r="R465" s="78">
        <v>16956.77</v>
      </c>
      <c r="S465" s="79"/>
      <c r="T465" s="49" t="s">
        <v>1660</v>
      </c>
      <c r="U465" s="63" t="s">
        <v>1551</v>
      </c>
      <c r="V465" s="112" t="str">
        <f t="shared" si="19"/>
        <v>3-003</v>
      </c>
      <c r="W465" s="112" t="s">
        <v>1036</v>
      </c>
      <c r="X465" s="175" t="str">
        <f t="shared" si="20"/>
        <v>X:\2 - ENGENHARIA\INVENTARIANCA_FNS_NOVA_CONCESSAO\PROCESSOS_DE_DESAPROPRIACAO\TRAMO_SUL\3\3-003.pdf</v>
      </c>
      <c r="Z465" s="1">
        <v>1</v>
      </c>
    </row>
    <row r="466" spans="3:26" x14ac:dyDescent="0.25">
      <c r="C466" s="146">
        <v>3</v>
      </c>
      <c r="D466" s="35" t="s">
        <v>1058</v>
      </c>
      <c r="E466" s="37" t="s">
        <v>1661</v>
      </c>
      <c r="F466" s="55">
        <v>13711</v>
      </c>
      <c r="G466" s="42">
        <v>39791</v>
      </c>
      <c r="H466" s="147" t="s">
        <v>1551</v>
      </c>
      <c r="I466" s="52">
        <v>93725.65</v>
      </c>
      <c r="J466" s="52">
        <v>93955.15</v>
      </c>
      <c r="K466" s="75">
        <f t="shared" si="21"/>
        <v>0.22950000000000001</v>
      </c>
      <c r="L466" s="148" t="s">
        <v>1662</v>
      </c>
      <c r="M466" s="63">
        <v>1.8368</v>
      </c>
      <c r="N466" s="149" t="s">
        <v>20</v>
      </c>
      <c r="O466" s="160" t="s">
        <v>21</v>
      </c>
      <c r="P466" s="76" t="s">
        <v>10</v>
      </c>
      <c r="Q466" s="37">
        <v>1.2262</v>
      </c>
      <c r="R466" s="78">
        <v>25455.91</v>
      </c>
      <c r="S466" s="79"/>
      <c r="T466" s="49" t="s">
        <v>1663</v>
      </c>
      <c r="U466" s="63" t="s">
        <v>1551</v>
      </c>
      <c r="V466" s="112" t="str">
        <f t="shared" si="19"/>
        <v>3-004</v>
      </c>
      <c r="W466" s="112" t="s">
        <v>1036</v>
      </c>
      <c r="X466" s="175" t="str">
        <f t="shared" si="20"/>
        <v>X:\2 - ENGENHARIA\INVENTARIANCA_FNS_NOVA_CONCESSAO\PROCESSOS_DE_DESAPROPRIACAO\TRAMO_SUL\3\3-004.pdf</v>
      </c>
      <c r="Z466" s="1">
        <v>1</v>
      </c>
    </row>
    <row r="467" spans="3:26" x14ac:dyDescent="0.25">
      <c r="C467" s="146">
        <v>3</v>
      </c>
      <c r="D467" s="35" t="s">
        <v>1062</v>
      </c>
      <c r="E467" s="37" t="s">
        <v>1664</v>
      </c>
      <c r="F467" s="55">
        <v>13712</v>
      </c>
      <c r="G467" s="42">
        <v>39791</v>
      </c>
      <c r="H467" s="147" t="s">
        <v>1551</v>
      </c>
      <c r="I467" s="52">
        <v>93955.15</v>
      </c>
      <c r="J467" s="52">
        <v>94096.49</v>
      </c>
      <c r="K467" s="75">
        <f t="shared" si="21"/>
        <v>0.14134000000001107</v>
      </c>
      <c r="L467" s="148" t="s">
        <v>1665</v>
      </c>
      <c r="M467" s="63">
        <v>1.1304000000000001</v>
      </c>
      <c r="N467" s="149" t="s">
        <v>20</v>
      </c>
      <c r="O467" s="160" t="s">
        <v>21</v>
      </c>
      <c r="P467" s="76" t="s">
        <v>10</v>
      </c>
      <c r="Q467" s="37">
        <v>1.8409</v>
      </c>
      <c r="R467" s="78">
        <v>42224.51</v>
      </c>
      <c r="S467" s="79"/>
      <c r="T467" s="49" t="s">
        <v>1655</v>
      </c>
      <c r="U467" s="63" t="s">
        <v>1551</v>
      </c>
      <c r="V467" s="112" t="str">
        <f t="shared" si="19"/>
        <v>3-005</v>
      </c>
      <c r="W467" s="112" t="s">
        <v>1036</v>
      </c>
      <c r="X467" s="175" t="str">
        <f t="shared" si="20"/>
        <v>X:\2 - ENGENHARIA\INVENTARIANCA_FNS_NOVA_CONCESSAO\PROCESSOS_DE_DESAPROPRIACAO\TRAMO_SUL\3\3-005.pdf</v>
      </c>
      <c r="Z467" s="1">
        <v>1</v>
      </c>
    </row>
    <row r="468" spans="3:26" hidden="1" x14ac:dyDescent="0.25">
      <c r="C468" s="146">
        <v>3</v>
      </c>
      <c r="D468" s="35" t="s">
        <v>1066</v>
      </c>
      <c r="E468" s="37" t="s">
        <v>1666</v>
      </c>
      <c r="F468" s="55">
        <v>13708</v>
      </c>
      <c r="G468" s="42">
        <v>39791</v>
      </c>
      <c r="H468" s="147" t="s">
        <v>1551</v>
      </c>
      <c r="I468" s="52">
        <v>94096.49</v>
      </c>
      <c r="J468" s="52">
        <v>94249.7</v>
      </c>
      <c r="K468" s="75">
        <f t="shared" si="21"/>
        <v>0.15320999999999185</v>
      </c>
      <c r="L468" s="148" t="s">
        <v>1667</v>
      </c>
      <c r="M468" s="63">
        <v>1.2254</v>
      </c>
      <c r="N468" s="149" t="s">
        <v>20</v>
      </c>
      <c r="O468" s="160" t="s">
        <v>21</v>
      </c>
      <c r="P468" s="76"/>
      <c r="Q468" s="77"/>
      <c r="R468" s="78"/>
      <c r="S468" s="79"/>
      <c r="T468" s="49" t="s">
        <v>1655</v>
      </c>
      <c r="U468" s="63" t="s">
        <v>1551</v>
      </c>
      <c r="V468" s="112" t="str">
        <f t="shared" si="19"/>
        <v>3-006</v>
      </c>
      <c r="W468" s="112" t="s">
        <v>1036</v>
      </c>
      <c r="X468" s="175" t="str">
        <f t="shared" si="20"/>
        <v>X:\2 - ENGENHARIA\INVENTARIANCA_FNS_NOVA_CONCESSAO\PROCESSOS_DE_DESAPROPRIACAO\TRAMO_SUL\3\3-006.pdf</v>
      </c>
      <c r="Z468" s="1">
        <v>1</v>
      </c>
    </row>
    <row r="469" spans="3:26" hidden="1" x14ac:dyDescent="0.25">
      <c r="C469" s="146">
        <v>3</v>
      </c>
      <c r="D469" s="35" t="s">
        <v>1070</v>
      </c>
      <c r="E469" s="37" t="s">
        <v>1668</v>
      </c>
      <c r="F469" s="55">
        <v>13715</v>
      </c>
      <c r="G469" s="42">
        <v>39791</v>
      </c>
      <c r="H469" s="147" t="s">
        <v>1551</v>
      </c>
      <c r="I469" s="52">
        <v>94249.7</v>
      </c>
      <c r="J469" s="52">
        <v>94481.35</v>
      </c>
      <c r="K469" s="75">
        <f t="shared" si="21"/>
        <v>0.23165000000000874</v>
      </c>
      <c r="L469" s="148" t="s">
        <v>1669</v>
      </c>
      <c r="M469" s="63">
        <v>1.827</v>
      </c>
      <c r="N469" s="149" t="s">
        <v>20</v>
      </c>
      <c r="O469" s="160" t="s">
        <v>21</v>
      </c>
      <c r="P469" s="76"/>
      <c r="Q469" s="77"/>
      <c r="R469" s="78"/>
      <c r="S469" s="79"/>
      <c r="T469" s="49" t="s">
        <v>1655</v>
      </c>
      <c r="U469" s="63" t="s">
        <v>1551</v>
      </c>
      <c r="V469" s="112" t="str">
        <f t="shared" si="19"/>
        <v>3-007</v>
      </c>
      <c r="W469" s="112" t="s">
        <v>1036</v>
      </c>
      <c r="X469" s="175" t="str">
        <f t="shared" si="20"/>
        <v>X:\2 - ENGENHARIA\INVENTARIANCA_FNS_NOVA_CONCESSAO\PROCESSOS_DE_DESAPROPRIACAO\TRAMO_SUL\3\3-007.pdf</v>
      </c>
      <c r="Z469" s="1">
        <v>1</v>
      </c>
    </row>
    <row r="470" spans="3:26" hidden="1" x14ac:dyDescent="0.25">
      <c r="C470" s="146">
        <v>3</v>
      </c>
      <c r="D470" s="35" t="s">
        <v>1073</v>
      </c>
      <c r="E470" s="37" t="s">
        <v>1670</v>
      </c>
      <c r="F470" s="55">
        <v>13718</v>
      </c>
      <c r="G470" s="42">
        <v>39791</v>
      </c>
      <c r="H470" s="147" t="s">
        <v>1551</v>
      </c>
      <c r="I470" s="52">
        <v>94481.35</v>
      </c>
      <c r="J470" s="52">
        <v>95088.22</v>
      </c>
      <c r="K470" s="75">
        <f t="shared" si="21"/>
        <v>0.60686999999999536</v>
      </c>
      <c r="L470" s="148" t="s">
        <v>1671</v>
      </c>
      <c r="M470" s="63">
        <v>4.8813000000000004</v>
      </c>
      <c r="N470" s="149" t="s">
        <v>20</v>
      </c>
      <c r="O470" s="160" t="s">
        <v>21</v>
      </c>
      <c r="P470" s="76"/>
      <c r="Q470" s="77"/>
      <c r="R470" s="78"/>
      <c r="S470" s="79"/>
      <c r="T470" s="49" t="s">
        <v>1655</v>
      </c>
      <c r="U470" s="63" t="s">
        <v>1551</v>
      </c>
      <c r="V470" s="112" t="str">
        <f t="shared" si="19"/>
        <v>3-008</v>
      </c>
      <c r="W470" s="112" t="s">
        <v>1036</v>
      </c>
      <c r="X470" s="175" t="str">
        <f t="shared" si="20"/>
        <v>X:\2 - ENGENHARIA\INVENTARIANCA_FNS_NOVA_CONCESSAO\PROCESSOS_DE_DESAPROPRIACAO\TRAMO_SUL\3\3-008.pdf</v>
      </c>
      <c r="Z470" s="1">
        <v>1</v>
      </c>
    </row>
    <row r="471" spans="3:26" hidden="1" x14ac:dyDescent="0.25">
      <c r="C471" s="146">
        <v>3</v>
      </c>
      <c r="D471" s="35" t="s">
        <v>1077</v>
      </c>
      <c r="E471" s="37" t="s">
        <v>1672</v>
      </c>
      <c r="F471" s="55">
        <v>13770</v>
      </c>
      <c r="G471" s="42">
        <v>39828</v>
      </c>
      <c r="H471" s="147" t="s">
        <v>1551</v>
      </c>
      <c r="I471" s="52">
        <v>95100.05</v>
      </c>
      <c r="J471" s="52">
        <v>95440.08</v>
      </c>
      <c r="K471" s="75">
        <f t="shared" si="21"/>
        <v>0.34002999999999883</v>
      </c>
      <c r="L471" s="148" t="s">
        <v>1673</v>
      </c>
      <c r="M471" s="63">
        <v>2.7201</v>
      </c>
      <c r="N471" s="149" t="s">
        <v>20</v>
      </c>
      <c r="O471" s="160" t="s">
        <v>21</v>
      </c>
      <c r="P471" s="76"/>
      <c r="Q471" s="77"/>
      <c r="R471" s="78"/>
      <c r="S471" s="79"/>
      <c r="T471" s="49" t="s">
        <v>1674</v>
      </c>
      <c r="U471" s="63" t="s">
        <v>1551</v>
      </c>
      <c r="V471" s="112" t="str">
        <f t="shared" si="19"/>
        <v>3-009</v>
      </c>
      <c r="W471" s="112" t="s">
        <v>1036</v>
      </c>
      <c r="X471" s="175" t="str">
        <f t="shared" si="20"/>
        <v>X:\2 - ENGENHARIA\INVENTARIANCA_FNS_NOVA_CONCESSAO\PROCESSOS_DE_DESAPROPRIACAO\TRAMO_SUL\3\3-009.pdf</v>
      </c>
      <c r="Z471" s="1">
        <v>1</v>
      </c>
    </row>
    <row r="472" spans="3:26" hidden="1" x14ac:dyDescent="0.25">
      <c r="C472" s="146">
        <v>3</v>
      </c>
      <c r="D472" s="35" t="s">
        <v>1675</v>
      </c>
      <c r="E472" s="37" t="s">
        <v>1676</v>
      </c>
      <c r="F472" s="55">
        <v>13771</v>
      </c>
      <c r="G472" s="42">
        <v>39828</v>
      </c>
      <c r="H472" s="147" t="s">
        <v>1551</v>
      </c>
      <c r="I472" s="52">
        <v>95440.08</v>
      </c>
      <c r="J472" s="52">
        <v>96860.63</v>
      </c>
      <c r="K472" s="75">
        <f t="shared" si="21"/>
        <v>1.4205500000000029</v>
      </c>
      <c r="L472" s="148" t="s">
        <v>1673</v>
      </c>
      <c r="M472" s="63">
        <v>11.3634</v>
      </c>
      <c r="N472" s="149" t="s">
        <v>20</v>
      </c>
      <c r="O472" s="160" t="s">
        <v>21</v>
      </c>
      <c r="P472" s="76"/>
      <c r="Q472" s="77"/>
      <c r="R472" s="78"/>
      <c r="S472" s="79"/>
      <c r="T472" s="49" t="s">
        <v>1674</v>
      </c>
      <c r="U472" s="63" t="s">
        <v>1551</v>
      </c>
      <c r="V472" s="112" t="str">
        <f t="shared" si="19"/>
        <v>3-009A</v>
      </c>
      <c r="W472" s="112" t="s">
        <v>1036</v>
      </c>
      <c r="X472" s="175" t="str">
        <f t="shared" si="20"/>
        <v>X:\2 - ENGENHARIA\INVENTARIANCA_FNS_NOVA_CONCESSAO\PROCESSOS_DE_DESAPROPRIACAO\TRAMO_SUL\3\3-009A.pdf</v>
      </c>
      <c r="Z472" s="1">
        <v>1</v>
      </c>
    </row>
    <row r="473" spans="3:26" hidden="1" x14ac:dyDescent="0.25">
      <c r="C473" s="146">
        <v>3</v>
      </c>
      <c r="D473" s="35" t="s">
        <v>1082</v>
      </c>
      <c r="E473" s="37" t="s">
        <v>1677</v>
      </c>
      <c r="F473" s="55">
        <v>14146</v>
      </c>
      <c r="G473" s="42">
        <v>40051</v>
      </c>
      <c r="H473" s="147" t="s">
        <v>1551</v>
      </c>
      <c r="I473" s="52">
        <v>96860.63</v>
      </c>
      <c r="J473" s="52">
        <v>98298.54</v>
      </c>
      <c r="K473" s="75">
        <f t="shared" si="21"/>
        <v>1.4379099999999889</v>
      </c>
      <c r="L473" s="148" t="s">
        <v>1678</v>
      </c>
      <c r="M473" s="63">
        <v>11.503500000000001</v>
      </c>
      <c r="N473" s="149" t="s">
        <v>20</v>
      </c>
      <c r="O473" s="160" t="s">
        <v>21</v>
      </c>
      <c r="P473" s="76"/>
      <c r="Q473" s="77"/>
      <c r="R473" s="78"/>
      <c r="S473" s="79"/>
      <c r="T473" s="49" t="s">
        <v>1674</v>
      </c>
      <c r="U473" s="63" t="s">
        <v>1551</v>
      </c>
      <c r="V473" s="112" t="str">
        <f t="shared" si="19"/>
        <v>3-010</v>
      </c>
      <c r="W473" s="112" t="s">
        <v>1036</v>
      </c>
      <c r="X473" s="175" t="str">
        <f t="shared" si="20"/>
        <v>X:\2 - ENGENHARIA\INVENTARIANCA_FNS_NOVA_CONCESSAO\PROCESSOS_DE_DESAPROPRIACAO\TRAMO_SUL\3\3-010.pdf</v>
      </c>
      <c r="Z473" s="1">
        <v>1</v>
      </c>
    </row>
    <row r="474" spans="3:26" hidden="1" x14ac:dyDescent="0.25">
      <c r="C474" s="146">
        <v>3</v>
      </c>
      <c r="D474" s="35" t="s">
        <v>1037</v>
      </c>
      <c r="E474" s="37" t="s">
        <v>1679</v>
      </c>
      <c r="F474" s="55">
        <v>13778</v>
      </c>
      <c r="G474" s="42">
        <v>39828</v>
      </c>
      <c r="H474" s="147" t="s">
        <v>1551</v>
      </c>
      <c r="I474" s="52">
        <v>98298.54</v>
      </c>
      <c r="J474" s="52">
        <v>98698.81</v>
      </c>
      <c r="K474" s="75">
        <f t="shared" si="21"/>
        <v>0.40027000000000407</v>
      </c>
      <c r="L474" s="148" t="s">
        <v>1680</v>
      </c>
      <c r="M474" s="63">
        <v>3.1751</v>
      </c>
      <c r="N474" s="149" t="s">
        <v>20</v>
      </c>
      <c r="O474" s="160" t="s">
        <v>21</v>
      </c>
      <c r="P474" s="76"/>
      <c r="Q474" s="77"/>
      <c r="R474" s="78"/>
      <c r="S474" s="79"/>
      <c r="T474" s="49" t="s">
        <v>1681</v>
      </c>
      <c r="U474" s="63" t="s">
        <v>1551</v>
      </c>
      <c r="V474" s="112" t="str">
        <f t="shared" si="19"/>
        <v>3-011</v>
      </c>
      <c r="W474" s="112" t="s">
        <v>1036</v>
      </c>
      <c r="X474" s="175" t="str">
        <f t="shared" si="20"/>
        <v>X:\2 - ENGENHARIA\INVENTARIANCA_FNS_NOVA_CONCESSAO\PROCESSOS_DE_DESAPROPRIACAO\TRAMO_SUL\3\3-011.pdf</v>
      </c>
      <c r="Z474" s="1">
        <v>1</v>
      </c>
    </row>
    <row r="475" spans="3:26" hidden="1" x14ac:dyDescent="0.25">
      <c r="C475" s="146">
        <v>3</v>
      </c>
      <c r="D475" s="35" t="s">
        <v>1134</v>
      </c>
      <c r="E475" s="37" t="s">
        <v>1682</v>
      </c>
      <c r="F475" s="55">
        <v>14150</v>
      </c>
      <c r="G475" s="42">
        <v>40051</v>
      </c>
      <c r="H475" s="147" t="s">
        <v>1551</v>
      </c>
      <c r="I475" s="52">
        <v>98516</v>
      </c>
      <c r="J475" s="52">
        <v>98713.97</v>
      </c>
      <c r="K475" s="75"/>
      <c r="L475" s="148" t="s">
        <v>1683</v>
      </c>
      <c r="M475" s="63">
        <v>1.3202</v>
      </c>
      <c r="N475" s="149" t="s">
        <v>20</v>
      </c>
      <c r="O475" s="160" t="s">
        <v>21</v>
      </c>
      <c r="P475" s="76"/>
      <c r="Q475" s="77"/>
      <c r="R475" s="78"/>
      <c r="S475" s="79"/>
      <c r="T475" s="49" t="s">
        <v>1681</v>
      </c>
      <c r="U475" s="63" t="s">
        <v>1551</v>
      </c>
      <c r="V475" s="112" t="str">
        <f t="shared" si="19"/>
        <v>3-011A</v>
      </c>
      <c r="W475" s="112" t="s">
        <v>1036</v>
      </c>
      <c r="X475" s="175" t="str">
        <f t="shared" si="20"/>
        <v>X:\2 - ENGENHARIA\INVENTARIANCA_FNS_NOVA_CONCESSAO\PROCESSOS_DE_DESAPROPRIACAO\TRAMO_SUL\3\3-011A.pdf</v>
      </c>
      <c r="Z475" s="1">
        <v>1</v>
      </c>
    </row>
    <row r="476" spans="3:26" hidden="1" x14ac:dyDescent="0.25">
      <c r="C476" s="146">
        <v>3</v>
      </c>
      <c r="D476" s="35" t="s">
        <v>1684</v>
      </c>
      <c r="E476" s="37" t="s">
        <v>1685</v>
      </c>
      <c r="F476" s="55">
        <v>15201</v>
      </c>
      <c r="G476" s="42">
        <v>40568</v>
      </c>
      <c r="H476" s="147" t="s">
        <v>1551</v>
      </c>
      <c r="I476" s="52">
        <v>98667.42</v>
      </c>
      <c r="J476" s="52">
        <v>98716.42</v>
      </c>
      <c r="K476" s="75"/>
      <c r="L476" s="148" t="s">
        <v>1686</v>
      </c>
      <c r="M476" s="63">
        <v>0.1593</v>
      </c>
      <c r="N476" s="147" t="s">
        <v>82</v>
      </c>
      <c r="O476" s="160" t="s">
        <v>21</v>
      </c>
      <c r="P476" s="76"/>
      <c r="Q476" s="77"/>
      <c r="R476" s="78"/>
      <c r="S476" s="79"/>
      <c r="T476" s="49" t="s">
        <v>1687</v>
      </c>
      <c r="U476" s="63" t="s">
        <v>1551</v>
      </c>
      <c r="V476" s="112" t="str">
        <f t="shared" ref="V476:V539" si="22">CONCATENATE(C476,"-",D476)</f>
        <v>3-011B</v>
      </c>
      <c r="W476" s="112" t="s">
        <v>1036</v>
      </c>
      <c r="X476" s="175" t="str">
        <f t="shared" si="20"/>
        <v>X:\2 - ENGENHARIA\INVENTARIANCA_FNS_NOVA_CONCESSAO\PROCESSOS_DE_DESAPROPRIACAO\TRAMO_SUL\3\3-011B.pdf</v>
      </c>
      <c r="Z476" s="1">
        <v>1</v>
      </c>
    </row>
    <row r="477" spans="3:26" x14ac:dyDescent="0.25">
      <c r="C477" s="146">
        <v>3</v>
      </c>
      <c r="D477" s="35" t="s">
        <v>1136</v>
      </c>
      <c r="E477" s="37" t="s">
        <v>1688</v>
      </c>
      <c r="F477" s="55"/>
      <c r="G477" s="42"/>
      <c r="H477" s="147" t="s">
        <v>1689</v>
      </c>
      <c r="I477" s="52">
        <v>98698.81</v>
      </c>
      <c r="J477" s="52">
        <v>98775.67</v>
      </c>
      <c r="K477" s="75">
        <f t="shared" si="21"/>
        <v>7.6860000000000581E-2</v>
      </c>
      <c r="L477" s="130" t="s">
        <v>1690</v>
      </c>
      <c r="M477" s="63">
        <v>1.8686</v>
      </c>
      <c r="N477" s="149" t="s">
        <v>20</v>
      </c>
      <c r="O477" s="147" t="s">
        <v>91</v>
      </c>
      <c r="P477" s="76" t="s">
        <v>10</v>
      </c>
      <c r="Q477" s="37">
        <v>2.1133999999999999</v>
      </c>
      <c r="R477" s="78">
        <v>47424.7</v>
      </c>
      <c r="S477" s="79"/>
      <c r="T477" s="49" t="s">
        <v>1674</v>
      </c>
      <c r="U477" s="63" t="s">
        <v>1551</v>
      </c>
      <c r="V477" s="112" t="str">
        <f t="shared" si="22"/>
        <v>3-012</v>
      </c>
      <c r="W477" s="112" t="s">
        <v>1036</v>
      </c>
      <c r="X477" s="175" t="str">
        <f t="shared" si="20"/>
        <v>X:\2 - ENGENHARIA\INVENTARIANCA_FNS_NOVA_CONCESSAO\PROCESSOS_DE_DESAPROPRIACAO\TRAMO_SUL\3\3-012.pdf</v>
      </c>
      <c r="Z477" s="1">
        <v>1</v>
      </c>
    </row>
    <row r="478" spans="3:26" hidden="1" x14ac:dyDescent="0.25">
      <c r="C478" s="146">
        <v>3</v>
      </c>
      <c r="D478" s="35" t="s">
        <v>1691</v>
      </c>
      <c r="E478" s="37" t="s">
        <v>1692</v>
      </c>
      <c r="F478" s="55">
        <v>13777</v>
      </c>
      <c r="G478" s="42">
        <v>39828</v>
      </c>
      <c r="H478" s="147" t="s">
        <v>1551</v>
      </c>
      <c r="I478" s="52">
        <v>98775.67</v>
      </c>
      <c r="J478" s="52">
        <v>98907.3</v>
      </c>
      <c r="K478" s="75">
        <f t="shared" si="21"/>
        <v>0.13163000000000466</v>
      </c>
      <c r="L478" s="130" t="s">
        <v>1693</v>
      </c>
      <c r="M478" s="63">
        <v>0.99939999999999996</v>
      </c>
      <c r="N478" s="149" t="s">
        <v>20</v>
      </c>
      <c r="O478" s="160" t="s">
        <v>21</v>
      </c>
      <c r="P478" s="76"/>
      <c r="Q478" s="77"/>
      <c r="R478" s="78"/>
      <c r="S478" s="79"/>
      <c r="T478" s="49" t="s">
        <v>1694</v>
      </c>
      <c r="U478" s="63" t="s">
        <v>1551</v>
      </c>
      <c r="V478" s="112" t="str">
        <f t="shared" si="22"/>
        <v>3-013A</v>
      </c>
      <c r="W478" s="112" t="s">
        <v>1036</v>
      </c>
      <c r="X478" s="175" t="str">
        <f t="shared" si="20"/>
        <v>X:\2 - ENGENHARIA\INVENTARIANCA_FNS_NOVA_CONCESSAO\PROCESSOS_DE_DESAPROPRIACAO\TRAMO_SUL\3\3-013A.pdf</v>
      </c>
      <c r="Z478" s="1">
        <v>1</v>
      </c>
    </row>
    <row r="479" spans="3:26" hidden="1" x14ac:dyDescent="0.25">
      <c r="C479" s="146">
        <v>3</v>
      </c>
      <c r="D479" s="35" t="s">
        <v>1695</v>
      </c>
      <c r="E479" s="37" t="s">
        <v>1696</v>
      </c>
      <c r="F479" s="55" t="s">
        <v>1697</v>
      </c>
      <c r="G479" s="42">
        <v>39916</v>
      </c>
      <c r="H479" s="147" t="s">
        <v>1551</v>
      </c>
      <c r="I479" s="52">
        <v>98779.9</v>
      </c>
      <c r="J479" s="52">
        <v>98865.45</v>
      </c>
      <c r="K479" s="75"/>
      <c r="L479" s="130" t="s">
        <v>1693</v>
      </c>
      <c r="M479" s="63">
        <v>0.34449999999999997</v>
      </c>
      <c r="N479" s="149" t="s">
        <v>20</v>
      </c>
      <c r="O479" s="160" t="s">
        <v>21</v>
      </c>
      <c r="P479" s="76"/>
      <c r="Q479" s="77"/>
      <c r="R479" s="78"/>
      <c r="S479" s="79"/>
      <c r="T479" s="49" t="s">
        <v>1694</v>
      </c>
      <c r="U479" s="63" t="s">
        <v>1551</v>
      </c>
      <c r="V479" s="112" t="str">
        <f t="shared" si="22"/>
        <v>3-013A1</v>
      </c>
      <c r="W479" s="112" t="s">
        <v>1036</v>
      </c>
      <c r="X479" s="175" t="str">
        <f t="shared" si="20"/>
        <v>X:\2 - ENGENHARIA\INVENTARIANCA_FNS_NOVA_CONCESSAO\PROCESSOS_DE_DESAPROPRIACAO\TRAMO_SUL\3\3-013A1.pdf</v>
      </c>
      <c r="Z479" s="1">
        <v>1</v>
      </c>
    </row>
    <row r="480" spans="3:26" hidden="1" x14ac:dyDescent="0.25">
      <c r="C480" s="146">
        <v>3</v>
      </c>
      <c r="D480" s="35" t="s">
        <v>1141</v>
      </c>
      <c r="E480" s="37" t="s">
        <v>1698</v>
      </c>
      <c r="F480" s="55">
        <v>13925</v>
      </c>
      <c r="G480" s="42">
        <v>39916</v>
      </c>
      <c r="H480" s="147" t="s">
        <v>1551</v>
      </c>
      <c r="I480" s="52">
        <v>98782.12</v>
      </c>
      <c r="J480" s="52">
        <v>98852.93</v>
      </c>
      <c r="K480" s="75"/>
      <c r="L480" s="148" t="s">
        <v>1699</v>
      </c>
      <c r="M480" s="164">
        <v>0.36059999999999998</v>
      </c>
      <c r="N480" s="149" t="s">
        <v>20</v>
      </c>
      <c r="O480" s="160" t="s">
        <v>21</v>
      </c>
      <c r="P480" s="76"/>
      <c r="Q480" s="77"/>
      <c r="R480" s="78"/>
      <c r="S480" s="79"/>
      <c r="T480" s="49" t="s">
        <v>1694</v>
      </c>
      <c r="U480" s="63" t="s">
        <v>1551</v>
      </c>
      <c r="V480" s="112" t="str">
        <f t="shared" si="22"/>
        <v>3-013</v>
      </c>
      <c r="W480" s="112" t="s">
        <v>1036</v>
      </c>
      <c r="X480" s="175" t="str">
        <f t="shared" si="20"/>
        <v>X:\2 - ENGENHARIA\INVENTARIANCA_FNS_NOVA_CONCESSAO\PROCESSOS_DE_DESAPROPRIACAO\TRAMO_SUL\3\3-013.pdf</v>
      </c>
      <c r="Z480" s="1">
        <v>1</v>
      </c>
    </row>
    <row r="481" spans="3:26" hidden="1" x14ac:dyDescent="0.25">
      <c r="C481" s="146">
        <v>3</v>
      </c>
      <c r="D481" s="35" t="s">
        <v>1700</v>
      </c>
      <c r="E481" s="37" t="s">
        <v>1701</v>
      </c>
      <c r="F481" s="55">
        <v>13924</v>
      </c>
      <c r="G481" s="42">
        <v>39916</v>
      </c>
      <c r="H481" s="147" t="s">
        <v>1551</v>
      </c>
      <c r="I481" s="52">
        <v>98809.45</v>
      </c>
      <c r="J481" s="52">
        <v>98907.3</v>
      </c>
      <c r="K481" s="75"/>
      <c r="L481" s="148" t="s">
        <v>1702</v>
      </c>
      <c r="M481" s="63">
        <v>0.92679999999999996</v>
      </c>
      <c r="N481" s="149" t="s">
        <v>20</v>
      </c>
      <c r="O481" s="160" t="s">
        <v>21</v>
      </c>
      <c r="P481" s="76"/>
      <c r="Q481" s="77"/>
      <c r="R481" s="78"/>
      <c r="S481" s="79"/>
      <c r="T481" s="49" t="s">
        <v>1694</v>
      </c>
      <c r="U481" s="63" t="s">
        <v>1551</v>
      </c>
      <c r="V481" s="112" t="str">
        <f t="shared" si="22"/>
        <v>3-013B1</v>
      </c>
      <c r="W481" s="112" t="s">
        <v>1036</v>
      </c>
      <c r="X481" s="175" t="str">
        <f t="shared" si="20"/>
        <v>X:\2 - ENGENHARIA\INVENTARIANCA_FNS_NOVA_CONCESSAO\PROCESSOS_DE_DESAPROPRIACAO\TRAMO_SUL\3\3-013B1.pdf</v>
      </c>
      <c r="Z481" s="1">
        <v>1</v>
      </c>
    </row>
    <row r="482" spans="3:26" hidden="1" x14ac:dyDescent="0.25">
      <c r="C482" s="146">
        <v>3</v>
      </c>
      <c r="D482" s="35" t="s">
        <v>1703</v>
      </c>
      <c r="E482" s="37" t="s">
        <v>1704</v>
      </c>
      <c r="F482" s="55">
        <v>13895</v>
      </c>
      <c r="G482" s="42">
        <v>39903</v>
      </c>
      <c r="H482" s="147" t="s">
        <v>1551</v>
      </c>
      <c r="I482" s="52">
        <v>98872.778999999995</v>
      </c>
      <c r="J482" s="52">
        <v>98914.197</v>
      </c>
      <c r="K482" s="75"/>
      <c r="L482" s="148" t="s">
        <v>1705</v>
      </c>
      <c r="M482" s="63">
        <v>0.13869999999999999</v>
      </c>
      <c r="N482" s="149" t="s">
        <v>20</v>
      </c>
      <c r="O482" s="160" t="s">
        <v>21</v>
      </c>
      <c r="P482" s="76"/>
      <c r="Q482" s="77"/>
      <c r="R482" s="78"/>
      <c r="S482" s="79"/>
      <c r="T482" s="49" t="s">
        <v>1694</v>
      </c>
      <c r="U482" s="63" t="s">
        <v>1551</v>
      </c>
      <c r="V482" s="112" t="str">
        <f t="shared" si="22"/>
        <v>3-013C1</v>
      </c>
      <c r="W482" s="112" t="s">
        <v>1036</v>
      </c>
      <c r="X482" s="175" t="str">
        <f t="shared" si="20"/>
        <v>X:\2 - ENGENHARIA\INVENTARIANCA_FNS_NOVA_CONCESSAO\PROCESSOS_DE_DESAPROPRIACAO\TRAMO_SUL\3\3-013C1.pdf</v>
      </c>
      <c r="Z482" s="1">
        <v>1</v>
      </c>
    </row>
    <row r="483" spans="3:26" hidden="1" x14ac:dyDescent="0.25">
      <c r="C483" s="146">
        <v>3</v>
      </c>
      <c r="D483" s="63" t="s">
        <v>1706</v>
      </c>
      <c r="E483" s="63" t="s">
        <v>1707</v>
      </c>
      <c r="F483" s="163">
        <v>13710</v>
      </c>
      <c r="G483" s="115">
        <v>39791</v>
      </c>
      <c r="H483" s="147" t="s">
        <v>1551</v>
      </c>
      <c r="I483" s="52">
        <v>98907.3</v>
      </c>
      <c r="J483" s="52">
        <v>99059.199999999997</v>
      </c>
      <c r="K483" s="75">
        <f t="shared" si="21"/>
        <v>0.15189999999999418</v>
      </c>
      <c r="L483" s="148" t="s">
        <v>1702</v>
      </c>
      <c r="M483" s="63">
        <v>1.2314000000000001</v>
      </c>
      <c r="N483" s="149" t="s">
        <v>20</v>
      </c>
      <c r="O483" s="160" t="s">
        <v>21</v>
      </c>
      <c r="P483" s="76"/>
      <c r="Q483" s="77"/>
      <c r="R483" s="78"/>
      <c r="S483" s="79"/>
      <c r="T483" s="49" t="s">
        <v>1694</v>
      </c>
      <c r="U483" s="63" t="s">
        <v>1551</v>
      </c>
      <c r="V483" s="112" t="str">
        <f t="shared" si="22"/>
        <v>3-013B</v>
      </c>
      <c r="W483" s="112" t="s">
        <v>1036</v>
      </c>
      <c r="X483" s="175" t="str">
        <f t="shared" si="20"/>
        <v>X:\2 - ENGENHARIA\INVENTARIANCA_FNS_NOVA_CONCESSAO\PROCESSOS_DE_DESAPROPRIACAO\TRAMO_SUL\3\3-013B.pdf</v>
      </c>
      <c r="Z483" s="1">
        <v>1</v>
      </c>
    </row>
    <row r="484" spans="3:26" hidden="1" x14ac:dyDescent="0.25">
      <c r="C484" s="146">
        <v>3</v>
      </c>
      <c r="D484" s="35" t="s">
        <v>1708</v>
      </c>
      <c r="E484" s="37" t="s">
        <v>1709</v>
      </c>
      <c r="F484" s="55">
        <v>13773</v>
      </c>
      <c r="G484" s="42">
        <v>39828</v>
      </c>
      <c r="H484" s="147" t="s">
        <v>1551</v>
      </c>
      <c r="I484" s="52">
        <v>99059.199999999997</v>
      </c>
      <c r="J484" s="52">
        <v>99331.81</v>
      </c>
      <c r="K484" s="75">
        <f t="shared" si="21"/>
        <v>0.27261000000000057</v>
      </c>
      <c r="L484" s="148" t="s">
        <v>1705</v>
      </c>
      <c r="M484" s="63">
        <v>2.2682000000000002</v>
      </c>
      <c r="N484" s="149" t="s">
        <v>20</v>
      </c>
      <c r="O484" s="160" t="s">
        <v>21</v>
      </c>
      <c r="P484" s="76"/>
      <c r="Q484" s="77"/>
      <c r="R484" s="78"/>
      <c r="S484" s="79"/>
      <c r="T484" s="49" t="s">
        <v>1694</v>
      </c>
      <c r="U484" s="63" t="s">
        <v>1551</v>
      </c>
      <c r="V484" s="112" t="str">
        <f t="shared" si="22"/>
        <v>3-013C</v>
      </c>
      <c r="W484" s="112" t="s">
        <v>1036</v>
      </c>
      <c r="X484" s="175" t="str">
        <f t="shared" si="20"/>
        <v>X:\2 - ENGENHARIA\INVENTARIANCA_FNS_NOVA_CONCESSAO\PROCESSOS_DE_DESAPROPRIACAO\TRAMO_SUL\3\3-013C.pdf</v>
      </c>
      <c r="Z484" s="1">
        <v>1</v>
      </c>
    </row>
    <row r="485" spans="3:26" hidden="1" x14ac:dyDescent="0.25">
      <c r="C485" s="146">
        <v>3</v>
      </c>
      <c r="D485" s="35" t="s">
        <v>1710</v>
      </c>
      <c r="E485" s="37" t="s">
        <v>1711</v>
      </c>
      <c r="F485" s="55">
        <v>13768</v>
      </c>
      <c r="G485" s="42">
        <v>39828</v>
      </c>
      <c r="H485" s="147" t="s">
        <v>1551</v>
      </c>
      <c r="I485" s="52">
        <v>99331.81</v>
      </c>
      <c r="J485" s="52">
        <v>99544.41</v>
      </c>
      <c r="K485" s="75">
        <f t="shared" si="21"/>
        <v>0.21260000000000581</v>
      </c>
      <c r="L485" s="148" t="s">
        <v>1712</v>
      </c>
      <c r="M485" s="63">
        <v>1.5960000000000001</v>
      </c>
      <c r="N485" s="149" t="s">
        <v>20</v>
      </c>
      <c r="O485" s="160" t="s">
        <v>21</v>
      </c>
      <c r="P485" s="76"/>
      <c r="Q485" s="77"/>
      <c r="R485" s="78"/>
      <c r="S485" s="79"/>
      <c r="T485" s="49" t="s">
        <v>1694</v>
      </c>
      <c r="U485" s="63" t="s">
        <v>1551</v>
      </c>
      <c r="V485" s="112" t="str">
        <f t="shared" si="22"/>
        <v>3-013D</v>
      </c>
      <c r="W485" s="112" t="s">
        <v>1036</v>
      </c>
      <c r="X485" s="175" t="str">
        <f t="shared" si="20"/>
        <v>X:\2 - ENGENHARIA\INVENTARIANCA_FNS_NOVA_CONCESSAO\PROCESSOS_DE_DESAPROPRIACAO\TRAMO_SUL\3\3-013D.pdf</v>
      </c>
      <c r="Z485" s="1">
        <v>1</v>
      </c>
    </row>
    <row r="486" spans="3:26" hidden="1" x14ac:dyDescent="0.25">
      <c r="C486" s="146">
        <v>3</v>
      </c>
      <c r="D486" s="35" t="s">
        <v>1144</v>
      </c>
      <c r="E486" s="37" t="s">
        <v>1713</v>
      </c>
      <c r="F486" s="55">
        <v>13720</v>
      </c>
      <c r="G486" s="42">
        <v>39791</v>
      </c>
      <c r="H486" s="147" t="s">
        <v>1551</v>
      </c>
      <c r="I486" s="52">
        <v>99544.41</v>
      </c>
      <c r="J486" s="52">
        <v>99730.84</v>
      </c>
      <c r="K486" s="75">
        <f t="shared" si="21"/>
        <v>0.18642999999999302</v>
      </c>
      <c r="L486" s="148" t="s">
        <v>1714</v>
      </c>
      <c r="M486" s="63">
        <v>1.4924999999999999</v>
      </c>
      <c r="N486" s="149" t="s">
        <v>20</v>
      </c>
      <c r="O486" s="160" t="s">
        <v>21</v>
      </c>
      <c r="P486" s="76"/>
      <c r="Q486" s="77"/>
      <c r="R486" s="78"/>
      <c r="S486" s="79"/>
      <c r="T486" s="49" t="s">
        <v>1715</v>
      </c>
      <c r="U486" s="63" t="s">
        <v>1551</v>
      </c>
      <c r="V486" s="112" t="str">
        <f t="shared" si="22"/>
        <v>3-014</v>
      </c>
      <c r="W486" s="112" t="s">
        <v>1036</v>
      </c>
      <c r="X486" s="175" t="str">
        <f t="shared" si="20"/>
        <v>X:\2 - ENGENHARIA\INVENTARIANCA_FNS_NOVA_CONCESSAO\PROCESSOS_DE_DESAPROPRIACAO\TRAMO_SUL\3\3-014.pdf</v>
      </c>
      <c r="Z486" s="1">
        <v>1</v>
      </c>
    </row>
    <row r="487" spans="3:26" hidden="1" x14ac:dyDescent="0.25">
      <c r="C487" s="146">
        <v>3</v>
      </c>
      <c r="D487" s="35" t="s">
        <v>1147</v>
      </c>
      <c r="E487" s="37" t="s">
        <v>1716</v>
      </c>
      <c r="F487" s="55">
        <v>13721</v>
      </c>
      <c r="G487" s="42">
        <v>39791</v>
      </c>
      <c r="H487" s="147" t="s">
        <v>1551</v>
      </c>
      <c r="I487" s="52">
        <v>99730.84</v>
      </c>
      <c r="J487" s="52">
        <v>99935.49</v>
      </c>
      <c r="K487" s="75">
        <f t="shared" si="21"/>
        <v>0.20465000000000874</v>
      </c>
      <c r="L487" s="148" t="s">
        <v>1717</v>
      </c>
      <c r="M487" s="63">
        <v>1.6372</v>
      </c>
      <c r="N487" s="149" t="s">
        <v>20</v>
      </c>
      <c r="O487" s="160" t="s">
        <v>21</v>
      </c>
      <c r="P487" s="76"/>
      <c r="Q487" s="77"/>
      <c r="R487" s="78"/>
      <c r="S487" s="79"/>
      <c r="T487" s="49" t="s">
        <v>1674</v>
      </c>
      <c r="U487" s="63" t="s">
        <v>1551</v>
      </c>
      <c r="V487" s="112" t="str">
        <f t="shared" si="22"/>
        <v>3-014A</v>
      </c>
      <c r="W487" s="112" t="s">
        <v>1036</v>
      </c>
      <c r="X487" s="175" t="str">
        <f t="shared" si="20"/>
        <v>X:\2 - ENGENHARIA\INVENTARIANCA_FNS_NOVA_CONCESSAO\PROCESSOS_DE_DESAPROPRIACAO\TRAMO_SUL\3\3-014A.pdf</v>
      </c>
      <c r="Z487" s="1">
        <v>1</v>
      </c>
    </row>
    <row r="488" spans="3:26" hidden="1" x14ac:dyDescent="0.25">
      <c r="C488" s="146">
        <v>3</v>
      </c>
      <c r="D488" s="35" t="s">
        <v>1151</v>
      </c>
      <c r="E488" s="37" t="s">
        <v>1718</v>
      </c>
      <c r="F488" s="55">
        <v>13719</v>
      </c>
      <c r="G488" s="42">
        <v>39791</v>
      </c>
      <c r="H488" s="147" t="s">
        <v>1551</v>
      </c>
      <c r="I488" s="52">
        <v>99935.49</v>
      </c>
      <c r="J488" s="52">
        <v>100133.56</v>
      </c>
      <c r="K488" s="75">
        <f t="shared" si="21"/>
        <v>0.19806999999999245</v>
      </c>
      <c r="L488" s="148" t="s">
        <v>1719</v>
      </c>
      <c r="M488" s="63">
        <v>1.7946</v>
      </c>
      <c r="N488" s="149" t="s">
        <v>20</v>
      </c>
      <c r="O488" s="160" t="s">
        <v>21</v>
      </c>
      <c r="P488" s="76"/>
      <c r="Q488" s="77"/>
      <c r="R488" s="78"/>
      <c r="S488" s="79"/>
      <c r="T488" s="49" t="s">
        <v>1687</v>
      </c>
      <c r="U488" s="63" t="s">
        <v>1551</v>
      </c>
      <c r="V488" s="112" t="str">
        <f t="shared" si="22"/>
        <v>3-015</v>
      </c>
      <c r="W488" s="112" t="s">
        <v>1036</v>
      </c>
      <c r="X488" s="175" t="str">
        <f t="shared" si="20"/>
        <v>X:\2 - ENGENHARIA\INVENTARIANCA_FNS_NOVA_CONCESSAO\PROCESSOS_DE_DESAPROPRIACAO\TRAMO_SUL\3\3-015.pdf</v>
      </c>
      <c r="Z488" s="1">
        <v>1</v>
      </c>
    </row>
    <row r="489" spans="3:26" hidden="1" x14ac:dyDescent="0.25">
      <c r="C489" s="146">
        <v>3</v>
      </c>
      <c r="D489" s="35" t="s">
        <v>1157</v>
      </c>
      <c r="E489" s="37" t="s">
        <v>1720</v>
      </c>
      <c r="F489" s="55">
        <v>13707</v>
      </c>
      <c r="G489" s="42">
        <v>39791</v>
      </c>
      <c r="H489" s="147" t="s">
        <v>1551</v>
      </c>
      <c r="I489" s="52">
        <v>100133.56</v>
      </c>
      <c r="J489" s="52">
        <v>100197.53</v>
      </c>
      <c r="K489" s="75">
        <f t="shared" si="21"/>
        <v>6.3970000000001165E-2</v>
      </c>
      <c r="L489" s="148" t="s">
        <v>1721</v>
      </c>
      <c r="M489" s="63">
        <v>2.8062</v>
      </c>
      <c r="N489" s="149" t="s">
        <v>20</v>
      </c>
      <c r="O489" s="160" t="s">
        <v>21</v>
      </c>
      <c r="P489" s="76"/>
      <c r="Q489" s="77"/>
      <c r="R489" s="78"/>
      <c r="S489" s="79"/>
      <c r="T489" s="49" t="s">
        <v>1722</v>
      </c>
      <c r="U489" s="63" t="s">
        <v>1551</v>
      </c>
      <c r="V489" s="112" t="str">
        <f t="shared" si="22"/>
        <v>3-016</v>
      </c>
      <c r="W489" s="112" t="s">
        <v>1036</v>
      </c>
      <c r="X489" s="175" t="str">
        <f t="shared" si="20"/>
        <v>X:\2 - ENGENHARIA\INVENTARIANCA_FNS_NOVA_CONCESSAO\PROCESSOS_DE_DESAPROPRIACAO\TRAMO_SUL\3\3-016.pdf</v>
      </c>
      <c r="Z489" s="1">
        <v>1</v>
      </c>
    </row>
    <row r="490" spans="3:26" hidden="1" x14ac:dyDescent="0.25">
      <c r="C490" s="146">
        <v>3</v>
      </c>
      <c r="D490" s="35" t="s">
        <v>1160</v>
      </c>
      <c r="E490" s="37" t="s">
        <v>1723</v>
      </c>
      <c r="F490" s="55">
        <v>13713</v>
      </c>
      <c r="G490" s="42">
        <v>39791</v>
      </c>
      <c r="H490" s="147" t="s">
        <v>1551</v>
      </c>
      <c r="I490" s="52">
        <v>100197.53</v>
      </c>
      <c r="J490" s="52">
        <v>101179.79</v>
      </c>
      <c r="K490" s="75">
        <f t="shared" si="21"/>
        <v>0.9822599999999948</v>
      </c>
      <c r="L490" s="148" t="s">
        <v>1724</v>
      </c>
      <c r="M490" s="63">
        <v>7.8571999999999997</v>
      </c>
      <c r="N490" s="149" t="s">
        <v>20</v>
      </c>
      <c r="O490" s="160" t="s">
        <v>21</v>
      </c>
      <c r="P490" s="76"/>
      <c r="Q490" s="77"/>
      <c r="R490" s="78"/>
      <c r="S490" s="79"/>
      <c r="T490" s="49" t="s">
        <v>1725</v>
      </c>
      <c r="U490" s="63" t="s">
        <v>1551</v>
      </c>
      <c r="V490" s="112" t="str">
        <f t="shared" si="22"/>
        <v>3-017</v>
      </c>
      <c r="W490" s="112" t="s">
        <v>1036</v>
      </c>
      <c r="X490" s="175" t="str">
        <f t="shared" si="20"/>
        <v>X:\2 - ENGENHARIA\INVENTARIANCA_FNS_NOVA_CONCESSAO\PROCESSOS_DE_DESAPROPRIACAO\TRAMO_SUL\3\3-017.pdf</v>
      </c>
      <c r="Z490" s="1">
        <v>1</v>
      </c>
    </row>
    <row r="491" spans="3:26" hidden="1" x14ac:dyDescent="0.25">
      <c r="C491" s="146">
        <v>3</v>
      </c>
      <c r="D491" s="35" t="s">
        <v>1163</v>
      </c>
      <c r="E491" s="37" t="s">
        <v>1726</v>
      </c>
      <c r="F491" s="55">
        <v>15170</v>
      </c>
      <c r="G491" s="42">
        <v>40564</v>
      </c>
      <c r="H491" s="147" t="s">
        <v>1551</v>
      </c>
      <c r="I491" s="52">
        <v>101179.79</v>
      </c>
      <c r="J491" s="52">
        <v>102033.7</v>
      </c>
      <c r="K491" s="75">
        <f t="shared" si="21"/>
        <v>0.8539100000000035</v>
      </c>
      <c r="L491" s="148" t="s">
        <v>1727</v>
      </c>
      <c r="M491" s="63">
        <v>6.7919</v>
      </c>
      <c r="N491" s="149" t="s">
        <v>20</v>
      </c>
      <c r="O491" s="160" t="s">
        <v>21</v>
      </c>
      <c r="P491" s="76"/>
      <c r="Q491" s="77"/>
      <c r="R491" s="78"/>
      <c r="S491" s="79"/>
      <c r="T491" s="49" t="s">
        <v>1728</v>
      </c>
      <c r="U491" s="63" t="s">
        <v>1551</v>
      </c>
      <c r="V491" s="112" t="str">
        <f t="shared" si="22"/>
        <v>3-018</v>
      </c>
      <c r="W491" s="112" t="s">
        <v>1036</v>
      </c>
      <c r="X491" s="175" t="str">
        <f t="shared" si="20"/>
        <v>X:\2 - ENGENHARIA\INVENTARIANCA_FNS_NOVA_CONCESSAO\PROCESSOS_DE_DESAPROPRIACAO\TRAMO_SUL\3\3-018.pdf</v>
      </c>
      <c r="Z491" s="1">
        <v>1</v>
      </c>
    </row>
    <row r="492" spans="3:26" hidden="1" x14ac:dyDescent="0.25">
      <c r="C492" s="146">
        <v>3</v>
      </c>
      <c r="D492" s="35" t="s">
        <v>1166</v>
      </c>
      <c r="E492" s="37" t="s">
        <v>1729</v>
      </c>
      <c r="F492" s="55">
        <v>13714</v>
      </c>
      <c r="G492" s="42">
        <v>39791</v>
      </c>
      <c r="H492" s="147" t="s">
        <v>1551</v>
      </c>
      <c r="I492" s="52">
        <v>102033.7</v>
      </c>
      <c r="J492" s="52">
        <v>105168.63</v>
      </c>
      <c r="K492" s="75">
        <f t="shared" si="21"/>
        <v>3.1349300000000078</v>
      </c>
      <c r="L492" s="148" t="s">
        <v>1730</v>
      </c>
      <c r="M492" s="63">
        <v>25.2638</v>
      </c>
      <c r="N492" s="149" t="s">
        <v>20</v>
      </c>
      <c r="O492" s="160" t="s">
        <v>21</v>
      </c>
      <c r="P492" s="76"/>
      <c r="Q492" s="77"/>
      <c r="R492" s="78"/>
      <c r="S492" s="79"/>
      <c r="T492" s="49" t="s">
        <v>1731</v>
      </c>
      <c r="U492" s="63" t="s">
        <v>1551</v>
      </c>
      <c r="V492" s="112" t="str">
        <f t="shared" si="22"/>
        <v>3-019</v>
      </c>
      <c r="W492" s="112" t="s">
        <v>1036</v>
      </c>
      <c r="X492" s="175" t="str">
        <f t="shared" si="20"/>
        <v>X:\2 - ENGENHARIA\INVENTARIANCA_FNS_NOVA_CONCESSAO\PROCESSOS_DE_DESAPROPRIACAO\TRAMO_SUL\3\3-019.pdf</v>
      </c>
      <c r="Z492" s="1">
        <v>1</v>
      </c>
    </row>
    <row r="493" spans="3:26" hidden="1" x14ac:dyDescent="0.25">
      <c r="C493" s="146">
        <v>3</v>
      </c>
      <c r="D493" s="62" t="s">
        <v>1171</v>
      </c>
      <c r="E493" s="37" t="s">
        <v>1732</v>
      </c>
      <c r="F493" s="55"/>
      <c r="G493" s="124"/>
      <c r="H493" s="147" t="s">
        <v>1689</v>
      </c>
      <c r="I493" s="52">
        <v>105186.74</v>
      </c>
      <c r="J493" s="52">
        <v>109409.39</v>
      </c>
      <c r="K493" s="75">
        <f t="shared" si="21"/>
        <v>4.2226499999999945</v>
      </c>
      <c r="L493" s="148" t="s">
        <v>1733</v>
      </c>
      <c r="M493" s="63">
        <v>33.832500000000003</v>
      </c>
      <c r="N493" s="149" t="s">
        <v>20</v>
      </c>
      <c r="O493" s="147" t="s">
        <v>91</v>
      </c>
      <c r="P493" s="76"/>
      <c r="Q493" s="77"/>
      <c r="R493" s="78"/>
      <c r="S493" s="79"/>
      <c r="T493" s="49" t="s">
        <v>397</v>
      </c>
      <c r="U493" s="63" t="s">
        <v>1551</v>
      </c>
      <c r="V493" s="112" t="str">
        <f t="shared" si="22"/>
        <v>3-020</v>
      </c>
      <c r="W493" s="112" t="s">
        <v>1036</v>
      </c>
      <c r="X493" s="175" t="str">
        <f t="shared" si="20"/>
        <v>X:\2 - ENGENHARIA\INVENTARIANCA_FNS_NOVA_CONCESSAO\PROCESSOS_DE_DESAPROPRIACAO\TRAMO_SUL\3\3-020.pdf</v>
      </c>
      <c r="Z493" s="1">
        <v>1</v>
      </c>
    </row>
    <row r="494" spans="3:26" hidden="1" x14ac:dyDescent="0.25">
      <c r="C494" s="146">
        <v>3</v>
      </c>
      <c r="D494" s="62" t="s">
        <v>1176</v>
      </c>
      <c r="E494" s="37" t="s">
        <v>1734</v>
      </c>
      <c r="F494" s="55">
        <v>13765</v>
      </c>
      <c r="G494" s="42">
        <v>39828</v>
      </c>
      <c r="H494" s="147" t="s">
        <v>1551</v>
      </c>
      <c r="I494" s="52">
        <v>109409.39</v>
      </c>
      <c r="J494" s="52">
        <v>109461.05</v>
      </c>
      <c r="K494" s="75">
        <f t="shared" si="21"/>
        <v>5.1660000000003495E-2</v>
      </c>
      <c r="L494" s="148" t="s">
        <v>1735</v>
      </c>
      <c r="M494" s="63">
        <v>0.3609</v>
      </c>
      <c r="N494" s="149" t="s">
        <v>20</v>
      </c>
      <c r="O494" s="160" t="s">
        <v>21</v>
      </c>
      <c r="P494" s="76"/>
      <c r="Q494" s="77"/>
      <c r="R494" s="78"/>
      <c r="S494" s="79"/>
      <c r="T494" s="49" t="s">
        <v>1736</v>
      </c>
      <c r="U494" s="63" t="s">
        <v>1551</v>
      </c>
      <c r="V494" s="112" t="str">
        <f t="shared" si="22"/>
        <v>3-021</v>
      </c>
      <c r="W494" s="112" t="s">
        <v>1036</v>
      </c>
      <c r="X494" s="175" t="str">
        <f t="shared" si="20"/>
        <v>X:\2 - ENGENHARIA\INVENTARIANCA_FNS_NOVA_CONCESSAO\PROCESSOS_DE_DESAPROPRIACAO\TRAMO_SUL\3\3-021.pdf</v>
      </c>
      <c r="Z494" s="1">
        <v>1</v>
      </c>
    </row>
    <row r="495" spans="3:26" hidden="1" x14ac:dyDescent="0.25">
      <c r="C495" s="146">
        <v>3</v>
      </c>
      <c r="D495" s="62" t="s">
        <v>1183</v>
      </c>
      <c r="E495" s="37" t="s">
        <v>1737</v>
      </c>
      <c r="F495" s="55">
        <v>13717</v>
      </c>
      <c r="G495" s="42">
        <v>39791</v>
      </c>
      <c r="H495" s="147" t="s">
        <v>1551</v>
      </c>
      <c r="I495" s="52">
        <v>109461.05</v>
      </c>
      <c r="J495" s="52">
        <v>110237.57</v>
      </c>
      <c r="K495" s="75">
        <f t="shared" si="21"/>
        <v>0.7765200000000041</v>
      </c>
      <c r="L495" s="148" t="s">
        <v>1738</v>
      </c>
      <c r="M495" s="63">
        <v>6.2129000000000003</v>
      </c>
      <c r="N495" s="149" t="s">
        <v>20</v>
      </c>
      <c r="O495" s="160" t="s">
        <v>21</v>
      </c>
      <c r="P495" s="76"/>
      <c r="Q495" s="77"/>
      <c r="R495" s="78"/>
      <c r="S495" s="79"/>
      <c r="T495" s="49" t="s">
        <v>1736</v>
      </c>
      <c r="U495" s="63" t="s">
        <v>1551</v>
      </c>
      <c r="V495" s="112" t="str">
        <f t="shared" si="22"/>
        <v>3-022</v>
      </c>
      <c r="W495" s="112" t="s">
        <v>1036</v>
      </c>
      <c r="X495" s="175" t="str">
        <f t="shared" si="20"/>
        <v>X:\2 - ENGENHARIA\INVENTARIANCA_FNS_NOVA_CONCESSAO\PROCESSOS_DE_DESAPROPRIACAO\TRAMO_SUL\3\3-022.pdf</v>
      </c>
      <c r="Z495" s="1">
        <v>1</v>
      </c>
    </row>
    <row r="496" spans="3:26" hidden="1" x14ac:dyDescent="0.25">
      <c r="C496" s="146">
        <v>3</v>
      </c>
      <c r="D496" s="62" t="s">
        <v>1191</v>
      </c>
      <c r="E496" s="37" t="s">
        <v>1739</v>
      </c>
      <c r="F496" s="55">
        <v>21797</v>
      </c>
      <c r="G496" s="42">
        <v>42524</v>
      </c>
      <c r="H496" s="147" t="s">
        <v>1551</v>
      </c>
      <c r="I496" s="52">
        <v>110237.57</v>
      </c>
      <c r="J496" s="52">
        <v>111429.81</v>
      </c>
      <c r="K496" s="75">
        <f t="shared" si="21"/>
        <v>1.1922399999999906</v>
      </c>
      <c r="L496" s="148" t="s">
        <v>1740</v>
      </c>
      <c r="M496" s="107">
        <v>9.5120000000000005</v>
      </c>
      <c r="N496" s="149" t="s">
        <v>20</v>
      </c>
      <c r="O496" s="147" t="s">
        <v>91</v>
      </c>
      <c r="P496" s="76"/>
      <c r="Q496" s="77"/>
      <c r="R496" s="78"/>
      <c r="S496" s="79"/>
      <c r="T496" s="49" t="s">
        <v>1736</v>
      </c>
      <c r="U496" s="63" t="s">
        <v>1551</v>
      </c>
      <c r="V496" s="112" t="str">
        <f t="shared" si="22"/>
        <v>3-023</v>
      </c>
      <c r="W496" s="112" t="s">
        <v>1036</v>
      </c>
      <c r="X496" s="175" t="str">
        <f t="shared" si="20"/>
        <v>X:\2 - ENGENHARIA\INVENTARIANCA_FNS_NOVA_CONCESSAO\PROCESSOS_DE_DESAPROPRIACAO\TRAMO_SUL\3\3-023.pdf</v>
      </c>
      <c r="Z496" s="1">
        <v>1</v>
      </c>
    </row>
    <row r="497" spans="3:26" hidden="1" x14ac:dyDescent="0.25">
      <c r="C497" s="146">
        <v>3</v>
      </c>
      <c r="D497" s="62" t="s">
        <v>1203</v>
      </c>
      <c r="E497" s="37" t="s">
        <v>1741</v>
      </c>
      <c r="F497" s="55">
        <v>15210</v>
      </c>
      <c r="G497" s="42">
        <v>40568</v>
      </c>
      <c r="H497" s="147" t="s">
        <v>1551</v>
      </c>
      <c r="I497" s="52">
        <v>111415.58</v>
      </c>
      <c r="J497" s="52">
        <v>111895.72</v>
      </c>
      <c r="K497" s="75"/>
      <c r="L497" s="148" t="s">
        <v>1742</v>
      </c>
      <c r="M497" s="63">
        <v>4.2283999999999997</v>
      </c>
      <c r="N497" s="149" t="s">
        <v>20</v>
      </c>
      <c r="O497" s="160" t="s">
        <v>21</v>
      </c>
      <c r="P497" s="76"/>
      <c r="Q497" s="77"/>
      <c r="R497" s="78"/>
      <c r="S497" s="79"/>
      <c r="T497" s="49" t="s">
        <v>1743</v>
      </c>
      <c r="U497" s="63" t="s">
        <v>1551</v>
      </c>
      <c r="V497" s="112" t="str">
        <f t="shared" si="22"/>
        <v>3-024A</v>
      </c>
      <c r="W497" s="112" t="s">
        <v>1036</v>
      </c>
      <c r="X497" s="175" t="str">
        <f t="shared" si="20"/>
        <v>X:\2 - ENGENHARIA\INVENTARIANCA_FNS_NOVA_CONCESSAO\PROCESSOS_DE_DESAPROPRIACAO\TRAMO_SUL\3\3-024A.pdf</v>
      </c>
      <c r="Z497" s="1">
        <v>1</v>
      </c>
    </row>
    <row r="498" spans="3:26" hidden="1" x14ac:dyDescent="0.25">
      <c r="C498" s="146">
        <v>3</v>
      </c>
      <c r="D498" s="62" t="s">
        <v>1195</v>
      </c>
      <c r="E498" s="37" t="s">
        <v>1744</v>
      </c>
      <c r="F498" s="55">
        <v>13776</v>
      </c>
      <c r="G498" s="42">
        <v>39828</v>
      </c>
      <c r="H498" s="147" t="s">
        <v>1551</v>
      </c>
      <c r="I498" s="52">
        <v>111429.81</v>
      </c>
      <c r="J498" s="52">
        <v>112522.77</v>
      </c>
      <c r="K498" s="75">
        <f>(J498-I498)/1000</f>
        <v>1.0929600000000064</v>
      </c>
      <c r="L498" s="148" t="s">
        <v>1745</v>
      </c>
      <c r="M498" s="63">
        <v>8.7406000000000006</v>
      </c>
      <c r="N498" s="149" t="s">
        <v>20</v>
      </c>
      <c r="O498" s="160" t="s">
        <v>21</v>
      </c>
      <c r="P498" s="76"/>
      <c r="Q498" s="77"/>
      <c r="R498" s="78"/>
      <c r="S498" s="79"/>
      <c r="T498" s="49" t="s">
        <v>1743</v>
      </c>
      <c r="U498" s="63" t="s">
        <v>1551</v>
      </c>
      <c r="V498" s="112" t="str">
        <f t="shared" si="22"/>
        <v>3-024</v>
      </c>
      <c r="W498" s="112" t="s">
        <v>1036</v>
      </c>
      <c r="X498" s="175" t="str">
        <f t="shared" si="20"/>
        <v>X:\2 - ENGENHARIA\INVENTARIANCA_FNS_NOVA_CONCESSAO\PROCESSOS_DE_DESAPROPRIACAO\TRAMO_SUL\3\3-024.pdf</v>
      </c>
      <c r="Z498" s="1">
        <v>1</v>
      </c>
    </row>
    <row r="499" spans="3:26" hidden="1" x14ac:dyDescent="0.25">
      <c r="C499" s="146">
        <v>3</v>
      </c>
      <c r="D499" s="62" t="s">
        <v>1200</v>
      </c>
      <c r="E499" s="37" t="s">
        <v>1746</v>
      </c>
      <c r="F499" s="54">
        <v>13705</v>
      </c>
      <c r="G499" s="42">
        <v>39791</v>
      </c>
      <c r="H499" s="147" t="s">
        <v>1551</v>
      </c>
      <c r="I499" s="52">
        <v>112522.77</v>
      </c>
      <c r="J499" s="52">
        <v>114435.49</v>
      </c>
      <c r="K499" s="75">
        <f t="shared" si="21"/>
        <v>1.9127200000000011</v>
      </c>
      <c r="L499" s="148" t="s">
        <v>1747</v>
      </c>
      <c r="M499" s="63">
        <v>15.3019</v>
      </c>
      <c r="N499" s="149" t="s">
        <v>20</v>
      </c>
      <c r="O499" s="160" t="s">
        <v>21</v>
      </c>
      <c r="P499" s="76"/>
      <c r="Q499" s="77"/>
      <c r="R499" s="78"/>
      <c r="S499" s="79"/>
      <c r="T499" s="49" t="s">
        <v>1736</v>
      </c>
      <c r="U499" s="63" t="s">
        <v>1551</v>
      </c>
      <c r="V499" s="112" t="str">
        <f t="shared" si="22"/>
        <v>3-025</v>
      </c>
      <c r="W499" s="112" t="s">
        <v>1036</v>
      </c>
      <c r="X499" s="175" t="str">
        <f t="shared" si="20"/>
        <v>X:\2 - ENGENHARIA\INVENTARIANCA_FNS_NOVA_CONCESSAO\PROCESSOS_DE_DESAPROPRIACAO\TRAMO_SUL\3\3-025.pdf</v>
      </c>
      <c r="Z499" s="1">
        <v>1</v>
      </c>
    </row>
    <row r="500" spans="3:26" hidden="1" x14ac:dyDescent="0.25">
      <c r="C500" s="146">
        <v>3</v>
      </c>
      <c r="D500" s="62" t="s">
        <v>1206</v>
      </c>
      <c r="E500" s="37" t="s">
        <v>1748</v>
      </c>
      <c r="F500" s="55">
        <v>13893</v>
      </c>
      <c r="G500" s="42">
        <v>39903</v>
      </c>
      <c r="H500" s="147" t="s">
        <v>1551</v>
      </c>
      <c r="I500" s="52">
        <v>114435.49</v>
      </c>
      <c r="J500" s="52">
        <v>115623.09</v>
      </c>
      <c r="K500" s="75">
        <f t="shared" si="21"/>
        <v>1.1875999999999913</v>
      </c>
      <c r="L500" s="148" t="s">
        <v>1749</v>
      </c>
      <c r="M500" s="107">
        <v>9.4931000000000001</v>
      </c>
      <c r="N500" s="149" t="s">
        <v>20</v>
      </c>
      <c r="O500" s="160" t="s">
        <v>21</v>
      </c>
      <c r="P500" s="76"/>
      <c r="Q500" s="77"/>
      <c r="R500" s="78"/>
      <c r="S500" s="79"/>
      <c r="T500" s="49" t="s">
        <v>1736</v>
      </c>
      <c r="U500" s="63" t="s">
        <v>1551</v>
      </c>
      <c r="V500" s="112" t="str">
        <f t="shared" si="22"/>
        <v>3-026</v>
      </c>
      <c r="W500" s="112" t="s">
        <v>1036</v>
      </c>
      <c r="X500" s="175" t="str">
        <f t="shared" si="20"/>
        <v>X:\2 - ENGENHARIA\INVENTARIANCA_FNS_NOVA_CONCESSAO\PROCESSOS_DE_DESAPROPRIACAO\TRAMO_SUL\3\3-026.pdf</v>
      </c>
      <c r="Z500" s="1">
        <v>1</v>
      </c>
    </row>
    <row r="501" spans="3:26" hidden="1" x14ac:dyDescent="0.25">
      <c r="C501" s="146">
        <v>3</v>
      </c>
      <c r="D501" s="62" t="s">
        <v>1213</v>
      </c>
      <c r="E501" s="37" t="s">
        <v>1750</v>
      </c>
      <c r="F501" s="55">
        <v>15208</v>
      </c>
      <c r="G501" s="42">
        <v>40568</v>
      </c>
      <c r="H501" s="147" t="s">
        <v>1551</v>
      </c>
      <c r="I501" s="52">
        <v>115623.09</v>
      </c>
      <c r="J501" s="52">
        <v>116580</v>
      </c>
      <c r="K501" s="75">
        <f t="shared" si="21"/>
        <v>0.95691000000000348</v>
      </c>
      <c r="L501" s="148" t="s">
        <v>1751</v>
      </c>
      <c r="M501" s="63">
        <v>7.7573999999999996</v>
      </c>
      <c r="N501" s="149" t="s">
        <v>20</v>
      </c>
      <c r="O501" s="160" t="s">
        <v>21</v>
      </c>
      <c r="P501" s="76"/>
      <c r="Q501" s="77"/>
      <c r="R501" s="78"/>
      <c r="S501" s="144"/>
      <c r="T501" s="37" t="s">
        <v>1736</v>
      </c>
      <c r="U501" s="63" t="s">
        <v>1551</v>
      </c>
      <c r="V501" s="112" t="str">
        <f t="shared" si="22"/>
        <v>3-027</v>
      </c>
      <c r="W501" s="112" t="s">
        <v>1036</v>
      </c>
      <c r="X501" s="175" t="str">
        <f t="shared" si="20"/>
        <v>X:\2 - ENGENHARIA\INVENTARIANCA_FNS_NOVA_CONCESSAO\PROCESSOS_DE_DESAPROPRIACAO\TRAMO_SUL\3\3-027.pdf</v>
      </c>
      <c r="Z501" s="1">
        <v>1</v>
      </c>
    </row>
    <row r="502" spans="3:26" hidden="1" x14ac:dyDescent="0.25">
      <c r="C502" s="146">
        <v>3</v>
      </c>
      <c r="D502" s="62" t="s">
        <v>1218</v>
      </c>
      <c r="E502" s="37" t="s">
        <v>1752</v>
      </c>
      <c r="F502" s="55">
        <v>13890</v>
      </c>
      <c r="G502" s="42">
        <v>39903</v>
      </c>
      <c r="H502" s="147" t="s">
        <v>1551</v>
      </c>
      <c r="I502" s="52">
        <v>116580</v>
      </c>
      <c r="J502" s="52">
        <v>117364.18</v>
      </c>
      <c r="K502" s="75">
        <f t="shared" si="21"/>
        <v>0.78417999999999299</v>
      </c>
      <c r="L502" s="148" t="s">
        <v>1753</v>
      </c>
      <c r="M502" s="63">
        <v>6.1797000000000004</v>
      </c>
      <c r="N502" s="149" t="s">
        <v>20</v>
      </c>
      <c r="O502" s="160" t="s">
        <v>21</v>
      </c>
      <c r="P502" s="76"/>
      <c r="Q502" s="138"/>
      <c r="R502" s="139"/>
      <c r="S502" s="76"/>
      <c r="T502" s="37" t="s">
        <v>1736</v>
      </c>
      <c r="U502" s="63" t="s">
        <v>1551</v>
      </c>
      <c r="V502" s="112" t="str">
        <f t="shared" si="22"/>
        <v>3-028</v>
      </c>
      <c r="W502" s="112" t="s">
        <v>1036</v>
      </c>
      <c r="X502" s="175" t="str">
        <f t="shared" si="20"/>
        <v>X:\2 - ENGENHARIA\INVENTARIANCA_FNS_NOVA_CONCESSAO\PROCESSOS_DE_DESAPROPRIACAO\TRAMO_SUL\3\3-028.pdf</v>
      </c>
      <c r="Z502" s="1">
        <v>1</v>
      </c>
    </row>
    <row r="503" spans="3:26" hidden="1" x14ac:dyDescent="0.25">
      <c r="C503" s="146">
        <v>3</v>
      </c>
      <c r="D503" s="62" t="s">
        <v>1222</v>
      </c>
      <c r="E503" s="37" t="s">
        <v>1754</v>
      </c>
      <c r="F503" s="55">
        <v>14152</v>
      </c>
      <c r="G503" s="42">
        <v>40052</v>
      </c>
      <c r="H503" s="147" t="s">
        <v>1551</v>
      </c>
      <c r="I503" s="52">
        <v>117364.18</v>
      </c>
      <c r="J503" s="52">
        <v>119724.4</v>
      </c>
      <c r="K503" s="75">
        <f t="shared" si="21"/>
        <v>2.3602200000000013</v>
      </c>
      <c r="L503" s="148" t="s">
        <v>1755</v>
      </c>
      <c r="M503" s="63">
        <v>18.8811</v>
      </c>
      <c r="N503" s="149" t="s">
        <v>20</v>
      </c>
      <c r="O503" s="160" t="s">
        <v>21</v>
      </c>
      <c r="P503" s="76"/>
      <c r="Q503" s="138"/>
      <c r="R503" s="139"/>
      <c r="S503" s="76"/>
      <c r="T503" s="49" t="s">
        <v>1756</v>
      </c>
      <c r="U503" s="63" t="s">
        <v>1551</v>
      </c>
      <c r="V503" s="112" t="str">
        <f t="shared" si="22"/>
        <v>3-029</v>
      </c>
      <c r="W503" s="112" t="s">
        <v>1036</v>
      </c>
      <c r="X503" s="175" t="str">
        <f t="shared" si="20"/>
        <v>X:\2 - ENGENHARIA\INVENTARIANCA_FNS_NOVA_CONCESSAO\PROCESSOS_DE_DESAPROPRIACAO\TRAMO_SUL\3\3-029.pdf</v>
      </c>
      <c r="Z503" s="1">
        <v>1</v>
      </c>
    </row>
    <row r="504" spans="3:26" hidden="1" x14ac:dyDescent="0.25">
      <c r="C504" s="146">
        <v>3</v>
      </c>
      <c r="D504" s="62" t="s">
        <v>1231</v>
      </c>
      <c r="E504" s="37" t="s">
        <v>1757</v>
      </c>
      <c r="F504" s="55">
        <v>13931</v>
      </c>
      <c r="G504" s="42">
        <v>39916</v>
      </c>
      <c r="H504" s="147" t="s">
        <v>1551</v>
      </c>
      <c r="I504" s="52">
        <v>119724.4</v>
      </c>
      <c r="J504" s="52">
        <v>120285</v>
      </c>
      <c r="K504" s="75">
        <f>(J504-I504)/1000</f>
        <v>0.56060000000000587</v>
      </c>
      <c r="L504" s="148" t="s">
        <v>1758</v>
      </c>
      <c r="M504" s="107">
        <v>4.4847000000000001</v>
      </c>
      <c r="N504" s="149" t="s">
        <v>20</v>
      </c>
      <c r="O504" s="160" t="s">
        <v>21</v>
      </c>
      <c r="P504" s="76"/>
      <c r="Q504" s="138"/>
      <c r="R504" s="139"/>
      <c r="S504" s="76"/>
      <c r="T504" s="37" t="s">
        <v>1759</v>
      </c>
      <c r="U504" s="63" t="s">
        <v>1551</v>
      </c>
      <c r="V504" s="112" t="str">
        <f t="shared" si="22"/>
        <v>3-030</v>
      </c>
      <c r="W504" s="112" t="s">
        <v>1036</v>
      </c>
      <c r="X504" s="175" t="str">
        <f t="shared" si="20"/>
        <v>X:\2 - ENGENHARIA\INVENTARIANCA_FNS_NOVA_CONCESSAO\PROCESSOS_DE_DESAPROPRIACAO\TRAMO_SUL\3\3-030.pdf</v>
      </c>
      <c r="Z504" s="1">
        <v>1</v>
      </c>
    </row>
    <row r="505" spans="3:26" x14ac:dyDescent="0.25">
      <c r="C505" s="146">
        <v>3</v>
      </c>
      <c r="D505" s="62" t="s">
        <v>1760</v>
      </c>
      <c r="E505" s="37" t="s">
        <v>1761</v>
      </c>
      <c r="F505" s="55">
        <v>13930</v>
      </c>
      <c r="G505" s="42">
        <v>39916</v>
      </c>
      <c r="H505" s="147" t="s">
        <v>1551</v>
      </c>
      <c r="I505" s="52">
        <v>120285</v>
      </c>
      <c r="J505" s="52">
        <v>120344.7</v>
      </c>
      <c r="K505" s="75">
        <f t="shared" si="21"/>
        <v>5.9699999999997089E-2</v>
      </c>
      <c r="L505" s="148" t="s">
        <v>1758</v>
      </c>
      <c r="M505" s="63">
        <v>0.47760000000000002</v>
      </c>
      <c r="N505" s="149" t="s">
        <v>20</v>
      </c>
      <c r="O505" s="160" t="s">
        <v>21</v>
      </c>
      <c r="P505" s="76" t="s">
        <v>10</v>
      </c>
      <c r="Q505" s="124">
        <v>2.3624000000000001</v>
      </c>
      <c r="R505" s="139">
        <v>38949.47</v>
      </c>
      <c r="S505" s="76"/>
      <c r="T505" s="49" t="s">
        <v>1759</v>
      </c>
      <c r="U505" s="63" t="s">
        <v>1551</v>
      </c>
      <c r="V505" s="112" t="str">
        <f t="shared" si="22"/>
        <v>3-030A</v>
      </c>
      <c r="W505" s="112" t="s">
        <v>1036</v>
      </c>
      <c r="X505" s="175" t="str">
        <f t="shared" si="20"/>
        <v>X:\2 - ENGENHARIA\INVENTARIANCA_FNS_NOVA_CONCESSAO\PROCESSOS_DE_DESAPROPRIACAO\TRAMO_SUL\3\3-030A.pdf</v>
      </c>
      <c r="Z505" s="1">
        <v>1</v>
      </c>
    </row>
    <row r="506" spans="3:26" hidden="1" x14ac:dyDescent="0.25">
      <c r="C506" s="146">
        <v>3</v>
      </c>
      <c r="D506" s="62" t="s">
        <v>1236</v>
      </c>
      <c r="E506" s="37" t="s">
        <v>1762</v>
      </c>
      <c r="F506" s="55">
        <v>13926</v>
      </c>
      <c r="G506" s="42">
        <v>39916</v>
      </c>
      <c r="H506" s="147" t="s">
        <v>1551</v>
      </c>
      <c r="I506" s="52">
        <v>120344.7</v>
      </c>
      <c r="J506" s="52">
        <v>120945</v>
      </c>
      <c r="K506" s="75">
        <f t="shared" si="21"/>
        <v>0.60030000000000294</v>
      </c>
      <c r="L506" s="148" t="s">
        <v>1763</v>
      </c>
      <c r="M506" s="63">
        <v>4.8410000000000002</v>
      </c>
      <c r="N506" s="149" t="s">
        <v>20</v>
      </c>
      <c r="O506" s="160" t="s">
        <v>21</v>
      </c>
      <c r="P506" s="76"/>
      <c r="Q506" s="138"/>
      <c r="R506" s="139"/>
      <c r="S506" s="76"/>
      <c r="T506" s="49" t="s">
        <v>1756</v>
      </c>
      <c r="U506" s="63" t="s">
        <v>1551</v>
      </c>
      <c r="V506" s="112" t="str">
        <f t="shared" si="22"/>
        <v>3-031</v>
      </c>
      <c r="W506" s="112" t="s">
        <v>1036</v>
      </c>
      <c r="X506" s="175" t="str">
        <f t="shared" si="20"/>
        <v>X:\2 - ENGENHARIA\INVENTARIANCA_FNS_NOVA_CONCESSAO\PROCESSOS_DE_DESAPROPRIACAO\TRAMO_SUL\3\3-031.pdf</v>
      </c>
      <c r="Z506" s="1">
        <v>1</v>
      </c>
    </row>
    <row r="507" spans="3:26" hidden="1" x14ac:dyDescent="0.25">
      <c r="C507" s="146">
        <v>3</v>
      </c>
      <c r="D507" s="62" t="s">
        <v>1239</v>
      </c>
      <c r="E507" s="37" t="s">
        <v>1764</v>
      </c>
      <c r="F507" s="55">
        <v>13769</v>
      </c>
      <c r="G507" s="42">
        <v>39828</v>
      </c>
      <c r="H507" s="147" t="s">
        <v>1551</v>
      </c>
      <c r="I507" s="52">
        <v>120945</v>
      </c>
      <c r="J507" s="52">
        <v>121234.37</v>
      </c>
      <c r="K507" s="75">
        <f t="shared" si="21"/>
        <v>0.28936999999999535</v>
      </c>
      <c r="L507" s="148" t="s">
        <v>1765</v>
      </c>
      <c r="M507" s="107">
        <v>2.3332999999999999</v>
      </c>
      <c r="N507" s="149" t="s">
        <v>20</v>
      </c>
      <c r="O507" s="160" t="s">
        <v>21</v>
      </c>
      <c r="P507" s="76"/>
      <c r="Q507" s="138"/>
      <c r="R507" s="139"/>
      <c r="S507" s="76"/>
      <c r="T507" s="49" t="s">
        <v>1756</v>
      </c>
      <c r="U507" s="63" t="s">
        <v>1551</v>
      </c>
      <c r="V507" s="112" t="str">
        <f t="shared" si="22"/>
        <v>3-032</v>
      </c>
      <c r="W507" s="112" t="s">
        <v>1036</v>
      </c>
      <c r="X507" s="175" t="str">
        <f t="shared" si="20"/>
        <v>X:\2 - ENGENHARIA\INVENTARIANCA_FNS_NOVA_CONCESSAO\PROCESSOS_DE_DESAPROPRIACAO\TRAMO_SUL\3\3-032.pdf</v>
      </c>
      <c r="Z507" s="1">
        <v>1</v>
      </c>
    </row>
    <row r="508" spans="3:26" hidden="1" x14ac:dyDescent="0.25">
      <c r="C508" s="146">
        <v>3</v>
      </c>
      <c r="D508" s="62" t="s">
        <v>1244</v>
      </c>
      <c r="E508" s="37" t="s">
        <v>1766</v>
      </c>
      <c r="F508" s="55">
        <v>14144</v>
      </c>
      <c r="G508" s="42">
        <v>40051</v>
      </c>
      <c r="H508" s="147" t="s">
        <v>1551</v>
      </c>
      <c r="I508" s="52">
        <v>121167.5</v>
      </c>
      <c r="J508" s="52">
        <v>121234.37</v>
      </c>
      <c r="K508" s="75"/>
      <c r="L508" s="148" t="s">
        <v>1767</v>
      </c>
      <c r="M508" s="63">
        <v>0.1188</v>
      </c>
      <c r="N508" s="149" t="s">
        <v>20</v>
      </c>
      <c r="O508" s="160" t="s">
        <v>21</v>
      </c>
      <c r="P508" s="76"/>
      <c r="Q508" s="138"/>
      <c r="R508" s="139"/>
      <c r="S508" s="76"/>
      <c r="T508" s="49" t="s">
        <v>1756</v>
      </c>
      <c r="U508" s="63" t="s">
        <v>1551</v>
      </c>
      <c r="V508" s="112" t="str">
        <f t="shared" si="22"/>
        <v>3-033</v>
      </c>
      <c r="W508" s="112" t="s">
        <v>1036</v>
      </c>
      <c r="X508" s="175" t="str">
        <f t="shared" si="20"/>
        <v>X:\2 - ENGENHARIA\INVENTARIANCA_FNS_NOVA_CONCESSAO\PROCESSOS_DE_DESAPROPRIACAO\TRAMO_SUL\3\3-033.pdf</v>
      </c>
      <c r="Z508" s="1">
        <v>1</v>
      </c>
    </row>
    <row r="509" spans="3:26" hidden="1" x14ac:dyDescent="0.25">
      <c r="C509" s="146">
        <v>3</v>
      </c>
      <c r="D509" s="62" t="s">
        <v>1248</v>
      </c>
      <c r="E509" s="37" t="s">
        <v>1768</v>
      </c>
      <c r="F509" s="55">
        <v>13894</v>
      </c>
      <c r="G509" s="42">
        <v>39903</v>
      </c>
      <c r="H509" s="147" t="s">
        <v>1551</v>
      </c>
      <c r="I509" s="52">
        <v>121234.37</v>
      </c>
      <c r="J509" s="52">
        <v>121803.63</v>
      </c>
      <c r="K509" s="75">
        <f t="shared" si="21"/>
        <v>0.56926000000000931</v>
      </c>
      <c r="L509" s="148" t="s">
        <v>1769</v>
      </c>
      <c r="M509" s="63">
        <v>4.5557999999999996</v>
      </c>
      <c r="N509" s="149" t="s">
        <v>20</v>
      </c>
      <c r="O509" s="160" t="s">
        <v>21</v>
      </c>
      <c r="P509" s="76"/>
      <c r="Q509" s="138"/>
      <c r="R509" s="139"/>
      <c r="S509" s="76"/>
      <c r="T509" s="49" t="s">
        <v>1756</v>
      </c>
      <c r="U509" s="63" t="s">
        <v>1551</v>
      </c>
      <c r="V509" s="112" t="str">
        <f t="shared" si="22"/>
        <v>3-034</v>
      </c>
      <c r="W509" s="112" t="s">
        <v>1036</v>
      </c>
      <c r="X509" s="175" t="str">
        <f t="shared" si="20"/>
        <v>X:\2 - ENGENHARIA\INVENTARIANCA_FNS_NOVA_CONCESSAO\PROCESSOS_DE_DESAPROPRIACAO\TRAMO_SUL\3\3-034.pdf</v>
      </c>
      <c r="Z509" s="1">
        <v>1</v>
      </c>
    </row>
    <row r="510" spans="3:26" hidden="1" x14ac:dyDescent="0.25">
      <c r="C510" s="146">
        <v>3</v>
      </c>
      <c r="D510" s="62" t="s">
        <v>1256</v>
      </c>
      <c r="E510" s="37" t="s">
        <v>1770</v>
      </c>
      <c r="F510" s="55">
        <v>13774</v>
      </c>
      <c r="G510" s="42">
        <v>39828</v>
      </c>
      <c r="H510" s="147" t="s">
        <v>1551</v>
      </c>
      <c r="I510" s="52">
        <v>121803.63</v>
      </c>
      <c r="J510" s="52">
        <v>123102.35</v>
      </c>
      <c r="K510" s="75">
        <f t="shared" si="21"/>
        <v>1.2987200000000012</v>
      </c>
      <c r="L510" s="148" t="s">
        <v>1771</v>
      </c>
      <c r="M510" s="63">
        <v>10.388400000000001</v>
      </c>
      <c r="N510" s="149" t="s">
        <v>20</v>
      </c>
      <c r="O510" s="160" t="s">
        <v>21</v>
      </c>
      <c r="P510" s="76"/>
      <c r="Q510" s="138"/>
      <c r="R510" s="139"/>
      <c r="S510" s="76"/>
      <c r="T510" s="49" t="s">
        <v>1756</v>
      </c>
      <c r="U510" s="63" t="s">
        <v>1551</v>
      </c>
      <c r="V510" s="112" t="str">
        <f t="shared" si="22"/>
        <v>3-035</v>
      </c>
      <c r="W510" s="112" t="s">
        <v>1036</v>
      </c>
      <c r="X510" s="175" t="str">
        <f t="shared" si="20"/>
        <v>X:\2 - ENGENHARIA\INVENTARIANCA_FNS_NOVA_CONCESSAO\PROCESSOS_DE_DESAPROPRIACAO\TRAMO_SUL\3\3-035.pdf</v>
      </c>
      <c r="Z510" s="1">
        <v>1</v>
      </c>
    </row>
    <row r="511" spans="3:26" hidden="1" x14ac:dyDescent="0.25">
      <c r="C511" s="146">
        <v>3</v>
      </c>
      <c r="D511" s="62" t="s">
        <v>1260</v>
      </c>
      <c r="E511" s="37" t="s">
        <v>1772</v>
      </c>
      <c r="F511" s="55">
        <v>13892</v>
      </c>
      <c r="G511" s="42">
        <v>39903</v>
      </c>
      <c r="H511" s="147" t="s">
        <v>1551</v>
      </c>
      <c r="I511" s="52">
        <v>123102.35</v>
      </c>
      <c r="J511" s="52">
        <v>123527.99</v>
      </c>
      <c r="K511" s="75">
        <f t="shared" si="21"/>
        <v>0.42563999999999941</v>
      </c>
      <c r="L511" s="148" t="s">
        <v>1773</v>
      </c>
      <c r="M511" s="63">
        <v>3.4630999999999998</v>
      </c>
      <c r="N511" s="149" t="s">
        <v>20</v>
      </c>
      <c r="O511" s="160" t="s">
        <v>21</v>
      </c>
      <c r="P511" s="76"/>
      <c r="Q511" s="138"/>
      <c r="R511" s="139"/>
      <c r="S511" s="76"/>
      <c r="T511" s="49" t="s">
        <v>1756</v>
      </c>
      <c r="U511" s="63" t="s">
        <v>1551</v>
      </c>
      <c r="V511" s="112" t="str">
        <f t="shared" si="22"/>
        <v>3-036</v>
      </c>
      <c r="W511" s="112" t="s">
        <v>1036</v>
      </c>
      <c r="X511" s="175" t="str">
        <f t="shared" si="20"/>
        <v>X:\2 - ENGENHARIA\INVENTARIANCA_FNS_NOVA_CONCESSAO\PROCESSOS_DE_DESAPROPRIACAO\TRAMO_SUL\3\3-036.pdf</v>
      </c>
      <c r="Z511" s="1">
        <v>1</v>
      </c>
    </row>
    <row r="512" spans="3:26" hidden="1" x14ac:dyDescent="0.25">
      <c r="C512" s="146">
        <v>3</v>
      </c>
      <c r="D512" s="62" t="s">
        <v>1264</v>
      </c>
      <c r="E512" s="37" t="s">
        <v>1774</v>
      </c>
      <c r="F512" s="55">
        <v>14154</v>
      </c>
      <c r="G512" s="42">
        <v>40052</v>
      </c>
      <c r="H512" s="147" t="s">
        <v>1551</v>
      </c>
      <c r="I512" s="52">
        <v>123527.99</v>
      </c>
      <c r="J512" s="52">
        <v>123750.8</v>
      </c>
      <c r="K512" s="75">
        <f t="shared" si="21"/>
        <v>0.22280999999999768</v>
      </c>
      <c r="L512" s="148" t="s">
        <v>1775</v>
      </c>
      <c r="M512" s="107">
        <v>1.79</v>
      </c>
      <c r="N512" s="149" t="s">
        <v>20</v>
      </c>
      <c r="O512" s="160" t="s">
        <v>21</v>
      </c>
      <c r="P512" s="76"/>
      <c r="Q512" s="138"/>
      <c r="R512" s="139"/>
      <c r="S512" s="76"/>
      <c r="T512" s="49" t="s">
        <v>1756</v>
      </c>
      <c r="U512" s="63" t="s">
        <v>1551</v>
      </c>
      <c r="V512" s="112" t="str">
        <f t="shared" si="22"/>
        <v>3-037</v>
      </c>
      <c r="W512" s="112" t="s">
        <v>1036</v>
      </c>
      <c r="X512" s="175" t="str">
        <f t="shared" si="20"/>
        <v>X:\2 - ENGENHARIA\INVENTARIANCA_FNS_NOVA_CONCESSAO\PROCESSOS_DE_DESAPROPRIACAO\TRAMO_SUL\3\3-037.pdf</v>
      </c>
      <c r="Z512" s="1">
        <v>1</v>
      </c>
    </row>
    <row r="513" spans="3:26" hidden="1" x14ac:dyDescent="0.25">
      <c r="C513" s="146">
        <v>3</v>
      </c>
      <c r="D513" s="62" t="s">
        <v>1271</v>
      </c>
      <c r="E513" s="37" t="s">
        <v>1776</v>
      </c>
      <c r="F513" s="55">
        <v>13764</v>
      </c>
      <c r="G513" s="42">
        <v>39828</v>
      </c>
      <c r="H513" s="147" t="s">
        <v>1551</v>
      </c>
      <c r="I513" s="52">
        <v>123756.32</v>
      </c>
      <c r="J513" s="52">
        <v>124044.95</v>
      </c>
      <c r="K513" s="75">
        <f t="shared" si="21"/>
        <v>0.28862999999999012</v>
      </c>
      <c r="L513" s="148" t="s">
        <v>1777</v>
      </c>
      <c r="M513" s="107">
        <v>3.1190000000000002</v>
      </c>
      <c r="N513" s="149" t="s">
        <v>20</v>
      </c>
      <c r="O513" s="160" t="s">
        <v>21</v>
      </c>
      <c r="P513" s="76"/>
      <c r="Q513" s="138"/>
      <c r="R513" s="139"/>
      <c r="S513" s="76"/>
      <c r="T513" s="49" t="s">
        <v>1756</v>
      </c>
      <c r="U513" s="63" t="s">
        <v>1551</v>
      </c>
      <c r="V513" s="112" t="str">
        <f t="shared" si="22"/>
        <v>3-038</v>
      </c>
      <c r="W513" s="112" t="s">
        <v>1036</v>
      </c>
      <c r="X513" s="175" t="str">
        <f t="shared" si="20"/>
        <v>X:\2 - ENGENHARIA\INVENTARIANCA_FNS_NOVA_CONCESSAO\PROCESSOS_DE_DESAPROPRIACAO\TRAMO_SUL\3\3-038.pdf</v>
      </c>
      <c r="Z513" s="1">
        <v>1</v>
      </c>
    </row>
    <row r="514" spans="3:26" x14ac:dyDescent="0.25">
      <c r="C514" s="146">
        <v>3</v>
      </c>
      <c r="D514" s="62" t="s">
        <v>1276</v>
      </c>
      <c r="E514" s="37" t="s">
        <v>1778</v>
      </c>
      <c r="F514" s="55">
        <v>14155</v>
      </c>
      <c r="G514" s="42">
        <v>40052</v>
      </c>
      <c r="H514" s="147" t="s">
        <v>1551</v>
      </c>
      <c r="I514" s="52">
        <v>124044.95</v>
      </c>
      <c r="J514" s="52">
        <v>124223.43</v>
      </c>
      <c r="K514" s="75">
        <f t="shared" si="21"/>
        <v>0.17847999999999592</v>
      </c>
      <c r="L514" s="148" t="s">
        <v>1779</v>
      </c>
      <c r="M514" s="107">
        <v>2.42</v>
      </c>
      <c r="N514" s="149" t="s">
        <v>20</v>
      </c>
      <c r="O514" s="160" t="s">
        <v>21</v>
      </c>
      <c r="P514" s="76" t="s">
        <v>10</v>
      </c>
      <c r="Q514" s="124">
        <v>2.6004</v>
      </c>
      <c r="R514" s="139">
        <v>47687.31</v>
      </c>
      <c r="S514" s="76"/>
      <c r="T514" s="49" t="s">
        <v>1756</v>
      </c>
      <c r="U514" s="63" t="s">
        <v>1551</v>
      </c>
      <c r="V514" s="112" t="str">
        <f t="shared" si="22"/>
        <v>3-039</v>
      </c>
      <c r="W514" s="112" t="s">
        <v>1036</v>
      </c>
      <c r="X514" s="175" t="str">
        <f t="shared" ref="X514:X577" si="23">CONCATENATE("X:\2 - ENGENHARIA\INVENTARIANCA_FNS_NOVA_CONCESSAO\PROCESSOS_DE_DESAPROPRIACAO\",W514,"\",C514,"\",V514,".pdf")</f>
        <v>X:\2 - ENGENHARIA\INVENTARIANCA_FNS_NOVA_CONCESSAO\PROCESSOS_DE_DESAPROPRIACAO\TRAMO_SUL\3\3-039.pdf</v>
      </c>
      <c r="Z514" s="1">
        <v>1</v>
      </c>
    </row>
    <row r="515" spans="3:26" x14ac:dyDescent="0.25">
      <c r="C515" s="146">
        <v>3</v>
      </c>
      <c r="D515" s="62" t="s">
        <v>1280</v>
      </c>
      <c r="E515" s="37" t="s">
        <v>1780</v>
      </c>
      <c r="F515" s="55">
        <v>14145</v>
      </c>
      <c r="G515" s="42">
        <v>40051</v>
      </c>
      <c r="H515" s="147" t="s">
        <v>1551</v>
      </c>
      <c r="I515" s="52">
        <v>124223.43</v>
      </c>
      <c r="J515" s="52">
        <v>124285.75</v>
      </c>
      <c r="K515" s="75">
        <f t="shared" si="21"/>
        <v>6.2320000000006988E-2</v>
      </c>
      <c r="L515" s="148" t="s">
        <v>1781</v>
      </c>
      <c r="M515" s="63">
        <v>1.2524</v>
      </c>
      <c r="N515" s="149" t="s">
        <v>20</v>
      </c>
      <c r="O515" s="160" t="s">
        <v>21</v>
      </c>
      <c r="P515" s="76" t="s">
        <v>10</v>
      </c>
      <c r="Q515" s="124">
        <v>0.87570000000000003</v>
      </c>
      <c r="R515" s="139">
        <v>15191.44</v>
      </c>
      <c r="S515" s="76"/>
      <c r="T515" s="49" t="s">
        <v>1756</v>
      </c>
      <c r="U515" s="63" t="s">
        <v>1551</v>
      </c>
      <c r="V515" s="112" t="str">
        <f t="shared" si="22"/>
        <v>3-040</v>
      </c>
      <c r="W515" s="112" t="s">
        <v>1036</v>
      </c>
      <c r="X515" s="175" t="str">
        <f t="shared" si="23"/>
        <v>X:\2 - ENGENHARIA\INVENTARIANCA_FNS_NOVA_CONCESSAO\PROCESSOS_DE_DESAPROPRIACAO\TRAMO_SUL\3\3-040.pdf</v>
      </c>
      <c r="Z515" s="1">
        <v>1</v>
      </c>
    </row>
    <row r="516" spans="3:26" x14ac:dyDescent="0.25">
      <c r="C516" s="146">
        <v>3</v>
      </c>
      <c r="D516" s="62" t="s">
        <v>1285</v>
      </c>
      <c r="E516" s="37" t="s">
        <v>1782</v>
      </c>
      <c r="F516" s="55">
        <v>14151</v>
      </c>
      <c r="G516" s="42">
        <v>40051</v>
      </c>
      <c r="H516" s="147" t="s">
        <v>1551</v>
      </c>
      <c r="I516" s="52">
        <v>124285.75</v>
      </c>
      <c r="J516" s="52">
        <v>124503.63</v>
      </c>
      <c r="K516" s="75">
        <f t="shared" si="21"/>
        <v>0.21788000000000465</v>
      </c>
      <c r="L516" s="148" t="s">
        <v>1783</v>
      </c>
      <c r="M516" s="63">
        <v>4.6773999999999996</v>
      </c>
      <c r="N516" s="149" t="s">
        <v>20</v>
      </c>
      <c r="O516" s="160" t="s">
        <v>21</v>
      </c>
      <c r="P516" s="76" t="s">
        <v>10</v>
      </c>
      <c r="Q516" s="124">
        <v>1.5880000000000001</v>
      </c>
      <c r="R516" s="139">
        <v>28021.85</v>
      </c>
      <c r="S516" s="76"/>
      <c r="T516" s="49" t="s">
        <v>1756</v>
      </c>
      <c r="U516" s="63" t="s">
        <v>1551</v>
      </c>
      <c r="V516" s="112" t="str">
        <f t="shared" si="22"/>
        <v>3-041</v>
      </c>
      <c r="W516" s="112" t="s">
        <v>1036</v>
      </c>
      <c r="X516" s="175" t="str">
        <f t="shared" si="23"/>
        <v>X:\2 - ENGENHARIA\INVENTARIANCA_FNS_NOVA_CONCESSAO\PROCESSOS_DE_DESAPROPRIACAO\TRAMO_SUL\3\3-041.pdf</v>
      </c>
      <c r="Z516" s="1">
        <v>1</v>
      </c>
    </row>
    <row r="517" spans="3:26" hidden="1" x14ac:dyDescent="0.25">
      <c r="C517" s="146">
        <v>3</v>
      </c>
      <c r="D517" s="62" t="s">
        <v>1289</v>
      </c>
      <c r="E517" s="37" t="s">
        <v>1784</v>
      </c>
      <c r="F517" s="55">
        <v>13929</v>
      </c>
      <c r="G517" s="42">
        <v>39916</v>
      </c>
      <c r="H517" s="147" t="s">
        <v>1551</v>
      </c>
      <c r="I517" s="52">
        <v>124503.63</v>
      </c>
      <c r="J517" s="52">
        <v>124614</v>
      </c>
      <c r="K517" s="75">
        <f t="shared" si="21"/>
        <v>0.11036999999999535</v>
      </c>
      <c r="L517" s="148" t="s">
        <v>1785</v>
      </c>
      <c r="M517" s="63">
        <v>1.0921000000000001</v>
      </c>
      <c r="N517" s="149" t="s">
        <v>20</v>
      </c>
      <c r="O517" s="160" t="s">
        <v>21</v>
      </c>
      <c r="P517" s="76"/>
      <c r="Q517" s="138"/>
      <c r="R517" s="139"/>
      <c r="S517" s="76"/>
      <c r="T517" s="49" t="s">
        <v>1756</v>
      </c>
      <c r="U517" s="63" t="s">
        <v>1551</v>
      </c>
      <c r="V517" s="112" t="str">
        <f t="shared" si="22"/>
        <v>3-042</v>
      </c>
      <c r="W517" s="112" t="s">
        <v>1036</v>
      </c>
      <c r="X517" s="175" t="str">
        <f t="shared" si="23"/>
        <v>X:\2 - ENGENHARIA\INVENTARIANCA_FNS_NOVA_CONCESSAO\PROCESSOS_DE_DESAPROPRIACAO\TRAMO_SUL\3\3-042.pdf</v>
      </c>
      <c r="Z517" s="1">
        <v>1</v>
      </c>
    </row>
    <row r="518" spans="3:26" hidden="1" x14ac:dyDescent="0.25">
      <c r="C518" s="146">
        <v>3</v>
      </c>
      <c r="D518" s="62" t="s">
        <v>1300</v>
      </c>
      <c r="E518" s="37" t="s">
        <v>1786</v>
      </c>
      <c r="F518" s="55">
        <v>13706</v>
      </c>
      <c r="G518" s="42">
        <v>39791</v>
      </c>
      <c r="H518" s="147" t="s">
        <v>1551</v>
      </c>
      <c r="I518" s="52">
        <v>124614</v>
      </c>
      <c r="J518" s="52">
        <v>125231.65</v>
      </c>
      <c r="K518" s="75">
        <f t="shared" si="21"/>
        <v>0.61764999999999415</v>
      </c>
      <c r="L518" s="148" t="s">
        <v>1747</v>
      </c>
      <c r="M518" s="63">
        <v>4.8247</v>
      </c>
      <c r="N518" s="149" t="s">
        <v>20</v>
      </c>
      <c r="O518" s="160" t="s">
        <v>21</v>
      </c>
      <c r="P518" s="76"/>
      <c r="Q518" s="138"/>
      <c r="R518" s="139"/>
      <c r="S518" s="76"/>
      <c r="T518" s="49" t="s">
        <v>1388</v>
      </c>
      <c r="U518" s="63" t="s">
        <v>1551</v>
      </c>
      <c r="V518" s="112" t="str">
        <f t="shared" si="22"/>
        <v>3-043</v>
      </c>
      <c r="W518" s="112" t="s">
        <v>1036</v>
      </c>
      <c r="X518" s="175" t="str">
        <f t="shared" si="23"/>
        <v>X:\2 - ENGENHARIA\INVENTARIANCA_FNS_NOVA_CONCESSAO\PROCESSOS_DE_DESAPROPRIACAO\TRAMO_SUL\3\3-043.pdf</v>
      </c>
      <c r="Z518" s="1">
        <v>1</v>
      </c>
    </row>
    <row r="519" spans="3:26" hidden="1" x14ac:dyDescent="0.25">
      <c r="C519" s="146">
        <v>3</v>
      </c>
      <c r="D519" s="62" t="s">
        <v>1304</v>
      </c>
      <c r="E519" s="37" t="s">
        <v>1787</v>
      </c>
      <c r="F519" s="55">
        <v>13766</v>
      </c>
      <c r="G519" s="42">
        <v>39828</v>
      </c>
      <c r="H519" s="147" t="s">
        <v>1551</v>
      </c>
      <c r="I519" s="52">
        <v>125231.65</v>
      </c>
      <c r="J519" s="52">
        <v>125992.27</v>
      </c>
      <c r="K519" s="75">
        <f t="shared" si="21"/>
        <v>0.76062000000000984</v>
      </c>
      <c r="L519" s="148" t="s">
        <v>1788</v>
      </c>
      <c r="M519" s="63">
        <v>6.1696999999999997</v>
      </c>
      <c r="N519" s="149" t="s">
        <v>20</v>
      </c>
      <c r="O519" s="160" t="s">
        <v>21</v>
      </c>
      <c r="P519" s="76"/>
      <c r="Q519" s="138"/>
      <c r="R519" s="139"/>
      <c r="S519" s="76"/>
      <c r="T519" s="49" t="s">
        <v>1388</v>
      </c>
      <c r="U519" s="63" t="s">
        <v>1551</v>
      </c>
      <c r="V519" s="112" t="str">
        <f t="shared" si="22"/>
        <v>3-044</v>
      </c>
      <c r="W519" s="112" t="s">
        <v>1036</v>
      </c>
      <c r="X519" s="175" t="str">
        <f t="shared" si="23"/>
        <v>X:\2 - ENGENHARIA\INVENTARIANCA_FNS_NOVA_CONCESSAO\PROCESSOS_DE_DESAPROPRIACAO\TRAMO_SUL\3\3-044.pdf</v>
      </c>
      <c r="Z519" s="1">
        <v>1</v>
      </c>
    </row>
    <row r="520" spans="3:26" x14ac:dyDescent="0.25">
      <c r="C520" s="146">
        <v>3</v>
      </c>
      <c r="D520" s="62" t="s">
        <v>1308</v>
      </c>
      <c r="E520" s="37" t="s">
        <v>1789</v>
      </c>
      <c r="F520" s="55">
        <v>13767</v>
      </c>
      <c r="G520" s="42">
        <v>39828</v>
      </c>
      <c r="H520" s="147" t="s">
        <v>1551</v>
      </c>
      <c r="I520" s="52">
        <v>125992.27</v>
      </c>
      <c r="J520" s="52">
        <v>127631.95</v>
      </c>
      <c r="K520" s="75">
        <f t="shared" si="21"/>
        <v>1.6396799999999929</v>
      </c>
      <c r="L520" s="148" t="s">
        <v>1788</v>
      </c>
      <c r="M520" s="63">
        <v>13.109299999999999</v>
      </c>
      <c r="N520" s="149" t="s">
        <v>20</v>
      </c>
      <c r="O520" s="160" t="s">
        <v>21</v>
      </c>
      <c r="P520" s="76" t="s">
        <v>10</v>
      </c>
      <c r="Q520" s="124">
        <v>2.0899000000000001</v>
      </c>
      <c r="R520" s="139">
        <v>32522.3</v>
      </c>
      <c r="S520" s="76"/>
      <c r="T520" s="49" t="s">
        <v>1388</v>
      </c>
      <c r="U520" s="63" t="s">
        <v>1551</v>
      </c>
      <c r="V520" s="112" t="str">
        <f t="shared" si="22"/>
        <v>3-045</v>
      </c>
      <c r="W520" s="112" t="s">
        <v>1036</v>
      </c>
      <c r="X520" s="175" t="str">
        <f t="shared" si="23"/>
        <v>X:\2 - ENGENHARIA\INVENTARIANCA_FNS_NOVA_CONCESSAO\PROCESSOS_DE_DESAPROPRIACAO\TRAMO_SUL\3\3-045.pdf</v>
      </c>
      <c r="Z520" s="1">
        <v>1</v>
      </c>
    </row>
    <row r="521" spans="3:26" x14ac:dyDescent="0.25">
      <c r="C521" s="146">
        <v>3</v>
      </c>
      <c r="D521" s="62" t="s">
        <v>1312</v>
      </c>
      <c r="E521" s="37" t="s">
        <v>1790</v>
      </c>
      <c r="F521" s="55">
        <v>13775</v>
      </c>
      <c r="G521" s="42">
        <v>39828</v>
      </c>
      <c r="H521" s="147" t="s">
        <v>1551</v>
      </c>
      <c r="I521" s="52">
        <v>127631.95</v>
      </c>
      <c r="J521" s="52">
        <v>128935.17</v>
      </c>
      <c r="K521" s="75">
        <f t="shared" si="21"/>
        <v>1.3032200000000012</v>
      </c>
      <c r="L521" s="148" t="s">
        <v>1791</v>
      </c>
      <c r="M521" s="63">
        <v>10.4329</v>
      </c>
      <c r="N521" s="149" t="s">
        <v>20</v>
      </c>
      <c r="O521" s="160" t="s">
        <v>21</v>
      </c>
      <c r="P521" s="76" t="s">
        <v>10</v>
      </c>
      <c r="Q521" s="124">
        <v>1.0089999999999999</v>
      </c>
      <c r="R521" s="139">
        <v>15036</v>
      </c>
      <c r="S521" s="76"/>
      <c r="T521" s="49" t="s">
        <v>1388</v>
      </c>
      <c r="U521" s="63" t="s">
        <v>1551</v>
      </c>
      <c r="V521" s="112" t="str">
        <f t="shared" si="22"/>
        <v>3-046</v>
      </c>
      <c r="W521" s="112" t="s">
        <v>1036</v>
      </c>
      <c r="X521" s="175" t="str">
        <f t="shared" si="23"/>
        <v>X:\2 - ENGENHARIA\INVENTARIANCA_FNS_NOVA_CONCESSAO\PROCESSOS_DE_DESAPROPRIACAO\TRAMO_SUL\3\3-046.pdf</v>
      </c>
      <c r="Z521" s="1">
        <v>1</v>
      </c>
    </row>
    <row r="522" spans="3:26" hidden="1" x14ac:dyDescent="0.25">
      <c r="C522" s="146">
        <v>3</v>
      </c>
      <c r="D522" s="62" t="s">
        <v>1316</v>
      </c>
      <c r="E522" s="37" t="s">
        <v>1792</v>
      </c>
      <c r="F522" s="55">
        <v>14349</v>
      </c>
      <c r="G522" s="42">
        <v>40170</v>
      </c>
      <c r="H522" s="147" t="s">
        <v>1551</v>
      </c>
      <c r="I522" s="52">
        <v>128935.17</v>
      </c>
      <c r="J522" s="52">
        <v>129346.1</v>
      </c>
      <c r="K522" s="75">
        <f t="shared" si="21"/>
        <v>0.41093000000000757</v>
      </c>
      <c r="L522" s="148" t="s">
        <v>1793</v>
      </c>
      <c r="M522" s="63">
        <v>3.2879</v>
      </c>
      <c r="N522" s="149" t="s">
        <v>20</v>
      </c>
      <c r="O522" s="160" t="s">
        <v>21</v>
      </c>
      <c r="P522" s="76"/>
      <c r="Q522" s="77"/>
      <c r="R522" s="78"/>
      <c r="S522" s="79"/>
      <c r="T522" s="49" t="s">
        <v>436</v>
      </c>
      <c r="U522" s="63" t="s">
        <v>1551</v>
      </c>
      <c r="V522" s="112" t="str">
        <f t="shared" si="22"/>
        <v>3-047</v>
      </c>
      <c r="W522" s="112" t="s">
        <v>1036</v>
      </c>
      <c r="X522" s="175" t="str">
        <f t="shared" si="23"/>
        <v>X:\2 - ENGENHARIA\INVENTARIANCA_FNS_NOVA_CONCESSAO\PROCESSOS_DE_DESAPROPRIACAO\TRAMO_SUL\3\3-047.pdf</v>
      </c>
      <c r="Z522" s="1">
        <v>1</v>
      </c>
    </row>
    <row r="523" spans="3:26" hidden="1" x14ac:dyDescent="0.25">
      <c r="C523" s="146">
        <v>3</v>
      </c>
      <c r="D523" s="62" t="s">
        <v>1319</v>
      </c>
      <c r="E523" s="37" t="s">
        <v>1794</v>
      </c>
      <c r="F523" s="55">
        <v>15209</v>
      </c>
      <c r="G523" s="42">
        <v>40568</v>
      </c>
      <c r="H523" s="147" t="s">
        <v>1551</v>
      </c>
      <c r="I523" s="52">
        <v>129346.1</v>
      </c>
      <c r="J523" s="52">
        <v>129780.32</v>
      </c>
      <c r="K523" s="75">
        <f t="shared" si="21"/>
        <v>0.43422000000000116</v>
      </c>
      <c r="L523" s="148" t="s">
        <v>1793</v>
      </c>
      <c r="M523" s="107">
        <v>3.4737</v>
      </c>
      <c r="N523" s="149" t="s">
        <v>20</v>
      </c>
      <c r="O523" s="160" t="s">
        <v>21</v>
      </c>
      <c r="P523" s="76"/>
      <c r="Q523" s="77"/>
      <c r="R523" s="78"/>
      <c r="S523" s="79"/>
      <c r="T523" s="37" t="s">
        <v>436</v>
      </c>
      <c r="U523" s="63" t="s">
        <v>1551</v>
      </c>
      <c r="V523" s="112" t="str">
        <f t="shared" si="22"/>
        <v>3-048</v>
      </c>
      <c r="W523" s="112" t="s">
        <v>1036</v>
      </c>
      <c r="X523" s="175" t="str">
        <f t="shared" si="23"/>
        <v>X:\2 - ENGENHARIA\INVENTARIANCA_FNS_NOVA_CONCESSAO\PROCESSOS_DE_DESAPROPRIACAO\TRAMO_SUL\3\3-048.pdf</v>
      </c>
      <c r="Z523" s="1">
        <v>1</v>
      </c>
    </row>
    <row r="524" spans="3:26" x14ac:dyDescent="0.25">
      <c r="C524" s="146">
        <v>3</v>
      </c>
      <c r="D524" s="62" t="s">
        <v>1322</v>
      </c>
      <c r="E524" s="37" t="s">
        <v>1795</v>
      </c>
      <c r="F524" s="55">
        <v>13898</v>
      </c>
      <c r="G524" s="42">
        <v>39903</v>
      </c>
      <c r="H524" s="147" t="s">
        <v>1551</v>
      </c>
      <c r="I524" s="52">
        <v>129780.32</v>
      </c>
      <c r="J524" s="52">
        <v>130536.7</v>
      </c>
      <c r="K524" s="75">
        <f t="shared" si="21"/>
        <v>0.75637999999999006</v>
      </c>
      <c r="L524" s="148" t="s">
        <v>1796</v>
      </c>
      <c r="M524" s="107">
        <v>8.3859999999999992</v>
      </c>
      <c r="N524" s="149" t="s">
        <v>20</v>
      </c>
      <c r="O524" s="160" t="s">
        <v>21</v>
      </c>
      <c r="P524" s="76" t="s">
        <v>10</v>
      </c>
      <c r="Q524" s="37">
        <v>2.3346</v>
      </c>
      <c r="R524" s="78">
        <v>30930.44</v>
      </c>
      <c r="S524" s="144" t="s">
        <v>1797</v>
      </c>
      <c r="T524" s="37" t="s">
        <v>436</v>
      </c>
      <c r="U524" s="63" t="s">
        <v>1551</v>
      </c>
      <c r="V524" s="112" t="str">
        <f t="shared" si="22"/>
        <v>3-049</v>
      </c>
      <c r="W524" s="112" t="s">
        <v>1036</v>
      </c>
      <c r="X524" s="175" t="str">
        <f t="shared" si="23"/>
        <v>X:\2 - ENGENHARIA\INVENTARIANCA_FNS_NOVA_CONCESSAO\PROCESSOS_DE_DESAPROPRIACAO\TRAMO_SUL\3\3-049.pdf</v>
      </c>
      <c r="Z524" s="1">
        <v>1</v>
      </c>
    </row>
    <row r="525" spans="3:26" hidden="1" x14ac:dyDescent="0.25">
      <c r="C525" s="146">
        <v>3</v>
      </c>
      <c r="D525" s="62" t="s">
        <v>1327</v>
      </c>
      <c r="E525" s="37" t="s">
        <v>1798</v>
      </c>
      <c r="F525" s="55">
        <v>13899</v>
      </c>
      <c r="G525" s="42">
        <v>39903</v>
      </c>
      <c r="H525" s="147" t="s">
        <v>1551</v>
      </c>
      <c r="I525" s="52">
        <v>130536.7</v>
      </c>
      <c r="J525" s="52">
        <v>131440.48000000001</v>
      </c>
      <c r="K525" s="75">
        <f t="shared" ref="K525:K583" si="24">(J525-I525)/1000</f>
        <v>0.90378000000001335</v>
      </c>
      <c r="L525" s="148" t="s">
        <v>1799</v>
      </c>
      <c r="M525" s="63">
        <v>7.2279</v>
      </c>
      <c r="N525" s="149" t="s">
        <v>20</v>
      </c>
      <c r="O525" s="160" t="s">
        <v>21</v>
      </c>
      <c r="P525" s="76"/>
      <c r="Q525" s="77"/>
      <c r="R525" s="78"/>
      <c r="S525" s="79"/>
      <c r="T525" s="37" t="s">
        <v>436</v>
      </c>
      <c r="U525" s="63" t="s">
        <v>1551</v>
      </c>
      <c r="V525" s="112" t="str">
        <f t="shared" si="22"/>
        <v>3-050</v>
      </c>
      <c r="W525" s="112" t="s">
        <v>1036</v>
      </c>
      <c r="X525" s="175" t="str">
        <f t="shared" si="23"/>
        <v>X:\2 - ENGENHARIA\INVENTARIANCA_FNS_NOVA_CONCESSAO\PROCESSOS_DE_DESAPROPRIACAO\TRAMO_SUL\3\3-050.pdf</v>
      </c>
      <c r="Z525" s="1">
        <v>1</v>
      </c>
    </row>
    <row r="526" spans="3:26" x14ac:dyDescent="0.25">
      <c r="C526" s="146">
        <v>3</v>
      </c>
      <c r="D526" s="62" t="s">
        <v>1330</v>
      </c>
      <c r="E526" s="37" t="s">
        <v>1800</v>
      </c>
      <c r="F526" s="55">
        <v>15207</v>
      </c>
      <c r="G526" s="42" t="s">
        <v>1801</v>
      </c>
      <c r="H526" s="147" t="s">
        <v>1551</v>
      </c>
      <c r="I526" s="52">
        <v>131440.48000000001</v>
      </c>
      <c r="J526" s="52">
        <v>131518.14000000001</v>
      </c>
      <c r="K526" s="75">
        <f t="shared" si="24"/>
        <v>7.766000000000349E-2</v>
      </c>
      <c r="L526" s="148" t="s">
        <v>1802</v>
      </c>
      <c r="M526" s="63">
        <v>1.7906</v>
      </c>
      <c r="N526" s="149" t="s">
        <v>20</v>
      </c>
      <c r="O526" s="160" t="s">
        <v>21</v>
      </c>
      <c r="P526" s="76" t="s">
        <v>10</v>
      </c>
      <c r="Q526" s="37">
        <v>1.1664000000000001</v>
      </c>
      <c r="R526" s="78">
        <v>23144.25</v>
      </c>
      <c r="S526" s="79" t="s">
        <v>1803</v>
      </c>
      <c r="T526" s="37" t="s">
        <v>436</v>
      </c>
      <c r="U526" s="63" t="s">
        <v>1551</v>
      </c>
      <c r="V526" s="112" t="str">
        <f t="shared" si="22"/>
        <v>3-051</v>
      </c>
      <c r="W526" s="112" t="s">
        <v>1036</v>
      </c>
      <c r="X526" s="175" t="str">
        <f t="shared" si="23"/>
        <v>X:\2 - ENGENHARIA\INVENTARIANCA_FNS_NOVA_CONCESSAO\PROCESSOS_DE_DESAPROPRIACAO\TRAMO_SUL\3\3-051.pdf</v>
      </c>
      <c r="Z526" s="1">
        <v>1</v>
      </c>
    </row>
    <row r="527" spans="3:26" hidden="1" x14ac:dyDescent="0.25">
      <c r="C527" s="146">
        <v>3</v>
      </c>
      <c r="D527" s="62" t="s">
        <v>1333</v>
      </c>
      <c r="E527" s="37" t="s">
        <v>1804</v>
      </c>
      <c r="F527" s="55">
        <v>13896</v>
      </c>
      <c r="G527" s="42">
        <v>39903</v>
      </c>
      <c r="H527" s="147" t="s">
        <v>1551</v>
      </c>
      <c r="I527" s="52">
        <v>131518.14000000001</v>
      </c>
      <c r="J527" s="52">
        <v>131806.18</v>
      </c>
      <c r="K527" s="75">
        <f t="shared" si="24"/>
        <v>0.28803999999997904</v>
      </c>
      <c r="L527" s="148" t="s">
        <v>1805</v>
      </c>
      <c r="M527" s="63">
        <v>2.3064</v>
      </c>
      <c r="N527" s="149" t="s">
        <v>20</v>
      </c>
      <c r="O527" s="160" t="s">
        <v>21</v>
      </c>
      <c r="P527" s="76"/>
      <c r="Q527" s="77"/>
      <c r="R527" s="78"/>
      <c r="S527" s="79"/>
      <c r="T527" s="49" t="s">
        <v>436</v>
      </c>
      <c r="U527" s="63" t="s">
        <v>1551</v>
      </c>
      <c r="V527" s="112" t="str">
        <f t="shared" si="22"/>
        <v>3-052</v>
      </c>
      <c r="W527" s="112" t="s">
        <v>1036</v>
      </c>
      <c r="X527" s="175" t="str">
        <f t="shared" si="23"/>
        <v>X:\2 - ENGENHARIA\INVENTARIANCA_FNS_NOVA_CONCESSAO\PROCESSOS_DE_DESAPROPRIACAO\TRAMO_SUL\3\3-052.pdf</v>
      </c>
      <c r="Z527" s="1">
        <v>1</v>
      </c>
    </row>
    <row r="528" spans="3:26" hidden="1" x14ac:dyDescent="0.25">
      <c r="C528" s="146">
        <v>3</v>
      </c>
      <c r="D528" s="62" t="s">
        <v>1336</v>
      </c>
      <c r="E528" s="37" t="s">
        <v>1806</v>
      </c>
      <c r="F528" s="55">
        <v>13891</v>
      </c>
      <c r="G528" s="42">
        <v>39903</v>
      </c>
      <c r="H528" s="147" t="s">
        <v>1551</v>
      </c>
      <c r="I528" s="52">
        <v>131806.18</v>
      </c>
      <c r="J528" s="52">
        <v>132094.98000000001</v>
      </c>
      <c r="K528" s="75">
        <f t="shared" si="24"/>
        <v>0.28880000000001749</v>
      </c>
      <c r="L528" s="148" t="s">
        <v>1807</v>
      </c>
      <c r="M528" s="63">
        <v>2.3071999999999999</v>
      </c>
      <c r="N528" s="149" t="s">
        <v>20</v>
      </c>
      <c r="O528" s="160" t="s">
        <v>21</v>
      </c>
      <c r="P528" s="76"/>
      <c r="Q528" s="77"/>
      <c r="R528" s="78"/>
      <c r="S528" s="79"/>
      <c r="T528" s="49" t="s">
        <v>436</v>
      </c>
      <c r="U528" s="63" t="s">
        <v>1551</v>
      </c>
      <c r="V528" s="112" t="str">
        <f t="shared" si="22"/>
        <v>3-053</v>
      </c>
      <c r="W528" s="112" t="s">
        <v>1036</v>
      </c>
      <c r="X528" s="175" t="str">
        <f t="shared" si="23"/>
        <v>X:\2 - ENGENHARIA\INVENTARIANCA_FNS_NOVA_CONCESSAO\PROCESSOS_DE_DESAPROPRIACAO\TRAMO_SUL\3\3-053.pdf</v>
      </c>
      <c r="Z528" s="1">
        <v>1</v>
      </c>
    </row>
    <row r="529" spans="3:26" x14ac:dyDescent="0.25">
      <c r="C529" s="146">
        <v>3</v>
      </c>
      <c r="D529" s="62" t="s">
        <v>1340</v>
      </c>
      <c r="E529" s="37" t="s">
        <v>1808</v>
      </c>
      <c r="F529" s="55">
        <v>14157</v>
      </c>
      <c r="G529" s="42">
        <v>40052</v>
      </c>
      <c r="H529" s="147" t="s">
        <v>1551</v>
      </c>
      <c r="I529" s="52">
        <v>132094.94</v>
      </c>
      <c r="J529" s="52">
        <v>132486.17000000001</v>
      </c>
      <c r="K529" s="75">
        <f t="shared" si="24"/>
        <v>0.39123000000001046</v>
      </c>
      <c r="L529" s="148" t="s">
        <v>1809</v>
      </c>
      <c r="M529" s="107">
        <v>4.9329999999999998</v>
      </c>
      <c r="N529" s="149" t="s">
        <v>20</v>
      </c>
      <c r="O529" s="160" t="s">
        <v>21</v>
      </c>
      <c r="P529" s="76" t="s">
        <v>10</v>
      </c>
      <c r="Q529" s="37">
        <v>1.9925999999999999</v>
      </c>
      <c r="R529" s="78">
        <v>31264.31</v>
      </c>
      <c r="S529" s="79" t="s">
        <v>1797</v>
      </c>
      <c r="T529" s="49" t="s">
        <v>436</v>
      </c>
      <c r="U529" s="63" t="s">
        <v>1551</v>
      </c>
      <c r="V529" s="112" t="str">
        <f t="shared" si="22"/>
        <v>3-054</v>
      </c>
      <c r="W529" s="112" t="s">
        <v>1036</v>
      </c>
      <c r="X529" s="175" t="str">
        <f t="shared" si="23"/>
        <v>X:\2 - ENGENHARIA\INVENTARIANCA_FNS_NOVA_CONCESSAO\PROCESSOS_DE_DESAPROPRIACAO\TRAMO_SUL\3\3-054.pdf</v>
      </c>
      <c r="Z529" s="1">
        <v>1</v>
      </c>
    </row>
    <row r="530" spans="3:26" hidden="1" x14ac:dyDescent="0.25">
      <c r="C530" s="146">
        <v>3</v>
      </c>
      <c r="D530" s="62" t="s">
        <v>1344</v>
      </c>
      <c r="E530" s="37" t="s">
        <v>1810</v>
      </c>
      <c r="F530" s="55">
        <v>13897</v>
      </c>
      <c r="G530" s="42">
        <v>39903</v>
      </c>
      <c r="H530" s="147" t="s">
        <v>1551</v>
      </c>
      <c r="I530" s="52">
        <v>132486.17000000001</v>
      </c>
      <c r="J530" s="52">
        <v>132686.71</v>
      </c>
      <c r="K530" s="75">
        <f t="shared" si="24"/>
        <v>0.20053999999997904</v>
      </c>
      <c r="L530" s="148" t="s">
        <v>1805</v>
      </c>
      <c r="M530" s="107">
        <v>1.6073</v>
      </c>
      <c r="N530" s="149" t="s">
        <v>20</v>
      </c>
      <c r="O530" s="160" t="s">
        <v>21</v>
      </c>
      <c r="P530" s="76"/>
      <c r="Q530" s="77"/>
      <c r="R530" s="78"/>
      <c r="S530" s="79"/>
      <c r="T530" s="49" t="s">
        <v>436</v>
      </c>
      <c r="U530" s="63" t="s">
        <v>1551</v>
      </c>
      <c r="V530" s="112" t="str">
        <f t="shared" si="22"/>
        <v>3-055</v>
      </c>
      <c r="W530" s="112" t="s">
        <v>1036</v>
      </c>
      <c r="X530" s="175" t="str">
        <f t="shared" si="23"/>
        <v>X:\2 - ENGENHARIA\INVENTARIANCA_FNS_NOVA_CONCESSAO\PROCESSOS_DE_DESAPROPRIACAO\TRAMO_SUL\3\3-055.pdf</v>
      </c>
      <c r="Z530" s="1">
        <v>1</v>
      </c>
    </row>
    <row r="531" spans="3:26" hidden="1" x14ac:dyDescent="0.25">
      <c r="C531" s="146">
        <v>3</v>
      </c>
      <c r="D531" s="62" t="s">
        <v>1348</v>
      </c>
      <c r="E531" s="37" t="s">
        <v>1811</v>
      </c>
      <c r="F531" s="55">
        <v>13779</v>
      </c>
      <c r="G531" s="42">
        <v>39828</v>
      </c>
      <c r="H531" s="147" t="s">
        <v>1551</v>
      </c>
      <c r="I531" s="52">
        <v>132686.71</v>
      </c>
      <c r="J531" s="52">
        <v>133553.22</v>
      </c>
      <c r="K531" s="75">
        <f t="shared" si="24"/>
        <v>0.86651000000000933</v>
      </c>
      <c r="L531" s="148" t="s">
        <v>1812</v>
      </c>
      <c r="M531" s="107">
        <v>6.9109999999999996</v>
      </c>
      <c r="N531" s="149" t="s">
        <v>20</v>
      </c>
      <c r="O531" s="160" t="s">
        <v>21</v>
      </c>
      <c r="P531" s="76"/>
      <c r="Q531" s="77"/>
      <c r="R531" s="78"/>
      <c r="S531" s="79"/>
      <c r="T531" s="49" t="s">
        <v>436</v>
      </c>
      <c r="U531" s="63" t="s">
        <v>1551</v>
      </c>
      <c r="V531" s="112" t="str">
        <f t="shared" si="22"/>
        <v>3-056</v>
      </c>
      <c r="W531" s="112" t="s">
        <v>1036</v>
      </c>
      <c r="X531" s="175" t="str">
        <f t="shared" si="23"/>
        <v>X:\2 - ENGENHARIA\INVENTARIANCA_FNS_NOVA_CONCESSAO\PROCESSOS_DE_DESAPROPRIACAO\TRAMO_SUL\3\3-056.pdf</v>
      </c>
      <c r="Z531" s="1">
        <v>1</v>
      </c>
    </row>
    <row r="532" spans="3:26" x14ac:dyDescent="0.25">
      <c r="C532" s="146">
        <v>3</v>
      </c>
      <c r="D532" s="62" t="s">
        <v>1813</v>
      </c>
      <c r="E532" s="37" t="s">
        <v>1814</v>
      </c>
      <c r="F532" s="55">
        <v>14153</v>
      </c>
      <c r="G532" s="42">
        <v>40052</v>
      </c>
      <c r="H532" s="147" t="s">
        <v>1551</v>
      </c>
      <c r="I532" s="52">
        <v>132686.71</v>
      </c>
      <c r="J532" s="52">
        <v>133561.07</v>
      </c>
      <c r="K532" s="75"/>
      <c r="L532" s="148" t="s">
        <v>1812</v>
      </c>
      <c r="M532" s="107">
        <v>2.7715999999999998</v>
      </c>
      <c r="N532" s="149" t="s">
        <v>20</v>
      </c>
      <c r="O532" s="160" t="s">
        <v>21</v>
      </c>
      <c r="P532" s="76" t="s">
        <v>10</v>
      </c>
      <c r="Q532" s="37">
        <v>2.7715999999999998</v>
      </c>
      <c r="R532" s="78">
        <v>47329.21</v>
      </c>
      <c r="S532" s="79" t="s">
        <v>1803</v>
      </c>
      <c r="T532" s="49" t="s">
        <v>436</v>
      </c>
      <c r="U532" s="63" t="s">
        <v>1551</v>
      </c>
      <c r="V532" s="112" t="str">
        <f t="shared" si="22"/>
        <v>3-056A</v>
      </c>
      <c r="W532" s="112" t="s">
        <v>1036</v>
      </c>
      <c r="X532" s="175" t="str">
        <f t="shared" si="23"/>
        <v>X:\2 - ENGENHARIA\INVENTARIANCA_FNS_NOVA_CONCESSAO\PROCESSOS_DE_DESAPROPRIACAO\TRAMO_SUL\3\3-056A.pdf</v>
      </c>
      <c r="Z532" s="1">
        <v>1</v>
      </c>
    </row>
    <row r="533" spans="3:26" hidden="1" x14ac:dyDescent="0.25">
      <c r="C533" s="146">
        <v>3</v>
      </c>
      <c r="D533" s="62" t="s">
        <v>1352</v>
      </c>
      <c r="E533" s="37" t="s">
        <v>1815</v>
      </c>
      <c r="F533" s="55">
        <v>13772</v>
      </c>
      <c r="G533" s="42">
        <v>39828</v>
      </c>
      <c r="H533" s="147" t="s">
        <v>1551</v>
      </c>
      <c r="I533" s="52">
        <v>133592.85999999999</v>
      </c>
      <c r="J533" s="52">
        <v>134690.81</v>
      </c>
      <c r="K533" s="75">
        <f t="shared" si="24"/>
        <v>1.0979500000000117</v>
      </c>
      <c r="L533" s="148" t="s">
        <v>1816</v>
      </c>
      <c r="M533" s="63">
        <v>8.3724000000000007</v>
      </c>
      <c r="N533" s="149" t="s">
        <v>20</v>
      </c>
      <c r="O533" s="160" t="s">
        <v>21</v>
      </c>
      <c r="P533" s="76"/>
      <c r="Q533" s="77"/>
      <c r="R533" s="78"/>
      <c r="S533" s="79"/>
      <c r="T533" s="49" t="s">
        <v>436</v>
      </c>
      <c r="U533" s="63" t="s">
        <v>1551</v>
      </c>
      <c r="V533" s="112" t="str">
        <f t="shared" si="22"/>
        <v>3-057</v>
      </c>
      <c r="W533" s="112" t="s">
        <v>1036</v>
      </c>
      <c r="X533" s="175" t="str">
        <f t="shared" si="23"/>
        <v>X:\2 - ENGENHARIA\INVENTARIANCA_FNS_NOVA_CONCESSAO\PROCESSOS_DE_DESAPROPRIACAO\TRAMO_SUL\3\3-057.pdf</v>
      </c>
      <c r="Z533" s="1">
        <v>1</v>
      </c>
    </row>
    <row r="534" spans="3:26" hidden="1" x14ac:dyDescent="0.25">
      <c r="C534" s="146">
        <v>3</v>
      </c>
      <c r="D534" s="62" t="s">
        <v>1357</v>
      </c>
      <c r="E534" s="37" t="s">
        <v>1817</v>
      </c>
      <c r="F534" s="55">
        <v>19772</v>
      </c>
      <c r="G534" s="42">
        <v>41877</v>
      </c>
      <c r="H534" s="147" t="s">
        <v>1551</v>
      </c>
      <c r="I534" s="52">
        <v>134690.81</v>
      </c>
      <c r="J534" s="52">
        <v>134987.57999999999</v>
      </c>
      <c r="K534" s="75">
        <f t="shared" si="24"/>
        <v>0.29676999999998954</v>
      </c>
      <c r="L534" s="148" t="s">
        <v>1818</v>
      </c>
      <c r="M534" s="107">
        <v>1.7030000000000001</v>
      </c>
      <c r="N534" s="149" t="s">
        <v>20</v>
      </c>
      <c r="O534" s="147" t="s">
        <v>91</v>
      </c>
      <c r="P534" s="76"/>
      <c r="Q534" s="77"/>
      <c r="R534" s="78"/>
      <c r="S534" s="79"/>
      <c r="T534" s="49" t="s">
        <v>436</v>
      </c>
      <c r="U534" s="63" t="s">
        <v>1551</v>
      </c>
      <c r="V534" s="112" t="str">
        <f t="shared" si="22"/>
        <v>3-058</v>
      </c>
      <c r="W534" s="112" t="s">
        <v>1036</v>
      </c>
      <c r="X534" s="175" t="str">
        <f t="shared" si="23"/>
        <v>X:\2 - ENGENHARIA\INVENTARIANCA_FNS_NOVA_CONCESSAO\PROCESSOS_DE_DESAPROPRIACAO\TRAMO_SUL\3\3-058.pdf</v>
      </c>
      <c r="Z534" s="1">
        <v>1</v>
      </c>
    </row>
    <row r="535" spans="3:26" hidden="1" x14ac:dyDescent="0.25">
      <c r="C535" s="146">
        <v>3</v>
      </c>
      <c r="D535" s="62" t="s">
        <v>1361</v>
      </c>
      <c r="E535" s="37" t="s">
        <v>1819</v>
      </c>
      <c r="F535" s="55"/>
      <c r="G535" s="124"/>
      <c r="H535" s="147" t="s">
        <v>1689</v>
      </c>
      <c r="I535" s="52">
        <v>134987.57999999999</v>
      </c>
      <c r="J535" s="52">
        <v>135675.75</v>
      </c>
      <c r="K535" s="75">
        <f t="shared" si="24"/>
        <v>0.68817000000001283</v>
      </c>
      <c r="L535" s="148" t="s">
        <v>1820</v>
      </c>
      <c r="M535" s="107">
        <v>3.0543999999999998</v>
      </c>
      <c r="N535" s="149" t="s">
        <v>20</v>
      </c>
      <c r="O535" s="147" t="s">
        <v>91</v>
      </c>
      <c r="P535" s="76"/>
      <c r="Q535" s="77"/>
      <c r="R535" s="78"/>
      <c r="S535" s="79"/>
      <c r="T535" s="49" t="s">
        <v>436</v>
      </c>
      <c r="U535" s="63" t="s">
        <v>1551</v>
      </c>
      <c r="V535" s="112" t="str">
        <f t="shared" si="22"/>
        <v>3-059</v>
      </c>
      <c r="W535" s="112" t="s">
        <v>1036</v>
      </c>
      <c r="X535" s="175" t="str">
        <f t="shared" si="23"/>
        <v>X:\2 - ENGENHARIA\INVENTARIANCA_FNS_NOVA_CONCESSAO\PROCESSOS_DE_DESAPROPRIACAO\TRAMO_SUL\3\3-059.pdf</v>
      </c>
      <c r="Z535" s="1">
        <v>1</v>
      </c>
    </row>
    <row r="536" spans="3:26" hidden="1" x14ac:dyDescent="0.25">
      <c r="C536" s="146">
        <v>3</v>
      </c>
      <c r="D536" s="62" t="s">
        <v>1821</v>
      </c>
      <c r="E536" s="37" t="s">
        <v>1822</v>
      </c>
      <c r="F536" s="55">
        <v>20977</v>
      </c>
      <c r="G536" s="42">
        <v>42389</v>
      </c>
      <c r="H536" s="147" t="s">
        <v>1551</v>
      </c>
      <c r="I536" s="52">
        <v>135069.37400000001</v>
      </c>
      <c r="J536" s="52">
        <v>135674.5</v>
      </c>
      <c r="K536" s="75"/>
      <c r="L536" s="148" t="s">
        <v>1823</v>
      </c>
      <c r="M536" s="107">
        <v>2.4367000000000001</v>
      </c>
      <c r="N536" s="149" t="s">
        <v>20</v>
      </c>
      <c r="O536" s="147" t="s">
        <v>91</v>
      </c>
      <c r="P536" s="76"/>
      <c r="Q536" s="77"/>
      <c r="R536" s="78"/>
      <c r="S536" s="79"/>
      <c r="T536" s="49" t="s">
        <v>436</v>
      </c>
      <c r="U536" s="63" t="s">
        <v>1551</v>
      </c>
      <c r="V536" s="112" t="str">
        <f t="shared" si="22"/>
        <v>3-060</v>
      </c>
      <c r="W536" s="112" t="s">
        <v>1036</v>
      </c>
      <c r="X536" s="175" t="str">
        <f t="shared" si="23"/>
        <v>X:\2 - ENGENHARIA\INVENTARIANCA_FNS_NOVA_CONCESSAO\PROCESSOS_DE_DESAPROPRIACAO\TRAMO_SUL\3\3-060.pdf</v>
      </c>
      <c r="Z536" s="1">
        <v>1</v>
      </c>
    </row>
    <row r="537" spans="3:26" hidden="1" x14ac:dyDescent="0.25">
      <c r="C537" s="146">
        <v>3</v>
      </c>
      <c r="D537" s="62" t="s">
        <v>1371</v>
      </c>
      <c r="E537" s="37" t="s">
        <v>1824</v>
      </c>
      <c r="F537" s="55">
        <v>13927</v>
      </c>
      <c r="G537" s="42">
        <v>39916</v>
      </c>
      <c r="H537" s="147" t="s">
        <v>1551</v>
      </c>
      <c r="I537" s="52">
        <v>135674.5</v>
      </c>
      <c r="J537" s="52">
        <v>136271.20000000001</v>
      </c>
      <c r="K537" s="75">
        <f t="shared" si="24"/>
        <v>0.59670000000001167</v>
      </c>
      <c r="L537" s="148" t="s">
        <v>1825</v>
      </c>
      <c r="M537" s="107">
        <v>4.7774999999999999</v>
      </c>
      <c r="N537" s="149" t="s">
        <v>20</v>
      </c>
      <c r="O537" s="160" t="s">
        <v>21</v>
      </c>
      <c r="P537" s="76"/>
      <c r="Q537" s="77"/>
      <c r="R537" s="78"/>
      <c r="S537" s="79"/>
      <c r="T537" s="49" t="s">
        <v>436</v>
      </c>
      <c r="U537" s="63" t="s">
        <v>1551</v>
      </c>
      <c r="V537" s="112" t="str">
        <f t="shared" si="22"/>
        <v>3-061</v>
      </c>
      <c r="W537" s="112" t="s">
        <v>1036</v>
      </c>
      <c r="X537" s="175" t="str">
        <f t="shared" si="23"/>
        <v>X:\2 - ENGENHARIA\INVENTARIANCA_FNS_NOVA_CONCESSAO\PROCESSOS_DE_DESAPROPRIACAO\TRAMO_SUL\3\3-061.pdf</v>
      </c>
      <c r="Z537" s="1">
        <v>1</v>
      </c>
    </row>
    <row r="538" spans="3:26" x14ac:dyDescent="0.25">
      <c r="C538" s="146">
        <v>3</v>
      </c>
      <c r="D538" s="62" t="s">
        <v>1375</v>
      </c>
      <c r="E538" s="37" t="s">
        <v>1826</v>
      </c>
      <c r="F538" s="55">
        <v>14149</v>
      </c>
      <c r="G538" s="42">
        <v>40051</v>
      </c>
      <c r="H538" s="147" t="s">
        <v>1551</v>
      </c>
      <c r="I538" s="52">
        <v>136271.20000000001</v>
      </c>
      <c r="J538" s="52">
        <v>136413.41</v>
      </c>
      <c r="K538" s="75">
        <f t="shared" si="24"/>
        <v>0.14220999999999184</v>
      </c>
      <c r="L538" s="148" t="s">
        <v>1827</v>
      </c>
      <c r="M538" s="107">
        <v>1.0290999999999999</v>
      </c>
      <c r="N538" s="149" t="s">
        <v>20</v>
      </c>
      <c r="O538" s="160" t="s">
        <v>21</v>
      </c>
      <c r="P538" s="76" t="s">
        <v>10</v>
      </c>
      <c r="Q538" s="37">
        <v>2.1399999999999999E-2</v>
      </c>
      <c r="R538" s="78">
        <v>293.52999999999997</v>
      </c>
      <c r="S538" s="79" t="s">
        <v>1797</v>
      </c>
      <c r="T538" s="37" t="s">
        <v>436</v>
      </c>
      <c r="U538" s="63" t="s">
        <v>1551</v>
      </c>
      <c r="V538" s="112" t="str">
        <f t="shared" si="22"/>
        <v>3-062</v>
      </c>
      <c r="W538" s="112" t="s">
        <v>1036</v>
      </c>
      <c r="X538" s="175" t="str">
        <f t="shared" si="23"/>
        <v>X:\2 - ENGENHARIA\INVENTARIANCA_FNS_NOVA_CONCESSAO\PROCESSOS_DE_DESAPROPRIACAO\TRAMO_SUL\3\3-062.pdf</v>
      </c>
      <c r="Z538" s="1">
        <v>1</v>
      </c>
    </row>
    <row r="539" spans="3:26" hidden="1" x14ac:dyDescent="0.25">
      <c r="C539" s="146">
        <v>3</v>
      </c>
      <c r="D539" s="62" t="s">
        <v>1379</v>
      </c>
      <c r="E539" s="37" t="s">
        <v>1828</v>
      </c>
      <c r="F539" s="55">
        <v>14147</v>
      </c>
      <c r="G539" s="42">
        <v>40051</v>
      </c>
      <c r="H539" s="147" t="s">
        <v>1551</v>
      </c>
      <c r="I539" s="52">
        <v>136310.64000000001</v>
      </c>
      <c r="J539" s="52">
        <v>136487.67000000001</v>
      </c>
      <c r="K539" s="75"/>
      <c r="L539" s="148" t="s">
        <v>1829</v>
      </c>
      <c r="M539" s="107">
        <v>0.26719999999999999</v>
      </c>
      <c r="N539" s="149" t="s">
        <v>20</v>
      </c>
      <c r="O539" s="160" t="s">
        <v>21</v>
      </c>
      <c r="P539" s="76"/>
      <c r="Q539" s="77"/>
      <c r="R539" s="78"/>
      <c r="S539" s="79"/>
      <c r="T539" s="37" t="s">
        <v>436</v>
      </c>
      <c r="U539" s="63" t="s">
        <v>1551</v>
      </c>
      <c r="V539" s="112" t="str">
        <f t="shared" si="22"/>
        <v>3-063</v>
      </c>
      <c r="W539" s="112" t="s">
        <v>1036</v>
      </c>
      <c r="X539" s="175" t="str">
        <f t="shared" si="23"/>
        <v>X:\2 - ENGENHARIA\INVENTARIANCA_FNS_NOVA_CONCESSAO\PROCESSOS_DE_DESAPROPRIACAO\TRAMO_SUL\3\3-063.pdf</v>
      </c>
      <c r="Z539" s="1">
        <v>1</v>
      </c>
    </row>
    <row r="540" spans="3:26" hidden="1" x14ac:dyDescent="0.25">
      <c r="C540" s="146">
        <v>3</v>
      </c>
      <c r="D540" s="62" t="s">
        <v>1830</v>
      </c>
      <c r="E540" s="37" t="s">
        <v>1831</v>
      </c>
      <c r="F540" s="55">
        <v>14148</v>
      </c>
      <c r="G540" s="42">
        <v>40051</v>
      </c>
      <c r="H540" s="147" t="s">
        <v>1551</v>
      </c>
      <c r="I540" s="52">
        <v>136413.41</v>
      </c>
      <c r="J540" s="52">
        <v>136657.56</v>
      </c>
      <c r="K540" s="75">
        <f t="shared" si="24"/>
        <v>0.24414999999999418</v>
      </c>
      <c r="L540" s="148" t="s">
        <v>1829</v>
      </c>
      <c r="M540" s="107">
        <v>1.9055</v>
      </c>
      <c r="N540" s="149" t="s">
        <v>20</v>
      </c>
      <c r="O540" s="160" t="s">
        <v>21</v>
      </c>
      <c r="P540" s="76"/>
      <c r="Q540" s="77"/>
      <c r="R540" s="78"/>
      <c r="S540" s="79"/>
      <c r="T540" s="49" t="s">
        <v>436</v>
      </c>
      <c r="U540" s="63" t="s">
        <v>1551</v>
      </c>
      <c r="V540" s="112" t="str">
        <f t="shared" ref="V540:V603" si="25">CONCATENATE(C540,"-",D540)</f>
        <v>3-063A</v>
      </c>
      <c r="W540" s="112" t="s">
        <v>1036</v>
      </c>
      <c r="X540" s="175" t="str">
        <f t="shared" si="23"/>
        <v>X:\2 - ENGENHARIA\INVENTARIANCA_FNS_NOVA_CONCESSAO\PROCESSOS_DE_DESAPROPRIACAO\TRAMO_SUL\3\3-063A.pdf</v>
      </c>
      <c r="Z540" s="1">
        <v>1</v>
      </c>
    </row>
    <row r="541" spans="3:26" hidden="1" x14ac:dyDescent="0.25">
      <c r="C541" s="146">
        <v>3</v>
      </c>
      <c r="D541" s="62" t="s">
        <v>1384</v>
      </c>
      <c r="E541" s="37" t="s">
        <v>1832</v>
      </c>
      <c r="F541" s="55">
        <v>13921</v>
      </c>
      <c r="G541" s="42">
        <v>39916</v>
      </c>
      <c r="H541" s="147" t="s">
        <v>1551</v>
      </c>
      <c r="I541" s="52">
        <v>136657.56</v>
      </c>
      <c r="J541" s="52">
        <v>137280.67000000001</v>
      </c>
      <c r="K541" s="75">
        <f t="shared" si="24"/>
        <v>0.62311000000001515</v>
      </c>
      <c r="L541" s="148" t="s">
        <v>1833</v>
      </c>
      <c r="M541" s="107">
        <v>4.8662000000000001</v>
      </c>
      <c r="N541" s="149" t="s">
        <v>20</v>
      </c>
      <c r="O541" s="160" t="s">
        <v>21</v>
      </c>
      <c r="P541" s="76"/>
      <c r="Q541" s="77"/>
      <c r="R541" s="78"/>
      <c r="S541" s="79"/>
      <c r="T541" s="37" t="s">
        <v>436</v>
      </c>
      <c r="U541" s="63" t="s">
        <v>1551</v>
      </c>
      <c r="V541" s="112" t="str">
        <f t="shared" si="25"/>
        <v>3-064</v>
      </c>
      <c r="W541" s="112" t="s">
        <v>1036</v>
      </c>
      <c r="X541" s="175" t="str">
        <f t="shared" si="23"/>
        <v>X:\2 - ENGENHARIA\INVENTARIANCA_FNS_NOVA_CONCESSAO\PROCESSOS_DE_DESAPROPRIACAO\TRAMO_SUL\3\3-064.pdf</v>
      </c>
      <c r="Z541" s="1">
        <v>1</v>
      </c>
    </row>
    <row r="542" spans="3:26" x14ac:dyDescent="0.25">
      <c r="C542" s="146">
        <v>3</v>
      </c>
      <c r="D542" s="62" t="s">
        <v>1389</v>
      </c>
      <c r="E542" s="37" t="s">
        <v>1834</v>
      </c>
      <c r="F542" s="55">
        <v>14156</v>
      </c>
      <c r="G542" s="42">
        <v>40052</v>
      </c>
      <c r="H542" s="147" t="s">
        <v>1551</v>
      </c>
      <c r="I542" s="52">
        <v>137282.82999999999</v>
      </c>
      <c r="J542" s="52">
        <v>137337.79999999999</v>
      </c>
      <c r="K542" s="75">
        <f t="shared" si="24"/>
        <v>5.4970000000001164E-2</v>
      </c>
      <c r="L542" s="148" t="s">
        <v>1835</v>
      </c>
      <c r="M542" s="107">
        <v>0.4461</v>
      </c>
      <c r="N542" s="149" t="s">
        <v>20</v>
      </c>
      <c r="O542" s="160" t="s">
        <v>21</v>
      </c>
      <c r="P542" s="76" t="s">
        <v>10</v>
      </c>
      <c r="Q542" s="37">
        <v>3.5000000000000001E-3</v>
      </c>
      <c r="R542" s="78">
        <v>55.28</v>
      </c>
      <c r="S542" s="79" t="s">
        <v>1803</v>
      </c>
      <c r="T542" s="49" t="s">
        <v>436</v>
      </c>
      <c r="U542" s="63" t="s">
        <v>1551</v>
      </c>
      <c r="V542" s="112" t="str">
        <f t="shared" si="25"/>
        <v>3-065</v>
      </c>
      <c r="W542" s="112" t="s">
        <v>1036</v>
      </c>
      <c r="X542" s="175" t="str">
        <f t="shared" si="23"/>
        <v>X:\2 - ENGENHARIA\INVENTARIANCA_FNS_NOVA_CONCESSAO\PROCESSOS_DE_DESAPROPRIACAO\TRAMO_SUL\3\3-065.pdf</v>
      </c>
      <c r="Z542" s="1">
        <v>1</v>
      </c>
    </row>
    <row r="543" spans="3:26" hidden="1" x14ac:dyDescent="0.25">
      <c r="C543" s="146">
        <v>3</v>
      </c>
      <c r="D543" s="62" t="s">
        <v>1393</v>
      </c>
      <c r="E543" s="37" t="s">
        <v>1836</v>
      </c>
      <c r="F543" s="55">
        <v>2203</v>
      </c>
      <c r="G543" s="42">
        <v>40338</v>
      </c>
      <c r="H543" s="147" t="s">
        <v>1837</v>
      </c>
      <c r="I543" s="52">
        <v>137337.79999999999</v>
      </c>
      <c r="J543" s="52">
        <v>137411.87</v>
      </c>
      <c r="K543" s="75">
        <f t="shared" si="24"/>
        <v>7.4070000000006991E-2</v>
      </c>
      <c r="L543" s="148" t="s">
        <v>1838</v>
      </c>
      <c r="M543" s="107">
        <v>0.62819999999999998</v>
      </c>
      <c r="N543" s="149" t="s">
        <v>20</v>
      </c>
      <c r="O543" s="160" t="s">
        <v>21</v>
      </c>
      <c r="P543" s="76"/>
      <c r="Q543" s="77"/>
      <c r="R543" s="78"/>
      <c r="S543" s="79"/>
      <c r="T543" s="49" t="s">
        <v>436</v>
      </c>
      <c r="U543" s="63" t="s">
        <v>1837</v>
      </c>
      <c r="V543" s="112" t="str">
        <f t="shared" si="25"/>
        <v>3-066</v>
      </c>
      <c r="W543" s="112" t="s">
        <v>1036</v>
      </c>
      <c r="X543" s="175" t="str">
        <f t="shared" si="23"/>
        <v>X:\2 - ENGENHARIA\INVENTARIANCA_FNS_NOVA_CONCESSAO\PROCESSOS_DE_DESAPROPRIACAO\TRAMO_SUL\3\3-066.pdf</v>
      </c>
      <c r="Z543" s="1">
        <v>1</v>
      </c>
    </row>
    <row r="544" spans="3:26" hidden="1" x14ac:dyDescent="0.25">
      <c r="C544" s="146">
        <v>3</v>
      </c>
      <c r="D544" s="62" t="s">
        <v>1839</v>
      </c>
      <c r="E544" s="37" t="s">
        <v>1840</v>
      </c>
      <c r="F544" s="55">
        <v>2204</v>
      </c>
      <c r="G544" s="42">
        <v>40338</v>
      </c>
      <c r="H544" s="147" t="s">
        <v>1837</v>
      </c>
      <c r="I544" s="52">
        <v>137411.87</v>
      </c>
      <c r="J544" s="52">
        <v>137800.63</v>
      </c>
      <c r="K544" s="75">
        <f t="shared" si="24"/>
        <v>0.38876000000000932</v>
      </c>
      <c r="L544" s="148" t="s">
        <v>1838</v>
      </c>
      <c r="M544" s="107">
        <v>3.1595</v>
      </c>
      <c r="N544" s="149" t="s">
        <v>20</v>
      </c>
      <c r="O544" s="160" t="s">
        <v>21</v>
      </c>
      <c r="P544" s="76"/>
      <c r="Q544" s="77"/>
      <c r="R544" s="78"/>
      <c r="S544" s="79"/>
      <c r="T544" s="37" t="s">
        <v>436</v>
      </c>
      <c r="U544" s="63" t="s">
        <v>1837</v>
      </c>
      <c r="V544" s="112" t="str">
        <f t="shared" si="25"/>
        <v>3-066A</v>
      </c>
      <c r="W544" s="112" t="s">
        <v>1036</v>
      </c>
      <c r="X544" s="175" t="str">
        <f t="shared" si="23"/>
        <v>X:\2 - ENGENHARIA\INVENTARIANCA_FNS_NOVA_CONCESSAO\PROCESSOS_DE_DESAPROPRIACAO\TRAMO_SUL\3\3-066A.pdf</v>
      </c>
      <c r="Z544" s="1">
        <v>1</v>
      </c>
    </row>
    <row r="545" spans="3:26" hidden="1" x14ac:dyDescent="0.25">
      <c r="C545" s="146">
        <v>3</v>
      </c>
      <c r="D545" s="62" t="s">
        <v>1398</v>
      </c>
      <c r="E545" s="37" t="s">
        <v>1841</v>
      </c>
      <c r="F545" s="55">
        <v>2202</v>
      </c>
      <c r="G545" s="42">
        <v>40331</v>
      </c>
      <c r="H545" s="147" t="s">
        <v>1837</v>
      </c>
      <c r="I545" s="52">
        <v>137800.63</v>
      </c>
      <c r="J545" s="52">
        <v>137964.25</v>
      </c>
      <c r="K545" s="75">
        <f t="shared" si="24"/>
        <v>0.16361999999999535</v>
      </c>
      <c r="L545" s="148" t="s">
        <v>1842</v>
      </c>
      <c r="M545" s="107">
        <v>1.2421</v>
      </c>
      <c r="N545" s="149" t="s">
        <v>20</v>
      </c>
      <c r="O545" s="160" t="s">
        <v>21</v>
      </c>
      <c r="P545" s="76"/>
      <c r="Q545" s="77"/>
      <c r="R545" s="78"/>
      <c r="S545" s="79"/>
      <c r="T545" s="37" t="s">
        <v>1843</v>
      </c>
      <c r="U545" s="63" t="s">
        <v>1837</v>
      </c>
      <c r="V545" s="112" t="str">
        <f t="shared" si="25"/>
        <v>3-067</v>
      </c>
      <c r="W545" s="112" t="s">
        <v>1036</v>
      </c>
      <c r="X545" s="175" t="str">
        <f t="shared" si="23"/>
        <v>X:\2 - ENGENHARIA\INVENTARIANCA_FNS_NOVA_CONCESSAO\PROCESSOS_DE_DESAPROPRIACAO\TRAMO_SUL\3\3-067.pdf</v>
      </c>
      <c r="Z545" s="1">
        <v>1</v>
      </c>
    </row>
    <row r="546" spans="3:26" x14ac:dyDescent="0.25">
      <c r="C546" s="146">
        <v>3</v>
      </c>
      <c r="D546" s="62" t="s">
        <v>1844</v>
      </c>
      <c r="E546" s="37" t="s">
        <v>1845</v>
      </c>
      <c r="F546" s="55">
        <v>2281</v>
      </c>
      <c r="G546" s="42">
        <v>40934</v>
      </c>
      <c r="H546" s="147" t="s">
        <v>1837</v>
      </c>
      <c r="I546" s="52">
        <v>137800.63</v>
      </c>
      <c r="J546" s="52">
        <v>137964.25</v>
      </c>
      <c r="K546" s="75"/>
      <c r="L546" s="148" t="s">
        <v>1842</v>
      </c>
      <c r="M546" s="107">
        <v>1.3499000000000001</v>
      </c>
      <c r="N546" s="149" t="s">
        <v>20</v>
      </c>
      <c r="O546" s="160" t="s">
        <v>21</v>
      </c>
      <c r="P546" s="76" t="s">
        <v>10</v>
      </c>
      <c r="Q546" s="37">
        <v>1.3499000000000001</v>
      </c>
      <c r="R546" s="78">
        <v>13455.8</v>
      </c>
      <c r="S546" s="79" t="s">
        <v>1803</v>
      </c>
      <c r="T546" s="49" t="s">
        <v>1843</v>
      </c>
      <c r="U546" s="63" t="s">
        <v>1837</v>
      </c>
      <c r="V546" s="112" t="str">
        <f t="shared" si="25"/>
        <v>3-067A</v>
      </c>
      <c r="W546" s="112" t="s">
        <v>1036</v>
      </c>
      <c r="X546" s="175" t="str">
        <f t="shared" si="23"/>
        <v>X:\2 - ENGENHARIA\INVENTARIANCA_FNS_NOVA_CONCESSAO\PROCESSOS_DE_DESAPROPRIACAO\TRAMO_SUL\3\3-067A.pdf</v>
      </c>
      <c r="Z546" s="1">
        <v>1</v>
      </c>
    </row>
    <row r="547" spans="3:26" hidden="1" x14ac:dyDescent="0.25">
      <c r="C547" s="146">
        <v>3</v>
      </c>
      <c r="D547" s="62" t="s">
        <v>1402</v>
      </c>
      <c r="E547" s="37" t="s">
        <v>1846</v>
      </c>
      <c r="F547" s="55">
        <v>2140</v>
      </c>
      <c r="G547" s="42">
        <v>39910</v>
      </c>
      <c r="H547" s="147" t="s">
        <v>1837</v>
      </c>
      <c r="I547" s="52">
        <v>137964.25</v>
      </c>
      <c r="J547" s="52">
        <v>138542.272</v>
      </c>
      <c r="K547" s="75">
        <f t="shared" si="24"/>
        <v>0.57802199999999726</v>
      </c>
      <c r="L547" s="148" t="s">
        <v>1847</v>
      </c>
      <c r="M547" s="107">
        <v>4.6257999999999999</v>
      </c>
      <c r="N547" s="149" t="s">
        <v>20</v>
      </c>
      <c r="O547" s="160" t="s">
        <v>21</v>
      </c>
      <c r="P547" s="76"/>
      <c r="Q547" s="77"/>
      <c r="R547" s="78"/>
      <c r="S547" s="79"/>
      <c r="T547" s="49" t="s">
        <v>1843</v>
      </c>
      <c r="U547" s="63" t="s">
        <v>1837</v>
      </c>
      <c r="V547" s="112" t="str">
        <f t="shared" si="25"/>
        <v>3-068</v>
      </c>
      <c r="W547" s="112" t="s">
        <v>1036</v>
      </c>
      <c r="X547" s="175" t="str">
        <f t="shared" si="23"/>
        <v>X:\2 - ENGENHARIA\INVENTARIANCA_FNS_NOVA_CONCESSAO\PROCESSOS_DE_DESAPROPRIACAO\TRAMO_SUL\3\3-068.pdf</v>
      </c>
      <c r="Z547" s="1">
        <v>1</v>
      </c>
    </row>
    <row r="548" spans="3:26" hidden="1" x14ac:dyDescent="0.25">
      <c r="C548" s="146">
        <v>3</v>
      </c>
      <c r="D548" s="62" t="s">
        <v>1848</v>
      </c>
      <c r="E548" s="37" t="s">
        <v>1849</v>
      </c>
      <c r="F548" s="55"/>
      <c r="G548" s="42"/>
      <c r="H548" s="147" t="s">
        <v>1689</v>
      </c>
      <c r="I548" s="52">
        <v>137964.25</v>
      </c>
      <c r="J548" s="52">
        <v>138542.26999999999</v>
      </c>
      <c r="K548" s="75"/>
      <c r="L548" s="148" t="s">
        <v>1847</v>
      </c>
      <c r="M548" s="107"/>
      <c r="N548" s="147" t="s">
        <v>52</v>
      </c>
      <c r="O548" s="160" t="s">
        <v>21</v>
      </c>
      <c r="P548" s="76"/>
      <c r="Q548" s="77"/>
      <c r="R548" s="78"/>
      <c r="S548" s="79"/>
      <c r="T548" s="37" t="s">
        <v>1850</v>
      </c>
      <c r="U548" s="63" t="s">
        <v>1837</v>
      </c>
      <c r="V548" s="112" t="str">
        <f t="shared" si="25"/>
        <v>3-068A</v>
      </c>
      <c r="W548" s="112" t="s">
        <v>1036</v>
      </c>
      <c r="X548" s="175" t="str">
        <f t="shared" si="23"/>
        <v>X:\2 - ENGENHARIA\INVENTARIANCA_FNS_NOVA_CONCESSAO\PROCESSOS_DE_DESAPROPRIACAO\TRAMO_SUL\3\3-068A.pdf</v>
      </c>
      <c r="Z548" s="1">
        <v>1</v>
      </c>
    </row>
    <row r="549" spans="3:26" hidden="1" x14ac:dyDescent="0.25">
      <c r="C549" s="146">
        <v>3</v>
      </c>
      <c r="D549" s="62" t="s">
        <v>1406</v>
      </c>
      <c r="E549" s="37" t="s">
        <v>1851</v>
      </c>
      <c r="F549" s="55">
        <v>2137</v>
      </c>
      <c r="G549" s="42">
        <v>39910</v>
      </c>
      <c r="H549" s="147" t="s">
        <v>1837</v>
      </c>
      <c r="I549" s="52">
        <v>138542.26999999999</v>
      </c>
      <c r="J549" s="52">
        <v>139531.17000000001</v>
      </c>
      <c r="K549" s="75">
        <f t="shared" si="24"/>
        <v>0.98890000000002332</v>
      </c>
      <c r="L549" s="148" t="s">
        <v>1852</v>
      </c>
      <c r="M549" s="107">
        <v>7.9065000000000003</v>
      </c>
      <c r="N549" s="149" t="s">
        <v>20</v>
      </c>
      <c r="O549" s="160" t="s">
        <v>21</v>
      </c>
      <c r="P549" s="76"/>
      <c r="Q549" s="77"/>
      <c r="R549" s="78"/>
      <c r="S549" s="79"/>
      <c r="T549" s="49" t="s">
        <v>436</v>
      </c>
      <c r="U549" s="63" t="s">
        <v>1837</v>
      </c>
      <c r="V549" s="112" t="str">
        <f t="shared" si="25"/>
        <v>3-069</v>
      </c>
      <c r="W549" s="112" t="s">
        <v>1036</v>
      </c>
      <c r="X549" s="175" t="str">
        <f t="shared" si="23"/>
        <v>X:\2 - ENGENHARIA\INVENTARIANCA_FNS_NOVA_CONCESSAO\PROCESSOS_DE_DESAPROPRIACAO\TRAMO_SUL\3\3-069.pdf</v>
      </c>
      <c r="Z549" s="1">
        <v>1</v>
      </c>
    </row>
    <row r="550" spans="3:26" x14ac:dyDescent="0.25">
      <c r="C550" s="146">
        <v>3</v>
      </c>
      <c r="D550" s="62" t="s">
        <v>1410</v>
      </c>
      <c r="E550" s="37" t="s">
        <v>1853</v>
      </c>
      <c r="F550" s="55">
        <v>2212</v>
      </c>
      <c r="G550" s="42">
        <v>40357</v>
      </c>
      <c r="H550" s="147" t="s">
        <v>1837</v>
      </c>
      <c r="I550" s="52">
        <v>139531.17000000001</v>
      </c>
      <c r="J550" s="52">
        <v>139750.63</v>
      </c>
      <c r="K550" s="75">
        <f t="shared" si="24"/>
        <v>0.21945999999999186</v>
      </c>
      <c r="L550" s="148" t="s">
        <v>1854</v>
      </c>
      <c r="M550" s="107">
        <v>2.7837999999999998</v>
      </c>
      <c r="N550" s="149" t="s">
        <v>20</v>
      </c>
      <c r="O550" s="160" t="s">
        <v>21</v>
      </c>
      <c r="P550" s="76" t="s">
        <v>10</v>
      </c>
      <c r="Q550" s="37">
        <v>1.0270999999999999</v>
      </c>
      <c r="R550" s="78">
        <v>7643.6</v>
      </c>
      <c r="S550" s="79" t="s">
        <v>1803</v>
      </c>
      <c r="T550" s="49" t="s">
        <v>436</v>
      </c>
      <c r="U550" s="63" t="s">
        <v>1837</v>
      </c>
      <c r="V550" s="112" t="str">
        <f t="shared" si="25"/>
        <v>3-070</v>
      </c>
      <c r="W550" s="112" t="s">
        <v>1036</v>
      </c>
      <c r="X550" s="175" t="str">
        <f t="shared" si="23"/>
        <v>X:\2 - ENGENHARIA\INVENTARIANCA_FNS_NOVA_CONCESSAO\PROCESSOS_DE_DESAPROPRIACAO\TRAMO_SUL\3\3-070.pdf</v>
      </c>
      <c r="Z550" s="1">
        <v>1</v>
      </c>
    </row>
    <row r="551" spans="3:26" x14ac:dyDescent="0.25">
      <c r="C551" s="146">
        <v>3</v>
      </c>
      <c r="D551" s="62" t="s">
        <v>1414</v>
      </c>
      <c r="E551" s="37" t="s">
        <v>1855</v>
      </c>
      <c r="F551" s="55">
        <v>2211</v>
      </c>
      <c r="G551" s="42">
        <v>40357</v>
      </c>
      <c r="H551" s="147" t="s">
        <v>1837</v>
      </c>
      <c r="I551" s="52">
        <v>139750.63</v>
      </c>
      <c r="J551" s="52">
        <v>139999.45000000001</v>
      </c>
      <c r="K551" s="75">
        <f t="shared" si="24"/>
        <v>0.24882000000000698</v>
      </c>
      <c r="L551" s="148" t="s">
        <v>1856</v>
      </c>
      <c r="M551" s="107">
        <v>3.4638</v>
      </c>
      <c r="N551" s="149" t="s">
        <v>20</v>
      </c>
      <c r="O551" s="160" t="s">
        <v>21</v>
      </c>
      <c r="P551" s="76" t="s">
        <v>10</v>
      </c>
      <c r="Q551" s="37">
        <v>1.4637</v>
      </c>
      <c r="R551" s="78">
        <v>10602.54</v>
      </c>
      <c r="S551" s="79" t="s">
        <v>1797</v>
      </c>
      <c r="T551" s="37" t="s">
        <v>436</v>
      </c>
      <c r="U551" s="63" t="s">
        <v>1837</v>
      </c>
      <c r="V551" s="112" t="str">
        <f t="shared" si="25"/>
        <v>3-071</v>
      </c>
      <c r="W551" s="112" t="s">
        <v>1036</v>
      </c>
      <c r="X551" s="175" t="str">
        <f t="shared" si="23"/>
        <v>X:\2 - ENGENHARIA\INVENTARIANCA_FNS_NOVA_CONCESSAO\PROCESSOS_DE_DESAPROPRIACAO\TRAMO_SUL\3\3-071.pdf</v>
      </c>
      <c r="Z551" s="1">
        <v>1</v>
      </c>
    </row>
    <row r="552" spans="3:26" hidden="1" x14ac:dyDescent="0.25">
      <c r="C552" s="146">
        <v>3</v>
      </c>
      <c r="D552" s="62" t="s">
        <v>1857</v>
      </c>
      <c r="E552" s="37"/>
      <c r="F552" s="55">
        <v>2212</v>
      </c>
      <c r="G552" s="42">
        <v>40357</v>
      </c>
      <c r="H552" s="147" t="s">
        <v>1837</v>
      </c>
      <c r="I552" s="52">
        <v>139999.45000000001</v>
      </c>
      <c r="J552" s="52">
        <v>140578.42000000001</v>
      </c>
      <c r="K552" s="75">
        <f t="shared" si="24"/>
        <v>0.57897000000000121</v>
      </c>
      <c r="L552" s="148" t="s">
        <v>1854</v>
      </c>
      <c r="M552" s="107">
        <v>5.0103</v>
      </c>
      <c r="N552" s="149" t="s">
        <v>20</v>
      </c>
      <c r="O552" s="160" t="s">
        <v>21</v>
      </c>
      <c r="P552" s="76"/>
      <c r="Q552" s="77"/>
      <c r="R552" s="78"/>
      <c r="S552" s="79"/>
      <c r="T552" s="49" t="s">
        <v>436</v>
      </c>
      <c r="U552" s="63" t="s">
        <v>1837</v>
      </c>
      <c r="V552" s="112" t="str">
        <f t="shared" si="25"/>
        <v>3-070.</v>
      </c>
      <c r="W552" s="112" t="s">
        <v>1036</v>
      </c>
      <c r="X552" s="175" t="str">
        <f t="shared" si="23"/>
        <v>X:\2 - ENGENHARIA\INVENTARIANCA_FNS_NOVA_CONCESSAO\PROCESSOS_DE_DESAPROPRIACAO\TRAMO_SUL\3\3-070..pdf</v>
      </c>
      <c r="Z552" s="1">
        <v>1</v>
      </c>
    </row>
    <row r="553" spans="3:26" hidden="1" x14ac:dyDescent="0.25">
      <c r="C553" s="146">
        <v>3</v>
      </c>
      <c r="D553" s="62" t="s">
        <v>1417</v>
      </c>
      <c r="E553" s="37" t="s">
        <v>1858</v>
      </c>
      <c r="F553" s="55">
        <v>2210</v>
      </c>
      <c r="G553" s="42">
        <v>40357</v>
      </c>
      <c r="H553" s="147" t="s">
        <v>1837</v>
      </c>
      <c r="I553" s="52">
        <v>140578.42000000001</v>
      </c>
      <c r="J553" s="52">
        <v>140938.06</v>
      </c>
      <c r="K553" s="75">
        <f t="shared" si="24"/>
        <v>0.35963999999998486</v>
      </c>
      <c r="L553" s="148" t="s">
        <v>1859</v>
      </c>
      <c r="M553" s="107">
        <v>2.8856000000000002</v>
      </c>
      <c r="N553" s="149" t="s">
        <v>20</v>
      </c>
      <c r="O553" s="160" t="s">
        <v>21</v>
      </c>
      <c r="P553" s="76"/>
      <c r="Q553" s="77"/>
      <c r="R553" s="78"/>
      <c r="S553" s="79"/>
      <c r="T553" s="49" t="s">
        <v>436</v>
      </c>
      <c r="U553" s="63" t="s">
        <v>1837</v>
      </c>
      <c r="V553" s="112" t="str">
        <f t="shared" si="25"/>
        <v>3-072</v>
      </c>
      <c r="W553" s="112" t="s">
        <v>1036</v>
      </c>
      <c r="X553" s="175" t="str">
        <f t="shared" si="23"/>
        <v>X:\2 - ENGENHARIA\INVENTARIANCA_FNS_NOVA_CONCESSAO\PROCESSOS_DE_DESAPROPRIACAO\TRAMO_SUL\3\3-072.pdf</v>
      </c>
      <c r="Z553" s="1">
        <v>1</v>
      </c>
    </row>
    <row r="554" spans="3:26" hidden="1" x14ac:dyDescent="0.25">
      <c r="C554" s="146">
        <v>3</v>
      </c>
      <c r="D554" s="62" t="s">
        <v>1421</v>
      </c>
      <c r="E554" s="37" t="s">
        <v>1860</v>
      </c>
      <c r="F554" s="55" t="s">
        <v>1861</v>
      </c>
      <c r="G554" s="42">
        <v>42670</v>
      </c>
      <c r="H554" s="147" t="s">
        <v>1837</v>
      </c>
      <c r="I554" s="52">
        <v>140938.06</v>
      </c>
      <c r="J554" s="52">
        <v>142041.54999999999</v>
      </c>
      <c r="K554" s="75">
        <f t="shared" si="24"/>
        <v>1.1034899999999908</v>
      </c>
      <c r="L554" s="148" t="s">
        <v>1862</v>
      </c>
      <c r="M554" s="107">
        <v>8.8277000000000001</v>
      </c>
      <c r="N554" s="149" t="s">
        <v>20</v>
      </c>
      <c r="O554" s="147" t="s">
        <v>91</v>
      </c>
      <c r="P554" s="76"/>
      <c r="Q554" s="77"/>
      <c r="R554" s="78"/>
      <c r="S554" s="79"/>
      <c r="T554" s="49" t="s">
        <v>436</v>
      </c>
      <c r="U554" s="63" t="s">
        <v>1837</v>
      </c>
      <c r="V554" s="112" t="str">
        <f t="shared" si="25"/>
        <v>3-073</v>
      </c>
      <c r="W554" s="112" t="s">
        <v>1036</v>
      </c>
      <c r="X554" s="175" t="str">
        <f t="shared" si="23"/>
        <v>X:\2 - ENGENHARIA\INVENTARIANCA_FNS_NOVA_CONCESSAO\PROCESSOS_DE_DESAPROPRIACAO\TRAMO_SUL\3\3-073.pdf</v>
      </c>
      <c r="Z554" s="1">
        <v>1</v>
      </c>
    </row>
    <row r="555" spans="3:26" x14ac:dyDescent="0.25">
      <c r="C555" s="146">
        <v>3</v>
      </c>
      <c r="D555" s="62" t="s">
        <v>1426</v>
      </c>
      <c r="E555" s="37" t="s">
        <v>1863</v>
      </c>
      <c r="F555" s="55">
        <v>2141</v>
      </c>
      <c r="G555" s="42">
        <v>39910</v>
      </c>
      <c r="H555" s="147" t="s">
        <v>1837</v>
      </c>
      <c r="I555" s="52">
        <v>142041.54999999999</v>
      </c>
      <c r="J555" s="52">
        <v>142344.44</v>
      </c>
      <c r="K555" s="75">
        <f t="shared" si="24"/>
        <v>0.30289000000001398</v>
      </c>
      <c r="L555" s="148" t="s">
        <v>1864</v>
      </c>
      <c r="M555" s="107">
        <v>3.7483</v>
      </c>
      <c r="N555" s="149" t="s">
        <v>20</v>
      </c>
      <c r="O555" s="160" t="s">
        <v>21</v>
      </c>
      <c r="P555" s="76" t="s">
        <v>10</v>
      </c>
      <c r="Q555" s="37">
        <v>1.3261000000000001</v>
      </c>
      <c r="R555" s="78">
        <v>5504.88</v>
      </c>
      <c r="S555" s="79" t="s">
        <v>1797</v>
      </c>
      <c r="T555" s="49" t="s">
        <v>1865</v>
      </c>
      <c r="U555" s="63" t="s">
        <v>1837</v>
      </c>
      <c r="V555" s="112" t="str">
        <f t="shared" si="25"/>
        <v>3-074</v>
      </c>
      <c r="W555" s="112" t="s">
        <v>1036</v>
      </c>
      <c r="X555" s="175" t="str">
        <f t="shared" si="23"/>
        <v>X:\2 - ENGENHARIA\INVENTARIANCA_FNS_NOVA_CONCESSAO\PROCESSOS_DE_DESAPROPRIACAO\TRAMO_SUL\3\3-074.pdf</v>
      </c>
      <c r="Z555" s="1">
        <v>1</v>
      </c>
    </row>
    <row r="556" spans="3:26" hidden="1" x14ac:dyDescent="0.25">
      <c r="C556" s="146">
        <v>3</v>
      </c>
      <c r="D556" s="62" t="s">
        <v>1429</v>
      </c>
      <c r="E556" s="37" t="s">
        <v>1866</v>
      </c>
      <c r="F556" s="55">
        <v>2136</v>
      </c>
      <c r="G556" s="42">
        <v>39910</v>
      </c>
      <c r="H556" s="147" t="s">
        <v>1837</v>
      </c>
      <c r="I556" s="52">
        <v>142344.44</v>
      </c>
      <c r="J556" s="52">
        <v>143223.67999999999</v>
      </c>
      <c r="K556" s="75">
        <f t="shared" si="24"/>
        <v>0.8792399999999907</v>
      </c>
      <c r="L556" s="148" t="s">
        <v>1867</v>
      </c>
      <c r="M556" s="107">
        <v>7.0350000000000001</v>
      </c>
      <c r="N556" s="149" t="s">
        <v>20</v>
      </c>
      <c r="O556" s="160" t="s">
        <v>21</v>
      </c>
      <c r="P556" s="76"/>
      <c r="Q556" s="77"/>
      <c r="R556" s="78"/>
      <c r="S556" s="79"/>
      <c r="T556" s="37" t="s">
        <v>436</v>
      </c>
      <c r="U556" s="63" t="s">
        <v>1837</v>
      </c>
      <c r="V556" s="112" t="str">
        <f t="shared" si="25"/>
        <v>3-075</v>
      </c>
      <c r="W556" s="112" t="s">
        <v>1036</v>
      </c>
      <c r="X556" s="175" t="str">
        <f t="shared" si="23"/>
        <v>X:\2 - ENGENHARIA\INVENTARIANCA_FNS_NOVA_CONCESSAO\PROCESSOS_DE_DESAPROPRIACAO\TRAMO_SUL\3\3-075.pdf</v>
      </c>
      <c r="Z556" s="1">
        <v>1</v>
      </c>
    </row>
    <row r="557" spans="3:26" hidden="1" x14ac:dyDescent="0.25">
      <c r="C557" s="146">
        <v>3</v>
      </c>
      <c r="D557" s="62" t="s">
        <v>1868</v>
      </c>
      <c r="E557" s="108" t="s">
        <v>1869</v>
      </c>
      <c r="F557" s="55">
        <v>2274</v>
      </c>
      <c r="G557" s="42">
        <v>40869</v>
      </c>
      <c r="H557" s="147" t="s">
        <v>1837</v>
      </c>
      <c r="I557" s="52">
        <v>142344.44</v>
      </c>
      <c r="J557" s="52">
        <v>143223.67999999999</v>
      </c>
      <c r="K557" s="75"/>
      <c r="L557" s="148" t="s">
        <v>1867</v>
      </c>
      <c r="M557" s="107"/>
      <c r="N557" s="147" t="s">
        <v>52</v>
      </c>
      <c r="O557" s="160" t="s">
        <v>21</v>
      </c>
      <c r="P557" s="76"/>
      <c r="Q557" s="77"/>
      <c r="R557" s="78"/>
      <c r="S557" s="79"/>
      <c r="T557" s="49" t="s">
        <v>436</v>
      </c>
      <c r="U557" s="63" t="s">
        <v>1837</v>
      </c>
      <c r="V557" s="112" t="str">
        <f t="shared" si="25"/>
        <v>3-075A</v>
      </c>
      <c r="W557" s="112" t="s">
        <v>1036</v>
      </c>
      <c r="X557" s="175" t="str">
        <f t="shared" si="23"/>
        <v>X:\2 - ENGENHARIA\INVENTARIANCA_FNS_NOVA_CONCESSAO\PROCESSOS_DE_DESAPROPRIACAO\TRAMO_SUL\3\3-075A.pdf</v>
      </c>
      <c r="Z557" s="1">
        <v>1</v>
      </c>
    </row>
    <row r="558" spans="3:26" x14ac:dyDescent="0.25">
      <c r="C558" s="146">
        <v>3</v>
      </c>
      <c r="D558" s="62" t="s">
        <v>1433</v>
      </c>
      <c r="E558" s="37" t="s">
        <v>1870</v>
      </c>
      <c r="F558" s="55">
        <v>2138</v>
      </c>
      <c r="G558" s="42">
        <v>40640</v>
      </c>
      <c r="H558" s="147" t="s">
        <v>1837</v>
      </c>
      <c r="I558" s="52">
        <v>143223.67999999999</v>
      </c>
      <c r="J558" s="52">
        <v>143520.00200000001</v>
      </c>
      <c r="K558" s="75">
        <f t="shared" si="24"/>
        <v>0.29632200000001468</v>
      </c>
      <c r="L558" s="148" t="s">
        <v>1871</v>
      </c>
      <c r="M558" s="107">
        <v>3.7867999999999999</v>
      </c>
      <c r="N558" s="149" t="s">
        <v>20</v>
      </c>
      <c r="O558" s="160" t="s">
        <v>21</v>
      </c>
      <c r="P558" s="76" t="s">
        <v>10</v>
      </c>
      <c r="Q558" s="37">
        <v>1.4388000000000001</v>
      </c>
      <c r="R558" s="78">
        <v>9689.41</v>
      </c>
      <c r="S558" s="79" t="s">
        <v>1797</v>
      </c>
      <c r="T558" s="49" t="s">
        <v>436</v>
      </c>
      <c r="U558" s="63" t="s">
        <v>1837</v>
      </c>
      <c r="V558" s="112" t="str">
        <f t="shared" si="25"/>
        <v>3-076</v>
      </c>
      <c r="W558" s="112" t="s">
        <v>1036</v>
      </c>
      <c r="X558" s="175" t="str">
        <f t="shared" si="23"/>
        <v>X:\2 - ENGENHARIA\INVENTARIANCA_FNS_NOVA_CONCESSAO\PROCESSOS_DE_DESAPROPRIACAO\TRAMO_SUL\3\3-076.pdf</v>
      </c>
      <c r="Z558" s="1">
        <v>1</v>
      </c>
    </row>
    <row r="559" spans="3:26" hidden="1" x14ac:dyDescent="0.25">
      <c r="C559" s="146">
        <v>3</v>
      </c>
      <c r="D559" s="62" t="s">
        <v>1437</v>
      </c>
      <c r="E559" s="37" t="s">
        <v>1872</v>
      </c>
      <c r="F559" s="55">
        <v>2206</v>
      </c>
      <c r="G559" s="42">
        <v>40338</v>
      </c>
      <c r="H559" s="147" t="s">
        <v>1837</v>
      </c>
      <c r="I559" s="52">
        <v>143520</v>
      </c>
      <c r="J559" s="52">
        <v>143989.16</v>
      </c>
      <c r="K559" s="75">
        <f t="shared" si="24"/>
        <v>0.46916000000000352</v>
      </c>
      <c r="L559" s="148" t="s">
        <v>1873</v>
      </c>
      <c r="M559" s="107">
        <v>3.7765</v>
      </c>
      <c r="N559" s="149" t="s">
        <v>20</v>
      </c>
      <c r="O559" s="160" t="s">
        <v>21</v>
      </c>
      <c r="P559" s="76"/>
      <c r="Q559" s="77"/>
      <c r="R559" s="78"/>
      <c r="S559" s="79"/>
      <c r="T559" s="49" t="s">
        <v>436</v>
      </c>
      <c r="U559" s="63" t="s">
        <v>1837</v>
      </c>
      <c r="V559" s="112" t="str">
        <f t="shared" si="25"/>
        <v>3-077</v>
      </c>
      <c r="W559" s="112" t="s">
        <v>1036</v>
      </c>
      <c r="X559" s="175" t="str">
        <f t="shared" si="23"/>
        <v>X:\2 - ENGENHARIA\INVENTARIANCA_FNS_NOVA_CONCESSAO\PROCESSOS_DE_DESAPROPRIACAO\TRAMO_SUL\3\3-077.pdf</v>
      </c>
      <c r="Z559" s="1">
        <v>1</v>
      </c>
    </row>
    <row r="560" spans="3:26" hidden="1" x14ac:dyDescent="0.25">
      <c r="C560" s="146">
        <v>3</v>
      </c>
      <c r="D560" s="62" t="s">
        <v>1874</v>
      </c>
      <c r="E560" s="37" t="s">
        <v>1875</v>
      </c>
      <c r="F560" s="55">
        <v>2198</v>
      </c>
      <c r="G560" s="42">
        <v>40315</v>
      </c>
      <c r="H560" s="147" t="s">
        <v>1837</v>
      </c>
      <c r="I560" s="52">
        <v>143989.16</v>
      </c>
      <c r="J560" s="52">
        <v>144173.66</v>
      </c>
      <c r="K560" s="75">
        <f t="shared" si="24"/>
        <v>0.1845</v>
      </c>
      <c r="L560" s="148" t="s">
        <v>1876</v>
      </c>
      <c r="M560" s="107">
        <v>1.5532999999999999</v>
      </c>
      <c r="N560" s="149" t="s">
        <v>20</v>
      </c>
      <c r="O560" s="160" t="s">
        <v>21</v>
      </c>
      <c r="P560" s="76"/>
      <c r="Q560" s="77"/>
      <c r="R560" s="78"/>
      <c r="S560" s="79"/>
      <c r="T560" s="49" t="s">
        <v>436</v>
      </c>
      <c r="U560" s="63" t="s">
        <v>1837</v>
      </c>
      <c r="V560" s="112" t="str">
        <f t="shared" si="25"/>
        <v>3-077A</v>
      </c>
      <c r="W560" s="112" t="s">
        <v>1036</v>
      </c>
      <c r="X560" s="175" t="str">
        <f t="shared" si="23"/>
        <v>X:\2 - ENGENHARIA\INVENTARIANCA_FNS_NOVA_CONCESSAO\PROCESSOS_DE_DESAPROPRIACAO\TRAMO_SUL\3\3-077A.pdf</v>
      </c>
      <c r="Z560" s="1">
        <v>1</v>
      </c>
    </row>
    <row r="561" spans="3:26" hidden="1" x14ac:dyDescent="0.25">
      <c r="C561" s="146">
        <v>3</v>
      </c>
      <c r="D561" s="62" t="s">
        <v>1877</v>
      </c>
      <c r="E561" s="37" t="s">
        <v>1878</v>
      </c>
      <c r="F561" s="55">
        <v>2201</v>
      </c>
      <c r="G561" s="42">
        <v>40316</v>
      </c>
      <c r="H561" s="147" t="s">
        <v>1837</v>
      </c>
      <c r="I561" s="52">
        <v>144173.66</v>
      </c>
      <c r="J561" s="52">
        <v>144321.85</v>
      </c>
      <c r="K561" s="75">
        <f t="shared" si="24"/>
        <v>0.14819000000000232</v>
      </c>
      <c r="L561" s="148" t="s">
        <v>1879</v>
      </c>
      <c r="M561" s="107">
        <v>1.1919</v>
      </c>
      <c r="N561" s="149" t="s">
        <v>20</v>
      </c>
      <c r="O561" s="160" t="s">
        <v>21</v>
      </c>
      <c r="P561" s="76"/>
      <c r="Q561" s="77"/>
      <c r="R561" s="78"/>
      <c r="S561" s="79"/>
      <c r="T561" s="49" t="s">
        <v>436</v>
      </c>
      <c r="U561" s="63" t="s">
        <v>1837</v>
      </c>
      <c r="V561" s="112" t="str">
        <f t="shared" si="25"/>
        <v>3-077B</v>
      </c>
      <c r="W561" s="112" t="s">
        <v>1036</v>
      </c>
      <c r="X561" s="175" t="str">
        <f t="shared" si="23"/>
        <v>X:\2 - ENGENHARIA\INVENTARIANCA_FNS_NOVA_CONCESSAO\PROCESSOS_DE_DESAPROPRIACAO\TRAMO_SUL\3\3-077B.pdf</v>
      </c>
      <c r="Z561" s="1">
        <v>1</v>
      </c>
    </row>
    <row r="562" spans="3:26" x14ac:dyDescent="0.25">
      <c r="C562" s="146">
        <v>3</v>
      </c>
      <c r="D562" s="62" t="s">
        <v>1443</v>
      </c>
      <c r="E562" s="37" t="s">
        <v>1880</v>
      </c>
      <c r="F562" s="55">
        <v>2139</v>
      </c>
      <c r="G562" s="42">
        <v>39910</v>
      </c>
      <c r="H562" s="147" t="s">
        <v>1837</v>
      </c>
      <c r="I562" s="52">
        <v>144321.85</v>
      </c>
      <c r="J562" s="52">
        <v>144721.69</v>
      </c>
      <c r="K562" s="75">
        <f t="shared" si="24"/>
        <v>0.39983999999999653</v>
      </c>
      <c r="L562" s="148" t="s">
        <v>1881</v>
      </c>
      <c r="M562" s="107">
        <v>4.1791</v>
      </c>
      <c r="N562" s="149" t="s">
        <v>20</v>
      </c>
      <c r="O562" s="160" t="s">
        <v>21</v>
      </c>
      <c r="P562" s="76" t="s">
        <v>10</v>
      </c>
      <c r="Q562" s="37">
        <v>1.1679999999999999</v>
      </c>
      <c r="R562" s="78">
        <v>8193.25</v>
      </c>
      <c r="S562" s="79" t="s">
        <v>1803</v>
      </c>
      <c r="T562" s="49" t="s">
        <v>436</v>
      </c>
      <c r="U562" s="37" t="s">
        <v>1837</v>
      </c>
      <c r="V562" s="112" t="str">
        <f t="shared" si="25"/>
        <v>3-078</v>
      </c>
      <c r="W562" s="112" t="s">
        <v>1036</v>
      </c>
      <c r="X562" s="175" t="str">
        <f t="shared" si="23"/>
        <v>X:\2 - ENGENHARIA\INVENTARIANCA_FNS_NOVA_CONCESSAO\PROCESSOS_DE_DESAPROPRIACAO\TRAMO_SUL\3\3-078.pdf</v>
      </c>
      <c r="Z562" s="1">
        <v>1</v>
      </c>
    </row>
    <row r="563" spans="3:26" hidden="1" x14ac:dyDescent="0.25">
      <c r="C563" s="146">
        <v>3</v>
      </c>
      <c r="D563" s="35" t="s">
        <v>1448</v>
      </c>
      <c r="E563" s="37" t="s">
        <v>1882</v>
      </c>
      <c r="F563" s="55">
        <v>2142</v>
      </c>
      <c r="G563" s="42">
        <v>39910</v>
      </c>
      <c r="H563" s="147" t="s">
        <v>1837</v>
      </c>
      <c r="I563" s="52">
        <v>144729.48000000001</v>
      </c>
      <c r="J563" s="52">
        <v>146703.20000000001</v>
      </c>
      <c r="K563" s="75">
        <f t="shared" si="24"/>
        <v>1.9737200000000013</v>
      </c>
      <c r="L563" s="148" t="s">
        <v>1883</v>
      </c>
      <c r="M563" s="63">
        <v>16.1492</v>
      </c>
      <c r="N563" s="149" t="s">
        <v>20</v>
      </c>
      <c r="O563" s="160" t="s">
        <v>21</v>
      </c>
      <c r="P563" s="76"/>
      <c r="Q563" s="77"/>
      <c r="R563" s="78"/>
      <c r="S563" s="79"/>
      <c r="T563" s="49" t="s">
        <v>1884</v>
      </c>
      <c r="U563" s="37" t="s">
        <v>1837</v>
      </c>
      <c r="V563" s="112" t="str">
        <f t="shared" si="25"/>
        <v>3-079</v>
      </c>
      <c r="W563" s="112" t="s">
        <v>1036</v>
      </c>
      <c r="X563" s="175" t="str">
        <f t="shared" si="23"/>
        <v>X:\2 - ENGENHARIA\INVENTARIANCA_FNS_NOVA_CONCESSAO\PROCESSOS_DE_DESAPROPRIACAO\TRAMO_SUL\3\3-079.pdf</v>
      </c>
      <c r="Z563" s="1">
        <v>1</v>
      </c>
    </row>
    <row r="564" spans="3:26" hidden="1" x14ac:dyDescent="0.25">
      <c r="C564" s="146">
        <v>3</v>
      </c>
      <c r="D564" s="62" t="s">
        <v>1458</v>
      </c>
      <c r="E564" s="37" t="s">
        <v>1885</v>
      </c>
      <c r="F564" s="55">
        <v>2205</v>
      </c>
      <c r="G564" s="42">
        <v>40338</v>
      </c>
      <c r="H564" s="147" t="s">
        <v>1837</v>
      </c>
      <c r="I564" s="52">
        <v>146703.20000000001</v>
      </c>
      <c r="J564" s="52">
        <v>146952.66</v>
      </c>
      <c r="K564" s="75">
        <f t="shared" si="24"/>
        <v>0.24945999999999185</v>
      </c>
      <c r="L564" s="148" t="s">
        <v>1886</v>
      </c>
      <c r="M564" s="63">
        <v>1.9906999999999999</v>
      </c>
      <c r="N564" s="149" t="s">
        <v>20</v>
      </c>
      <c r="O564" s="160" t="s">
        <v>21</v>
      </c>
      <c r="P564" s="76"/>
      <c r="Q564" s="77"/>
      <c r="R564" s="78"/>
      <c r="S564" s="79"/>
      <c r="T564" s="37" t="s">
        <v>1884</v>
      </c>
      <c r="U564" s="37" t="s">
        <v>1837</v>
      </c>
      <c r="V564" s="112" t="str">
        <f t="shared" si="25"/>
        <v>3-081</v>
      </c>
      <c r="W564" s="112" t="s">
        <v>1036</v>
      </c>
      <c r="X564" s="175" t="str">
        <f t="shared" si="23"/>
        <v>X:\2 - ENGENHARIA\INVENTARIANCA_FNS_NOVA_CONCESSAO\PROCESSOS_DE_DESAPROPRIACAO\TRAMO_SUL\3\3-081.pdf</v>
      </c>
      <c r="Z564" s="1">
        <v>1</v>
      </c>
    </row>
    <row r="565" spans="3:26" hidden="1" x14ac:dyDescent="0.25">
      <c r="C565" s="146">
        <v>3</v>
      </c>
      <c r="D565" s="62" t="s">
        <v>1462</v>
      </c>
      <c r="E565" s="37" t="s">
        <v>1887</v>
      </c>
      <c r="F565" s="55">
        <v>2209</v>
      </c>
      <c r="G565" s="42">
        <v>40357</v>
      </c>
      <c r="H565" s="147" t="s">
        <v>1837</v>
      </c>
      <c r="I565" s="52">
        <v>146952.66</v>
      </c>
      <c r="J565" s="52">
        <v>148426.16</v>
      </c>
      <c r="K565" s="75">
        <f t="shared" si="24"/>
        <v>1.4735</v>
      </c>
      <c r="L565" s="148" t="s">
        <v>1888</v>
      </c>
      <c r="M565" s="63">
        <v>11.7874</v>
      </c>
      <c r="N565" s="149" t="s">
        <v>20</v>
      </c>
      <c r="O565" s="160" t="s">
        <v>21</v>
      </c>
      <c r="P565" s="76"/>
      <c r="Q565" s="77"/>
      <c r="R565" s="78"/>
      <c r="S565" s="79"/>
      <c r="T565" s="37" t="s">
        <v>1889</v>
      </c>
      <c r="U565" s="37" t="s">
        <v>1837</v>
      </c>
      <c r="V565" s="112" t="str">
        <f t="shared" si="25"/>
        <v>3-082</v>
      </c>
      <c r="W565" s="112" t="s">
        <v>1036</v>
      </c>
      <c r="X565" s="175" t="str">
        <f t="shared" si="23"/>
        <v>X:\2 - ENGENHARIA\INVENTARIANCA_FNS_NOVA_CONCESSAO\PROCESSOS_DE_DESAPROPRIACAO\TRAMO_SUL\3\3-082.pdf</v>
      </c>
      <c r="Z565" s="1">
        <v>1</v>
      </c>
    </row>
    <row r="566" spans="3:26" x14ac:dyDescent="0.25">
      <c r="C566" s="146">
        <v>3</v>
      </c>
      <c r="D566" s="62" t="s">
        <v>1465</v>
      </c>
      <c r="E566" s="37" t="s">
        <v>1890</v>
      </c>
      <c r="F566" s="55">
        <v>2275</v>
      </c>
      <c r="G566" s="42">
        <v>40869</v>
      </c>
      <c r="H566" s="147" t="s">
        <v>1837</v>
      </c>
      <c r="I566" s="52">
        <v>148426.16</v>
      </c>
      <c r="J566" s="52">
        <v>148774.56</v>
      </c>
      <c r="K566" s="75">
        <f t="shared" si="24"/>
        <v>0.34839999999999416</v>
      </c>
      <c r="L566" s="148" t="s">
        <v>1891</v>
      </c>
      <c r="M566" s="137">
        <v>3.7406999999999999</v>
      </c>
      <c r="N566" s="149" t="s">
        <v>20</v>
      </c>
      <c r="O566" s="160" t="s">
        <v>21</v>
      </c>
      <c r="P566" s="76" t="s">
        <v>10</v>
      </c>
      <c r="Q566" s="37">
        <v>1.0306</v>
      </c>
      <c r="R566" s="78">
        <v>7271.91</v>
      </c>
      <c r="S566" s="79" t="s">
        <v>1803</v>
      </c>
      <c r="T566" s="37" t="s">
        <v>1884</v>
      </c>
      <c r="U566" s="37" t="s">
        <v>1837</v>
      </c>
      <c r="V566" s="112" t="str">
        <f t="shared" si="25"/>
        <v>3-083</v>
      </c>
      <c r="W566" s="112" t="s">
        <v>1036</v>
      </c>
      <c r="X566" s="175" t="str">
        <f t="shared" si="23"/>
        <v>X:\2 - ENGENHARIA\INVENTARIANCA_FNS_NOVA_CONCESSAO\PROCESSOS_DE_DESAPROPRIACAO\TRAMO_SUL\3\3-083.pdf</v>
      </c>
      <c r="Z566" s="1">
        <v>1</v>
      </c>
    </row>
    <row r="567" spans="3:26" hidden="1" x14ac:dyDescent="0.25">
      <c r="C567" s="146">
        <v>3</v>
      </c>
      <c r="D567" s="62" t="s">
        <v>1468</v>
      </c>
      <c r="E567" s="37" t="s">
        <v>1892</v>
      </c>
      <c r="F567" s="55">
        <v>1579</v>
      </c>
      <c r="G567" s="42">
        <v>42716</v>
      </c>
      <c r="H567" s="147" t="s">
        <v>1893</v>
      </c>
      <c r="I567" s="52">
        <v>148781.04</v>
      </c>
      <c r="J567" s="52">
        <v>149463.01</v>
      </c>
      <c r="K567" s="75">
        <f t="shared" si="24"/>
        <v>0.68197000000000119</v>
      </c>
      <c r="L567" s="148" t="s">
        <v>1894</v>
      </c>
      <c r="M567" s="63">
        <v>5.5053000000000001</v>
      </c>
      <c r="N567" s="149" t="s">
        <v>20</v>
      </c>
      <c r="O567" s="147" t="s">
        <v>91</v>
      </c>
      <c r="P567" s="76"/>
      <c r="Q567" s="77"/>
      <c r="R567" s="78"/>
      <c r="S567" s="79"/>
      <c r="T567" s="37" t="s">
        <v>1884</v>
      </c>
      <c r="U567" s="37" t="s">
        <v>1837</v>
      </c>
      <c r="V567" s="112" t="str">
        <f t="shared" si="25"/>
        <v>3-084</v>
      </c>
      <c r="W567" s="112" t="s">
        <v>1036</v>
      </c>
      <c r="X567" s="175" t="str">
        <f t="shared" si="23"/>
        <v>X:\2 - ENGENHARIA\INVENTARIANCA_FNS_NOVA_CONCESSAO\PROCESSOS_DE_DESAPROPRIACAO\TRAMO_SUL\3\3-084.pdf</v>
      </c>
      <c r="Z567" s="1">
        <v>1</v>
      </c>
    </row>
    <row r="568" spans="3:26" x14ac:dyDescent="0.25">
      <c r="C568" s="146">
        <v>3</v>
      </c>
      <c r="D568" s="62" t="s">
        <v>1472</v>
      </c>
      <c r="E568" s="37" t="s">
        <v>1895</v>
      </c>
      <c r="F568" s="55" t="s">
        <v>1896</v>
      </c>
      <c r="G568" s="42">
        <v>40122</v>
      </c>
      <c r="H568" s="147" t="s">
        <v>1893</v>
      </c>
      <c r="I568" s="52">
        <v>149463.01</v>
      </c>
      <c r="J568" s="52">
        <v>149865.22</v>
      </c>
      <c r="K568" s="75">
        <f t="shared" si="24"/>
        <v>0.40220999999999185</v>
      </c>
      <c r="L568" s="148" t="s">
        <v>1897</v>
      </c>
      <c r="M568" s="107">
        <v>5.6153000000000004</v>
      </c>
      <c r="N568" s="149" t="s">
        <v>20</v>
      </c>
      <c r="O568" s="160" t="s">
        <v>21</v>
      </c>
      <c r="P568" s="76" t="s">
        <v>10</v>
      </c>
      <c r="Q568" s="37">
        <v>2.3978000000000002</v>
      </c>
      <c r="R568" s="78">
        <v>21817.58</v>
      </c>
      <c r="S568" s="79" t="s">
        <v>1803</v>
      </c>
      <c r="T568" s="49" t="s">
        <v>1898</v>
      </c>
      <c r="U568" s="37" t="s">
        <v>1893</v>
      </c>
      <c r="V568" s="112" t="str">
        <f t="shared" si="25"/>
        <v>3-085</v>
      </c>
      <c r="W568" s="112" t="s">
        <v>1036</v>
      </c>
      <c r="X568" s="175" t="str">
        <f t="shared" si="23"/>
        <v>X:\2 - ENGENHARIA\INVENTARIANCA_FNS_NOVA_CONCESSAO\PROCESSOS_DE_DESAPROPRIACAO\TRAMO_SUL\3\3-085.pdf</v>
      </c>
      <c r="Z568" s="1">
        <v>1</v>
      </c>
    </row>
    <row r="569" spans="3:26" x14ac:dyDescent="0.25">
      <c r="C569" s="146">
        <v>3</v>
      </c>
      <c r="D569" s="62" t="s">
        <v>1476</v>
      </c>
      <c r="E569" s="37" t="s">
        <v>1899</v>
      </c>
      <c r="F569" s="55" t="s">
        <v>1900</v>
      </c>
      <c r="G569" s="42">
        <v>40407</v>
      </c>
      <c r="H569" s="147" t="s">
        <v>1893</v>
      </c>
      <c r="I569" s="52">
        <v>149865.22</v>
      </c>
      <c r="J569" s="52">
        <v>150319.13</v>
      </c>
      <c r="K569" s="75">
        <f t="shared" si="24"/>
        <v>0.45391000000000348</v>
      </c>
      <c r="L569" s="148" t="s">
        <v>1901</v>
      </c>
      <c r="M569" s="63">
        <v>6.0574000000000003</v>
      </c>
      <c r="N569" s="149" t="s">
        <v>20</v>
      </c>
      <c r="O569" s="160" t="s">
        <v>21</v>
      </c>
      <c r="P569" s="76" t="s">
        <v>10</v>
      </c>
      <c r="Q569" s="37">
        <v>2.4275000000000002</v>
      </c>
      <c r="R569" s="78">
        <v>22087.82</v>
      </c>
      <c r="S569" s="79" t="s">
        <v>1803</v>
      </c>
      <c r="T569" s="49" t="s">
        <v>1902</v>
      </c>
      <c r="U569" s="37" t="s">
        <v>1893</v>
      </c>
      <c r="V569" s="112" t="str">
        <f t="shared" si="25"/>
        <v>3-086</v>
      </c>
      <c r="W569" s="112" t="s">
        <v>1036</v>
      </c>
      <c r="X569" s="175" t="str">
        <f t="shared" si="23"/>
        <v>X:\2 - ENGENHARIA\INVENTARIANCA_FNS_NOVA_CONCESSAO\PROCESSOS_DE_DESAPROPRIACAO\TRAMO_SUL\3\3-086.pdf</v>
      </c>
      <c r="Z569" s="1">
        <v>1</v>
      </c>
    </row>
    <row r="570" spans="3:26" hidden="1" x14ac:dyDescent="0.25">
      <c r="C570" s="146">
        <v>3</v>
      </c>
      <c r="D570" s="62" t="s">
        <v>1479</v>
      </c>
      <c r="E570" s="37" t="s">
        <v>1903</v>
      </c>
      <c r="F570" s="55" t="s">
        <v>1904</v>
      </c>
      <c r="G570" s="42">
        <v>40126</v>
      </c>
      <c r="H570" s="147" t="s">
        <v>1893</v>
      </c>
      <c r="I570" s="52">
        <v>150319.13</v>
      </c>
      <c r="J570" s="52">
        <v>150624.78</v>
      </c>
      <c r="K570" s="75">
        <f t="shared" si="24"/>
        <v>0.3056499999999942</v>
      </c>
      <c r="L570" s="148" t="s">
        <v>1897</v>
      </c>
      <c r="M570" s="63">
        <v>2.7239</v>
      </c>
      <c r="N570" s="149" t="s">
        <v>20</v>
      </c>
      <c r="O570" s="160" t="s">
        <v>21</v>
      </c>
      <c r="P570" s="76"/>
      <c r="Q570" s="77"/>
      <c r="R570" s="78"/>
      <c r="S570" s="79"/>
      <c r="T570" s="49" t="s">
        <v>1905</v>
      </c>
      <c r="U570" s="37" t="s">
        <v>1893</v>
      </c>
      <c r="V570" s="112" t="str">
        <f t="shared" si="25"/>
        <v>3-087</v>
      </c>
      <c r="W570" s="112" t="s">
        <v>1036</v>
      </c>
      <c r="X570" s="175" t="str">
        <f t="shared" si="23"/>
        <v>X:\2 - ENGENHARIA\INVENTARIANCA_FNS_NOVA_CONCESSAO\PROCESSOS_DE_DESAPROPRIACAO\TRAMO_SUL\3\3-087.pdf</v>
      </c>
      <c r="Z570" s="1">
        <v>1</v>
      </c>
    </row>
    <row r="571" spans="3:26" hidden="1" x14ac:dyDescent="0.25">
      <c r="C571" s="146">
        <v>3</v>
      </c>
      <c r="D571" s="62" t="s">
        <v>1483</v>
      </c>
      <c r="E571" s="37" t="s">
        <v>1906</v>
      </c>
      <c r="F571" s="55" t="s">
        <v>1907</v>
      </c>
      <c r="G571" s="42">
        <v>40877</v>
      </c>
      <c r="H571" s="147" t="s">
        <v>1893</v>
      </c>
      <c r="I571" s="52">
        <v>150627.78</v>
      </c>
      <c r="J571" s="52">
        <v>150694.28</v>
      </c>
      <c r="K571" s="75">
        <f t="shared" si="24"/>
        <v>6.6500000000000004E-2</v>
      </c>
      <c r="L571" s="148" t="s">
        <v>1908</v>
      </c>
      <c r="M571" s="63">
        <v>0.55779999999999996</v>
      </c>
      <c r="N571" s="149" t="s">
        <v>20</v>
      </c>
      <c r="O571" s="160" t="s">
        <v>21</v>
      </c>
      <c r="P571" s="76"/>
      <c r="Q571" s="77"/>
      <c r="R571" s="78"/>
      <c r="S571" s="79"/>
      <c r="T571" s="49" t="s">
        <v>1884</v>
      </c>
      <c r="U571" s="37" t="s">
        <v>1893</v>
      </c>
      <c r="V571" s="112" t="str">
        <f t="shared" si="25"/>
        <v>3-088</v>
      </c>
      <c r="W571" s="112" t="s">
        <v>1036</v>
      </c>
      <c r="X571" s="175" t="str">
        <f t="shared" si="23"/>
        <v>X:\2 - ENGENHARIA\INVENTARIANCA_FNS_NOVA_CONCESSAO\PROCESSOS_DE_DESAPROPRIACAO\TRAMO_SUL\3\3-088.pdf</v>
      </c>
      <c r="Z571" s="1">
        <v>1</v>
      </c>
    </row>
    <row r="572" spans="3:26" hidden="1" x14ac:dyDescent="0.25">
      <c r="C572" s="146">
        <v>3</v>
      </c>
      <c r="D572" s="62" t="s">
        <v>1487</v>
      </c>
      <c r="E572" s="37" t="s">
        <v>1909</v>
      </c>
      <c r="F572" s="55" t="s">
        <v>1910</v>
      </c>
      <c r="G572" s="42">
        <v>40366</v>
      </c>
      <c r="H572" s="147" t="s">
        <v>1893</v>
      </c>
      <c r="I572" s="52">
        <v>150718.76999999999</v>
      </c>
      <c r="J572" s="52">
        <v>151556.53</v>
      </c>
      <c r="K572" s="75">
        <f t="shared" si="24"/>
        <v>0.83776000000000928</v>
      </c>
      <c r="L572" s="148" t="s">
        <v>1911</v>
      </c>
      <c r="M572" s="63">
        <v>6.6981000000000002</v>
      </c>
      <c r="N572" s="149" t="s">
        <v>20</v>
      </c>
      <c r="O572" s="147" t="s">
        <v>91</v>
      </c>
      <c r="P572" s="76"/>
      <c r="Q572" s="77"/>
      <c r="R572" s="78"/>
      <c r="S572" s="79"/>
      <c r="T572" s="49" t="s">
        <v>1912</v>
      </c>
      <c r="U572" s="37" t="s">
        <v>1893</v>
      </c>
      <c r="V572" s="112" t="str">
        <f t="shared" si="25"/>
        <v>3-089</v>
      </c>
      <c r="W572" s="112" t="s">
        <v>1036</v>
      </c>
      <c r="X572" s="175" t="str">
        <f t="shared" si="23"/>
        <v>X:\2 - ENGENHARIA\INVENTARIANCA_FNS_NOVA_CONCESSAO\PROCESSOS_DE_DESAPROPRIACAO\TRAMO_SUL\3\3-089.pdf</v>
      </c>
      <c r="Z572" s="1">
        <v>1</v>
      </c>
    </row>
    <row r="573" spans="3:26" hidden="1" x14ac:dyDescent="0.25">
      <c r="C573" s="146">
        <v>3</v>
      </c>
      <c r="D573" s="62" t="s">
        <v>1491</v>
      </c>
      <c r="E573" s="37" t="s">
        <v>1913</v>
      </c>
      <c r="F573" s="55" t="s">
        <v>1914</v>
      </c>
      <c r="G573" s="42">
        <v>40080</v>
      </c>
      <c r="H573" s="147" t="s">
        <v>1893</v>
      </c>
      <c r="I573" s="52">
        <v>151556.53</v>
      </c>
      <c r="J573" s="52">
        <v>153948.48000000001</v>
      </c>
      <c r="K573" s="75">
        <f t="shared" si="24"/>
        <v>2.3919500000000116</v>
      </c>
      <c r="L573" s="148" t="s">
        <v>1915</v>
      </c>
      <c r="M573" s="63">
        <v>19.136199999999999</v>
      </c>
      <c r="N573" s="149" t="s">
        <v>20</v>
      </c>
      <c r="O573" s="160" t="s">
        <v>21</v>
      </c>
      <c r="P573" s="76"/>
      <c r="Q573" s="77"/>
      <c r="R573" s="78"/>
      <c r="S573" s="79"/>
      <c r="T573" s="49" t="s">
        <v>1916</v>
      </c>
      <c r="U573" s="37" t="s">
        <v>1893</v>
      </c>
      <c r="V573" s="112" t="str">
        <f t="shared" si="25"/>
        <v>3-090</v>
      </c>
      <c r="W573" s="112" t="s">
        <v>1036</v>
      </c>
      <c r="X573" s="175" t="str">
        <f t="shared" si="23"/>
        <v>X:\2 - ENGENHARIA\INVENTARIANCA_FNS_NOVA_CONCESSAO\PROCESSOS_DE_DESAPROPRIACAO\TRAMO_SUL\3\3-090.pdf</v>
      </c>
      <c r="Z573" s="1">
        <v>1</v>
      </c>
    </row>
    <row r="574" spans="3:26" x14ac:dyDescent="0.25">
      <c r="C574" s="146">
        <v>3</v>
      </c>
      <c r="D574" s="62" t="s">
        <v>1495</v>
      </c>
      <c r="E574" s="37" t="s">
        <v>1917</v>
      </c>
      <c r="F574" s="55" t="s">
        <v>1918</v>
      </c>
      <c r="G574" s="42">
        <v>40085</v>
      </c>
      <c r="H574" s="147" t="s">
        <v>1893</v>
      </c>
      <c r="I574" s="52">
        <v>153948.48000000001</v>
      </c>
      <c r="J574" s="52">
        <v>154288.13</v>
      </c>
      <c r="K574" s="75">
        <f t="shared" si="24"/>
        <v>0.33964999999999418</v>
      </c>
      <c r="L574" s="148" t="s">
        <v>1919</v>
      </c>
      <c r="M574" s="107">
        <v>5.5259999999999998</v>
      </c>
      <c r="N574" s="149" t="s">
        <v>20</v>
      </c>
      <c r="O574" s="160" t="s">
        <v>21</v>
      </c>
      <c r="P574" s="76" t="s">
        <v>10</v>
      </c>
      <c r="Q574" s="37">
        <v>2.8092999999999999</v>
      </c>
      <c r="R574" s="78">
        <v>31981.63</v>
      </c>
      <c r="S574" s="79" t="s">
        <v>1803</v>
      </c>
      <c r="T574" s="49" t="s">
        <v>625</v>
      </c>
      <c r="U574" s="165" t="s">
        <v>1893</v>
      </c>
      <c r="V574" s="112" t="str">
        <f t="shared" si="25"/>
        <v>3-091</v>
      </c>
      <c r="W574" s="112" t="s">
        <v>1036</v>
      </c>
      <c r="X574" s="175" t="str">
        <f t="shared" si="23"/>
        <v>X:\2 - ENGENHARIA\INVENTARIANCA_FNS_NOVA_CONCESSAO\PROCESSOS_DE_DESAPROPRIACAO\TRAMO_SUL\3\3-091.pdf</v>
      </c>
      <c r="Z574" s="1">
        <v>1</v>
      </c>
    </row>
    <row r="575" spans="3:26" hidden="1" x14ac:dyDescent="0.25">
      <c r="C575" s="146">
        <v>3</v>
      </c>
      <c r="D575" s="62" t="s">
        <v>1499</v>
      </c>
      <c r="E575" s="37" t="s">
        <v>1920</v>
      </c>
      <c r="F575" s="55" t="s">
        <v>1921</v>
      </c>
      <c r="G575" s="42">
        <v>40100</v>
      </c>
      <c r="H575" s="147" t="s">
        <v>1893</v>
      </c>
      <c r="I575" s="52">
        <v>154288.13</v>
      </c>
      <c r="J575" s="52">
        <v>154586.13</v>
      </c>
      <c r="K575" s="75">
        <f t="shared" si="24"/>
        <v>0.29799999999999999</v>
      </c>
      <c r="L575" s="148" t="s">
        <v>1922</v>
      </c>
      <c r="M575" s="107">
        <v>2.3837999999999999</v>
      </c>
      <c r="N575" s="149" t="s">
        <v>20</v>
      </c>
      <c r="O575" s="160" t="s">
        <v>21</v>
      </c>
      <c r="P575" s="76"/>
      <c r="Q575" s="77"/>
      <c r="R575" s="78"/>
      <c r="S575" s="79"/>
      <c r="T575" s="49" t="s">
        <v>545</v>
      </c>
      <c r="U575" s="165" t="s">
        <v>1893</v>
      </c>
      <c r="V575" s="112" t="str">
        <f t="shared" si="25"/>
        <v>3-092</v>
      </c>
      <c r="W575" s="112" t="s">
        <v>1036</v>
      </c>
      <c r="X575" s="175" t="str">
        <f t="shared" si="23"/>
        <v>X:\2 - ENGENHARIA\INVENTARIANCA_FNS_NOVA_CONCESSAO\PROCESSOS_DE_DESAPROPRIACAO\TRAMO_SUL\3\3-092.pdf</v>
      </c>
      <c r="Z575" s="1">
        <v>1</v>
      </c>
    </row>
    <row r="576" spans="3:26" hidden="1" x14ac:dyDescent="0.25">
      <c r="C576" s="146">
        <v>3</v>
      </c>
      <c r="D576" s="62" t="s">
        <v>1923</v>
      </c>
      <c r="E576" s="37"/>
      <c r="F576" s="55" t="s">
        <v>1918</v>
      </c>
      <c r="G576" s="42">
        <v>40085</v>
      </c>
      <c r="H576" s="147" t="s">
        <v>1893</v>
      </c>
      <c r="I576" s="52">
        <v>154586.13</v>
      </c>
      <c r="J576" s="52">
        <v>154749.9</v>
      </c>
      <c r="K576" s="75">
        <f t="shared" si="24"/>
        <v>0.16376999999998954</v>
      </c>
      <c r="L576" s="148" t="s">
        <v>1919</v>
      </c>
      <c r="M576" s="107">
        <v>1.3104</v>
      </c>
      <c r="N576" s="149" t="s">
        <v>20</v>
      </c>
      <c r="O576" s="160" t="s">
        <v>21</v>
      </c>
      <c r="P576" s="76"/>
      <c r="Q576" s="77"/>
      <c r="R576" s="78"/>
      <c r="S576" s="79"/>
      <c r="T576" s="49" t="s">
        <v>625</v>
      </c>
      <c r="U576" s="165" t="s">
        <v>1893</v>
      </c>
      <c r="V576" s="112" t="str">
        <f t="shared" si="25"/>
        <v>3-091A2</v>
      </c>
      <c r="W576" s="112" t="s">
        <v>1036</v>
      </c>
      <c r="X576" s="175" t="str">
        <f t="shared" si="23"/>
        <v>X:\2 - ENGENHARIA\INVENTARIANCA_FNS_NOVA_CONCESSAO\PROCESSOS_DE_DESAPROPRIACAO\TRAMO_SUL\3\3-091A2.pdf</v>
      </c>
      <c r="Z576" s="1">
        <v>1</v>
      </c>
    </row>
    <row r="577" spans="3:26" x14ac:dyDescent="0.25">
      <c r="C577" s="146">
        <v>3</v>
      </c>
      <c r="D577" s="62" t="s">
        <v>1506</v>
      </c>
      <c r="E577" s="37" t="s">
        <v>1924</v>
      </c>
      <c r="F577" s="55" t="s">
        <v>1925</v>
      </c>
      <c r="G577" s="42">
        <v>40084</v>
      </c>
      <c r="H577" s="147" t="s">
        <v>1893</v>
      </c>
      <c r="I577" s="52">
        <v>154749.9</v>
      </c>
      <c r="J577" s="52">
        <v>154829.06</v>
      </c>
      <c r="K577" s="75">
        <f t="shared" si="24"/>
        <v>7.9160000000003491E-2</v>
      </c>
      <c r="L577" s="148" t="s">
        <v>1926</v>
      </c>
      <c r="M577" s="107">
        <v>4.0936000000000003</v>
      </c>
      <c r="N577" s="149" t="s">
        <v>20</v>
      </c>
      <c r="O577" s="160" t="s">
        <v>21</v>
      </c>
      <c r="P577" s="76" t="s">
        <v>10</v>
      </c>
      <c r="Q577" s="37">
        <v>3.4601999999999999</v>
      </c>
      <c r="R577" s="78">
        <v>25920.28</v>
      </c>
      <c r="S577" s="79" t="s">
        <v>1927</v>
      </c>
      <c r="T577" s="49" t="s">
        <v>1902</v>
      </c>
      <c r="U577" s="165" t="s">
        <v>1893</v>
      </c>
      <c r="V577" s="112" t="str">
        <f t="shared" si="25"/>
        <v>3-094</v>
      </c>
      <c r="W577" s="112" t="s">
        <v>1036</v>
      </c>
      <c r="X577" s="175" t="str">
        <f t="shared" si="23"/>
        <v>X:\2 - ENGENHARIA\INVENTARIANCA_FNS_NOVA_CONCESSAO\PROCESSOS_DE_DESAPROPRIACAO\TRAMO_SUL\3\3-094.pdf</v>
      </c>
      <c r="Z577" s="1">
        <v>1</v>
      </c>
    </row>
    <row r="578" spans="3:26" hidden="1" x14ac:dyDescent="0.25">
      <c r="C578" s="146">
        <v>3</v>
      </c>
      <c r="D578" s="62" t="s">
        <v>1511</v>
      </c>
      <c r="E578" s="37" t="s">
        <v>1928</v>
      </c>
      <c r="F578" s="55" t="s">
        <v>1929</v>
      </c>
      <c r="G578" s="42">
        <v>40080</v>
      </c>
      <c r="H578" s="147" t="s">
        <v>1893</v>
      </c>
      <c r="I578" s="52">
        <v>154829.06</v>
      </c>
      <c r="J578" s="52">
        <v>155120.92000000001</v>
      </c>
      <c r="K578" s="75">
        <f t="shared" si="24"/>
        <v>0.29186000000001511</v>
      </c>
      <c r="L578" s="148" t="s">
        <v>1930</v>
      </c>
      <c r="M578" s="107">
        <v>2.3338000000000001</v>
      </c>
      <c r="N578" s="149" t="s">
        <v>20</v>
      </c>
      <c r="O578" s="160" t="s">
        <v>21</v>
      </c>
      <c r="P578" s="76"/>
      <c r="Q578" s="77"/>
      <c r="R578" s="78"/>
      <c r="S578" s="79"/>
      <c r="T578" s="37" t="s">
        <v>1902</v>
      </c>
      <c r="U578" s="37" t="s">
        <v>1893</v>
      </c>
      <c r="V578" s="112" t="str">
        <f t="shared" si="25"/>
        <v>3-095</v>
      </c>
      <c r="W578" s="112" t="s">
        <v>1036</v>
      </c>
      <c r="X578" s="175" t="str">
        <f t="shared" ref="X578:X641" si="26">CONCATENATE("X:\2 - ENGENHARIA\INVENTARIANCA_FNS_NOVA_CONCESSAO\PROCESSOS_DE_DESAPROPRIACAO\",W578,"\",C578,"\",V578,".pdf")</f>
        <v>X:\2 - ENGENHARIA\INVENTARIANCA_FNS_NOVA_CONCESSAO\PROCESSOS_DE_DESAPROPRIACAO\TRAMO_SUL\3\3-095.pdf</v>
      </c>
      <c r="Z578" s="1">
        <v>1</v>
      </c>
    </row>
    <row r="579" spans="3:26" hidden="1" x14ac:dyDescent="0.25">
      <c r="C579" s="146">
        <v>3</v>
      </c>
      <c r="D579" s="62" t="s">
        <v>1521</v>
      </c>
      <c r="E579" s="37" t="s">
        <v>1931</v>
      </c>
      <c r="F579" s="55" t="s">
        <v>1932</v>
      </c>
      <c r="G579" s="42">
        <v>40100</v>
      </c>
      <c r="H579" s="147" t="s">
        <v>1893</v>
      </c>
      <c r="I579" s="52">
        <v>155120.92000000001</v>
      </c>
      <c r="J579" s="52">
        <v>155274.10999999999</v>
      </c>
      <c r="K579" s="75">
        <f t="shared" si="24"/>
        <v>0.15318999999997324</v>
      </c>
      <c r="L579" s="148" t="s">
        <v>1933</v>
      </c>
      <c r="M579" s="107">
        <v>1.2269000000000001</v>
      </c>
      <c r="N579" s="149" t="s">
        <v>20</v>
      </c>
      <c r="O579" s="160" t="s">
        <v>21</v>
      </c>
      <c r="P579" s="76"/>
      <c r="Q579" s="77"/>
      <c r="R579" s="78"/>
      <c r="S579" s="79"/>
      <c r="T579" s="49" t="s">
        <v>1934</v>
      </c>
      <c r="U579" s="165" t="s">
        <v>1893</v>
      </c>
      <c r="V579" s="112" t="str">
        <f t="shared" si="25"/>
        <v>3-096</v>
      </c>
      <c r="W579" s="112" t="s">
        <v>1036</v>
      </c>
      <c r="X579" s="175" t="str">
        <f t="shared" si="26"/>
        <v>X:\2 - ENGENHARIA\INVENTARIANCA_FNS_NOVA_CONCESSAO\PROCESSOS_DE_DESAPROPRIACAO\TRAMO_SUL\3\3-096.pdf</v>
      </c>
      <c r="Z579" s="1">
        <v>1</v>
      </c>
    </row>
    <row r="580" spans="3:26" hidden="1" x14ac:dyDescent="0.25">
      <c r="C580" s="146">
        <v>3</v>
      </c>
      <c r="D580" s="62" t="s">
        <v>1518</v>
      </c>
      <c r="E580" s="37" t="s">
        <v>1935</v>
      </c>
      <c r="F580" s="55" t="s">
        <v>1936</v>
      </c>
      <c r="G580" s="42">
        <v>40099</v>
      </c>
      <c r="H580" s="147" t="s">
        <v>1893</v>
      </c>
      <c r="I580" s="52">
        <v>155274.10999999999</v>
      </c>
      <c r="J580" s="52">
        <v>155427.37</v>
      </c>
      <c r="K580" s="75">
        <f t="shared" si="24"/>
        <v>0.15326000000000931</v>
      </c>
      <c r="L580" s="148" t="s">
        <v>1937</v>
      </c>
      <c r="M580" s="107">
        <v>1.2259</v>
      </c>
      <c r="N580" s="149" t="s">
        <v>20</v>
      </c>
      <c r="O580" s="160" t="s">
        <v>21</v>
      </c>
      <c r="P580" s="76"/>
      <c r="Q580" s="77"/>
      <c r="R580" s="78"/>
      <c r="S580" s="79"/>
      <c r="T580" s="49" t="s">
        <v>1934</v>
      </c>
      <c r="U580" s="165" t="s">
        <v>1893</v>
      </c>
      <c r="V580" s="112" t="str">
        <f t="shared" si="25"/>
        <v>3-096A</v>
      </c>
      <c r="W580" s="112" t="s">
        <v>1036</v>
      </c>
      <c r="X580" s="175" t="str">
        <f t="shared" si="26"/>
        <v>X:\2 - ENGENHARIA\INVENTARIANCA_FNS_NOVA_CONCESSAO\PROCESSOS_DE_DESAPROPRIACAO\TRAMO_SUL\3\3-096A.pdf</v>
      </c>
      <c r="Z580" s="1">
        <v>1</v>
      </c>
    </row>
    <row r="581" spans="3:26" hidden="1" x14ac:dyDescent="0.25">
      <c r="C581" s="146">
        <v>3</v>
      </c>
      <c r="D581" s="62" t="s">
        <v>1523</v>
      </c>
      <c r="E581" s="37" t="s">
        <v>1938</v>
      </c>
      <c r="F581" s="55" t="s">
        <v>1939</v>
      </c>
      <c r="G581" s="42">
        <v>40105</v>
      </c>
      <c r="H581" s="147" t="s">
        <v>1893</v>
      </c>
      <c r="I581" s="52">
        <v>155427.37</v>
      </c>
      <c r="J581" s="52">
        <v>155977.44</v>
      </c>
      <c r="K581" s="75">
        <f t="shared" si="24"/>
        <v>0.55007000000000694</v>
      </c>
      <c r="L581" s="148" t="s">
        <v>1940</v>
      </c>
      <c r="M581" s="107">
        <v>4.3977000000000004</v>
      </c>
      <c r="N581" s="149" t="s">
        <v>20</v>
      </c>
      <c r="O581" s="160" t="s">
        <v>21</v>
      </c>
      <c r="P581" s="76"/>
      <c r="Q581" s="77"/>
      <c r="R581" s="78"/>
      <c r="S581" s="79"/>
      <c r="T581" s="49" t="s">
        <v>1934</v>
      </c>
      <c r="U581" s="37" t="s">
        <v>1893</v>
      </c>
      <c r="V581" s="112" t="str">
        <f t="shared" si="25"/>
        <v>3-097</v>
      </c>
      <c r="W581" s="112" t="s">
        <v>1036</v>
      </c>
      <c r="X581" s="175" t="str">
        <f t="shared" si="26"/>
        <v>X:\2 - ENGENHARIA\INVENTARIANCA_FNS_NOVA_CONCESSAO\PROCESSOS_DE_DESAPROPRIACAO\TRAMO_SUL\3\3-097.pdf</v>
      </c>
      <c r="Z581" s="1">
        <v>1</v>
      </c>
    </row>
    <row r="582" spans="3:26" hidden="1" x14ac:dyDescent="0.25">
      <c r="C582" s="146">
        <v>3</v>
      </c>
      <c r="D582" s="62" t="s">
        <v>1528</v>
      </c>
      <c r="E582" s="37" t="s">
        <v>1941</v>
      </c>
      <c r="F582" s="55" t="s">
        <v>1942</v>
      </c>
      <c r="G582" s="42">
        <v>40422</v>
      </c>
      <c r="H582" s="147" t="s">
        <v>1893</v>
      </c>
      <c r="I582" s="52">
        <v>155977.44</v>
      </c>
      <c r="J582" s="52">
        <v>156644.26999999999</v>
      </c>
      <c r="K582" s="75">
        <f t="shared" si="24"/>
        <v>0.66682999999998716</v>
      </c>
      <c r="L582" s="148" t="s">
        <v>1943</v>
      </c>
      <c r="M582" s="107">
        <v>5.3376000000000001</v>
      </c>
      <c r="N582" s="149" t="s">
        <v>20</v>
      </c>
      <c r="O582" s="160" t="s">
        <v>21</v>
      </c>
      <c r="P582" s="76"/>
      <c r="Q582" s="77"/>
      <c r="R582" s="78"/>
      <c r="S582" s="79"/>
      <c r="T582" s="49" t="s">
        <v>1934</v>
      </c>
      <c r="U582" s="63" t="s">
        <v>1893</v>
      </c>
      <c r="V582" s="112" t="str">
        <f t="shared" si="25"/>
        <v>3-098</v>
      </c>
      <c r="W582" s="112" t="s">
        <v>1036</v>
      </c>
      <c r="X582" s="175" t="str">
        <f t="shared" si="26"/>
        <v>X:\2 - ENGENHARIA\INVENTARIANCA_FNS_NOVA_CONCESSAO\PROCESSOS_DE_DESAPROPRIACAO\TRAMO_SUL\3\3-098.pdf</v>
      </c>
      <c r="Z582" s="1">
        <v>1</v>
      </c>
    </row>
    <row r="583" spans="3:26" hidden="1" x14ac:dyDescent="0.25">
      <c r="C583" s="146">
        <v>3</v>
      </c>
      <c r="D583" s="62" t="s">
        <v>1536</v>
      </c>
      <c r="E583" s="37" t="s">
        <v>1944</v>
      </c>
      <c r="F583" s="55" t="s">
        <v>1945</v>
      </c>
      <c r="G583" s="42">
        <v>40122</v>
      </c>
      <c r="H583" s="147" t="s">
        <v>1893</v>
      </c>
      <c r="I583" s="52">
        <v>156644.26999999999</v>
      </c>
      <c r="J583" s="52">
        <v>157132.32</v>
      </c>
      <c r="K583" s="75">
        <f t="shared" si="24"/>
        <v>0.48805000000001747</v>
      </c>
      <c r="L583" s="148" t="s">
        <v>1946</v>
      </c>
      <c r="M583" s="63">
        <v>3.9039000000000001</v>
      </c>
      <c r="N583" s="149" t="s">
        <v>20</v>
      </c>
      <c r="O583" s="160" t="s">
        <v>21</v>
      </c>
      <c r="P583" s="76"/>
      <c r="Q583" s="77"/>
      <c r="R583" s="78"/>
      <c r="S583" s="79"/>
      <c r="T583" s="49" t="s">
        <v>1934</v>
      </c>
      <c r="U583" s="63" t="s">
        <v>1893</v>
      </c>
      <c r="V583" s="112" t="str">
        <f t="shared" si="25"/>
        <v>3-099</v>
      </c>
      <c r="W583" s="112" t="s">
        <v>1036</v>
      </c>
      <c r="X583" s="175" t="str">
        <f t="shared" si="26"/>
        <v>X:\2 - ENGENHARIA\INVENTARIANCA_FNS_NOVA_CONCESSAO\PROCESSOS_DE_DESAPROPRIACAO\TRAMO_SUL\3\3-099.pdf</v>
      </c>
      <c r="Z583" s="1">
        <v>1</v>
      </c>
    </row>
    <row r="584" spans="3:26" x14ac:dyDescent="0.25">
      <c r="C584" s="146">
        <v>3</v>
      </c>
      <c r="D584" s="62" t="s">
        <v>1947</v>
      </c>
      <c r="E584" s="37" t="s">
        <v>1948</v>
      </c>
      <c r="F584" s="55" t="s">
        <v>1949</v>
      </c>
      <c r="G584" s="42">
        <v>40081</v>
      </c>
      <c r="H584" s="147" t="s">
        <v>1893</v>
      </c>
      <c r="I584" s="52">
        <v>157132.32</v>
      </c>
      <c r="J584" s="52">
        <v>157370.4</v>
      </c>
      <c r="K584" s="75">
        <f t="shared" ref="K584:K589" si="27">(J584-I584)/1000</f>
        <v>0.23807999999998719</v>
      </c>
      <c r="L584" s="148" t="s">
        <v>1950</v>
      </c>
      <c r="M584" s="63">
        <v>4.8731</v>
      </c>
      <c r="N584" s="149" t="s">
        <v>20</v>
      </c>
      <c r="O584" s="160" t="s">
        <v>21</v>
      </c>
      <c r="P584" s="76" t="s">
        <v>10</v>
      </c>
      <c r="Q584" s="37">
        <v>2.9681000000000002</v>
      </c>
      <c r="R584" s="78">
        <v>21234.14</v>
      </c>
      <c r="S584" s="79" t="s">
        <v>1803</v>
      </c>
      <c r="T584" s="49" t="s">
        <v>1934</v>
      </c>
      <c r="U584" s="166" t="s">
        <v>1893</v>
      </c>
      <c r="V584" s="112" t="str">
        <f t="shared" si="25"/>
        <v>3-100</v>
      </c>
      <c r="W584" s="112" t="s">
        <v>1036</v>
      </c>
      <c r="X584" s="175" t="str">
        <f t="shared" si="26"/>
        <v>X:\2 - ENGENHARIA\INVENTARIANCA_FNS_NOVA_CONCESSAO\PROCESSOS_DE_DESAPROPRIACAO\TRAMO_SUL\3\3-100.pdf</v>
      </c>
      <c r="Z584" s="1">
        <v>1</v>
      </c>
    </row>
    <row r="585" spans="3:26" x14ac:dyDescent="0.25">
      <c r="C585" s="146">
        <v>3</v>
      </c>
      <c r="D585" s="62" t="s">
        <v>1951</v>
      </c>
      <c r="E585" s="37" t="s">
        <v>1952</v>
      </c>
      <c r="F585" s="55" t="s">
        <v>1953</v>
      </c>
      <c r="G585" s="42">
        <v>40084</v>
      </c>
      <c r="H585" s="147" t="s">
        <v>1893</v>
      </c>
      <c r="I585" s="52">
        <v>157370.4</v>
      </c>
      <c r="J585" s="52">
        <v>158147.54</v>
      </c>
      <c r="K585" s="75">
        <f t="shared" si="27"/>
        <v>0.77714000000001393</v>
      </c>
      <c r="L585" s="148" t="s">
        <v>1954</v>
      </c>
      <c r="M585" s="63">
        <v>6.8582000000000001</v>
      </c>
      <c r="N585" s="149" t="s">
        <v>20</v>
      </c>
      <c r="O585" s="160" t="s">
        <v>21</v>
      </c>
      <c r="P585" s="76" t="s">
        <v>10</v>
      </c>
      <c r="Q585" s="37">
        <v>0.60189999999999999</v>
      </c>
      <c r="R585" s="78">
        <v>4509.09</v>
      </c>
      <c r="S585" s="79" t="s">
        <v>1803</v>
      </c>
      <c r="T585" s="49" t="s">
        <v>1934</v>
      </c>
      <c r="U585" s="63" t="s">
        <v>1893</v>
      </c>
      <c r="V585" s="112" t="str">
        <f t="shared" si="25"/>
        <v>3-101</v>
      </c>
      <c r="W585" s="112" t="s">
        <v>1036</v>
      </c>
      <c r="X585" s="175" t="str">
        <f t="shared" si="26"/>
        <v>X:\2 - ENGENHARIA\INVENTARIANCA_FNS_NOVA_CONCESSAO\PROCESSOS_DE_DESAPROPRIACAO\TRAMO_SUL\3\3-101.pdf</v>
      </c>
      <c r="Z585" s="1">
        <v>1</v>
      </c>
    </row>
    <row r="586" spans="3:26" x14ac:dyDescent="0.25">
      <c r="C586" s="146">
        <v>3</v>
      </c>
      <c r="D586" s="62" t="s">
        <v>1955</v>
      </c>
      <c r="E586" s="37" t="s">
        <v>1956</v>
      </c>
      <c r="F586" s="55" t="s">
        <v>1957</v>
      </c>
      <c r="G586" s="42">
        <v>40102</v>
      </c>
      <c r="H586" s="147" t="s">
        <v>1893</v>
      </c>
      <c r="I586" s="52">
        <v>158152.49</v>
      </c>
      <c r="J586" s="52">
        <v>158356.38</v>
      </c>
      <c r="K586" s="75">
        <f t="shared" si="27"/>
        <v>0.20389000000001398</v>
      </c>
      <c r="L586" s="148" t="s">
        <v>1958</v>
      </c>
      <c r="M586" s="63">
        <v>2.2035999999999998</v>
      </c>
      <c r="N586" s="149" t="s">
        <v>20</v>
      </c>
      <c r="O586" s="160" t="s">
        <v>21</v>
      </c>
      <c r="P586" s="76" t="s">
        <v>10</v>
      </c>
      <c r="Q586" s="37">
        <v>0.64580000000000004</v>
      </c>
      <c r="R586" s="78">
        <v>5542.98</v>
      </c>
      <c r="S586" s="79" t="s">
        <v>1797</v>
      </c>
      <c r="T586" s="49" t="s">
        <v>1934</v>
      </c>
      <c r="U586" s="63" t="s">
        <v>1893</v>
      </c>
      <c r="V586" s="112" t="str">
        <f t="shared" si="25"/>
        <v>3-102</v>
      </c>
      <c r="W586" s="112" t="s">
        <v>1036</v>
      </c>
      <c r="X586" s="175" t="str">
        <f t="shared" si="26"/>
        <v>X:\2 - ENGENHARIA\INVENTARIANCA_FNS_NOVA_CONCESSAO\PROCESSOS_DE_DESAPROPRIACAO\TRAMO_SUL\3\3-102.pdf</v>
      </c>
      <c r="Z586" s="1">
        <v>1</v>
      </c>
    </row>
    <row r="587" spans="3:26" x14ac:dyDescent="0.25">
      <c r="C587" s="146">
        <v>3</v>
      </c>
      <c r="D587" s="62" t="s">
        <v>1959</v>
      </c>
      <c r="E587" s="37" t="s">
        <v>1960</v>
      </c>
      <c r="F587" s="55" t="s">
        <v>1961</v>
      </c>
      <c r="G587" s="42">
        <v>40081</v>
      </c>
      <c r="H587" s="147" t="s">
        <v>1893</v>
      </c>
      <c r="I587" s="52">
        <v>158356.38</v>
      </c>
      <c r="J587" s="52">
        <v>158515.71</v>
      </c>
      <c r="K587" s="75">
        <f t="shared" si="27"/>
        <v>0.1593299999999872</v>
      </c>
      <c r="L587" s="148" t="s">
        <v>1962</v>
      </c>
      <c r="M587" s="107">
        <v>2.9790000000000001</v>
      </c>
      <c r="N587" s="149" t="s">
        <v>20</v>
      </c>
      <c r="O587" s="160" t="s">
        <v>21</v>
      </c>
      <c r="P587" s="76" t="s">
        <v>10</v>
      </c>
      <c r="Q587" s="37">
        <v>1.7072000000000001</v>
      </c>
      <c r="R587" s="78">
        <v>13874.2</v>
      </c>
      <c r="S587" s="79" t="s">
        <v>1797</v>
      </c>
      <c r="T587" s="49" t="s">
        <v>1934</v>
      </c>
      <c r="U587" s="63" t="s">
        <v>1893</v>
      </c>
      <c r="V587" s="112" t="str">
        <f t="shared" si="25"/>
        <v>3-103</v>
      </c>
      <c r="W587" s="112" t="s">
        <v>1036</v>
      </c>
      <c r="X587" s="175" t="str">
        <f t="shared" si="26"/>
        <v>X:\2 - ENGENHARIA\INVENTARIANCA_FNS_NOVA_CONCESSAO\PROCESSOS_DE_DESAPROPRIACAO\TRAMO_SUL\3\3-103.pdf</v>
      </c>
      <c r="Z587" s="1">
        <v>1</v>
      </c>
    </row>
    <row r="588" spans="3:26" hidden="1" x14ac:dyDescent="0.25">
      <c r="C588" s="146">
        <v>3</v>
      </c>
      <c r="D588" s="62" t="s">
        <v>1963</v>
      </c>
      <c r="E588" s="37" t="s">
        <v>1964</v>
      </c>
      <c r="F588" s="55" t="s">
        <v>1965</v>
      </c>
      <c r="G588" s="42">
        <v>40084</v>
      </c>
      <c r="H588" s="147" t="s">
        <v>1893</v>
      </c>
      <c r="I588" s="52">
        <v>158530.15</v>
      </c>
      <c r="J588" s="52">
        <v>158829.70000000001</v>
      </c>
      <c r="K588" s="75">
        <f t="shared" si="27"/>
        <v>0.29955000000001747</v>
      </c>
      <c r="L588" s="148" t="s">
        <v>1966</v>
      </c>
      <c r="M588" s="63">
        <v>2.3727</v>
      </c>
      <c r="N588" s="149" t="s">
        <v>20</v>
      </c>
      <c r="O588" s="160" t="s">
        <v>21</v>
      </c>
      <c r="P588" s="76"/>
      <c r="Q588" s="77"/>
      <c r="R588" s="78"/>
      <c r="S588" s="79"/>
      <c r="T588" s="37" t="s">
        <v>1967</v>
      </c>
      <c r="U588" s="63" t="s">
        <v>1893</v>
      </c>
      <c r="V588" s="112" t="str">
        <f t="shared" si="25"/>
        <v>3-104</v>
      </c>
      <c r="W588" s="112" t="s">
        <v>1036</v>
      </c>
      <c r="X588" s="175" t="str">
        <f t="shared" si="26"/>
        <v>X:\2 - ENGENHARIA\INVENTARIANCA_FNS_NOVA_CONCESSAO\PROCESSOS_DE_DESAPROPRIACAO\TRAMO_SUL\3\3-104.pdf</v>
      </c>
      <c r="Z588" s="1">
        <v>1</v>
      </c>
    </row>
    <row r="589" spans="3:26" hidden="1" x14ac:dyDescent="0.25">
      <c r="C589" s="146">
        <v>3</v>
      </c>
      <c r="D589" s="62" t="s">
        <v>1968</v>
      </c>
      <c r="E589" s="37" t="s">
        <v>1969</v>
      </c>
      <c r="F589" s="55"/>
      <c r="G589" s="42"/>
      <c r="H589" s="147" t="s">
        <v>1689</v>
      </c>
      <c r="I589" s="52">
        <v>158829.70000000001</v>
      </c>
      <c r="J589" s="52">
        <v>165479.26999999999</v>
      </c>
      <c r="K589" s="75">
        <f t="shared" si="27"/>
        <v>6.6495699999999776</v>
      </c>
      <c r="L589" s="148" t="s">
        <v>1970</v>
      </c>
      <c r="M589" s="63"/>
      <c r="N589" s="147" t="s">
        <v>82</v>
      </c>
      <c r="O589" s="160"/>
      <c r="P589" s="76"/>
      <c r="Q589" s="77"/>
      <c r="R589" s="78"/>
      <c r="S589" s="79"/>
      <c r="T589" s="49" t="s">
        <v>1971</v>
      </c>
      <c r="U589" s="63" t="s">
        <v>1893</v>
      </c>
      <c r="V589" s="112" t="str">
        <f t="shared" si="25"/>
        <v>3-114</v>
      </c>
      <c r="W589" s="112" t="s">
        <v>1036</v>
      </c>
      <c r="X589" s="175" t="str">
        <f t="shared" si="26"/>
        <v>X:\2 - ENGENHARIA\INVENTARIANCA_FNS_NOVA_CONCESSAO\PROCESSOS_DE_DESAPROPRIACAO\TRAMO_SUL\3\3-114.pdf</v>
      </c>
      <c r="Z589" s="1">
        <v>1</v>
      </c>
    </row>
    <row r="590" spans="3:26" hidden="1" x14ac:dyDescent="0.25">
      <c r="C590" s="146">
        <v>3</v>
      </c>
      <c r="D590" s="62" t="s">
        <v>1972</v>
      </c>
      <c r="E590" s="37" t="s">
        <v>1973</v>
      </c>
      <c r="F590" s="55"/>
      <c r="G590" s="42"/>
      <c r="H590" s="147" t="s">
        <v>1689</v>
      </c>
      <c r="I590" s="52">
        <v>158829.93</v>
      </c>
      <c r="J590" s="52">
        <v>159247.24</v>
      </c>
      <c r="K590" s="75"/>
      <c r="L590" s="148" t="s">
        <v>1974</v>
      </c>
      <c r="M590" s="63"/>
      <c r="N590" s="147" t="s">
        <v>52</v>
      </c>
      <c r="O590" s="160" t="s">
        <v>21</v>
      </c>
      <c r="P590" s="76"/>
      <c r="Q590" s="77"/>
      <c r="R590" s="78"/>
      <c r="S590" s="79"/>
      <c r="T590" s="37" t="s">
        <v>1971</v>
      </c>
      <c r="U590" s="63" t="s">
        <v>1893</v>
      </c>
      <c r="V590" s="112" t="str">
        <f t="shared" si="25"/>
        <v>3-105</v>
      </c>
      <c r="W590" s="112" t="s">
        <v>1036</v>
      </c>
      <c r="X590" s="175" t="str">
        <f t="shared" si="26"/>
        <v>X:\2 - ENGENHARIA\INVENTARIANCA_FNS_NOVA_CONCESSAO\PROCESSOS_DE_DESAPROPRIACAO\TRAMO_SUL\3\3-105.pdf</v>
      </c>
      <c r="Z590" s="1">
        <v>1</v>
      </c>
    </row>
    <row r="591" spans="3:26" hidden="1" x14ac:dyDescent="0.25">
      <c r="C591" s="146">
        <v>3</v>
      </c>
      <c r="D591" s="62" t="s">
        <v>1975</v>
      </c>
      <c r="E591" s="37" t="s">
        <v>1976</v>
      </c>
      <c r="F591" s="55"/>
      <c r="G591" s="124"/>
      <c r="H591" s="147" t="s">
        <v>1689</v>
      </c>
      <c r="I591" s="52">
        <v>159247.24</v>
      </c>
      <c r="J591" s="52">
        <v>159589.70000000001</v>
      </c>
      <c r="K591" s="75"/>
      <c r="L591" s="148" t="s">
        <v>1977</v>
      </c>
      <c r="M591" s="63"/>
      <c r="N591" s="147" t="s">
        <v>52</v>
      </c>
      <c r="O591" s="160" t="s">
        <v>21</v>
      </c>
      <c r="P591" s="76"/>
      <c r="Q591" s="77"/>
      <c r="R591" s="78"/>
      <c r="S591" s="79"/>
      <c r="T591" s="37" t="s">
        <v>1971</v>
      </c>
      <c r="U591" s="166" t="s">
        <v>1893</v>
      </c>
      <c r="V591" s="112" t="str">
        <f t="shared" si="25"/>
        <v>3-106</v>
      </c>
      <c r="W591" s="112" t="s">
        <v>1036</v>
      </c>
      <c r="X591" s="175" t="str">
        <f t="shared" si="26"/>
        <v>X:\2 - ENGENHARIA\INVENTARIANCA_FNS_NOVA_CONCESSAO\PROCESSOS_DE_DESAPROPRIACAO\TRAMO_SUL\3\3-106.pdf</v>
      </c>
      <c r="Z591" s="1">
        <v>1</v>
      </c>
    </row>
    <row r="592" spans="3:26" hidden="1" x14ac:dyDescent="0.25">
      <c r="C592" s="146">
        <v>3</v>
      </c>
      <c r="D592" s="62" t="s">
        <v>1978</v>
      </c>
      <c r="E592" s="37" t="s">
        <v>1979</v>
      </c>
      <c r="F592" s="55"/>
      <c r="G592" s="124"/>
      <c r="H592" s="147" t="s">
        <v>1689</v>
      </c>
      <c r="I592" s="52">
        <v>159589.70000000001</v>
      </c>
      <c r="J592" s="52">
        <v>159896.20000000001</v>
      </c>
      <c r="K592" s="75"/>
      <c r="L592" s="148" t="s">
        <v>1980</v>
      </c>
      <c r="M592" s="163"/>
      <c r="N592" s="147" t="s">
        <v>52</v>
      </c>
      <c r="O592" s="160" t="s">
        <v>21</v>
      </c>
      <c r="P592" s="76"/>
      <c r="Q592" s="77"/>
      <c r="R592" s="78"/>
      <c r="S592" s="79"/>
      <c r="T592" s="37" t="s">
        <v>1971</v>
      </c>
      <c r="U592" s="63" t="s">
        <v>1893</v>
      </c>
      <c r="V592" s="112" t="str">
        <f t="shared" si="25"/>
        <v>3-107</v>
      </c>
      <c r="W592" s="112" t="s">
        <v>1036</v>
      </c>
      <c r="X592" s="175" t="str">
        <f t="shared" si="26"/>
        <v>X:\2 - ENGENHARIA\INVENTARIANCA_FNS_NOVA_CONCESSAO\PROCESSOS_DE_DESAPROPRIACAO\TRAMO_SUL\3\3-107.pdf</v>
      </c>
      <c r="Z592" s="1">
        <v>1</v>
      </c>
    </row>
    <row r="593" spans="3:26" hidden="1" x14ac:dyDescent="0.25">
      <c r="C593" s="146">
        <v>3</v>
      </c>
      <c r="D593" s="62" t="s">
        <v>1981</v>
      </c>
      <c r="E593" s="37" t="s">
        <v>1982</v>
      </c>
      <c r="F593" s="55"/>
      <c r="G593" s="124"/>
      <c r="H593" s="147" t="s">
        <v>1689</v>
      </c>
      <c r="I593" s="52">
        <v>159908.71</v>
      </c>
      <c r="J593" s="52">
        <v>160398.35999999999</v>
      </c>
      <c r="K593" s="75"/>
      <c r="L593" s="148" t="s">
        <v>1983</v>
      </c>
      <c r="M593" s="163"/>
      <c r="N593" s="147" t="s">
        <v>52</v>
      </c>
      <c r="O593" s="160" t="s">
        <v>21</v>
      </c>
      <c r="P593" s="76"/>
      <c r="Q593" s="77"/>
      <c r="R593" s="78"/>
      <c r="S593" s="79"/>
      <c r="T593" s="49" t="s">
        <v>1971</v>
      </c>
      <c r="U593" s="63" t="s">
        <v>1893</v>
      </c>
      <c r="V593" s="112" t="str">
        <f t="shared" si="25"/>
        <v>3-108</v>
      </c>
      <c r="W593" s="112" t="s">
        <v>1036</v>
      </c>
      <c r="X593" s="175" t="str">
        <f t="shared" si="26"/>
        <v>X:\2 - ENGENHARIA\INVENTARIANCA_FNS_NOVA_CONCESSAO\PROCESSOS_DE_DESAPROPRIACAO\TRAMO_SUL\3\3-108.pdf</v>
      </c>
      <c r="Z593" s="1">
        <v>1</v>
      </c>
    </row>
    <row r="594" spans="3:26" hidden="1" x14ac:dyDescent="0.25">
      <c r="C594" s="146">
        <v>3</v>
      </c>
      <c r="D594" s="62" t="s">
        <v>1984</v>
      </c>
      <c r="E594" s="37" t="s">
        <v>1985</v>
      </c>
      <c r="F594" s="55"/>
      <c r="G594" s="124"/>
      <c r="H594" s="147" t="s">
        <v>1689</v>
      </c>
      <c r="I594" s="52">
        <v>160398.35999999999</v>
      </c>
      <c r="J594" s="52">
        <v>160807.32999999999</v>
      </c>
      <c r="K594" s="75"/>
      <c r="L594" s="37" t="s">
        <v>1986</v>
      </c>
      <c r="M594" s="63"/>
      <c r="N594" s="147" t="s">
        <v>52</v>
      </c>
      <c r="O594" s="160" t="s">
        <v>21</v>
      </c>
      <c r="P594" s="76"/>
      <c r="Q594" s="77"/>
      <c r="R594" s="78"/>
      <c r="S594" s="79"/>
      <c r="T594" s="49" t="s">
        <v>1971</v>
      </c>
      <c r="U594" s="63" t="s">
        <v>1893</v>
      </c>
      <c r="V594" s="112" t="str">
        <f t="shared" si="25"/>
        <v>3-109</v>
      </c>
      <c r="W594" s="112" t="s">
        <v>1036</v>
      </c>
      <c r="X594" s="175" t="str">
        <f t="shared" si="26"/>
        <v>X:\2 - ENGENHARIA\INVENTARIANCA_FNS_NOVA_CONCESSAO\PROCESSOS_DE_DESAPROPRIACAO\TRAMO_SUL\3\3-109.pdf</v>
      </c>
      <c r="Z594" s="1">
        <v>1</v>
      </c>
    </row>
    <row r="595" spans="3:26" hidden="1" x14ac:dyDescent="0.25">
      <c r="C595" s="146">
        <v>3</v>
      </c>
      <c r="D595" s="62" t="s">
        <v>1987</v>
      </c>
      <c r="E595" s="37" t="s">
        <v>1988</v>
      </c>
      <c r="F595" s="55"/>
      <c r="G595" s="124"/>
      <c r="H595" s="147" t="s">
        <v>1689</v>
      </c>
      <c r="I595" s="52">
        <v>160807.32999999999</v>
      </c>
      <c r="J595" s="52">
        <v>161521.99</v>
      </c>
      <c r="K595" s="75"/>
      <c r="L595" s="37" t="s">
        <v>1989</v>
      </c>
      <c r="M595" s="63"/>
      <c r="N595" s="147" t="s">
        <v>52</v>
      </c>
      <c r="O595" s="147"/>
      <c r="P595" s="76"/>
      <c r="Q595" s="77"/>
      <c r="R595" s="78"/>
      <c r="S595" s="79"/>
      <c r="T595" s="49" t="s">
        <v>1971</v>
      </c>
      <c r="U595" s="166" t="s">
        <v>1893</v>
      </c>
      <c r="V595" s="112" t="str">
        <f t="shared" si="25"/>
        <v>3-110</v>
      </c>
      <c r="W595" s="112" t="s">
        <v>1036</v>
      </c>
      <c r="X595" s="175" t="str">
        <f t="shared" si="26"/>
        <v>X:\2 - ENGENHARIA\INVENTARIANCA_FNS_NOVA_CONCESSAO\PROCESSOS_DE_DESAPROPRIACAO\TRAMO_SUL\3\3-110.pdf</v>
      </c>
      <c r="Z595" s="1">
        <v>1</v>
      </c>
    </row>
    <row r="596" spans="3:26" hidden="1" x14ac:dyDescent="0.25">
      <c r="C596" s="146">
        <v>3</v>
      </c>
      <c r="D596" s="62" t="s">
        <v>1990</v>
      </c>
      <c r="E596" s="37" t="s">
        <v>1991</v>
      </c>
      <c r="F596" s="55"/>
      <c r="G596" s="124"/>
      <c r="H596" s="147" t="s">
        <v>1689</v>
      </c>
      <c r="I596" s="52">
        <v>161521.99</v>
      </c>
      <c r="J596" s="52">
        <v>161766.64000000001</v>
      </c>
      <c r="K596" s="75"/>
      <c r="L596" s="37" t="s">
        <v>1992</v>
      </c>
      <c r="M596" s="63"/>
      <c r="N596" s="147" t="s">
        <v>52</v>
      </c>
      <c r="O596" s="160" t="s">
        <v>21</v>
      </c>
      <c r="P596" s="76"/>
      <c r="Q596" s="77"/>
      <c r="R596" s="78"/>
      <c r="S596" s="79"/>
      <c r="T596" s="49" t="s">
        <v>1971</v>
      </c>
      <c r="U596" s="166" t="s">
        <v>1893</v>
      </c>
      <c r="V596" s="112" t="str">
        <f t="shared" si="25"/>
        <v>3-111</v>
      </c>
      <c r="W596" s="112" t="s">
        <v>1036</v>
      </c>
      <c r="X596" s="175" t="str">
        <f t="shared" si="26"/>
        <v>X:\2 - ENGENHARIA\INVENTARIANCA_FNS_NOVA_CONCESSAO\PROCESSOS_DE_DESAPROPRIACAO\TRAMO_SUL\3\3-111.pdf</v>
      </c>
      <c r="Z596" s="1">
        <v>1</v>
      </c>
    </row>
    <row r="597" spans="3:26" hidden="1" x14ac:dyDescent="0.25">
      <c r="C597" s="146">
        <v>3</v>
      </c>
      <c r="D597" s="62" t="s">
        <v>1993</v>
      </c>
      <c r="E597" s="37" t="s">
        <v>1994</v>
      </c>
      <c r="F597" s="55"/>
      <c r="G597" s="124"/>
      <c r="H597" s="147" t="s">
        <v>1689</v>
      </c>
      <c r="I597" s="52">
        <v>161781.78</v>
      </c>
      <c r="J597" s="52">
        <v>162272.93</v>
      </c>
      <c r="K597" s="75"/>
      <c r="L597" s="37" t="s">
        <v>1995</v>
      </c>
      <c r="M597" s="63"/>
      <c r="N597" s="147" t="s">
        <v>52</v>
      </c>
      <c r="O597" s="160" t="s">
        <v>21</v>
      </c>
      <c r="P597" s="76"/>
      <c r="Q597" s="77"/>
      <c r="R597" s="78"/>
      <c r="S597" s="144"/>
      <c r="T597" s="37" t="s">
        <v>1971</v>
      </c>
      <c r="U597" s="166" t="s">
        <v>1893</v>
      </c>
      <c r="V597" s="112" t="str">
        <f t="shared" si="25"/>
        <v>3-112</v>
      </c>
      <c r="W597" s="112" t="s">
        <v>1036</v>
      </c>
      <c r="X597" s="175" t="str">
        <f t="shared" si="26"/>
        <v>X:\2 - ENGENHARIA\INVENTARIANCA_FNS_NOVA_CONCESSAO\PROCESSOS_DE_DESAPROPRIACAO\TRAMO_SUL\3\3-112.pdf</v>
      </c>
      <c r="Z597" s="1">
        <v>1</v>
      </c>
    </row>
    <row r="598" spans="3:26" hidden="1" x14ac:dyDescent="0.25">
      <c r="C598" s="146">
        <v>3</v>
      </c>
      <c r="D598" s="62" t="s">
        <v>1996</v>
      </c>
      <c r="E598" s="37" t="s">
        <v>1997</v>
      </c>
      <c r="F598" s="55"/>
      <c r="G598" s="124"/>
      <c r="H598" s="147" t="s">
        <v>1689</v>
      </c>
      <c r="I598" s="52">
        <v>162272.93</v>
      </c>
      <c r="J598" s="52">
        <v>162735.23000000001</v>
      </c>
      <c r="K598" s="75"/>
      <c r="L598" s="37" t="s">
        <v>1998</v>
      </c>
      <c r="M598" s="63"/>
      <c r="N598" s="147" t="s">
        <v>52</v>
      </c>
      <c r="O598" s="160" t="s">
        <v>21</v>
      </c>
      <c r="P598" s="76"/>
      <c r="Q598" s="138"/>
      <c r="R598" s="139"/>
      <c r="S598" s="76"/>
      <c r="T598" s="126" t="s">
        <v>1971</v>
      </c>
      <c r="U598" s="166" t="s">
        <v>1893</v>
      </c>
      <c r="V598" s="112" t="str">
        <f t="shared" si="25"/>
        <v>3-113</v>
      </c>
      <c r="W598" s="112" t="s">
        <v>1036</v>
      </c>
      <c r="X598" s="175" t="str">
        <f t="shared" si="26"/>
        <v>X:\2 - ENGENHARIA\INVENTARIANCA_FNS_NOVA_CONCESSAO\PROCESSOS_DE_DESAPROPRIACAO\TRAMO_SUL\3\3-113.pdf</v>
      </c>
      <c r="Z598" s="1">
        <v>1</v>
      </c>
    </row>
    <row r="599" spans="3:26" hidden="1" x14ac:dyDescent="0.25">
      <c r="C599" s="146">
        <v>3</v>
      </c>
      <c r="D599" s="62" t="s">
        <v>1999</v>
      </c>
      <c r="E599" s="37" t="s">
        <v>2000</v>
      </c>
      <c r="F599" s="55"/>
      <c r="G599" s="124"/>
      <c r="H599" s="147" t="s">
        <v>1689</v>
      </c>
      <c r="I599" s="52">
        <v>163090.66</v>
      </c>
      <c r="J599" s="52">
        <v>163312.76</v>
      </c>
      <c r="K599" s="75"/>
      <c r="L599" s="37" t="s">
        <v>2001</v>
      </c>
      <c r="M599" s="63"/>
      <c r="N599" s="147" t="s">
        <v>52</v>
      </c>
      <c r="O599" s="160" t="s">
        <v>21</v>
      </c>
      <c r="P599" s="76"/>
      <c r="Q599" s="138"/>
      <c r="R599" s="139"/>
      <c r="S599" s="76"/>
      <c r="T599" s="126" t="s">
        <v>1971</v>
      </c>
      <c r="U599" s="166" t="s">
        <v>1893</v>
      </c>
      <c r="V599" s="112" t="str">
        <f t="shared" si="25"/>
        <v>3-115</v>
      </c>
      <c r="W599" s="112" t="s">
        <v>1036</v>
      </c>
      <c r="X599" s="175" t="str">
        <f t="shared" si="26"/>
        <v>X:\2 - ENGENHARIA\INVENTARIANCA_FNS_NOVA_CONCESSAO\PROCESSOS_DE_DESAPROPRIACAO\TRAMO_SUL\3\3-115.pdf</v>
      </c>
      <c r="Z599" s="1">
        <v>1</v>
      </c>
    </row>
    <row r="600" spans="3:26" hidden="1" x14ac:dyDescent="0.25">
      <c r="C600" s="146">
        <v>3</v>
      </c>
      <c r="D600" s="62" t="s">
        <v>2002</v>
      </c>
      <c r="E600" s="37" t="s">
        <v>2003</v>
      </c>
      <c r="F600" s="55"/>
      <c r="G600" s="124"/>
      <c r="H600" s="147" t="s">
        <v>1689</v>
      </c>
      <c r="I600" s="52">
        <v>163312.76</v>
      </c>
      <c r="J600" s="52">
        <v>163741.67000000001</v>
      </c>
      <c r="K600" s="75"/>
      <c r="L600" s="37" t="s">
        <v>2004</v>
      </c>
      <c r="M600" s="63"/>
      <c r="N600" s="147" t="s">
        <v>52</v>
      </c>
      <c r="O600" s="160" t="s">
        <v>21</v>
      </c>
      <c r="P600" s="76"/>
      <c r="Q600" s="138"/>
      <c r="R600" s="139"/>
      <c r="S600" s="76"/>
      <c r="T600" s="126" t="s">
        <v>1971</v>
      </c>
      <c r="U600" s="166" t="s">
        <v>1893</v>
      </c>
      <c r="V600" s="112" t="str">
        <f t="shared" si="25"/>
        <v>3-116</v>
      </c>
      <c r="W600" s="112" t="s">
        <v>1036</v>
      </c>
      <c r="X600" s="175" t="str">
        <f t="shared" si="26"/>
        <v>X:\2 - ENGENHARIA\INVENTARIANCA_FNS_NOVA_CONCESSAO\PROCESSOS_DE_DESAPROPRIACAO\TRAMO_SUL\3\3-116.pdf</v>
      </c>
      <c r="Z600" s="1">
        <v>1</v>
      </c>
    </row>
    <row r="601" spans="3:26" hidden="1" x14ac:dyDescent="0.25">
      <c r="C601" s="146">
        <v>3</v>
      </c>
      <c r="D601" s="62" t="s">
        <v>2005</v>
      </c>
      <c r="E601" s="37" t="s">
        <v>2006</v>
      </c>
      <c r="F601" s="55"/>
      <c r="G601" s="124"/>
      <c r="H601" s="147" t="s">
        <v>1689</v>
      </c>
      <c r="I601" s="52">
        <v>163741.67000000001</v>
      </c>
      <c r="J601" s="52">
        <v>164240.93</v>
      </c>
      <c r="K601" s="75"/>
      <c r="L601" s="37" t="s">
        <v>2007</v>
      </c>
      <c r="M601" s="63"/>
      <c r="N601" s="147" t="s">
        <v>52</v>
      </c>
      <c r="O601" s="160" t="s">
        <v>21</v>
      </c>
      <c r="P601" s="76"/>
      <c r="Q601" s="138"/>
      <c r="R601" s="139"/>
      <c r="S601" s="76"/>
      <c r="T601" s="126" t="s">
        <v>1971</v>
      </c>
      <c r="U601" s="166" t="s">
        <v>1893</v>
      </c>
      <c r="V601" s="112" t="str">
        <f t="shared" si="25"/>
        <v>3-117</v>
      </c>
      <c r="W601" s="112" t="s">
        <v>1036</v>
      </c>
      <c r="X601" s="175" t="str">
        <f t="shared" si="26"/>
        <v>X:\2 - ENGENHARIA\INVENTARIANCA_FNS_NOVA_CONCESSAO\PROCESSOS_DE_DESAPROPRIACAO\TRAMO_SUL\3\3-117.pdf</v>
      </c>
      <c r="Z601" s="1">
        <v>1</v>
      </c>
    </row>
    <row r="602" spans="3:26" hidden="1" x14ac:dyDescent="0.25">
      <c r="C602" s="146">
        <v>3</v>
      </c>
      <c r="D602" s="62" t="s">
        <v>2008</v>
      </c>
      <c r="E602" s="37" t="s">
        <v>2009</v>
      </c>
      <c r="F602" s="55"/>
      <c r="G602" s="124"/>
      <c r="H602" s="147" t="s">
        <v>1689</v>
      </c>
      <c r="I602" s="52">
        <v>164243.31400000001</v>
      </c>
      <c r="J602" s="52">
        <v>164363.17000000001</v>
      </c>
      <c r="K602" s="75"/>
      <c r="L602" s="37" t="s">
        <v>2010</v>
      </c>
      <c r="M602" s="63"/>
      <c r="N602" s="147" t="s">
        <v>52</v>
      </c>
      <c r="O602" s="160" t="s">
        <v>21</v>
      </c>
      <c r="P602" s="76"/>
      <c r="Q602" s="138"/>
      <c r="R602" s="139"/>
      <c r="S602" s="76"/>
      <c r="T602" s="126" t="s">
        <v>1971</v>
      </c>
      <c r="U602" s="166" t="s">
        <v>1893</v>
      </c>
      <c r="V602" s="112" t="str">
        <f t="shared" si="25"/>
        <v>3-118</v>
      </c>
      <c r="W602" s="112" t="s">
        <v>1036</v>
      </c>
      <c r="X602" s="175" t="str">
        <f t="shared" si="26"/>
        <v>X:\2 - ENGENHARIA\INVENTARIANCA_FNS_NOVA_CONCESSAO\PROCESSOS_DE_DESAPROPRIACAO\TRAMO_SUL\3\3-118.pdf</v>
      </c>
      <c r="Z602" s="1">
        <v>1</v>
      </c>
    </row>
    <row r="603" spans="3:26" hidden="1" x14ac:dyDescent="0.25">
      <c r="C603" s="146">
        <v>3</v>
      </c>
      <c r="D603" s="62" t="s">
        <v>2011</v>
      </c>
      <c r="E603" s="37" t="s">
        <v>2012</v>
      </c>
      <c r="F603" s="55"/>
      <c r="G603" s="124"/>
      <c r="H603" s="147" t="s">
        <v>1689</v>
      </c>
      <c r="I603" s="52">
        <v>164363.17000000001</v>
      </c>
      <c r="J603" s="52">
        <v>164645.73000000001</v>
      </c>
      <c r="K603" s="75"/>
      <c r="L603" s="37" t="s">
        <v>2013</v>
      </c>
      <c r="M603" s="37"/>
      <c r="N603" s="147" t="s">
        <v>52</v>
      </c>
      <c r="O603" s="160" t="s">
        <v>21</v>
      </c>
      <c r="P603" s="76"/>
      <c r="Q603" s="138"/>
      <c r="R603" s="139"/>
      <c r="S603" s="76"/>
      <c r="T603" s="126" t="s">
        <v>1971</v>
      </c>
      <c r="U603" s="166" t="s">
        <v>1893</v>
      </c>
      <c r="V603" s="112" t="str">
        <f t="shared" si="25"/>
        <v>3-119</v>
      </c>
      <c r="W603" s="112" t="s">
        <v>1036</v>
      </c>
      <c r="X603" s="175" t="str">
        <f t="shared" si="26"/>
        <v>X:\2 - ENGENHARIA\INVENTARIANCA_FNS_NOVA_CONCESSAO\PROCESSOS_DE_DESAPROPRIACAO\TRAMO_SUL\3\3-119.pdf</v>
      </c>
      <c r="Z603" s="1">
        <v>1</v>
      </c>
    </row>
    <row r="604" spans="3:26" hidden="1" x14ac:dyDescent="0.25">
      <c r="C604" s="146">
        <v>3</v>
      </c>
      <c r="D604" s="62" t="s">
        <v>2014</v>
      </c>
      <c r="E604" s="37" t="s">
        <v>2015</v>
      </c>
      <c r="F604" s="55"/>
      <c r="G604" s="42"/>
      <c r="H604" s="147" t="s">
        <v>1689</v>
      </c>
      <c r="I604" s="52">
        <v>164645.73000000001</v>
      </c>
      <c r="J604" s="52">
        <v>165053.37</v>
      </c>
      <c r="K604" s="75"/>
      <c r="L604" s="37" t="s">
        <v>2016</v>
      </c>
      <c r="M604" s="63"/>
      <c r="N604" s="147" t="s">
        <v>52</v>
      </c>
      <c r="O604" s="160" t="s">
        <v>21</v>
      </c>
      <c r="P604" s="76"/>
      <c r="Q604" s="138"/>
      <c r="R604" s="139"/>
      <c r="S604" s="76"/>
      <c r="T604" s="126" t="s">
        <v>1971</v>
      </c>
      <c r="U604" s="166" t="s">
        <v>1893</v>
      </c>
      <c r="V604" s="112" t="str">
        <f t="shared" ref="V604:V667" si="28">CONCATENATE(C604,"-",D604)</f>
        <v>3-120</v>
      </c>
      <c r="W604" s="112" t="s">
        <v>1036</v>
      </c>
      <c r="X604" s="175" t="str">
        <f t="shared" si="26"/>
        <v>X:\2 - ENGENHARIA\INVENTARIANCA_FNS_NOVA_CONCESSAO\PROCESSOS_DE_DESAPROPRIACAO\TRAMO_SUL\3\3-120.pdf</v>
      </c>
      <c r="Z604" s="1">
        <v>1</v>
      </c>
    </row>
    <row r="605" spans="3:26" hidden="1" x14ac:dyDescent="0.25">
      <c r="C605" s="146">
        <v>3</v>
      </c>
      <c r="D605" s="62" t="s">
        <v>2017</v>
      </c>
      <c r="E605" s="37" t="s">
        <v>2018</v>
      </c>
      <c r="F605" s="55"/>
      <c r="G605" s="42"/>
      <c r="H605" s="147" t="s">
        <v>1689</v>
      </c>
      <c r="I605" s="52">
        <v>1165053.3700000001</v>
      </c>
      <c r="J605" s="52">
        <v>165479.26999999999</v>
      </c>
      <c r="K605" s="75"/>
      <c r="L605" s="37" t="s">
        <v>2019</v>
      </c>
      <c r="M605" s="63"/>
      <c r="N605" s="147" t="s">
        <v>52</v>
      </c>
      <c r="O605" s="160" t="s">
        <v>21</v>
      </c>
      <c r="P605" s="76"/>
      <c r="Q605" s="138"/>
      <c r="R605" s="139"/>
      <c r="S605" s="76"/>
      <c r="T605" s="126" t="s">
        <v>1971</v>
      </c>
      <c r="U605" s="166" t="s">
        <v>1893</v>
      </c>
      <c r="V605" s="112" t="str">
        <f t="shared" si="28"/>
        <v>3-121</v>
      </c>
      <c r="W605" s="112" t="s">
        <v>1036</v>
      </c>
      <c r="X605" s="175" t="str">
        <f t="shared" si="26"/>
        <v>X:\2 - ENGENHARIA\INVENTARIANCA_FNS_NOVA_CONCESSAO\PROCESSOS_DE_DESAPROPRIACAO\TRAMO_SUL\3\3-121.pdf</v>
      </c>
      <c r="Z605" s="1">
        <v>1</v>
      </c>
    </row>
    <row r="606" spans="3:26" hidden="1" x14ac:dyDescent="0.25">
      <c r="C606" s="146">
        <v>4</v>
      </c>
      <c r="D606" s="62" t="s">
        <v>1042</v>
      </c>
      <c r="E606" s="37" t="s">
        <v>2020</v>
      </c>
      <c r="F606" s="55"/>
      <c r="G606" s="42"/>
      <c r="H606" s="147" t="s">
        <v>1689</v>
      </c>
      <c r="I606" s="167">
        <v>273556.31</v>
      </c>
      <c r="J606" s="167">
        <v>273755.38400000002</v>
      </c>
      <c r="K606" s="75">
        <f>(J606-I606)/1000</f>
        <v>0.19907400000002234</v>
      </c>
      <c r="L606" s="37" t="s">
        <v>2021</v>
      </c>
      <c r="M606" s="107">
        <v>5.6357999999999997</v>
      </c>
      <c r="N606" s="149" t="s">
        <v>20</v>
      </c>
      <c r="O606" s="160" t="s">
        <v>91</v>
      </c>
      <c r="P606" s="76"/>
      <c r="Q606" s="138"/>
      <c r="R606" s="139"/>
      <c r="S606" s="76"/>
      <c r="T606" s="126" t="s">
        <v>2022</v>
      </c>
      <c r="U606" s="63" t="s">
        <v>2023</v>
      </c>
      <c r="V606" s="112" t="str">
        <f t="shared" si="28"/>
        <v>4-001</v>
      </c>
      <c r="W606" s="112" t="s">
        <v>1036</v>
      </c>
      <c r="X606" s="175" t="str">
        <f t="shared" si="26"/>
        <v>X:\2 - ENGENHARIA\INVENTARIANCA_FNS_NOVA_CONCESSAO\PROCESSOS_DE_DESAPROPRIACAO\TRAMO_SUL\4\4-001.pdf</v>
      </c>
      <c r="Z606" s="1">
        <v>1</v>
      </c>
    </row>
    <row r="607" spans="3:26" hidden="1" x14ac:dyDescent="0.25">
      <c r="C607" s="146">
        <v>4</v>
      </c>
      <c r="D607" s="62" t="s">
        <v>2024</v>
      </c>
      <c r="E607" s="37" t="s">
        <v>2025</v>
      </c>
      <c r="F607" s="55"/>
      <c r="G607" s="42"/>
      <c r="H607" s="147" t="s">
        <v>1689</v>
      </c>
      <c r="I607" s="167">
        <v>273556.15600000002</v>
      </c>
      <c r="J607" s="167">
        <v>273755.38400000002</v>
      </c>
      <c r="K607" s="75"/>
      <c r="L607" s="37" t="s">
        <v>2021</v>
      </c>
      <c r="M607" s="107">
        <v>2.6461999999999999</v>
      </c>
      <c r="N607" s="149" t="s">
        <v>20</v>
      </c>
      <c r="O607" s="160" t="s">
        <v>91</v>
      </c>
      <c r="P607" s="76"/>
      <c r="Q607" s="138"/>
      <c r="R607" s="139"/>
      <c r="S607" s="76"/>
      <c r="T607" s="126" t="s">
        <v>2026</v>
      </c>
      <c r="U607" s="63" t="s">
        <v>2023</v>
      </c>
      <c r="V607" s="112" t="str">
        <f t="shared" si="28"/>
        <v>4-001A</v>
      </c>
      <c r="W607" s="112" t="s">
        <v>1036</v>
      </c>
      <c r="X607" s="175" t="str">
        <f t="shared" si="26"/>
        <v>X:\2 - ENGENHARIA\INVENTARIANCA_FNS_NOVA_CONCESSAO\PROCESSOS_DE_DESAPROPRIACAO\TRAMO_SUL\4\4-001A.pdf</v>
      </c>
      <c r="Z607" s="1">
        <v>1</v>
      </c>
    </row>
    <row r="608" spans="3:26" hidden="1" x14ac:dyDescent="0.25">
      <c r="C608" s="146">
        <v>4</v>
      </c>
      <c r="D608" s="62" t="s">
        <v>1048</v>
      </c>
      <c r="E608" s="37" t="s">
        <v>2027</v>
      </c>
      <c r="F608" s="55" t="s">
        <v>2028</v>
      </c>
      <c r="G608" s="42">
        <v>39674</v>
      </c>
      <c r="H608" s="147" t="s">
        <v>2023</v>
      </c>
      <c r="I608" s="167">
        <v>273413.685</v>
      </c>
      <c r="J608" s="167">
        <v>273556.31</v>
      </c>
      <c r="K608" s="75">
        <f>(J608-I608)/1000</f>
        <v>0.142625</v>
      </c>
      <c r="L608" s="37" t="s">
        <v>2029</v>
      </c>
      <c r="M608" s="107">
        <v>1.2351000000000001</v>
      </c>
      <c r="N608" s="149" t="s">
        <v>20</v>
      </c>
      <c r="O608" s="168" t="s">
        <v>21</v>
      </c>
      <c r="P608" s="76"/>
      <c r="Q608" s="138"/>
      <c r="R608" s="139"/>
      <c r="S608" s="76"/>
      <c r="T608" s="126" t="s">
        <v>2026</v>
      </c>
      <c r="U608" s="63" t="s">
        <v>2023</v>
      </c>
      <c r="V608" s="112" t="str">
        <f t="shared" si="28"/>
        <v>4-002</v>
      </c>
      <c r="W608" s="112" t="s">
        <v>1036</v>
      </c>
      <c r="X608" s="175" t="str">
        <f t="shared" si="26"/>
        <v>X:\2 - ENGENHARIA\INVENTARIANCA_FNS_NOVA_CONCESSAO\PROCESSOS_DE_DESAPROPRIACAO\TRAMO_SUL\4\4-002.pdf</v>
      </c>
      <c r="Z608" s="1">
        <v>1</v>
      </c>
    </row>
    <row r="609" spans="3:26" hidden="1" x14ac:dyDescent="0.25">
      <c r="C609" s="146">
        <v>4</v>
      </c>
      <c r="D609" s="62" t="s">
        <v>2030</v>
      </c>
      <c r="E609" s="63"/>
      <c r="F609" s="63"/>
      <c r="G609" s="42"/>
      <c r="H609" s="147" t="s">
        <v>1689</v>
      </c>
      <c r="I609" s="167">
        <v>270935.71899999998</v>
      </c>
      <c r="J609" s="167">
        <v>271352.09299999999</v>
      </c>
      <c r="K609" s="75"/>
      <c r="L609" s="37" t="s">
        <v>2031</v>
      </c>
      <c r="M609" s="63">
        <v>3.7964000000000002</v>
      </c>
      <c r="N609" s="149" t="s">
        <v>20</v>
      </c>
      <c r="O609" s="168" t="s">
        <v>21</v>
      </c>
      <c r="P609" s="76"/>
      <c r="Q609" s="138"/>
      <c r="R609" s="139"/>
      <c r="S609" s="76"/>
      <c r="T609" s="126" t="s">
        <v>2032</v>
      </c>
      <c r="U609" s="63" t="s">
        <v>2023</v>
      </c>
      <c r="V609" s="112" t="str">
        <f t="shared" si="28"/>
        <v>4-002A.</v>
      </c>
      <c r="W609" s="112" t="s">
        <v>1036</v>
      </c>
      <c r="X609" s="175" t="str">
        <f t="shared" si="26"/>
        <v>X:\2 - ENGENHARIA\INVENTARIANCA_FNS_NOVA_CONCESSAO\PROCESSOS_DE_DESAPROPRIACAO\TRAMO_SUL\4\4-002A..pdf</v>
      </c>
      <c r="Z609" s="1">
        <v>1</v>
      </c>
    </row>
    <row r="610" spans="3:26" hidden="1" x14ac:dyDescent="0.25">
      <c r="C610" s="146">
        <v>4</v>
      </c>
      <c r="D610" s="62" t="s">
        <v>1051</v>
      </c>
      <c r="E610" s="37" t="s">
        <v>2033</v>
      </c>
      <c r="F610" s="55" t="s">
        <v>2034</v>
      </c>
      <c r="G610" s="42">
        <v>39727</v>
      </c>
      <c r="H610" s="147" t="s">
        <v>2023</v>
      </c>
      <c r="I610" s="167">
        <v>272357.98200000002</v>
      </c>
      <c r="J610" s="167">
        <v>273565.62099999998</v>
      </c>
      <c r="K610" s="75"/>
      <c r="L610" s="37" t="s">
        <v>2031</v>
      </c>
      <c r="M610" s="63">
        <v>3.7964000000000002</v>
      </c>
      <c r="N610" s="149" t="s">
        <v>20</v>
      </c>
      <c r="O610" s="168" t="s">
        <v>21</v>
      </c>
      <c r="P610" s="76"/>
      <c r="Q610" s="138"/>
      <c r="R610" s="139"/>
      <c r="S610" s="76"/>
      <c r="T610" s="126" t="s">
        <v>2032</v>
      </c>
      <c r="U610" s="63" t="s">
        <v>2023</v>
      </c>
      <c r="V610" s="112" t="str">
        <f t="shared" si="28"/>
        <v>4-002A</v>
      </c>
      <c r="W610" s="112" t="s">
        <v>1036</v>
      </c>
      <c r="X610" s="175" t="str">
        <f t="shared" si="26"/>
        <v>X:\2 - ENGENHARIA\INVENTARIANCA_FNS_NOVA_CONCESSAO\PROCESSOS_DE_DESAPROPRIACAO\TRAMO_SUL\4\4-002A.pdf</v>
      </c>
      <c r="Z610" s="1">
        <v>1</v>
      </c>
    </row>
    <row r="611" spans="3:26" hidden="1" x14ac:dyDescent="0.25">
      <c r="C611" s="146">
        <v>4</v>
      </c>
      <c r="D611" s="62" t="s">
        <v>1054</v>
      </c>
      <c r="E611" s="37" t="s">
        <v>2035</v>
      </c>
      <c r="F611" s="55" t="s">
        <v>2036</v>
      </c>
      <c r="G611" s="42">
        <v>42696</v>
      </c>
      <c r="H611" s="147" t="s">
        <v>2023</v>
      </c>
      <c r="I611" s="167">
        <v>272871.87</v>
      </c>
      <c r="J611" s="167">
        <v>273413.685</v>
      </c>
      <c r="K611" s="75">
        <f>(J611-I611)/1000</f>
        <v>0.54181500000000238</v>
      </c>
      <c r="L611" s="37" t="s">
        <v>2037</v>
      </c>
      <c r="M611" s="107">
        <v>4.2976000000000001</v>
      </c>
      <c r="N611" s="149" t="s">
        <v>20</v>
      </c>
      <c r="O611" s="168" t="s">
        <v>21</v>
      </c>
      <c r="P611" s="76"/>
      <c r="Q611" s="138"/>
      <c r="R611" s="139"/>
      <c r="S611" s="76"/>
      <c r="T611" s="126" t="s">
        <v>2026</v>
      </c>
      <c r="U611" s="63" t="s">
        <v>2023</v>
      </c>
      <c r="V611" s="112" t="str">
        <f t="shared" si="28"/>
        <v>4-003</v>
      </c>
      <c r="W611" s="112" t="s">
        <v>1036</v>
      </c>
      <c r="X611" s="175" t="str">
        <f t="shared" si="26"/>
        <v>X:\2 - ENGENHARIA\INVENTARIANCA_FNS_NOVA_CONCESSAO\PROCESSOS_DE_DESAPROPRIACAO\TRAMO_SUL\4\4-003.pdf</v>
      </c>
      <c r="Z611" s="1">
        <v>1</v>
      </c>
    </row>
    <row r="612" spans="3:26" hidden="1" x14ac:dyDescent="0.25">
      <c r="C612" s="146">
        <v>4</v>
      </c>
      <c r="D612" s="62" t="s">
        <v>1096</v>
      </c>
      <c r="E612" s="37" t="s">
        <v>2038</v>
      </c>
      <c r="F612" s="55" t="s">
        <v>2039</v>
      </c>
      <c r="G612" s="42">
        <v>42696</v>
      </c>
      <c r="H612" s="147" t="s">
        <v>2023</v>
      </c>
      <c r="I612" s="167">
        <v>272929.68900000001</v>
      </c>
      <c r="J612" s="167">
        <v>273397.473</v>
      </c>
      <c r="K612" s="75"/>
      <c r="L612" s="37" t="s">
        <v>2037</v>
      </c>
      <c r="M612" s="63">
        <v>0.76349999999999996</v>
      </c>
      <c r="N612" s="149" t="s">
        <v>20</v>
      </c>
      <c r="O612" s="168" t="s">
        <v>21</v>
      </c>
      <c r="P612" s="76"/>
      <c r="Q612" s="138"/>
      <c r="R612" s="139"/>
      <c r="S612" s="76"/>
      <c r="T612" s="126" t="s">
        <v>2026</v>
      </c>
      <c r="U612" s="63" t="s">
        <v>2023</v>
      </c>
      <c r="V612" s="112" t="str">
        <f t="shared" si="28"/>
        <v>4-003A</v>
      </c>
      <c r="W612" s="112" t="s">
        <v>1036</v>
      </c>
      <c r="X612" s="175" t="str">
        <f t="shared" si="26"/>
        <v>X:\2 - ENGENHARIA\INVENTARIANCA_FNS_NOVA_CONCESSAO\PROCESSOS_DE_DESAPROPRIACAO\TRAMO_SUL\4\4-003A.pdf</v>
      </c>
      <c r="Z612" s="1">
        <v>1</v>
      </c>
    </row>
    <row r="613" spans="3:26" hidden="1" x14ac:dyDescent="0.25">
      <c r="C613" s="146">
        <v>4</v>
      </c>
      <c r="D613" s="62" t="s">
        <v>1058</v>
      </c>
      <c r="E613" s="37" t="s">
        <v>2040</v>
      </c>
      <c r="F613" s="55">
        <v>11608</v>
      </c>
      <c r="G613" s="42">
        <v>39674</v>
      </c>
      <c r="H613" s="147" t="s">
        <v>2023</v>
      </c>
      <c r="I613" s="167">
        <v>272379.978</v>
      </c>
      <c r="J613" s="167">
        <v>272871.87</v>
      </c>
      <c r="K613" s="75">
        <f t="shared" ref="K613:K642" si="29">(J613-I613)/1000</f>
        <v>0.49189199999999256</v>
      </c>
      <c r="L613" s="37" t="s">
        <v>2041</v>
      </c>
      <c r="M613" s="107">
        <v>3.9548999999999999</v>
      </c>
      <c r="N613" s="149" t="s">
        <v>20</v>
      </c>
      <c r="O613" s="168" t="s">
        <v>21</v>
      </c>
      <c r="P613" s="76"/>
      <c r="Q613" s="138"/>
      <c r="R613" s="139"/>
      <c r="S613" s="76"/>
      <c r="T613" s="126" t="s">
        <v>2026</v>
      </c>
      <c r="U613" s="63" t="s">
        <v>2023</v>
      </c>
      <c r="V613" s="112" t="str">
        <f t="shared" si="28"/>
        <v>4-004</v>
      </c>
      <c r="W613" s="112" t="s">
        <v>1036</v>
      </c>
      <c r="X613" s="175" t="str">
        <f t="shared" si="26"/>
        <v>X:\2 - ENGENHARIA\INVENTARIANCA_FNS_NOVA_CONCESSAO\PROCESSOS_DE_DESAPROPRIACAO\TRAMO_SUL\4\4-004.pdf</v>
      </c>
      <c r="Z613" s="1">
        <v>1</v>
      </c>
    </row>
    <row r="614" spans="3:26" hidden="1" x14ac:dyDescent="0.25">
      <c r="C614" s="146">
        <v>4</v>
      </c>
      <c r="D614" s="62" t="s">
        <v>2042</v>
      </c>
      <c r="E614" s="37" t="s">
        <v>2043</v>
      </c>
      <c r="F614" s="55">
        <v>11806</v>
      </c>
      <c r="G614" s="42">
        <v>39727</v>
      </c>
      <c r="H614" s="147" t="s">
        <v>2023</v>
      </c>
      <c r="I614" s="167">
        <v>272389.70600000001</v>
      </c>
      <c r="J614" s="167">
        <v>272969.98300000001</v>
      </c>
      <c r="K614" s="75">
        <f t="shared" si="29"/>
        <v>0.58027700000000182</v>
      </c>
      <c r="L614" s="37" t="s">
        <v>2044</v>
      </c>
      <c r="M614" s="107">
        <v>7.3795999999999999</v>
      </c>
      <c r="N614" s="149" t="s">
        <v>20</v>
      </c>
      <c r="O614" s="168" t="s">
        <v>21</v>
      </c>
      <c r="P614" s="76"/>
      <c r="Q614" s="138"/>
      <c r="R614" s="139"/>
      <c r="S614" s="76"/>
      <c r="T614" s="126" t="s">
        <v>2026</v>
      </c>
      <c r="U614" s="63" t="s">
        <v>2023</v>
      </c>
      <c r="V614" s="112" t="str">
        <f t="shared" si="28"/>
        <v>4-004A</v>
      </c>
      <c r="W614" s="112" t="s">
        <v>1036</v>
      </c>
      <c r="X614" s="175" t="str">
        <f t="shared" si="26"/>
        <v>X:\2 - ENGENHARIA\INVENTARIANCA_FNS_NOVA_CONCESSAO\PROCESSOS_DE_DESAPROPRIACAO\TRAMO_SUL\4\4-004A.pdf</v>
      </c>
      <c r="Z614" s="1">
        <v>1</v>
      </c>
    </row>
    <row r="615" spans="3:26" ht="28.5" hidden="1" x14ac:dyDescent="0.25">
      <c r="C615" s="146">
        <v>4</v>
      </c>
      <c r="D615" s="62" t="s">
        <v>1062</v>
      </c>
      <c r="E615" s="37" t="s">
        <v>2045</v>
      </c>
      <c r="F615" s="55">
        <v>11740</v>
      </c>
      <c r="G615" s="42">
        <v>39708</v>
      </c>
      <c r="H615" s="147" t="s">
        <v>2023</v>
      </c>
      <c r="I615" s="167">
        <v>271013.777</v>
      </c>
      <c r="J615" s="167">
        <v>272379.978</v>
      </c>
      <c r="K615" s="75">
        <f t="shared" si="29"/>
        <v>1.3662010000000009</v>
      </c>
      <c r="L615" s="37" t="s">
        <v>2046</v>
      </c>
      <c r="M615" s="63">
        <v>31.731100000000001</v>
      </c>
      <c r="N615" s="149" t="s">
        <v>20</v>
      </c>
      <c r="O615" s="168" t="s">
        <v>21</v>
      </c>
      <c r="P615" s="76"/>
      <c r="Q615" s="138"/>
      <c r="R615" s="139"/>
      <c r="S615" s="76"/>
      <c r="T615" s="126" t="s">
        <v>2047</v>
      </c>
      <c r="U615" s="63" t="s">
        <v>2023</v>
      </c>
      <c r="V615" s="112" t="str">
        <f t="shared" si="28"/>
        <v>4-005</v>
      </c>
      <c r="W615" s="112" t="s">
        <v>1036</v>
      </c>
      <c r="X615" s="175" t="str">
        <f t="shared" si="26"/>
        <v>X:\2 - ENGENHARIA\INVENTARIANCA_FNS_NOVA_CONCESSAO\PROCESSOS_DE_DESAPROPRIACAO\TRAMO_SUL\4\4-005.pdf</v>
      </c>
      <c r="Z615" s="1">
        <v>1</v>
      </c>
    </row>
    <row r="616" spans="3:26" hidden="1" x14ac:dyDescent="0.25">
      <c r="C616" s="146">
        <v>4</v>
      </c>
      <c r="D616" s="62" t="s">
        <v>1066</v>
      </c>
      <c r="E616" s="37" t="s">
        <v>2048</v>
      </c>
      <c r="F616" s="55">
        <v>11801</v>
      </c>
      <c r="G616" s="42">
        <v>39727</v>
      </c>
      <c r="H616" s="147" t="s">
        <v>2023</v>
      </c>
      <c r="I616" s="167">
        <v>270035.196</v>
      </c>
      <c r="J616" s="167">
        <v>271013.777</v>
      </c>
      <c r="K616" s="75">
        <f t="shared" si="29"/>
        <v>0.97858100000000559</v>
      </c>
      <c r="L616" s="37" t="s">
        <v>2049</v>
      </c>
      <c r="M616" s="63">
        <v>11.392099999999999</v>
      </c>
      <c r="N616" s="147" t="s">
        <v>82</v>
      </c>
      <c r="O616" s="168" t="s">
        <v>21</v>
      </c>
      <c r="P616" s="76"/>
      <c r="Q616" s="138"/>
      <c r="R616" s="139"/>
      <c r="S616" s="76"/>
      <c r="T616" s="126" t="s">
        <v>388</v>
      </c>
      <c r="U616" s="63" t="s">
        <v>2023</v>
      </c>
      <c r="V616" s="112" t="str">
        <f t="shared" si="28"/>
        <v>4-006</v>
      </c>
      <c r="W616" s="112" t="s">
        <v>1036</v>
      </c>
      <c r="X616" s="175" t="str">
        <f t="shared" si="26"/>
        <v>X:\2 - ENGENHARIA\INVENTARIANCA_FNS_NOVA_CONCESSAO\PROCESSOS_DE_DESAPROPRIACAO\TRAMO_SUL\4\4-006.pdf</v>
      </c>
      <c r="Z616" s="1">
        <v>1</v>
      </c>
    </row>
    <row r="617" spans="3:26" hidden="1" x14ac:dyDescent="0.25">
      <c r="C617" s="146">
        <v>4</v>
      </c>
      <c r="D617" s="62" t="s">
        <v>1115</v>
      </c>
      <c r="E617" s="37" t="s">
        <v>2050</v>
      </c>
      <c r="F617" s="55">
        <v>11800</v>
      </c>
      <c r="G617" s="42">
        <v>39727</v>
      </c>
      <c r="H617" s="147" t="s">
        <v>2023</v>
      </c>
      <c r="I617" s="167">
        <v>269031.14399999997</v>
      </c>
      <c r="J617" s="167">
        <v>270035.196</v>
      </c>
      <c r="K617" s="75">
        <f t="shared" si="29"/>
        <v>1.004052000000025</v>
      </c>
      <c r="L617" s="37" t="s">
        <v>2049</v>
      </c>
      <c r="M617" s="63">
        <v>8.0320999999999998</v>
      </c>
      <c r="N617" s="149" t="s">
        <v>20</v>
      </c>
      <c r="O617" s="168" t="s">
        <v>21</v>
      </c>
      <c r="P617" s="76"/>
      <c r="Q617" s="138"/>
      <c r="R617" s="139"/>
      <c r="S617" s="76"/>
      <c r="T617" s="126" t="s">
        <v>388</v>
      </c>
      <c r="U617" s="63" t="s">
        <v>2023</v>
      </c>
      <c r="V617" s="112" t="str">
        <f t="shared" si="28"/>
        <v>4-006A</v>
      </c>
      <c r="W617" s="112" t="s">
        <v>1036</v>
      </c>
      <c r="X617" s="175" t="str">
        <f t="shared" si="26"/>
        <v>X:\2 - ENGENHARIA\INVENTARIANCA_FNS_NOVA_CONCESSAO\PROCESSOS_DE_DESAPROPRIACAO\TRAMO_SUL\4\4-006A.pdf</v>
      </c>
      <c r="Z617" s="1">
        <v>1</v>
      </c>
    </row>
    <row r="618" spans="3:26" hidden="1" x14ac:dyDescent="0.25">
      <c r="C618" s="146">
        <v>4</v>
      </c>
      <c r="D618" s="62" t="s">
        <v>1070</v>
      </c>
      <c r="E618" s="37" t="s">
        <v>2051</v>
      </c>
      <c r="F618" s="55">
        <v>11805</v>
      </c>
      <c r="G618" s="42">
        <v>39727</v>
      </c>
      <c r="H618" s="147" t="s">
        <v>2023</v>
      </c>
      <c r="I618" s="167">
        <v>267961.87599999999</v>
      </c>
      <c r="J618" s="167">
        <v>269031.14399999997</v>
      </c>
      <c r="K618" s="75">
        <f t="shared" si="29"/>
        <v>1.0692679999999819</v>
      </c>
      <c r="L618" s="37" t="s">
        <v>2052</v>
      </c>
      <c r="M618" s="63">
        <v>8.4999000000000002</v>
      </c>
      <c r="N618" s="149" t="s">
        <v>20</v>
      </c>
      <c r="O618" s="168" t="s">
        <v>21</v>
      </c>
      <c r="P618" s="76"/>
      <c r="Q618" s="138"/>
      <c r="R618" s="139"/>
      <c r="S618" s="76"/>
      <c r="T618" s="126" t="s">
        <v>2053</v>
      </c>
      <c r="U618" s="63" t="s">
        <v>2023</v>
      </c>
      <c r="V618" s="112" t="str">
        <f t="shared" si="28"/>
        <v>4-007</v>
      </c>
      <c r="W618" s="112" t="s">
        <v>1036</v>
      </c>
      <c r="X618" s="175" t="str">
        <f t="shared" si="26"/>
        <v>X:\2 - ENGENHARIA\INVENTARIANCA_FNS_NOVA_CONCESSAO\PROCESSOS_DE_DESAPROPRIACAO\TRAMO_SUL\4\4-007.pdf</v>
      </c>
      <c r="Z618" s="1">
        <v>1</v>
      </c>
    </row>
    <row r="619" spans="3:26" hidden="1" x14ac:dyDescent="0.25">
      <c r="C619" s="146">
        <v>4</v>
      </c>
      <c r="D619" s="62" t="s">
        <v>1073</v>
      </c>
      <c r="E619" s="37" t="s">
        <v>2054</v>
      </c>
      <c r="F619" s="55">
        <v>11802</v>
      </c>
      <c r="G619" s="42">
        <v>39727</v>
      </c>
      <c r="H619" s="147" t="s">
        <v>2023</v>
      </c>
      <c r="I619" s="167">
        <v>266595.20400000003</v>
      </c>
      <c r="J619" s="167">
        <v>267947.772</v>
      </c>
      <c r="K619" s="75">
        <f t="shared" si="29"/>
        <v>1.3525679999999702</v>
      </c>
      <c r="L619" s="37" t="s">
        <v>2055</v>
      </c>
      <c r="M619" s="63">
        <v>10.843</v>
      </c>
      <c r="N619" s="149" t="s">
        <v>20</v>
      </c>
      <c r="O619" s="168" t="s">
        <v>21</v>
      </c>
      <c r="P619" s="76"/>
      <c r="Q619" s="138"/>
      <c r="R619" s="139"/>
      <c r="S619" s="76"/>
      <c r="T619" s="126" t="s">
        <v>2056</v>
      </c>
      <c r="U619" s="63" t="s">
        <v>2023</v>
      </c>
      <c r="V619" s="112" t="str">
        <f t="shared" si="28"/>
        <v>4-008</v>
      </c>
      <c r="W619" s="112" t="s">
        <v>1036</v>
      </c>
      <c r="X619" s="175" t="str">
        <f t="shared" si="26"/>
        <v>X:\2 - ENGENHARIA\INVENTARIANCA_FNS_NOVA_CONCESSAO\PROCESSOS_DE_DESAPROPRIACAO\TRAMO_SUL\4\4-008.pdf</v>
      </c>
      <c r="Z619" s="1">
        <v>1</v>
      </c>
    </row>
    <row r="620" spans="3:26" ht="28.5" hidden="1" x14ac:dyDescent="0.25">
      <c r="C620" s="146">
        <v>4</v>
      </c>
      <c r="D620" s="62" t="s">
        <v>1077</v>
      </c>
      <c r="E620" s="37" t="s">
        <v>2057</v>
      </c>
      <c r="F620" s="55">
        <v>11607</v>
      </c>
      <c r="G620" s="42">
        <v>39674</v>
      </c>
      <c r="H620" s="147" t="s">
        <v>2023</v>
      </c>
      <c r="I620" s="167">
        <v>265660.53600000002</v>
      </c>
      <c r="J620" s="167">
        <v>266595.20400000003</v>
      </c>
      <c r="K620" s="75">
        <f t="shared" si="29"/>
        <v>0.93466800000000516</v>
      </c>
      <c r="L620" s="37" t="s">
        <v>2058</v>
      </c>
      <c r="M620" s="63">
        <v>7.4728000000000003</v>
      </c>
      <c r="N620" s="149" t="s">
        <v>20</v>
      </c>
      <c r="O620" s="168" t="s">
        <v>21</v>
      </c>
      <c r="P620" s="76"/>
      <c r="Q620" s="138"/>
      <c r="R620" s="139"/>
      <c r="S620" s="76"/>
      <c r="T620" s="126" t="s">
        <v>2059</v>
      </c>
      <c r="U620" s="63" t="s">
        <v>2023</v>
      </c>
      <c r="V620" s="112" t="str">
        <f t="shared" si="28"/>
        <v>4-009</v>
      </c>
      <c r="W620" s="112" t="s">
        <v>1036</v>
      </c>
      <c r="X620" s="175" t="str">
        <f t="shared" si="26"/>
        <v>X:\2 - ENGENHARIA\INVENTARIANCA_FNS_NOVA_CONCESSAO\PROCESSOS_DE_DESAPROPRIACAO\TRAMO_SUL\4\4-009.pdf</v>
      </c>
      <c r="Z620" s="1">
        <v>1</v>
      </c>
    </row>
    <row r="621" spans="3:26" hidden="1" x14ac:dyDescent="0.25">
      <c r="C621" s="146">
        <v>4</v>
      </c>
      <c r="D621" s="62" t="s">
        <v>1082</v>
      </c>
      <c r="E621" s="37" t="s">
        <v>2060</v>
      </c>
      <c r="F621" s="55">
        <v>11803</v>
      </c>
      <c r="G621" s="42">
        <v>39727</v>
      </c>
      <c r="H621" s="147" t="s">
        <v>2023</v>
      </c>
      <c r="I621" s="167">
        <v>264400.55200000003</v>
      </c>
      <c r="J621" s="167">
        <v>265660.53600000002</v>
      </c>
      <c r="K621" s="75">
        <f t="shared" si="29"/>
        <v>1.2599839999999967</v>
      </c>
      <c r="L621" s="37" t="s">
        <v>2055</v>
      </c>
      <c r="M621" s="63">
        <v>10.098100000000001</v>
      </c>
      <c r="N621" s="149" t="s">
        <v>20</v>
      </c>
      <c r="O621" s="168" t="s">
        <v>21</v>
      </c>
      <c r="P621" s="76"/>
      <c r="Q621" s="138"/>
      <c r="R621" s="139"/>
      <c r="S621" s="76"/>
      <c r="T621" s="126" t="s">
        <v>2026</v>
      </c>
      <c r="U621" s="63" t="s">
        <v>2023</v>
      </c>
      <c r="V621" s="112" t="str">
        <f t="shared" si="28"/>
        <v>4-010</v>
      </c>
      <c r="W621" s="112" t="s">
        <v>1036</v>
      </c>
      <c r="X621" s="175" t="str">
        <f t="shared" si="26"/>
        <v>X:\2 - ENGENHARIA\INVENTARIANCA_FNS_NOVA_CONCESSAO\PROCESSOS_DE_DESAPROPRIACAO\TRAMO_SUL\4\4-010.pdf</v>
      </c>
      <c r="Z621" s="1">
        <v>1</v>
      </c>
    </row>
    <row r="622" spans="3:26" hidden="1" x14ac:dyDescent="0.25">
      <c r="C622" s="146">
        <v>4</v>
      </c>
      <c r="D622" s="62" t="s">
        <v>1037</v>
      </c>
      <c r="E622" s="37" t="s">
        <v>2061</v>
      </c>
      <c r="F622" s="55">
        <v>11804</v>
      </c>
      <c r="G622" s="42">
        <v>39727</v>
      </c>
      <c r="H622" s="147" t="s">
        <v>2023</v>
      </c>
      <c r="I622" s="167">
        <v>261067.06299999999</v>
      </c>
      <c r="J622" s="167">
        <v>264372.54499999998</v>
      </c>
      <c r="K622" s="75">
        <f t="shared" si="29"/>
        <v>3.3054819999999889</v>
      </c>
      <c r="L622" s="37" t="s">
        <v>2062</v>
      </c>
      <c r="M622" s="63">
        <v>26.380600000000001</v>
      </c>
      <c r="N622" s="149" t="s">
        <v>20</v>
      </c>
      <c r="O622" s="168" t="s">
        <v>21</v>
      </c>
      <c r="P622" s="76"/>
      <c r="Q622" s="138"/>
      <c r="R622" s="139"/>
      <c r="S622" s="76"/>
      <c r="T622" s="126" t="s">
        <v>2063</v>
      </c>
      <c r="U622" s="63" t="s">
        <v>2023</v>
      </c>
      <c r="V622" s="112" t="str">
        <f t="shared" si="28"/>
        <v>4-011</v>
      </c>
      <c r="W622" s="112" t="s">
        <v>1036</v>
      </c>
      <c r="X622" s="175" t="str">
        <f t="shared" si="26"/>
        <v>X:\2 - ENGENHARIA\INVENTARIANCA_FNS_NOVA_CONCESSAO\PROCESSOS_DE_DESAPROPRIACAO\TRAMO_SUL\4\4-011.pdf</v>
      </c>
      <c r="Z622" s="1">
        <v>1</v>
      </c>
    </row>
    <row r="623" spans="3:26" hidden="1" x14ac:dyDescent="0.25">
      <c r="C623" s="146">
        <v>4</v>
      </c>
      <c r="D623" s="62" t="s">
        <v>1136</v>
      </c>
      <c r="E623" s="37" t="s">
        <v>2064</v>
      </c>
      <c r="F623" s="55" t="s">
        <v>2065</v>
      </c>
      <c r="G623" s="42">
        <v>42607</v>
      </c>
      <c r="H623" s="147" t="s">
        <v>2023</v>
      </c>
      <c r="I623" s="167">
        <v>260905.04300000001</v>
      </c>
      <c r="J623" s="167">
        <v>261067.06299999999</v>
      </c>
      <c r="K623" s="75">
        <f t="shared" si="29"/>
        <v>0.16201999999998953</v>
      </c>
      <c r="L623" s="37" t="s">
        <v>2066</v>
      </c>
      <c r="M623" s="63">
        <v>1.5417000000000001</v>
      </c>
      <c r="N623" s="149" t="s">
        <v>20</v>
      </c>
      <c r="O623" s="160" t="s">
        <v>91</v>
      </c>
      <c r="P623" s="76"/>
      <c r="Q623" s="138"/>
      <c r="R623" s="139"/>
      <c r="S623" s="76"/>
      <c r="T623" s="126" t="s">
        <v>2067</v>
      </c>
      <c r="U623" s="63" t="s">
        <v>2023</v>
      </c>
      <c r="V623" s="112" t="str">
        <f t="shared" si="28"/>
        <v>4-012</v>
      </c>
      <c r="W623" s="112" t="s">
        <v>1036</v>
      </c>
      <c r="X623" s="175" t="str">
        <f t="shared" si="26"/>
        <v>X:\2 - ENGENHARIA\INVENTARIANCA_FNS_NOVA_CONCESSAO\PROCESSOS_DE_DESAPROPRIACAO\TRAMO_SUL\4\4-012.pdf</v>
      </c>
      <c r="Z623" s="1">
        <v>1</v>
      </c>
    </row>
    <row r="624" spans="3:26" ht="28.5" hidden="1" x14ac:dyDescent="0.25">
      <c r="C624" s="146">
        <v>4</v>
      </c>
      <c r="D624" s="62" t="s">
        <v>1141</v>
      </c>
      <c r="E624" s="37" t="s">
        <v>2068</v>
      </c>
      <c r="F624" s="55"/>
      <c r="G624" s="42"/>
      <c r="H624" s="147" t="s">
        <v>1689</v>
      </c>
      <c r="I624" s="167">
        <v>259147.837</v>
      </c>
      <c r="J624" s="167">
        <v>260905.04300000001</v>
      </c>
      <c r="K624" s="75">
        <f t="shared" si="29"/>
        <v>1.7572060000000056</v>
      </c>
      <c r="L624" s="37" t="s">
        <v>2069</v>
      </c>
      <c r="M624" s="63">
        <v>14.057700000000001</v>
      </c>
      <c r="N624" s="149" t="s">
        <v>20</v>
      </c>
      <c r="O624" s="160" t="s">
        <v>91</v>
      </c>
      <c r="P624" s="76"/>
      <c r="Q624" s="138"/>
      <c r="R624" s="139"/>
      <c r="S624" s="76"/>
      <c r="T624" s="126" t="s">
        <v>2070</v>
      </c>
      <c r="U624" s="63" t="s">
        <v>2023</v>
      </c>
      <c r="V624" s="112" t="str">
        <f t="shared" si="28"/>
        <v>4-013</v>
      </c>
      <c r="W624" s="112" t="s">
        <v>1036</v>
      </c>
      <c r="X624" s="175" t="str">
        <f t="shared" si="26"/>
        <v>X:\2 - ENGENHARIA\INVENTARIANCA_FNS_NOVA_CONCESSAO\PROCESSOS_DE_DESAPROPRIACAO\TRAMO_SUL\4\4-013.pdf</v>
      </c>
      <c r="Z624" s="1">
        <v>1</v>
      </c>
    </row>
    <row r="625" spans="3:26" hidden="1" x14ac:dyDescent="0.25">
      <c r="C625" s="146">
        <v>4</v>
      </c>
      <c r="D625" s="62" t="s">
        <v>1144</v>
      </c>
      <c r="E625" s="37" t="s">
        <v>2071</v>
      </c>
      <c r="F625" s="55">
        <v>20704</v>
      </c>
      <c r="G625" s="42">
        <v>42774</v>
      </c>
      <c r="H625" s="147" t="s">
        <v>2023</v>
      </c>
      <c r="I625" s="167">
        <v>258694.84299999999</v>
      </c>
      <c r="J625" s="167">
        <v>259147.837</v>
      </c>
      <c r="K625" s="75">
        <f t="shared" si="29"/>
        <v>0.45299400000000606</v>
      </c>
      <c r="L625" s="37" t="s">
        <v>2072</v>
      </c>
      <c r="M625" s="63">
        <v>3.6240000000000001</v>
      </c>
      <c r="N625" s="149" t="s">
        <v>20</v>
      </c>
      <c r="O625" s="160" t="s">
        <v>91</v>
      </c>
      <c r="P625" s="76"/>
      <c r="Q625" s="138"/>
      <c r="R625" s="139"/>
      <c r="S625" s="76"/>
      <c r="T625" s="126" t="s">
        <v>2073</v>
      </c>
      <c r="U625" s="63" t="s">
        <v>2023</v>
      </c>
      <c r="V625" s="112" t="str">
        <f t="shared" si="28"/>
        <v>4-014</v>
      </c>
      <c r="W625" s="112" t="s">
        <v>1036</v>
      </c>
      <c r="X625" s="175" t="str">
        <f t="shared" si="26"/>
        <v>X:\2 - ENGENHARIA\INVENTARIANCA_FNS_NOVA_CONCESSAO\PROCESSOS_DE_DESAPROPRIACAO\TRAMO_SUL\4\4-014.pdf</v>
      </c>
      <c r="Z625" s="1">
        <v>1</v>
      </c>
    </row>
    <row r="626" spans="3:26" hidden="1" x14ac:dyDescent="0.25">
      <c r="C626" s="146">
        <v>4</v>
      </c>
      <c r="D626" s="62" t="s">
        <v>1151</v>
      </c>
      <c r="E626" s="37" t="s">
        <v>2074</v>
      </c>
      <c r="F626" s="55">
        <v>17223</v>
      </c>
      <c r="G626" s="42">
        <v>41866</v>
      </c>
      <c r="H626" s="147" t="s">
        <v>2023</v>
      </c>
      <c r="I626" s="167">
        <v>257837.10800000001</v>
      </c>
      <c r="J626" s="167">
        <v>258694.84299999999</v>
      </c>
      <c r="K626" s="75">
        <f t="shared" si="29"/>
        <v>0.85773499999998604</v>
      </c>
      <c r="L626" s="37" t="s">
        <v>2075</v>
      </c>
      <c r="M626" s="63">
        <v>5.1014999999999997</v>
      </c>
      <c r="N626" s="149" t="s">
        <v>20</v>
      </c>
      <c r="O626" s="168" t="s">
        <v>21</v>
      </c>
      <c r="P626" s="76"/>
      <c r="Q626" s="138"/>
      <c r="R626" s="139"/>
      <c r="S626" s="76"/>
      <c r="T626" s="126" t="s">
        <v>2073</v>
      </c>
      <c r="U626" s="63" t="s">
        <v>2023</v>
      </c>
      <c r="V626" s="112" t="str">
        <f t="shared" si="28"/>
        <v>4-015</v>
      </c>
      <c r="W626" s="112" t="s">
        <v>1036</v>
      </c>
      <c r="X626" s="175" t="str">
        <f t="shared" si="26"/>
        <v>X:\2 - ENGENHARIA\INVENTARIANCA_FNS_NOVA_CONCESSAO\PROCESSOS_DE_DESAPROPRIACAO\TRAMO_SUL\4\4-015.pdf</v>
      </c>
      <c r="Z626" s="1">
        <v>1</v>
      </c>
    </row>
    <row r="627" spans="3:26" hidden="1" x14ac:dyDescent="0.25">
      <c r="C627" s="146">
        <v>4</v>
      </c>
      <c r="D627" s="62" t="s">
        <v>1155</v>
      </c>
      <c r="E627" s="37" t="s">
        <v>2076</v>
      </c>
      <c r="F627" s="55">
        <v>17220</v>
      </c>
      <c r="G627" s="42">
        <v>41866</v>
      </c>
      <c r="H627" s="147" t="s">
        <v>2023</v>
      </c>
      <c r="I627" s="167">
        <v>257366.37299999999</v>
      </c>
      <c r="J627" s="167">
        <v>257837.10800000001</v>
      </c>
      <c r="K627" s="75">
        <f t="shared" si="29"/>
        <v>0.47073500000001511</v>
      </c>
      <c r="L627" s="37" t="s">
        <v>2077</v>
      </c>
      <c r="M627" s="63">
        <v>5.4905999999999997</v>
      </c>
      <c r="N627" s="149" t="s">
        <v>20</v>
      </c>
      <c r="O627" s="168" t="s">
        <v>21</v>
      </c>
      <c r="P627" s="76"/>
      <c r="Q627" s="138"/>
      <c r="R627" s="139"/>
      <c r="S627" s="76"/>
      <c r="T627" s="126" t="s">
        <v>451</v>
      </c>
      <c r="U627" s="63" t="s">
        <v>2023</v>
      </c>
      <c r="V627" s="112" t="str">
        <f t="shared" si="28"/>
        <v>4-015A</v>
      </c>
      <c r="W627" s="112" t="s">
        <v>1036</v>
      </c>
      <c r="X627" s="175" t="str">
        <f t="shared" si="26"/>
        <v>X:\2 - ENGENHARIA\INVENTARIANCA_FNS_NOVA_CONCESSAO\PROCESSOS_DE_DESAPROPRIACAO\TRAMO_SUL\4\4-015A.pdf</v>
      </c>
      <c r="Z627" s="1">
        <v>1</v>
      </c>
    </row>
    <row r="628" spans="3:26" hidden="1" x14ac:dyDescent="0.25">
      <c r="C628" s="146">
        <v>4</v>
      </c>
      <c r="D628" s="62" t="s">
        <v>1157</v>
      </c>
      <c r="E628" s="37" t="s">
        <v>2078</v>
      </c>
      <c r="F628" s="55">
        <v>12174</v>
      </c>
      <c r="G628" s="42">
        <v>39944</v>
      </c>
      <c r="H628" s="147" t="s">
        <v>2023</v>
      </c>
      <c r="I628" s="167">
        <v>255212.391</v>
      </c>
      <c r="J628" s="167">
        <v>257366.37299999999</v>
      </c>
      <c r="K628" s="75">
        <f t="shared" si="29"/>
        <v>2.153981999999989</v>
      </c>
      <c r="L628" s="37" t="s">
        <v>2079</v>
      </c>
      <c r="M628" s="63">
        <v>17.228999999999999</v>
      </c>
      <c r="N628" s="149" t="s">
        <v>20</v>
      </c>
      <c r="O628" s="168" t="s">
        <v>21</v>
      </c>
      <c r="P628" s="76"/>
      <c r="Q628" s="138"/>
      <c r="R628" s="139"/>
      <c r="S628" s="76"/>
      <c r="T628" s="126" t="s">
        <v>2073</v>
      </c>
      <c r="U628" s="63" t="s">
        <v>2023</v>
      </c>
      <c r="V628" s="112" t="str">
        <f t="shared" si="28"/>
        <v>4-016</v>
      </c>
      <c r="W628" s="112" t="s">
        <v>1036</v>
      </c>
      <c r="X628" s="175" t="str">
        <f t="shared" si="26"/>
        <v>X:\2 - ENGENHARIA\INVENTARIANCA_FNS_NOVA_CONCESSAO\PROCESSOS_DE_DESAPROPRIACAO\TRAMO_SUL\4\4-016.pdf</v>
      </c>
      <c r="Z628" s="1">
        <v>1</v>
      </c>
    </row>
    <row r="629" spans="3:26" hidden="1" x14ac:dyDescent="0.25">
      <c r="C629" s="146">
        <v>4</v>
      </c>
      <c r="D629" s="62" t="s">
        <v>1160</v>
      </c>
      <c r="E629" s="37" t="s">
        <v>2080</v>
      </c>
      <c r="F629" s="55">
        <v>12159</v>
      </c>
      <c r="G629" s="42">
        <v>39933</v>
      </c>
      <c r="H629" s="147" t="s">
        <v>2023</v>
      </c>
      <c r="I629" s="167">
        <v>254974.89300000001</v>
      </c>
      <c r="J629" s="167">
        <v>255212.391</v>
      </c>
      <c r="K629" s="75">
        <f t="shared" si="29"/>
        <v>0.23749799999999233</v>
      </c>
      <c r="L629" s="37" t="s">
        <v>2081</v>
      </c>
      <c r="M629" s="63">
        <v>2.4129</v>
      </c>
      <c r="N629" s="149" t="s">
        <v>20</v>
      </c>
      <c r="O629" s="168" t="s">
        <v>21</v>
      </c>
      <c r="P629" s="76"/>
      <c r="Q629" s="138"/>
      <c r="R629" s="139"/>
      <c r="S629" s="76"/>
      <c r="T629" s="126" t="s">
        <v>2082</v>
      </c>
      <c r="U629" s="63" t="s">
        <v>2023</v>
      </c>
      <c r="V629" s="112" t="str">
        <f t="shared" si="28"/>
        <v>4-017</v>
      </c>
      <c r="W629" s="112" t="s">
        <v>1036</v>
      </c>
      <c r="X629" s="175" t="str">
        <f t="shared" si="26"/>
        <v>X:\2 - ENGENHARIA\INVENTARIANCA_FNS_NOVA_CONCESSAO\PROCESSOS_DE_DESAPROPRIACAO\TRAMO_SUL\4\4-017.pdf</v>
      </c>
      <c r="Z629" s="1">
        <v>1</v>
      </c>
    </row>
    <row r="630" spans="3:26" hidden="1" x14ac:dyDescent="0.25">
      <c r="C630" s="146">
        <v>4</v>
      </c>
      <c r="D630" s="62" t="s">
        <v>2083</v>
      </c>
      <c r="E630" s="37" t="s">
        <v>2084</v>
      </c>
      <c r="F630" s="55">
        <v>12158</v>
      </c>
      <c r="G630" s="42">
        <v>39933</v>
      </c>
      <c r="H630" s="147" t="s">
        <v>2023</v>
      </c>
      <c r="I630" s="167">
        <v>254631.95300000001</v>
      </c>
      <c r="J630" s="167">
        <v>254974.89300000001</v>
      </c>
      <c r="K630" s="75">
        <f t="shared" si="29"/>
        <v>0.34294000000000235</v>
      </c>
      <c r="L630" s="37" t="s">
        <v>2081</v>
      </c>
      <c r="M630" s="137">
        <v>2.5749</v>
      </c>
      <c r="N630" s="149" t="s">
        <v>20</v>
      </c>
      <c r="O630" s="168" t="s">
        <v>21</v>
      </c>
      <c r="P630" s="76"/>
      <c r="Q630" s="138"/>
      <c r="R630" s="139"/>
      <c r="S630" s="76"/>
      <c r="T630" s="126" t="s">
        <v>2073</v>
      </c>
      <c r="U630" s="63" t="s">
        <v>2023</v>
      </c>
      <c r="V630" s="112" t="str">
        <f t="shared" si="28"/>
        <v>4-017A</v>
      </c>
      <c r="W630" s="112" t="s">
        <v>1036</v>
      </c>
      <c r="X630" s="175" t="str">
        <f t="shared" si="26"/>
        <v>X:\2 - ENGENHARIA\INVENTARIANCA_FNS_NOVA_CONCESSAO\PROCESSOS_DE_DESAPROPRIACAO\TRAMO_SUL\4\4-017A.pdf</v>
      </c>
      <c r="Z630" s="1">
        <v>1</v>
      </c>
    </row>
    <row r="631" spans="3:26" hidden="1" x14ac:dyDescent="0.25">
      <c r="C631" s="146">
        <v>4</v>
      </c>
      <c r="D631" s="62" t="s">
        <v>1163</v>
      </c>
      <c r="E631" s="37" t="s">
        <v>2085</v>
      </c>
      <c r="F631" s="55">
        <v>17226</v>
      </c>
      <c r="G631" s="42">
        <v>41866</v>
      </c>
      <c r="H631" s="147" t="s">
        <v>2023</v>
      </c>
      <c r="I631" s="167">
        <v>253499.07800000001</v>
      </c>
      <c r="J631" s="167">
        <v>254551.23199999999</v>
      </c>
      <c r="K631" s="75">
        <f t="shared" si="29"/>
        <v>1.0521539999999805</v>
      </c>
      <c r="L631" s="37" t="s">
        <v>2075</v>
      </c>
      <c r="M631" s="137"/>
      <c r="N631" s="149" t="s">
        <v>20</v>
      </c>
      <c r="O631" s="168" t="s">
        <v>21</v>
      </c>
      <c r="P631" s="76"/>
      <c r="Q631" s="138"/>
      <c r="R631" s="139"/>
      <c r="S631" s="76"/>
      <c r="T631" s="126" t="s">
        <v>2073</v>
      </c>
      <c r="U631" s="63" t="s">
        <v>2023</v>
      </c>
      <c r="V631" s="112" t="str">
        <f t="shared" si="28"/>
        <v>4-018</v>
      </c>
      <c r="W631" s="112" t="s">
        <v>1036</v>
      </c>
      <c r="X631" s="175" t="str">
        <f t="shared" si="26"/>
        <v>X:\2 - ENGENHARIA\INVENTARIANCA_FNS_NOVA_CONCESSAO\PROCESSOS_DE_DESAPROPRIACAO\TRAMO_SUL\4\4-018.pdf</v>
      </c>
      <c r="Z631" s="1">
        <v>1</v>
      </c>
    </row>
    <row r="632" spans="3:26" hidden="1" x14ac:dyDescent="0.25">
      <c r="C632" s="146">
        <v>4</v>
      </c>
      <c r="D632" s="62" t="s">
        <v>1166</v>
      </c>
      <c r="E632" s="37" t="s">
        <v>2086</v>
      </c>
      <c r="F632" s="55" t="s">
        <v>2087</v>
      </c>
      <c r="G632" s="42">
        <v>40673</v>
      </c>
      <c r="H632" s="147" t="s">
        <v>2023</v>
      </c>
      <c r="I632" s="167">
        <v>252494.76800000001</v>
      </c>
      <c r="J632" s="167">
        <v>253499.07800000001</v>
      </c>
      <c r="K632" s="75">
        <f t="shared" si="29"/>
        <v>1.0043099999999976</v>
      </c>
      <c r="L632" s="37" t="s">
        <v>2088</v>
      </c>
      <c r="M632" s="107">
        <v>8.0349000000000004</v>
      </c>
      <c r="N632" s="149" t="s">
        <v>20</v>
      </c>
      <c r="O632" s="160" t="s">
        <v>91</v>
      </c>
      <c r="P632" s="76"/>
      <c r="Q632" s="138"/>
      <c r="R632" s="139"/>
      <c r="S632" s="76"/>
      <c r="T632" s="126" t="s">
        <v>2073</v>
      </c>
      <c r="U632" s="63" t="s">
        <v>2023</v>
      </c>
      <c r="V632" s="112" t="str">
        <f t="shared" si="28"/>
        <v>4-019</v>
      </c>
      <c r="W632" s="112" t="s">
        <v>1036</v>
      </c>
      <c r="X632" s="175" t="str">
        <f t="shared" si="26"/>
        <v>X:\2 - ENGENHARIA\INVENTARIANCA_FNS_NOVA_CONCESSAO\PROCESSOS_DE_DESAPROPRIACAO\TRAMO_SUL\4\4-019.pdf</v>
      </c>
      <c r="Z632" s="1">
        <v>1</v>
      </c>
    </row>
    <row r="633" spans="3:26" hidden="1" x14ac:dyDescent="0.25">
      <c r="C633" s="146">
        <v>4</v>
      </c>
      <c r="D633" s="62" t="s">
        <v>1171</v>
      </c>
      <c r="E633" s="37" t="s">
        <v>2089</v>
      </c>
      <c r="F633" s="55">
        <v>18938</v>
      </c>
      <c r="G633" s="42">
        <v>42093</v>
      </c>
      <c r="H633" s="147" t="s">
        <v>2023</v>
      </c>
      <c r="I633" s="167">
        <v>251002.23300000001</v>
      </c>
      <c r="J633" s="167">
        <v>252494.76800000001</v>
      </c>
      <c r="K633" s="75">
        <f t="shared" si="29"/>
        <v>1.4925350000000035</v>
      </c>
      <c r="L633" s="37" t="s">
        <v>2090</v>
      </c>
      <c r="M633" s="63">
        <v>11.94</v>
      </c>
      <c r="N633" s="149" t="s">
        <v>20</v>
      </c>
      <c r="O633" s="160" t="s">
        <v>91</v>
      </c>
      <c r="P633" s="76"/>
      <c r="Q633" s="138"/>
      <c r="R633" s="139"/>
      <c r="S633" s="76"/>
      <c r="T633" s="126" t="s">
        <v>2073</v>
      </c>
      <c r="U633" s="63" t="s">
        <v>2023</v>
      </c>
      <c r="V633" s="112" t="str">
        <f t="shared" si="28"/>
        <v>4-020</v>
      </c>
      <c r="W633" s="112" t="s">
        <v>1036</v>
      </c>
      <c r="X633" s="175" t="str">
        <f t="shared" si="26"/>
        <v>X:\2 - ENGENHARIA\INVENTARIANCA_FNS_NOVA_CONCESSAO\PROCESSOS_DE_DESAPROPRIACAO\TRAMO_SUL\4\4-020.pdf</v>
      </c>
      <c r="Z633" s="1">
        <v>1</v>
      </c>
    </row>
    <row r="634" spans="3:26" hidden="1" x14ac:dyDescent="0.25">
      <c r="C634" s="146">
        <v>4</v>
      </c>
      <c r="D634" s="62" t="s">
        <v>1176</v>
      </c>
      <c r="E634" s="37" t="s">
        <v>2091</v>
      </c>
      <c r="F634" s="55">
        <v>11985</v>
      </c>
      <c r="G634" s="42">
        <v>39812</v>
      </c>
      <c r="H634" s="147" t="s">
        <v>2023</v>
      </c>
      <c r="I634" s="167">
        <v>249397.44500000001</v>
      </c>
      <c r="J634" s="167">
        <v>251002.23300000001</v>
      </c>
      <c r="K634" s="75">
        <f t="shared" si="29"/>
        <v>1.6047880000000005</v>
      </c>
      <c r="L634" s="37" t="s">
        <v>2092</v>
      </c>
      <c r="M634" s="63">
        <v>12.839</v>
      </c>
      <c r="N634" s="149" t="s">
        <v>20</v>
      </c>
      <c r="O634" s="168" t="s">
        <v>21</v>
      </c>
      <c r="P634" s="76"/>
      <c r="Q634" s="138"/>
      <c r="R634" s="139"/>
      <c r="S634" s="76"/>
      <c r="T634" s="126" t="s">
        <v>2073</v>
      </c>
      <c r="U634" s="63" t="s">
        <v>2023</v>
      </c>
      <c r="V634" s="112" t="str">
        <f t="shared" si="28"/>
        <v>4-021</v>
      </c>
      <c r="W634" s="112" t="s">
        <v>1036</v>
      </c>
      <c r="X634" s="175" t="str">
        <f t="shared" si="26"/>
        <v>X:\2 - ENGENHARIA\INVENTARIANCA_FNS_NOVA_CONCESSAO\PROCESSOS_DE_DESAPROPRIACAO\TRAMO_SUL\4\4-021.pdf</v>
      </c>
      <c r="Z634" s="1">
        <v>1</v>
      </c>
    </row>
    <row r="635" spans="3:26" hidden="1" x14ac:dyDescent="0.25">
      <c r="C635" s="146">
        <v>4</v>
      </c>
      <c r="D635" s="62" t="s">
        <v>1183</v>
      </c>
      <c r="E635" s="37" t="s">
        <v>2093</v>
      </c>
      <c r="F635" s="55" t="s">
        <v>2094</v>
      </c>
      <c r="G635" s="42">
        <v>40675</v>
      </c>
      <c r="H635" s="147" t="s">
        <v>2023</v>
      </c>
      <c r="I635" s="167">
        <v>248692.834</v>
      </c>
      <c r="J635" s="167">
        <v>249131.16800000001</v>
      </c>
      <c r="K635" s="75">
        <f t="shared" si="29"/>
        <v>0.43833400000000255</v>
      </c>
      <c r="L635" s="37" t="s">
        <v>2095</v>
      </c>
      <c r="M635" s="63">
        <v>3.5065</v>
      </c>
      <c r="N635" s="147" t="s">
        <v>82</v>
      </c>
      <c r="O635" s="160" t="s">
        <v>91</v>
      </c>
      <c r="P635" s="76"/>
      <c r="Q635" s="138"/>
      <c r="R635" s="139"/>
      <c r="S635" s="76"/>
      <c r="T635" s="126" t="s">
        <v>2073</v>
      </c>
      <c r="U635" s="63" t="s">
        <v>2023</v>
      </c>
      <c r="V635" s="112" t="str">
        <f t="shared" si="28"/>
        <v>4-022</v>
      </c>
      <c r="W635" s="112" t="s">
        <v>1036</v>
      </c>
      <c r="X635" s="175" t="str">
        <f t="shared" si="26"/>
        <v>X:\2 - ENGENHARIA\INVENTARIANCA_FNS_NOVA_CONCESSAO\PROCESSOS_DE_DESAPROPRIACAO\TRAMO_SUL\4\4-022.pdf</v>
      </c>
      <c r="Z635" s="1">
        <v>1</v>
      </c>
    </row>
    <row r="636" spans="3:26" hidden="1" x14ac:dyDescent="0.25">
      <c r="C636" s="146">
        <v>4</v>
      </c>
      <c r="D636" s="62" t="s">
        <v>1187</v>
      </c>
      <c r="E636" s="37" t="s">
        <v>2096</v>
      </c>
      <c r="F636" s="55" t="s">
        <v>2097</v>
      </c>
      <c r="G636" s="42">
        <v>40675</v>
      </c>
      <c r="H636" s="147" t="s">
        <v>2023</v>
      </c>
      <c r="I636" s="167">
        <v>249131.16800000001</v>
      </c>
      <c r="J636" s="167">
        <v>249397.44500000001</v>
      </c>
      <c r="K636" s="75">
        <f t="shared" si="29"/>
        <v>0.26627700000000187</v>
      </c>
      <c r="L636" s="37" t="s">
        <v>2095</v>
      </c>
      <c r="M636" s="63">
        <v>2.1284999999999998</v>
      </c>
      <c r="N636" s="149" t="s">
        <v>20</v>
      </c>
      <c r="O636" s="160" t="s">
        <v>91</v>
      </c>
      <c r="P636" s="76"/>
      <c r="Q636" s="138"/>
      <c r="R636" s="139"/>
      <c r="S636" s="76"/>
      <c r="T636" s="126" t="s">
        <v>2073</v>
      </c>
      <c r="U636" s="63" t="s">
        <v>2023</v>
      </c>
      <c r="V636" s="112" t="str">
        <f t="shared" si="28"/>
        <v>4-022A</v>
      </c>
      <c r="W636" s="112" t="s">
        <v>1036</v>
      </c>
      <c r="X636" s="175" t="str">
        <f t="shared" si="26"/>
        <v>X:\2 - ENGENHARIA\INVENTARIANCA_FNS_NOVA_CONCESSAO\PROCESSOS_DE_DESAPROPRIACAO\TRAMO_SUL\4\4-022A.pdf</v>
      </c>
      <c r="Z636" s="1">
        <v>1</v>
      </c>
    </row>
    <row r="637" spans="3:26" hidden="1" x14ac:dyDescent="0.25">
      <c r="C637" s="146">
        <v>4</v>
      </c>
      <c r="D637" s="62" t="s">
        <v>1191</v>
      </c>
      <c r="E637" s="37" t="s">
        <v>2098</v>
      </c>
      <c r="F637" s="55">
        <v>11984</v>
      </c>
      <c r="G637" s="42">
        <v>39812</v>
      </c>
      <c r="H637" s="147" t="s">
        <v>2023</v>
      </c>
      <c r="I637" s="167">
        <v>248425.83799999999</v>
      </c>
      <c r="J637" s="167">
        <v>248692.834</v>
      </c>
      <c r="K637" s="75">
        <f t="shared" si="29"/>
        <v>0.26699600000001372</v>
      </c>
      <c r="L637" s="37" t="s">
        <v>2099</v>
      </c>
      <c r="M637" s="63">
        <v>2.1345999999999998</v>
      </c>
      <c r="N637" s="149" t="s">
        <v>20</v>
      </c>
      <c r="O637" s="168" t="s">
        <v>21</v>
      </c>
      <c r="P637" s="76"/>
      <c r="Q637" s="138"/>
      <c r="R637" s="139"/>
      <c r="S637" s="76"/>
      <c r="T637" s="126" t="s">
        <v>2073</v>
      </c>
      <c r="U637" s="63" t="s">
        <v>2023</v>
      </c>
      <c r="V637" s="112" t="str">
        <f t="shared" si="28"/>
        <v>4-023</v>
      </c>
      <c r="W637" s="112" t="s">
        <v>1036</v>
      </c>
      <c r="X637" s="175" t="str">
        <f t="shared" si="26"/>
        <v>X:\2 - ENGENHARIA\INVENTARIANCA_FNS_NOVA_CONCESSAO\PROCESSOS_DE_DESAPROPRIACAO\TRAMO_SUL\4\4-023.pdf</v>
      </c>
      <c r="Z637" s="1">
        <v>1</v>
      </c>
    </row>
    <row r="638" spans="3:26" hidden="1" x14ac:dyDescent="0.25">
      <c r="C638" s="146">
        <v>4</v>
      </c>
      <c r="D638" s="62" t="s">
        <v>1195</v>
      </c>
      <c r="E638" s="37" t="s">
        <v>2100</v>
      </c>
      <c r="F638" s="55"/>
      <c r="G638" s="42"/>
      <c r="H638" s="147" t="s">
        <v>1689</v>
      </c>
      <c r="I638" s="167">
        <v>247978.90299999999</v>
      </c>
      <c r="J638" s="167">
        <v>248425.83799999999</v>
      </c>
      <c r="K638" s="75">
        <f t="shared" si="29"/>
        <v>0.4469349999999977</v>
      </c>
      <c r="L638" s="37" t="s">
        <v>2101</v>
      </c>
      <c r="M638" s="63">
        <v>3.5762999999999998</v>
      </c>
      <c r="N638" s="149" t="s">
        <v>20</v>
      </c>
      <c r="O638" s="160" t="s">
        <v>91</v>
      </c>
      <c r="P638" s="76"/>
      <c r="Q638" s="138"/>
      <c r="R638" s="139"/>
      <c r="S638" s="76"/>
      <c r="T638" s="126" t="s">
        <v>2073</v>
      </c>
      <c r="U638" s="63" t="s">
        <v>2023</v>
      </c>
      <c r="V638" s="112" t="str">
        <f t="shared" si="28"/>
        <v>4-024</v>
      </c>
      <c r="W638" s="112" t="s">
        <v>1036</v>
      </c>
      <c r="X638" s="175" t="str">
        <f t="shared" si="26"/>
        <v>X:\2 - ENGENHARIA\INVENTARIANCA_FNS_NOVA_CONCESSAO\PROCESSOS_DE_DESAPROPRIACAO\TRAMO_SUL\4\4-024.pdf</v>
      </c>
      <c r="Z638" s="1">
        <v>1</v>
      </c>
    </row>
    <row r="639" spans="3:26" hidden="1" x14ac:dyDescent="0.25">
      <c r="C639" s="146">
        <v>4</v>
      </c>
      <c r="D639" s="62" t="s">
        <v>1203</v>
      </c>
      <c r="E639" s="37" t="s">
        <v>2102</v>
      </c>
      <c r="F639" s="55"/>
      <c r="G639" s="42"/>
      <c r="H639" s="147" t="s">
        <v>1689</v>
      </c>
      <c r="I639" s="167">
        <v>247561.22200000001</v>
      </c>
      <c r="J639" s="167">
        <v>247978.90299999999</v>
      </c>
      <c r="K639" s="75">
        <f t="shared" si="29"/>
        <v>0.41768099999998232</v>
      </c>
      <c r="L639" s="37" t="s">
        <v>2101</v>
      </c>
      <c r="M639" s="63">
        <v>3.3408000000000002</v>
      </c>
      <c r="N639" s="149" t="s">
        <v>20</v>
      </c>
      <c r="O639" s="160" t="s">
        <v>91</v>
      </c>
      <c r="P639" s="76"/>
      <c r="Q639" s="138"/>
      <c r="R639" s="139"/>
      <c r="S639" s="76"/>
      <c r="T639" s="126" t="s">
        <v>2073</v>
      </c>
      <c r="U639" s="63" t="s">
        <v>2023</v>
      </c>
      <c r="V639" s="112" t="str">
        <f t="shared" si="28"/>
        <v>4-024A</v>
      </c>
      <c r="W639" s="112" t="s">
        <v>1036</v>
      </c>
      <c r="X639" s="175" t="str">
        <f t="shared" si="26"/>
        <v>X:\2 - ENGENHARIA\INVENTARIANCA_FNS_NOVA_CONCESSAO\PROCESSOS_DE_DESAPROPRIACAO\TRAMO_SUL\4\4-024A.pdf</v>
      </c>
      <c r="Z639" s="1">
        <v>1</v>
      </c>
    </row>
    <row r="640" spans="3:26" hidden="1" x14ac:dyDescent="0.25">
      <c r="C640" s="146">
        <v>4</v>
      </c>
      <c r="D640" s="62" t="s">
        <v>1200</v>
      </c>
      <c r="E640" s="37" t="s">
        <v>2103</v>
      </c>
      <c r="F640" s="55">
        <v>11932</v>
      </c>
      <c r="G640" s="42">
        <v>39785</v>
      </c>
      <c r="H640" s="147" t="s">
        <v>2023</v>
      </c>
      <c r="I640" s="167">
        <v>247000</v>
      </c>
      <c r="J640" s="167">
        <v>247561.22200000001</v>
      </c>
      <c r="K640" s="75">
        <f t="shared" si="29"/>
        <v>0.56122200000000888</v>
      </c>
      <c r="L640" s="37" t="s">
        <v>2104</v>
      </c>
      <c r="M640" s="63">
        <v>4.49</v>
      </c>
      <c r="N640" s="149" t="s">
        <v>20</v>
      </c>
      <c r="O640" s="168" t="s">
        <v>21</v>
      </c>
      <c r="P640" s="76"/>
      <c r="Q640" s="138"/>
      <c r="R640" s="139"/>
      <c r="S640" s="76"/>
      <c r="T640" s="126" t="s">
        <v>2073</v>
      </c>
      <c r="U640" s="63" t="s">
        <v>2023</v>
      </c>
      <c r="V640" s="112" t="str">
        <f t="shared" si="28"/>
        <v>4-025</v>
      </c>
      <c r="W640" s="112" t="s">
        <v>1036</v>
      </c>
      <c r="X640" s="175" t="str">
        <f t="shared" si="26"/>
        <v>X:\2 - ENGENHARIA\INVENTARIANCA_FNS_NOVA_CONCESSAO\PROCESSOS_DE_DESAPROPRIACAO\TRAMO_SUL\4\4-025.pdf</v>
      </c>
      <c r="Z640" s="1">
        <v>1</v>
      </c>
    </row>
    <row r="641" spans="3:26" hidden="1" x14ac:dyDescent="0.25">
      <c r="C641" s="146">
        <v>4</v>
      </c>
      <c r="D641" s="62" t="s">
        <v>2105</v>
      </c>
      <c r="E641" s="37" t="s">
        <v>2106</v>
      </c>
      <c r="F641" s="55">
        <v>11933</v>
      </c>
      <c r="G641" s="42">
        <v>39785</v>
      </c>
      <c r="H641" s="147" t="s">
        <v>2023</v>
      </c>
      <c r="I641" s="167">
        <v>246671.511</v>
      </c>
      <c r="J641" s="167">
        <v>247000</v>
      </c>
      <c r="K641" s="75">
        <f t="shared" si="29"/>
        <v>0.32848900000000142</v>
      </c>
      <c r="L641" s="37" t="s">
        <v>2104</v>
      </c>
      <c r="M641" s="63">
        <v>2.6274000000000002</v>
      </c>
      <c r="N641" s="149" t="s">
        <v>20</v>
      </c>
      <c r="O641" s="168" t="s">
        <v>21</v>
      </c>
      <c r="P641" s="76"/>
      <c r="Q641" s="138"/>
      <c r="R641" s="139"/>
      <c r="S641" s="76"/>
      <c r="T641" s="126" t="s">
        <v>2073</v>
      </c>
      <c r="U641" s="63" t="s">
        <v>2023</v>
      </c>
      <c r="V641" s="112" t="str">
        <f t="shared" si="28"/>
        <v>4-025A</v>
      </c>
      <c r="W641" s="112" t="s">
        <v>1036</v>
      </c>
      <c r="X641" s="175" t="str">
        <f t="shared" si="26"/>
        <v>X:\2 - ENGENHARIA\INVENTARIANCA_FNS_NOVA_CONCESSAO\PROCESSOS_DE_DESAPROPRIACAO\TRAMO_SUL\4\4-025A.pdf</v>
      </c>
      <c r="Z641" s="1">
        <v>1</v>
      </c>
    </row>
    <row r="642" spans="3:26" hidden="1" x14ac:dyDescent="0.25">
      <c r="C642" s="146">
        <v>4</v>
      </c>
      <c r="D642" s="62" t="s">
        <v>1206</v>
      </c>
      <c r="E642" s="37" t="s">
        <v>2107</v>
      </c>
      <c r="F642" s="55">
        <v>12025</v>
      </c>
      <c r="G642" s="42">
        <v>39847</v>
      </c>
      <c r="H642" s="147" t="s">
        <v>2023</v>
      </c>
      <c r="I642" s="167">
        <v>244665.26300000001</v>
      </c>
      <c r="J642" s="167">
        <v>246671.511</v>
      </c>
      <c r="K642" s="75">
        <f t="shared" si="29"/>
        <v>2.0062479999999923</v>
      </c>
      <c r="L642" s="37" t="s">
        <v>2108</v>
      </c>
      <c r="M642" s="63">
        <v>16.043099999999999</v>
      </c>
      <c r="N642" s="149" t="s">
        <v>20</v>
      </c>
      <c r="O642" s="168" t="s">
        <v>21</v>
      </c>
      <c r="P642" s="76"/>
      <c r="Q642" s="138"/>
      <c r="R642" s="139"/>
      <c r="S642" s="76"/>
      <c r="T642" s="126" t="s">
        <v>2073</v>
      </c>
      <c r="U642" s="63" t="s">
        <v>2023</v>
      </c>
      <c r="V642" s="112" t="str">
        <f t="shared" si="28"/>
        <v>4-026</v>
      </c>
      <c r="W642" s="112" t="s">
        <v>1036</v>
      </c>
      <c r="X642" s="175" t="str">
        <f t="shared" ref="X642:X705" si="30">CONCATENATE("X:\2 - ENGENHARIA\INVENTARIANCA_FNS_NOVA_CONCESSAO\PROCESSOS_DE_DESAPROPRIACAO\",W642,"\",C642,"\",V642,".pdf")</f>
        <v>X:\2 - ENGENHARIA\INVENTARIANCA_FNS_NOVA_CONCESSAO\PROCESSOS_DE_DESAPROPRIACAO\TRAMO_SUL\4\4-026.pdf</v>
      </c>
      <c r="Z642" s="1">
        <v>1</v>
      </c>
    </row>
    <row r="643" spans="3:26" hidden="1" x14ac:dyDescent="0.25">
      <c r="C643" s="146">
        <v>4</v>
      </c>
      <c r="D643" s="62" t="s">
        <v>1210</v>
      </c>
      <c r="E643" s="37" t="s">
        <v>2109</v>
      </c>
      <c r="F643" s="55">
        <v>14928</v>
      </c>
      <c r="G643" s="42">
        <v>40989</v>
      </c>
      <c r="H643" s="147" t="s">
        <v>2023</v>
      </c>
      <c r="I643" s="167">
        <v>244651.04500000001</v>
      </c>
      <c r="J643" s="167">
        <v>245034.89600000001</v>
      </c>
      <c r="K643" s="75"/>
      <c r="L643" s="37" t="s">
        <v>2108</v>
      </c>
      <c r="M643" s="63">
        <v>2.0983999999999998</v>
      </c>
      <c r="N643" s="149" t="s">
        <v>20</v>
      </c>
      <c r="O643" s="168" t="s">
        <v>21</v>
      </c>
      <c r="P643" s="76"/>
      <c r="Q643" s="138"/>
      <c r="R643" s="139"/>
      <c r="S643" s="76"/>
      <c r="T643" s="126"/>
      <c r="U643" s="63" t="s">
        <v>1689</v>
      </c>
      <c r="V643" s="112" t="str">
        <f t="shared" si="28"/>
        <v>4-026A</v>
      </c>
      <c r="W643" s="112" t="s">
        <v>1036</v>
      </c>
      <c r="X643" s="175" t="str">
        <f t="shared" si="30"/>
        <v>X:\2 - ENGENHARIA\INVENTARIANCA_FNS_NOVA_CONCESSAO\PROCESSOS_DE_DESAPROPRIACAO\TRAMO_SUL\4\4-026A.pdf</v>
      </c>
      <c r="Z643" s="1">
        <v>1</v>
      </c>
    </row>
    <row r="644" spans="3:26" ht="28.5" hidden="1" x14ac:dyDescent="0.25">
      <c r="C644" s="146">
        <v>4</v>
      </c>
      <c r="D644" s="62" t="s">
        <v>1213</v>
      </c>
      <c r="E644" s="37" t="s">
        <v>2110</v>
      </c>
      <c r="F644" s="54" t="s">
        <v>2111</v>
      </c>
      <c r="G644" s="42">
        <v>42897</v>
      </c>
      <c r="H644" s="147" t="s">
        <v>2112</v>
      </c>
      <c r="I644" s="167">
        <v>244144.16399999999</v>
      </c>
      <c r="J644" s="167">
        <v>244566.08300000001</v>
      </c>
      <c r="K644" s="75">
        <f>(J644-I644)/1000</f>
        <v>0.42191900000002353</v>
      </c>
      <c r="L644" s="37" t="s">
        <v>2113</v>
      </c>
      <c r="M644" s="63">
        <v>8.24</v>
      </c>
      <c r="N644" s="147" t="s">
        <v>2114</v>
      </c>
      <c r="O644" s="168" t="s">
        <v>21</v>
      </c>
      <c r="P644" s="76"/>
      <c r="Q644" s="138"/>
      <c r="R644" s="139"/>
      <c r="S644" s="76"/>
      <c r="T644" s="126" t="s">
        <v>2115</v>
      </c>
      <c r="U644" s="63" t="s">
        <v>2112</v>
      </c>
      <c r="V644" s="112" t="str">
        <f t="shared" si="28"/>
        <v>4-027</v>
      </c>
      <c r="W644" s="112" t="s">
        <v>1036</v>
      </c>
      <c r="X644" s="175" t="str">
        <f t="shared" si="30"/>
        <v>X:\2 - ENGENHARIA\INVENTARIANCA_FNS_NOVA_CONCESSAO\PROCESSOS_DE_DESAPROPRIACAO\TRAMO_SUL\4\4-027.pdf</v>
      </c>
      <c r="Z644" s="1">
        <v>1</v>
      </c>
    </row>
    <row r="645" spans="3:26" ht="28.5" hidden="1" x14ac:dyDescent="0.25">
      <c r="C645" s="146">
        <v>4</v>
      </c>
      <c r="D645" s="62" t="s">
        <v>1218</v>
      </c>
      <c r="E645" s="37" t="s">
        <v>2116</v>
      </c>
      <c r="F645" s="54" t="s">
        <v>2117</v>
      </c>
      <c r="G645" s="42">
        <v>42897</v>
      </c>
      <c r="H645" s="147" t="s">
        <v>2112</v>
      </c>
      <c r="I645" s="167">
        <v>243991.06700000001</v>
      </c>
      <c r="J645" s="167">
        <v>244144.16399999999</v>
      </c>
      <c r="K645" s="75">
        <f>(J645-I645)/1000</f>
        <v>0.15309699999997975</v>
      </c>
      <c r="L645" s="37" t="s">
        <v>2118</v>
      </c>
      <c r="M645" s="63">
        <v>1.2239</v>
      </c>
      <c r="N645" s="149" t="s">
        <v>20</v>
      </c>
      <c r="O645" s="168" t="s">
        <v>21</v>
      </c>
      <c r="P645" s="76"/>
      <c r="Q645" s="138"/>
      <c r="R645" s="139"/>
      <c r="S645" s="76"/>
      <c r="T645" s="126" t="s">
        <v>2115</v>
      </c>
      <c r="U645" s="63" t="s">
        <v>2112</v>
      </c>
      <c r="V645" s="112" t="str">
        <f t="shared" si="28"/>
        <v>4-028</v>
      </c>
      <c r="W645" s="112" t="s">
        <v>1036</v>
      </c>
      <c r="X645" s="175" t="str">
        <f t="shared" si="30"/>
        <v>X:\2 - ENGENHARIA\INVENTARIANCA_FNS_NOVA_CONCESSAO\PROCESSOS_DE_DESAPROPRIACAO\TRAMO_SUL\4\4-028.pdf</v>
      </c>
      <c r="Z645" s="1">
        <v>1</v>
      </c>
    </row>
    <row r="646" spans="3:26" ht="28.5" hidden="1" x14ac:dyDescent="0.25">
      <c r="C646" s="146">
        <v>4</v>
      </c>
      <c r="D646" s="62" t="s">
        <v>2119</v>
      </c>
      <c r="E646" s="37" t="s">
        <v>2120</v>
      </c>
      <c r="F646" s="54" t="s">
        <v>2117</v>
      </c>
      <c r="G646" s="42">
        <v>42897</v>
      </c>
      <c r="H646" s="147" t="s">
        <v>2112</v>
      </c>
      <c r="I646" s="167">
        <v>243991.06700000001</v>
      </c>
      <c r="J646" s="167">
        <v>244144.16399999999</v>
      </c>
      <c r="K646" s="75"/>
      <c r="L646" s="37" t="s">
        <v>2118</v>
      </c>
      <c r="M646" s="63">
        <v>1.1284000000000001</v>
      </c>
      <c r="N646" s="149" t="s">
        <v>20</v>
      </c>
      <c r="O646" s="168" t="s">
        <v>21</v>
      </c>
      <c r="P646" s="76"/>
      <c r="Q646" s="138"/>
      <c r="R646" s="139"/>
      <c r="S646" s="76"/>
      <c r="T646" s="126" t="s">
        <v>2115</v>
      </c>
      <c r="U646" s="63" t="s">
        <v>2112</v>
      </c>
      <c r="V646" s="112" t="str">
        <f t="shared" si="28"/>
        <v>4-028A</v>
      </c>
      <c r="W646" s="112" t="s">
        <v>1036</v>
      </c>
      <c r="X646" s="175" t="str">
        <f t="shared" si="30"/>
        <v>X:\2 - ENGENHARIA\INVENTARIANCA_FNS_NOVA_CONCESSAO\PROCESSOS_DE_DESAPROPRIACAO\TRAMO_SUL\4\4-028A.pdf</v>
      </c>
      <c r="Z646" s="1">
        <v>1</v>
      </c>
    </row>
    <row r="647" spans="3:26" ht="28.5" x14ac:dyDescent="0.25">
      <c r="C647" s="146">
        <v>4</v>
      </c>
      <c r="D647" s="62" t="s">
        <v>1222</v>
      </c>
      <c r="E647" s="37" t="s">
        <v>2121</v>
      </c>
      <c r="F647" s="54" t="s">
        <v>2117</v>
      </c>
      <c r="G647" s="42">
        <v>42897</v>
      </c>
      <c r="H647" s="147" t="s">
        <v>2112</v>
      </c>
      <c r="I647" s="167">
        <v>243597.36799999999</v>
      </c>
      <c r="J647" s="167">
        <v>243991.06700000001</v>
      </c>
      <c r="K647" s="75">
        <f t="shared" ref="K647:K653" si="31">(J647-I647)/1000</f>
        <v>0.39369900000002234</v>
      </c>
      <c r="L647" s="37" t="s">
        <v>2113</v>
      </c>
      <c r="M647" s="63">
        <v>5.2337999999999996</v>
      </c>
      <c r="N647" s="149" t="s">
        <v>20</v>
      </c>
      <c r="O647" s="168" t="s">
        <v>21</v>
      </c>
      <c r="P647" s="76" t="s">
        <v>10</v>
      </c>
      <c r="Q647" s="138"/>
      <c r="R647" s="139"/>
      <c r="S647" s="79" t="s">
        <v>2122</v>
      </c>
      <c r="T647" s="126" t="s">
        <v>2115</v>
      </c>
      <c r="U647" s="63" t="s">
        <v>2123</v>
      </c>
      <c r="V647" s="112" t="str">
        <f t="shared" si="28"/>
        <v>4-029</v>
      </c>
      <c r="W647" s="112" t="s">
        <v>1036</v>
      </c>
      <c r="X647" s="175" t="str">
        <f t="shared" si="30"/>
        <v>X:\2 - ENGENHARIA\INVENTARIANCA_FNS_NOVA_CONCESSAO\PROCESSOS_DE_DESAPROPRIACAO\TRAMO_SUL\4\4-029.pdf</v>
      </c>
      <c r="Z647" s="1">
        <v>1</v>
      </c>
    </row>
    <row r="648" spans="3:26" hidden="1" x14ac:dyDescent="0.25">
      <c r="C648" s="146">
        <v>4</v>
      </c>
      <c r="D648" s="62" t="s">
        <v>1231</v>
      </c>
      <c r="E648" s="37" t="s">
        <v>2124</v>
      </c>
      <c r="F648" s="55">
        <v>435</v>
      </c>
      <c r="G648" s="42">
        <v>40057</v>
      </c>
      <c r="H648" s="147" t="s">
        <v>2112</v>
      </c>
      <c r="I648" s="167">
        <v>241735.598</v>
      </c>
      <c r="J648" s="167">
        <v>243597.63800000001</v>
      </c>
      <c r="K648" s="75">
        <f t="shared" si="31"/>
        <v>1.8620400000000081</v>
      </c>
      <c r="L648" s="37" t="s">
        <v>2125</v>
      </c>
      <c r="M648" s="63">
        <v>14.8514</v>
      </c>
      <c r="N648" s="149" t="s">
        <v>20</v>
      </c>
      <c r="O648" s="168" t="s">
        <v>21</v>
      </c>
      <c r="P648" s="76"/>
      <c r="Q648" s="138"/>
      <c r="R648" s="139"/>
      <c r="S648" s="76"/>
      <c r="T648" s="126" t="s">
        <v>2115</v>
      </c>
      <c r="U648" s="63" t="s">
        <v>2126</v>
      </c>
      <c r="V648" s="112" t="str">
        <f t="shared" si="28"/>
        <v>4-030</v>
      </c>
      <c r="W648" s="112" t="s">
        <v>1036</v>
      </c>
      <c r="X648" s="175" t="str">
        <f t="shared" si="30"/>
        <v>X:\2 - ENGENHARIA\INVENTARIANCA_FNS_NOVA_CONCESSAO\PROCESSOS_DE_DESAPROPRIACAO\TRAMO_SUL\4\4-030.pdf</v>
      </c>
      <c r="Z648" s="1">
        <v>1</v>
      </c>
    </row>
    <row r="649" spans="3:26" hidden="1" x14ac:dyDescent="0.25">
      <c r="C649" s="146">
        <v>4</v>
      </c>
      <c r="D649" s="62" t="s">
        <v>1236</v>
      </c>
      <c r="E649" s="37" t="s">
        <v>2127</v>
      </c>
      <c r="F649" s="55">
        <v>502</v>
      </c>
      <c r="G649" s="42">
        <v>40057</v>
      </c>
      <c r="H649" s="147" t="s">
        <v>2112</v>
      </c>
      <c r="I649" s="167">
        <v>240379.96</v>
      </c>
      <c r="J649" s="167">
        <v>241735.58900000001</v>
      </c>
      <c r="K649" s="75">
        <f t="shared" si="31"/>
        <v>1.3556290000000153</v>
      </c>
      <c r="L649" s="37" t="s">
        <v>2128</v>
      </c>
      <c r="M649" s="63">
        <v>10.845800000000001</v>
      </c>
      <c r="N649" s="149" t="s">
        <v>20</v>
      </c>
      <c r="O649" s="168" t="s">
        <v>21</v>
      </c>
      <c r="P649" s="76"/>
      <c r="Q649" s="138"/>
      <c r="R649" s="139"/>
      <c r="S649" s="76"/>
      <c r="T649" s="126" t="s">
        <v>2115</v>
      </c>
      <c r="U649" s="63" t="s">
        <v>2112</v>
      </c>
      <c r="V649" s="112" t="str">
        <f t="shared" si="28"/>
        <v>4-031</v>
      </c>
      <c r="W649" s="112" t="s">
        <v>1036</v>
      </c>
      <c r="X649" s="175" t="str">
        <f t="shared" si="30"/>
        <v>X:\2 - ENGENHARIA\INVENTARIANCA_FNS_NOVA_CONCESSAO\PROCESSOS_DE_DESAPROPRIACAO\TRAMO_SUL\4\4-031.pdf</v>
      </c>
      <c r="Z649" s="1">
        <v>1</v>
      </c>
    </row>
    <row r="650" spans="3:26" hidden="1" x14ac:dyDescent="0.25">
      <c r="C650" s="146">
        <v>4</v>
      </c>
      <c r="D650" s="62" t="s">
        <v>1239</v>
      </c>
      <c r="E650" s="37" t="s">
        <v>2129</v>
      </c>
      <c r="F650" s="55">
        <v>508</v>
      </c>
      <c r="G650" s="42">
        <v>40058</v>
      </c>
      <c r="H650" s="147" t="s">
        <v>2112</v>
      </c>
      <c r="I650" s="167">
        <v>237834.16500000001</v>
      </c>
      <c r="J650" s="167">
        <v>240379.96</v>
      </c>
      <c r="K650" s="75">
        <f t="shared" si="31"/>
        <v>2.5457949999999836</v>
      </c>
      <c r="L650" s="37" t="s">
        <v>2130</v>
      </c>
      <c r="M650" s="63">
        <v>20.369199999999999</v>
      </c>
      <c r="N650" s="149" t="s">
        <v>20</v>
      </c>
      <c r="O650" s="168" t="s">
        <v>21</v>
      </c>
      <c r="P650" s="76"/>
      <c r="Q650" s="138"/>
      <c r="R650" s="139"/>
      <c r="S650" s="76"/>
      <c r="T650" s="126" t="s">
        <v>2115</v>
      </c>
      <c r="U650" s="63" t="s">
        <v>2112</v>
      </c>
      <c r="V650" s="112" t="str">
        <f t="shared" si="28"/>
        <v>4-032</v>
      </c>
      <c r="W650" s="112" t="s">
        <v>1036</v>
      </c>
      <c r="X650" s="175" t="str">
        <f t="shared" si="30"/>
        <v>X:\2 - ENGENHARIA\INVENTARIANCA_FNS_NOVA_CONCESSAO\PROCESSOS_DE_DESAPROPRIACAO\TRAMO_SUL\4\4-032.pdf</v>
      </c>
      <c r="Z650" s="1">
        <v>1</v>
      </c>
    </row>
    <row r="651" spans="3:26" hidden="1" x14ac:dyDescent="0.25">
      <c r="C651" s="146">
        <v>4</v>
      </c>
      <c r="D651" s="62" t="s">
        <v>1244</v>
      </c>
      <c r="E651" s="37" t="s">
        <v>2131</v>
      </c>
      <c r="F651" s="55">
        <v>517</v>
      </c>
      <c r="G651" s="42">
        <v>40147</v>
      </c>
      <c r="H651" s="147" t="s">
        <v>2112</v>
      </c>
      <c r="I651" s="167">
        <v>233572.432</v>
      </c>
      <c r="J651" s="167">
        <v>237834.16500000001</v>
      </c>
      <c r="K651" s="75">
        <f t="shared" si="31"/>
        <v>4.2617330000000075</v>
      </c>
      <c r="L651" s="37" t="s">
        <v>2132</v>
      </c>
      <c r="M651" s="63">
        <v>35.606000000000002</v>
      </c>
      <c r="N651" s="149" t="s">
        <v>20</v>
      </c>
      <c r="O651" s="168" t="s">
        <v>21</v>
      </c>
      <c r="P651" s="76"/>
      <c r="Q651" s="138"/>
      <c r="R651" s="139"/>
      <c r="S651" s="76"/>
      <c r="T651" s="126" t="s">
        <v>2115</v>
      </c>
      <c r="U651" s="63" t="s">
        <v>2112</v>
      </c>
      <c r="V651" s="112" t="str">
        <f t="shared" si="28"/>
        <v>4-033</v>
      </c>
      <c r="W651" s="112" t="s">
        <v>1036</v>
      </c>
      <c r="X651" s="175" t="str">
        <f t="shared" si="30"/>
        <v>X:\2 - ENGENHARIA\INVENTARIANCA_FNS_NOVA_CONCESSAO\PROCESSOS_DE_DESAPROPRIACAO\TRAMO_SUL\4\4-033.pdf</v>
      </c>
      <c r="Z651" s="1">
        <v>1</v>
      </c>
    </row>
    <row r="652" spans="3:26" hidden="1" x14ac:dyDescent="0.25">
      <c r="C652" s="146">
        <v>4</v>
      </c>
      <c r="D652" s="62" t="s">
        <v>1248</v>
      </c>
      <c r="E652" s="37" t="s">
        <v>2133</v>
      </c>
      <c r="F652" s="55">
        <v>516</v>
      </c>
      <c r="G652" s="42">
        <v>40147</v>
      </c>
      <c r="H652" s="147" t="s">
        <v>2112</v>
      </c>
      <c r="I652" s="167">
        <v>230808.13099999999</v>
      </c>
      <c r="J652" s="167">
        <v>233572.432</v>
      </c>
      <c r="K652" s="75">
        <f t="shared" si="31"/>
        <v>2.7643010000000068</v>
      </c>
      <c r="L652" s="37" t="s">
        <v>2134</v>
      </c>
      <c r="M652" s="63">
        <v>22.073899999999998</v>
      </c>
      <c r="N652" s="149" t="s">
        <v>20</v>
      </c>
      <c r="O652" s="168" t="s">
        <v>21</v>
      </c>
      <c r="P652" s="76"/>
      <c r="Q652" s="138"/>
      <c r="R652" s="139"/>
      <c r="S652" s="76"/>
      <c r="T652" s="126" t="s">
        <v>2115</v>
      </c>
      <c r="U652" s="63" t="s">
        <v>2112</v>
      </c>
      <c r="V652" s="112" t="str">
        <f t="shared" si="28"/>
        <v>4-034</v>
      </c>
      <c r="W652" s="112" t="s">
        <v>1036</v>
      </c>
      <c r="X652" s="175" t="str">
        <f t="shared" si="30"/>
        <v>X:\2 - ENGENHARIA\INVENTARIANCA_FNS_NOVA_CONCESSAO\PROCESSOS_DE_DESAPROPRIACAO\TRAMO_SUL\4\4-034.pdf</v>
      </c>
      <c r="Z652" s="1">
        <v>1</v>
      </c>
    </row>
    <row r="653" spans="3:26" hidden="1" x14ac:dyDescent="0.25">
      <c r="C653" s="146">
        <v>4</v>
      </c>
      <c r="D653" s="62" t="s">
        <v>1256</v>
      </c>
      <c r="E653" s="37" t="s">
        <v>2135</v>
      </c>
      <c r="F653" s="55">
        <v>758</v>
      </c>
      <c r="G653" s="42">
        <v>40961</v>
      </c>
      <c r="H653" s="147" t="s">
        <v>2112</v>
      </c>
      <c r="I653" s="167">
        <v>229611.39300000001</v>
      </c>
      <c r="J653" s="167">
        <v>230808.13099999999</v>
      </c>
      <c r="K653" s="75">
        <f t="shared" si="31"/>
        <v>1.196737999999983</v>
      </c>
      <c r="L653" s="37" t="s">
        <v>2136</v>
      </c>
      <c r="M653" s="63">
        <v>10.9262</v>
      </c>
      <c r="N653" s="149" t="s">
        <v>20</v>
      </c>
      <c r="O653" s="168" t="s">
        <v>21</v>
      </c>
      <c r="P653" s="76"/>
      <c r="Q653" s="138"/>
      <c r="R653" s="139"/>
      <c r="S653" s="76"/>
      <c r="T653" s="126" t="s">
        <v>2115</v>
      </c>
      <c r="U653" s="63" t="s">
        <v>2112</v>
      </c>
      <c r="V653" s="112" t="str">
        <f t="shared" si="28"/>
        <v>4-035</v>
      </c>
      <c r="W653" s="112" t="s">
        <v>1036</v>
      </c>
      <c r="X653" s="175" t="str">
        <f t="shared" si="30"/>
        <v>X:\2 - ENGENHARIA\INVENTARIANCA_FNS_NOVA_CONCESSAO\PROCESSOS_DE_DESAPROPRIACAO\TRAMO_SUL\4\4-035.pdf</v>
      </c>
      <c r="Z653" s="1">
        <v>1</v>
      </c>
    </row>
    <row r="654" spans="3:26" hidden="1" x14ac:dyDescent="0.25">
      <c r="C654" s="146">
        <v>4</v>
      </c>
      <c r="D654" s="62" t="s">
        <v>1260</v>
      </c>
      <c r="E654" s="37" t="s">
        <v>2137</v>
      </c>
      <c r="F654" s="55"/>
      <c r="G654" s="42"/>
      <c r="H654" s="147" t="s">
        <v>1689</v>
      </c>
      <c r="I654" s="167">
        <v>229491.31</v>
      </c>
      <c r="J654" s="167">
        <v>229585.51</v>
      </c>
      <c r="K654" s="75"/>
      <c r="L654" s="37" t="s">
        <v>2138</v>
      </c>
      <c r="M654" s="63" t="s">
        <v>2139</v>
      </c>
      <c r="N654" s="147" t="s">
        <v>52</v>
      </c>
      <c r="O654" s="168" t="s">
        <v>21</v>
      </c>
      <c r="P654" s="76"/>
      <c r="Q654" s="138"/>
      <c r="R654" s="139"/>
      <c r="S654" s="76"/>
      <c r="T654" s="126" t="s">
        <v>2140</v>
      </c>
      <c r="U654" s="63" t="s">
        <v>2112</v>
      </c>
      <c r="V654" s="112" t="str">
        <f t="shared" si="28"/>
        <v>4-036</v>
      </c>
      <c r="W654" s="112" t="s">
        <v>1036</v>
      </c>
      <c r="X654" s="175" t="str">
        <f t="shared" si="30"/>
        <v>X:\2 - ENGENHARIA\INVENTARIANCA_FNS_NOVA_CONCESSAO\PROCESSOS_DE_DESAPROPRIACAO\TRAMO_SUL\4\4-036.pdf</v>
      </c>
      <c r="Z654" s="1">
        <v>1</v>
      </c>
    </row>
    <row r="655" spans="3:26" hidden="1" x14ac:dyDescent="0.25">
      <c r="C655" s="146">
        <v>4</v>
      </c>
      <c r="D655" s="62" t="s">
        <v>1264</v>
      </c>
      <c r="E655" s="37" t="s">
        <v>2141</v>
      </c>
      <c r="F655" s="55"/>
      <c r="G655" s="42"/>
      <c r="H655" s="147" t="s">
        <v>1689</v>
      </c>
      <c r="I655" s="167">
        <v>229077.89199999999</v>
      </c>
      <c r="J655" s="167">
        <v>229490.43100000001</v>
      </c>
      <c r="K655" s="75"/>
      <c r="L655" s="37" t="s">
        <v>2142</v>
      </c>
      <c r="M655" s="63" t="s">
        <v>2139</v>
      </c>
      <c r="N655" s="147" t="s">
        <v>52</v>
      </c>
      <c r="O655" s="168" t="s">
        <v>21</v>
      </c>
      <c r="P655" s="76"/>
      <c r="Q655" s="138"/>
      <c r="R655" s="139"/>
      <c r="S655" s="76"/>
      <c r="T655" s="126" t="s">
        <v>2140</v>
      </c>
      <c r="U655" s="63" t="s">
        <v>2112</v>
      </c>
      <c r="V655" s="112" t="str">
        <f t="shared" si="28"/>
        <v>4-037</v>
      </c>
      <c r="W655" s="112" t="s">
        <v>1036</v>
      </c>
      <c r="X655" s="175" t="str">
        <f t="shared" si="30"/>
        <v>X:\2 - ENGENHARIA\INVENTARIANCA_FNS_NOVA_CONCESSAO\PROCESSOS_DE_DESAPROPRIACAO\TRAMO_SUL\4\4-037.pdf</v>
      </c>
      <c r="Z655" s="1">
        <v>1</v>
      </c>
    </row>
    <row r="656" spans="3:26" hidden="1" x14ac:dyDescent="0.25">
      <c r="C656" s="146">
        <v>4</v>
      </c>
      <c r="D656" s="62" t="s">
        <v>1271</v>
      </c>
      <c r="E656" s="37" t="s">
        <v>2143</v>
      </c>
      <c r="F656" s="55"/>
      <c r="G656" s="42"/>
      <c r="H656" s="147" t="s">
        <v>1689</v>
      </c>
      <c r="I656" s="167">
        <v>228632.75</v>
      </c>
      <c r="J656" s="167">
        <v>229077.89199999999</v>
      </c>
      <c r="K656" s="75"/>
      <c r="L656" s="37" t="s">
        <v>2144</v>
      </c>
      <c r="M656" s="63" t="s">
        <v>2139</v>
      </c>
      <c r="N656" s="147" t="s">
        <v>52</v>
      </c>
      <c r="O656" s="168" t="s">
        <v>21</v>
      </c>
      <c r="P656" s="76"/>
      <c r="Q656" s="138"/>
      <c r="R656" s="139"/>
      <c r="S656" s="76"/>
      <c r="T656" s="126" t="s">
        <v>2140</v>
      </c>
      <c r="U656" s="63" t="s">
        <v>2112</v>
      </c>
      <c r="V656" s="112" t="str">
        <f t="shared" si="28"/>
        <v>4-038</v>
      </c>
      <c r="W656" s="112" t="s">
        <v>1036</v>
      </c>
      <c r="X656" s="175" t="str">
        <f t="shared" si="30"/>
        <v>X:\2 - ENGENHARIA\INVENTARIANCA_FNS_NOVA_CONCESSAO\PROCESSOS_DE_DESAPROPRIACAO\TRAMO_SUL\4\4-038.pdf</v>
      </c>
      <c r="Z656" s="1">
        <v>1</v>
      </c>
    </row>
    <row r="657" spans="3:26" hidden="1" x14ac:dyDescent="0.25">
      <c r="C657" s="146">
        <v>4</v>
      </c>
      <c r="D657" s="35" t="s">
        <v>1276</v>
      </c>
      <c r="E657" s="37" t="s">
        <v>2145</v>
      </c>
      <c r="F657" s="55"/>
      <c r="G657" s="42"/>
      <c r="H657" s="147" t="s">
        <v>1689</v>
      </c>
      <c r="I657" s="169">
        <v>227772.37599999999</v>
      </c>
      <c r="J657" s="169">
        <v>228632.75</v>
      </c>
      <c r="K657" s="75"/>
      <c r="L657" s="130" t="s">
        <v>2146</v>
      </c>
      <c r="M657" s="63" t="s">
        <v>2139</v>
      </c>
      <c r="N657" s="147" t="s">
        <v>52</v>
      </c>
      <c r="O657" s="168" t="s">
        <v>21</v>
      </c>
      <c r="P657" s="76"/>
      <c r="Q657" s="77"/>
      <c r="R657" s="78"/>
      <c r="S657" s="79"/>
      <c r="T657" s="49" t="s">
        <v>2140</v>
      </c>
      <c r="U657" s="63" t="s">
        <v>2147</v>
      </c>
      <c r="V657" s="112" t="str">
        <f t="shared" si="28"/>
        <v>4-039</v>
      </c>
      <c r="W657" s="112" t="s">
        <v>1036</v>
      </c>
      <c r="X657" s="175" t="str">
        <f t="shared" si="30"/>
        <v>X:\2 - ENGENHARIA\INVENTARIANCA_FNS_NOVA_CONCESSAO\PROCESSOS_DE_DESAPROPRIACAO\TRAMO_SUL\4\4-039.pdf</v>
      </c>
      <c r="Z657" s="1">
        <v>1</v>
      </c>
    </row>
    <row r="658" spans="3:26" hidden="1" x14ac:dyDescent="0.25">
      <c r="C658" s="146">
        <v>4</v>
      </c>
      <c r="D658" s="62" t="s">
        <v>1280</v>
      </c>
      <c r="E658" s="37" t="s">
        <v>2148</v>
      </c>
      <c r="F658" s="55"/>
      <c r="G658" s="42"/>
      <c r="H658" s="147" t="s">
        <v>1689</v>
      </c>
      <c r="I658" s="167">
        <v>227218.071</v>
      </c>
      <c r="J658" s="167">
        <v>227772.37599999999</v>
      </c>
      <c r="K658" s="75"/>
      <c r="L658" s="37" t="s">
        <v>2149</v>
      </c>
      <c r="M658" s="63" t="s">
        <v>2139</v>
      </c>
      <c r="N658" s="147" t="s">
        <v>52</v>
      </c>
      <c r="O658" s="168" t="s">
        <v>21</v>
      </c>
      <c r="P658" s="76"/>
      <c r="Q658" s="138"/>
      <c r="R658" s="139"/>
      <c r="S658" s="76"/>
      <c r="T658" s="126" t="s">
        <v>2140</v>
      </c>
      <c r="U658" s="63" t="s">
        <v>2147</v>
      </c>
      <c r="V658" s="112" t="str">
        <f t="shared" si="28"/>
        <v>4-040</v>
      </c>
      <c r="W658" s="112" t="s">
        <v>1036</v>
      </c>
      <c r="X658" s="175" t="str">
        <f t="shared" si="30"/>
        <v>X:\2 - ENGENHARIA\INVENTARIANCA_FNS_NOVA_CONCESSAO\PROCESSOS_DE_DESAPROPRIACAO\TRAMO_SUL\4\4-040.pdf</v>
      </c>
      <c r="Z658" s="1">
        <v>1</v>
      </c>
    </row>
    <row r="659" spans="3:26" hidden="1" x14ac:dyDescent="0.25">
      <c r="C659" s="146">
        <v>4</v>
      </c>
      <c r="D659" s="35" t="s">
        <v>1285</v>
      </c>
      <c r="E659" s="37" t="s">
        <v>2150</v>
      </c>
      <c r="F659" s="55"/>
      <c r="G659" s="42"/>
      <c r="H659" s="147" t="s">
        <v>1689</v>
      </c>
      <c r="I659" s="169">
        <v>226786.636</v>
      </c>
      <c r="J659" s="169">
        <v>227218.071</v>
      </c>
      <c r="K659" s="75"/>
      <c r="L659" s="148" t="s">
        <v>2151</v>
      </c>
      <c r="M659" s="63" t="s">
        <v>2139</v>
      </c>
      <c r="N659" s="147" t="s">
        <v>52</v>
      </c>
      <c r="O659" s="168" t="s">
        <v>21</v>
      </c>
      <c r="P659" s="76"/>
      <c r="Q659" s="77"/>
      <c r="R659" s="78"/>
      <c r="S659" s="79"/>
      <c r="T659" s="49" t="s">
        <v>2140</v>
      </c>
      <c r="U659" s="63" t="s">
        <v>2112</v>
      </c>
      <c r="V659" s="112" t="str">
        <f t="shared" si="28"/>
        <v>4-041</v>
      </c>
      <c r="W659" s="112" t="s">
        <v>1036</v>
      </c>
      <c r="X659" s="175" t="str">
        <f t="shared" si="30"/>
        <v>X:\2 - ENGENHARIA\INVENTARIANCA_FNS_NOVA_CONCESSAO\PROCESSOS_DE_DESAPROPRIACAO\TRAMO_SUL\4\4-041.pdf</v>
      </c>
      <c r="Z659" s="1">
        <v>1</v>
      </c>
    </row>
    <row r="660" spans="3:26" hidden="1" x14ac:dyDescent="0.25">
      <c r="C660" s="146">
        <v>4</v>
      </c>
      <c r="D660" s="35" t="s">
        <v>1289</v>
      </c>
      <c r="E660" s="37" t="s">
        <v>2152</v>
      </c>
      <c r="F660" s="55"/>
      <c r="G660" s="42"/>
      <c r="H660" s="147" t="s">
        <v>1689</v>
      </c>
      <c r="I660" s="169">
        <v>224900.62400000001</v>
      </c>
      <c r="J660" s="169">
        <v>229585.51</v>
      </c>
      <c r="K660" s="75">
        <f>(J660-I660)/1000</f>
        <v>4.6848859999999988</v>
      </c>
      <c r="L660" s="148" t="s">
        <v>2153</v>
      </c>
      <c r="M660" s="137">
        <v>15.0969</v>
      </c>
      <c r="N660" s="147" t="s">
        <v>82</v>
      </c>
      <c r="O660" s="168"/>
      <c r="P660" s="76"/>
      <c r="Q660" s="77"/>
      <c r="R660" s="78"/>
      <c r="S660" s="79"/>
      <c r="T660" s="49" t="s">
        <v>2115</v>
      </c>
      <c r="U660" s="63" t="s">
        <v>2112</v>
      </c>
      <c r="V660" s="112" t="str">
        <f t="shared" si="28"/>
        <v>4-042</v>
      </c>
      <c r="W660" s="112" t="s">
        <v>1036</v>
      </c>
      <c r="X660" s="175" t="str">
        <f t="shared" si="30"/>
        <v>X:\2 - ENGENHARIA\INVENTARIANCA_FNS_NOVA_CONCESSAO\PROCESSOS_DE_DESAPROPRIACAO\TRAMO_SUL\4\4-042.pdf</v>
      </c>
      <c r="Z660" s="1">
        <v>1</v>
      </c>
    </row>
    <row r="661" spans="3:26" hidden="1" x14ac:dyDescent="0.25">
      <c r="C661" s="146">
        <v>4</v>
      </c>
      <c r="D661" s="35" t="s">
        <v>1294</v>
      </c>
      <c r="E661" s="37" t="s">
        <v>2154</v>
      </c>
      <c r="F661" s="55"/>
      <c r="G661" s="42"/>
      <c r="H661" s="147" t="s">
        <v>1689</v>
      </c>
      <c r="I661" s="169">
        <v>224900.62400000001</v>
      </c>
      <c r="J661" s="169">
        <v>225390</v>
      </c>
      <c r="K661" s="75"/>
      <c r="L661" s="148" t="s">
        <v>2155</v>
      </c>
      <c r="M661" s="63" t="s">
        <v>2139</v>
      </c>
      <c r="N661" s="147" t="s">
        <v>52</v>
      </c>
      <c r="O661" s="168" t="s">
        <v>21</v>
      </c>
      <c r="P661" s="76"/>
      <c r="Q661" s="77"/>
      <c r="R661" s="78"/>
      <c r="S661" s="79"/>
      <c r="T661" s="49" t="s">
        <v>2115</v>
      </c>
      <c r="U661" s="63" t="s">
        <v>2112</v>
      </c>
      <c r="V661" s="112" t="str">
        <f t="shared" si="28"/>
        <v>4-042A</v>
      </c>
      <c r="W661" s="112" t="s">
        <v>1036</v>
      </c>
      <c r="X661" s="175" t="str">
        <f t="shared" si="30"/>
        <v>X:\2 - ENGENHARIA\INVENTARIANCA_FNS_NOVA_CONCESSAO\PROCESSOS_DE_DESAPROPRIACAO\TRAMO_SUL\4\4-042A.pdf</v>
      </c>
      <c r="Z661" s="1">
        <v>1</v>
      </c>
    </row>
    <row r="662" spans="3:26" ht="28.5" hidden="1" x14ac:dyDescent="0.25">
      <c r="C662" s="146">
        <v>4</v>
      </c>
      <c r="D662" s="35" t="s">
        <v>1297</v>
      </c>
      <c r="E662" s="37" t="s">
        <v>2156</v>
      </c>
      <c r="F662" s="55"/>
      <c r="G662" s="42"/>
      <c r="H662" s="147" t="s">
        <v>1689</v>
      </c>
      <c r="I662" s="169">
        <v>225390</v>
      </c>
      <c r="J662" s="169">
        <v>225880</v>
      </c>
      <c r="K662" s="75"/>
      <c r="L662" s="148" t="s">
        <v>2157</v>
      </c>
      <c r="M662" s="63" t="s">
        <v>2139</v>
      </c>
      <c r="N662" s="147" t="s">
        <v>52</v>
      </c>
      <c r="O662" s="168" t="s">
        <v>21</v>
      </c>
      <c r="P662" s="76"/>
      <c r="Q662" s="77"/>
      <c r="R662" s="78"/>
      <c r="S662" s="79"/>
      <c r="T662" s="49" t="s">
        <v>2158</v>
      </c>
      <c r="U662" s="63" t="s">
        <v>2112</v>
      </c>
      <c r="V662" s="112" t="str">
        <f t="shared" si="28"/>
        <v>4-042B</v>
      </c>
      <c r="W662" s="112" t="s">
        <v>1036</v>
      </c>
      <c r="X662" s="175" t="str">
        <f t="shared" si="30"/>
        <v>X:\2 - ENGENHARIA\INVENTARIANCA_FNS_NOVA_CONCESSAO\PROCESSOS_DE_DESAPROPRIACAO\TRAMO_SUL\4\4-042B.pdf</v>
      </c>
      <c r="Z662" s="1">
        <v>1</v>
      </c>
    </row>
    <row r="663" spans="3:26" hidden="1" x14ac:dyDescent="0.25">
      <c r="C663" s="146">
        <v>4</v>
      </c>
      <c r="D663" s="35" t="s">
        <v>2159</v>
      </c>
      <c r="E663" s="37" t="s">
        <v>2160</v>
      </c>
      <c r="F663" s="55"/>
      <c r="G663" s="42"/>
      <c r="H663" s="147" t="s">
        <v>1689</v>
      </c>
      <c r="I663" s="169">
        <v>225880</v>
      </c>
      <c r="J663" s="169">
        <v>226360</v>
      </c>
      <c r="K663" s="75"/>
      <c r="L663" s="148" t="s">
        <v>2161</v>
      </c>
      <c r="M663" s="63" t="s">
        <v>2139</v>
      </c>
      <c r="N663" s="147" t="s">
        <v>52</v>
      </c>
      <c r="O663" s="168" t="s">
        <v>21</v>
      </c>
      <c r="P663" s="76"/>
      <c r="Q663" s="77"/>
      <c r="R663" s="78"/>
      <c r="S663" s="79"/>
      <c r="T663" s="49" t="s">
        <v>2115</v>
      </c>
      <c r="U663" s="63" t="s">
        <v>2112</v>
      </c>
      <c r="V663" s="112" t="str">
        <f t="shared" si="28"/>
        <v>4-042C</v>
      </c>
      <c r="W663" s="112" t="s">
        <v>1036</v>
      </c>
      <c r="X663" s="175" t="str">
        <f t="shared" si="30"/>
        <v>X:\2 - ENGENHARIA\INVENTARIANCA_FNS_NOVA_CONCESSAO\PROCESSOS_DE_DESAPROPRIACAO\TRAMO_SUL\4\4-042C.pdf</v>
      </c>
      <c r="Z663" s="1">
        <v>1</v>
      </c>
    </row>
    <row r="664" spans="3:26" hidden="1" x14ac:dyDescent="0.25">
      <c r="C664" s="146">
        <v>4</v>
      </c>
      <c r="D664" s="35" t="s">
        <v>2162</v>
      </c>
      <c r="E664" s="37" t="s">
        <v>2163</v>
      </c>
      <c r="F664" s="55"/>
      <c r="G664" s="42"/>
      <c r="H664" s="147" t="s">
        <v>1689</v>
      </c>
      <c r="I664" s="169">
        <v>226360</v>
      </c>
      <c r="J664" s="169">
        <v>226786</v>
      </c>
      <c r="K664" s="75"/>
      <c r="L664" s="148" t="s">
        <v>2164</v>
      </c>
      <c r="M664" s="63" t="s">
        <v>2139</v>
      </c>
      <c r="N664" s="147" t="s">
        <v>52</v>
      </c>
      <c r="O664" s="168" t="s">
        <v>21</v>
      </c>
      <c r="P664" s="76"/>
      <c r="Q664" s="77"/>
      <c r="R664" s="78"/>
      <c r="S664" s="79"/>
      <c r="T664" s="49" t="s">
        <v>2115</v>
      </c>
      <c r="U664" s="63" t="s">
        <v>2112</v>
      </c>
      <c r="V664" s="112" t="str">
        <f t="shared" si="28"/>
        <v>4-042D</v>
      </c>
      <c r="W664" s="112" t="s">
        <v>1036</v>
      </c>
      <c r="X664" s="175" t="str">
        <f t="shared" si="30"/>
        <v>X:\2 - ENGENHARIA\INVENTARIANCA_FNS_NOVA_CONCESSAO\PROCESSOS_DE_DESAPROPRIACAO\TRAMO_SUL\4\4-042D.pdf</v>
      </c>
      <c r="Z664" s="1">
        <v>1</v>
      </c>
    </row>
    <row r="665" spans="3:26" hidden="1" x14ac:dyDescent="0.25">
      <c r="C665" s="146">
        <v>4</v>
      </c>
      <c r="D665" s="35" t="s">
        <v>1300</v>
      </c>
      <c r="E665" s="37" t="s">
        <v>2165</v>
      </c>
      <c r="F665" s="55">
        <v>507</v>
      </c>
      <c r="G665" s="42">
        <v>40058</v>
      </c>
      <c r="H665" s="147" t="s">
        <v>2112</v>
      </c>
      <c r="I665" s="169">
        <v>222739.25899999999</v>
      </c>
      <c r="J665" s="169">
        <v>224900.62400000001</v>
      </c>
      <c r="K665" s="75">
        <f t="shared" ref="K665:K673" si="32">(J665-I665)/1000</f>
        <v>2.16136500000002</v>
      </c>
      <c r="L665" s="148" t="s">
        <v>2166</v>
      </c>
      <c r="M665" s="137">
        <v>17.287199999999999</v>
      </c>
      <c r="N665" s="149" t="s">
        <v>20</v>
      </c>
      <c r="O665" s="168" t="s">
        <v>21</v>
      </c>
      <c r="P665" s="76"/>
      <c r="Q665" s="77"/>
      <c r="R665" s="78"/>
      <c r="S665" s="79"/>
      <c r="T665" s="37" t="s">
        <v>2115</v>
      </c>
      <c r="U665" s="63" t="s">
        <v>2112</v>
      </c>
      <c r="V665" s="112" t="str">
        <f t="shared" si="28"/>
        <v>4-043</v>
      </c>
      <c r="W665" s="112" t="s">
        <v>1036</v>
      </c>
      <c r="X665" s="175" t="str">
        <f t="shared" si="30"/>
        <v>X:\2 - ENGENHARIA\INVENTARIANCA_FNS_NOVA_CONCESSAO\PROCESSOS_DE_DESAPROPRIACAO\TRAMO_SUL\4\4-043.pdf</v>
      </c>
      <c r="Z665" s="1">
        <v>1</v>
      </c>
    </row>
    <row r="666" spans="3:26" hidden="1" x14ac:dyDescent="0.25">
      <c r="C666" s="146">
        <v>4</v>
      </c>
      <c r="D666" s="35" t="s">
        <v>2167</v>
      </c>
      <c r="E666" s="37" t="s">
        <v>2168</v>
      </c>
      <c r="F666" s="55">
        <v>306</v>
      </c>
      <c r="G666" s="42">
        <v>40942</v>
      </c>
      <c r="H666" s="147" t="s">
        <v>2112</v>
      </c>
      <c r="I666" s="169">
        <v>221941.12</v>
      </c>
      <c r="J666" s="169">
        <v>222739.25</v>
      </c>
      <c r="K666" s="75">
        <f t="shared" si="32"/>
        <v>0.79813000000000467</v>
      </c>
      <c r="L666" s="148" t="s">
        <v>2166</v>
      </c>
      <c r="M666" s="137">
        <v>6.4302000000000001</v>
      </c>
      <c r="N666" s="149" t="s">
        <v>20</v>
      </c>
      <c r="O666" s="168" t="s">
        <v>21</v>
      </c>
      <c r="P666" s="76"/>
      <c r="Q666" s="77"/>
      <c r="R666" s="78"/>
      <c r="S666" s="79"/>
      <c r="T666" s="49" t="s">
        <v>2115</v>
      </c>
      <c r="U666" s="63" t="s">
        <v>2112</v>
      </c>
      <c r="V666" s="112" t="str">
        <f t="shared" si="28"/>
        <v>4-043A</v>
      </c>
      <c r="W666" s="112" t="s">
        <v>1036</v>
      </c>
      <c r="X666" s="175" t="str">
        <f t="shared" si="30"/>
        <v>X:\2 - ENGENHARIA\INVENTARIANCA_FNS_NOVA_CONCESSAO\PROCESSOS_DE_DESAPROPRIACAO\TRAMO_SUL\4\4-043A.pdf</v>
      </c>
      <c r="Z666" s="1">
        <v>1</v>
      </c>
    </row>
    <row r="667" spans="3:26" hidden="1" x14ac:dyDescent="0.25">
      <c r="C667" s="146">
        <v>4</v>
      </c>
      <c r="D667" s="35" t="s">
        <v>1304</v>
      </c>
      <c r="E667" s="37" t="s">
        <v>2169</v>
      </c>
      <c r="F667" s="55">
        <v>503</v>
      </c>
      <c r="G667" s="42">
        <v>40057</v>
      </c>
      <c r="H667" s="147" t="s">
        <v>2112</v>
      </c>
      <c r="I667" s="169">
        <v>221514.61499999999</v>
      </c>
      <c r="J667" s="169">
        <v>221940.94099999999</v>
      </c>
      <c r="K667" s="75">
        <f t="shared" si="32"/>
        <v>0.42632600000000093</v>
      </c>
      <c r="L667" s="148" t="s">
        <v>2170</v>
      </c>
      <c r="M667" s="137">
        <v>9.7421000000000006</v>
      </c>
      <c r="N667" s="149" t="s">
        <v>20</v>
      </c>
      <c r="O667" s="168" t="s">
        <v>21</v>
      </c>
      <c r="P667" s="76"/>
      <c r="Q667" s="77"/>
      <c r="R667" s="78"/>
      <c r="S667" s="79"/>
      <c r="T667" s="49" t="s">
        <v>2115</v>
      </c>
      <c r="U667" s="63" t="s">
        <v>2123</v>
      </c>
      <c r="V667" s="112" t="str">
        <f t="shared" si="28"/>
        <v>4-044</v>
      </c>
      <c r="W667" s="112" t="s">
        <v>1036</v>
      </c>
      <c r="X667" s="175" t="str">
        <f t="shared" si="30"/>
        <v>X:\2 - ENGENHARIA\INVENTARIANCA_FNS_NOVA_CONCESSAO\PROCESSOS_DE_DESAPROPRIACAO\TRAMO_SUL\4\4-044.pdf</v>
      </c>
      <c r="Z667" s="1">
        <v>1</v>
      </c>
    </row>
    <row r="668" spans="3:26" hidden="1" x14ac:dyDescent="0.25">
      <c r="C668" s="146">
        <v>4</v>
      </c>
      <c r="D668" s="35" t="s">
        <v>1308</v>
      </c>
      <c r="E668" s="37" t="s">
        <v>2171</v>
      </c>
      <c r="F668" s="55">
        <v>518</v>
      </c>
      <c r="G668" s="42">
        <v>40147</v>
      </c>
      <c r="H668" s="147" t="s">
        <v>2112</v>
      </c>
      <c r="I668" s="169">
        <v>219959.64799999999</v>
      </c>
      <c r="J668" s="169">
        <v>221514.649</v>
      </c>
      <c r="K668" s="75">
        <f t="shared" si="32"/>
        <v>1.5550010000000183</v>
      </c>
      <c r="L668" s="148" t="s">
        <v>2172</v>
      </c>
      <c r="M668" s="137">
        <v>12.4405</v>
      </c>
      <c r="N668" s="149" t="s">
        <v>20</v>
      </c>
      <c r="O668" s="168" t="s">
        <v>21</v>
      </c>
      <c r="P668" s="76"/>
      <c r="Q668" s="77"/>
      <c r="R668" s="78"/>
      <c r="S668" s="79"/>
      <c r="T668" s="49" t="s">
        <v>2115</v>
      </c>
      <c r="U668" s="63" t="s">
        <v>2123</v>
      </c>
      <c r="V668" s="112" t="str">
        <f t="shared" ref="V668:V731" si="33">CONCATENATE(C668,"-",D668)</f>
        <v>4-045</v>
      </c>
      <c r="W668" s="112" t="s">
        <v>1036</v>
      </c>
      <c r="X668" s="175" t="str">
        <f t="shared" si="30"/>
        <v>X:\2 - ENGENHARIA\INVENTARIANCA_FNS_NOVA_CONCESSAO\PROCESSOS_DE_DESAPROPRIACAO\TRAMO_SUL\4\4-045.pdf</v>
      </c>
      <c r="Z668" s="1">
        <v>1</v>
      </c>
    </row>
    <row r="669" spans="3:26" hidden="1" x14ac:dyDescent="0.25">
      <c r="C669" s="146">
        <v>4</v>
      </c>
      <c r="D669" s="35" t="s">
        <v>1312</v>
      </c>
      <c r="E669" s="37" t="s">
        <v>2173</v>
      </c>
      <c r="F669" s="55">
        <v>505</v>
      </c>
      <c r="G669" s="42">
        <v>40058</v>
      </c>
      <c r="H669" s="147" t="s">
        <v>2112</v>
      </c>
      <c r="I669" s="167">
        <v>215437.764</v>
      </c>
      <c r="J669" s="167">
        <v>219959.64799999999</v>
      </c>
      <c r="K669" s="75">
        <f t="shared" si="32"/>
        <v>4.5218839999999911</v>
      </c>
      <c r="L669" s="148" t="s">
        <v>2174</v>
      </c>
      <c r="M669" s="137">
        <v>36.350299999999997</v>
      </c>
      <c r="N669" s="149" t="s">
        <v>20</v>
      </c>
      <c r="O669" s="168" t="s">
        <v>21</v>
      </c>
      <c r="P669" s="76"/>
      <c r="Q669" s="77"/>
      <c r="R669" s="78"/>
      <c r="S669" s="79"/>
      <c r="T669" s="49" t="s">
        <v>2115</v>
      </c>
      <c r="U669" s="63" t="s">
        <v>2112</v>
      </c>
      <c r="V669" s="112" t="str">
        <f t="shared" si="33"/>
        <v>4-046</v>
      </c>
      <c r="W669" s="112" t="s">
        <v>1036</v>
      </c>
      <c r="X669" s="175" t="str">
        <f t="shared" si="30"/>
        <v>X:\2 - ENGENHARIA\INVENTARIANCA_FNS_NOVA_CONCESSAO\PROCESSOS_DE_DESAPROPRIACAO\TRAMO_SUL\4\4-046.pdf</v>
      </c>
      <c r="Z669" s="1">
        <v>1</v>
      </c>
    </row>
    <row r="670" spans="3:26" hidden="1" x14ac:dyDescent="0.25">
      <c r="C670" s="146">
        <v>4</v>
      </c>
      <c r="D670" s="35" t="s">
        <v>1316</v>
      </c>
      <c r="E670" s="37" t="s">
        <v>2175</v>
      </c>
      <c r="F670" s="55">
        <v>506</v>
      </c>
      <c r="G670" s="42">
        <v>40058</v>
      </c>
      <c r="H670" s="147" t="s">
        <v>2112</v>
      </c>
      <c r="I670" s="167">
        <v>215168.97</v>
      </c>
      <c r="J670" s="167">
        <v>215437.764</v>
      </c>
      <c r="K670" s="75">
        <f t="shared" si="32"/>
        <v>0.26879399999999443</v>
      </c>
      <c r="L670" s="148" t="s">
        <v>2176</v>
      </c>
      <c r="M670" s="137">
        <v>2.0192000000000001</v>
      </c>
      <c r="N670" s="149" t="s">
        <v>20</v>
      </c>
      <c r="O670" s="168" t="s">
        <v>21</v>
      </c>
      <c r="P670" s="76"/>
      <c r="Q670" s="77"/>
      <c r="R670" s="78"/>
      <c r="S670" s="79"/>
      <c r="T670" s="49" t="s">
        <v>2115</v>
      </c>
      <c r="U670" s="63" t="s">
        <v>2112</v>
      </c>
      <c r="V670" s="112" t="str">
        <f t="shared" si="33"/>
        <v>4-047</v>
      </c>
      <c r="W670" s="112" t="s">
        <v>1036</v>
      </c>
      <c r="X670" s="175" t="str">
        <f t="shared" si="30"/>
        <v>X:\2 - ENGENHARIA\INVENTARIANCA_FNS_NOVA_CONCESSAO\PROCESSOS_DE_DESAPROPRIACAO\TRAMO_SUL\4\4-047.pdf</v>
      </c>
      <c r="Z670" s="1">
        <v>1</v>
      </c>
    </row>
    <row r="671" spans="3:26" hidden="1" x14ac:dyDescent="0.25">
      <c r="C671" s="146">
        <v>4</v>
      </c>
      <c r="D671" s="62" t="s">
        <v>1319</v>
      </c>
      <c r="E671" s="37" t="s">
        <v>2177</v>
      </c>
      <c r="F671" s="55" t="s">
        <v>2178</v>
      </c>
      <c r="G671" s="42">
        <v>41670</v>
      </c>
      <c r="H671" s="147" t="s">
        <v>2112</v>
      </c>
      <c r="I671" s="74">
        <v>214591.935</v>
      </c>
      <c r="J671" s="74">
        <v>215168.97</v>
      </c>
      <c r="K671" s="75">
        <f t="shared" si="32"/>
        <v>0.57703500000000352</v>
      </c>
      <c r="L671" s="148" t="s">
        <v>2179</v>
      </c>
      <c r="M671" s="107">
        <v>4.6474000000000002</v>
      </c>
      <c r="N671" s="149" t="s">
        <v>20</v>
      </c>
      <c r="O671" s="160" t="s">
        <v>91</v>
      </c>
      <c r="P671" s="76"/>
      <c r="Q671" s="77"/>
      <c r="R671" s="78"/>
      <c r="S671" s="79"/>
      <c r="T671" s="49" t="s">
        <v>2115</v>
      </c>
      <c r="U671" s="63" t="s">
        <v>2112</v>
      </c>
      <c r="V671" s="112" t="str">
        <f t="shared" si="33"/>
        <v>4-048</v>
      </c>
      <c r="W671" s="112" t="s">
        <v>1036</v>
      </c>
      <c r="X671" s="175" t="str">
        <f t="shared" si="30"/>
        <v>X:\2 - ENGENHARIA\INVENTARIANCA_FNS_NOVA_CONCESSAO\PROCESSOS_DE_DESAPROPRIACAO\TRAMO_SUL\4\4-048.pdf</v>
      </c>
      <c r="Z671" s="1">
        <v>1</v>
      </c>
    </row>
    <row r="672" spans="3:26" hidden="1" x14ac:dyDescent="0.25">
      <c r="C672" s="146">
        <v>4</v>
      </c>
      <c r="D672" s="62" t="s">
        <v>1322</v>
      </c>
      <c r="E672" s="37" t="s">
        <v>2180</v>
      </c>
      <c r="F672" s="55">
        <v>1105</v>
      </c>
      <c r="G672" s="42">
        <v>42193</v>
      </c>
      <c r="H672" s="147" t="s">
        <v>2112</v>
      </c>
      <c r="I672" s="74">
        <v>213429.25899999999</v>
      </c>
      <c r="J672" s="74">
        <v>214591.935</v>
      </c>
      <c r="K672" s="75">
        <f t="shared" si="32"/>
        <v>1.1626760000000067</v>
      </c>
      <c r="L672" s="148" t="s">
        <v>2181</v>
      </c>
      <c r="M672" s="107">
        <v>10.7723</v>
      </c>
      <c r="N672" s="149" t="s">
        <v>20</v>
      </c>
      <c r="O672" s="160" t="s">
        <v>91</v>
      </c>
      <c r="P672" s="76"/>
      <c r="Q672" s="77"/>
      <c r="R672" s="78"/>
      <c r="S672" s="79"/>
      <c r="T672" s="49" t="s">
        <v>2115</v>
      </c>
      <c r="U672" s="63" t="s">
        <v>2112</v>
      </c>
      <c r="V672" s="112" t="str">
        <f t="shared" si="33"/>
        <v>4-049</v>
      </c>
      <c r="W672" s="112" t="s">
        <v>1036</v>
      </c>
      <c r="X672" s="175" t="str">
        <f t="shared" si="30"/>
        <v>X:\2 - ENGENHARIA\INVENTARIANCA_FNS_NOVA_CONCESSAO\PROCESSOS_DE_DESAPROPRIACAO\TRAMO_SUL\4\4-049.pdf</v>
      </c>
      <c r="Z672" s="1">
        <v>1</v>
      </c>
    </row>
    <row r="673" spans="3:26" hidden="1" x14ac:dyDescent="0.25">
      <c r="C673" s="146">
        <v>4</v>
      </c>
      <c r="D673" s="62" t="s">
        <v>1327</v>
      </c>
      <c r="E673" s="37" t="s">
        <v>2182</v>
      </c>
      <c r="F673" s="55"/>
      <c r="G673" s="42"/>
      <c r="H673" s="147" t="s">
        <v>1689</v>
      </c>
      <c r="I673" s="74">
        <v>213388.76800000001</v>
      </c>
      <c r="J673" s="74">
        <v>213429.25899999999</v>
      </c>
      <c r="K673" s="75">
        <f t="shared" si="32"/>
        <v>4.0490999999979974E-2</v>
      </c>
      <c r="L673" s="130" t="s">
        <v>2183</v>
      </c>
      <c r="M673" s="63">
        <v>0.36259999999999998</v>
      </c>
      <c r="N673" s="149" t="s">
        <v>20</v>
      </c>
      <c r="O673" s="160" t="s">
        <v>91</v>
      </c>
      <c r="P673" s="76"/>
      <c r="Q673" s="77"/>
      <c r="R673" s="78"/>
      <c r="S673" s="79"/>
      <c r="T673" s="49" t="s">
        <v>2184</v>
      </c>
      <c r="U673" s="63" t="s">
        <v>2112</v>
      </c>
      <c r="V673" s="112" t="str">
        <f t="shared" si="33"/>
        <v>4-050</v>
      </c>
      <c r="W673" s="112" t="s">
        <v>1036</v>
      </c>
      <c r="X673" s="175" t="str">
        <f t="shared" si="30"/>
        <v>X:\2 - ENGENHARIA\INVENTARIANCA_FNS_NOVA_CONCESSAO\PROCESSOS_DE_DESAPROPRIACAO\TRAMO_SUL\4\4-050.pdf</v>
      </c>
      <c r="Z673" s="1">
        <v>1</v>
      </c>
    </row>
    <row r="674" spans="3:26" hidden="1" x14ac:dyDescent="0.25">
      <c r="C674" s="146">
        <v>4</v>
      </c>
      <c r="D674" s="62" t="s">
        <v>1330</v>
      </c>
      <c r="E674" s="37" t="s">
        <v>2185</v>
      </c>
      <c r="F674" s="55"/>
      <c r="G674" s="42"/>
      <c r="H674" s="147" t="s">
        <v>1689</v>
      </c>
      <c r="I674" s="74">
        <v>213162.67199999999</v>
      </c>
      <c r="J674" s="74">
        <v>213376.41200000001</v>
      </c>
      <c r="K674" s="75"/>
      <c r="L674" s="130" t="s">
        <v>2186</v>
      </c>
      <c r="M674" s="63" t="s">
        <v>2139</v>
      </c>
      <c r="N674" s="147" t="s">
        <v>52</v>
      </c>
      <c r="O674" s="168" t="s">
        <v>21</v>
      </c>
      <c r="P674" s="76"/>
      <c r="Q674" s="77"/>
      <c r="R674" s="78"/>
      <c r="S674" s="79"/>
      <c r="T674" s="49" t="s">
        <v>2184</v>
      </c>
      <c r="U674" s="63" t="s">
        <v>2112</v>
      </c>
      <c r="V674" s="112" t="str">
        <f t="shared" si="33"/>
        <v>4-051</v>
      </c>
      <c r="W674" s="112" t="s">
        <v>1036</v>
      </c>
      <c r="X674" s="175" t="str">
        <f t="shared" si="30"/>
        <v>X:\2 - ENGENHARIA\INVENTARIANCA_FNS_NOVA_CONCESSAO\PROCESSOS_DE_DESAPROPRIACAO\TRAMO_SUL\4\4-051.pdf</v>
      </c>
      <c r="Z674" s="1">
        <v>1</v>
      </c>
    </row>
    <row r="675" spans="3:26" hidden="1" x14ac:dyDescent="0.25">
      <c r="C675" s="146">
        <v>4</v>
      </c>
      <c r="D675" s="62" t="s">
        <v>2187</v>
      </c>
      <c r="E675" s="37" t="s">
        <v>2188</v>
      </c>
      <c r="F675" s="55" t="s">
        <v>2189</v>
      </c>
      <c r="G675" s="42">
        <v>42422</v>
      </c>
      <c r="H675" s="147" t="s">
        <v>2112</v>
      </c>
      <c r="I675" s="74">
        <v>213162.67199999999</v>
      </c>
      <c r="J675" s="74">
        <v>213376.41200000001</v>
      </c>
      <c r="K675" s="75">
        <f>(J675-I675)/1000</f>
        <v>0.2137400000000198</v>
      </c>
      <c r="L675" s="148" t="s">
        <v>2190</v>
      </c>
      <c r="M675" s="63">
        <v>1.7105999999999999</v>
      </c>
      <c r="N675" s="147" t="s">
        <v>82</v>
      </c>
      <c r="O675" s="168" t="s">
        <v>21</v>
      </c>
      <c r="P675" s="76"/>
      <c r="Q675" s="77"/>
      <c r="R675" s="78"/>
      <c r="S675" s="79"/>
      <c r="T675" s="49" t="s">
        <v>2184</v>
      </c>
      <c r="U675" s="63" t="s">
        <v>2112</v>
      </c>
      <c r="V675" s="112" t="str">
        <f t="shared" si="33"/>
        <v>4-051A</v>
      </c>
      <c r="W675" s="112" t="s">
        <v>1036</v>
      </c>
      <c r="X675" s="175" t="str">
        <f t="shared" si="30"/>
        <v>X:\2 - ENGENHARIA\INVENTARIANCA_FNS_NOVA_CONCESSAO\PROCESSOS_DE_DESAPROPRIACAO\TRAMO_SUL\4\4-051A.pdf</v>
      </c>
      <c r="Z675" s="1">
        <v>1</v>
      </c>
    </row>
    <row r="676" spans="3:26" ht="28.5" hidden="1" x14ac:dyDescent="0.25">
      <c r="C676" s="146">
        <v>4</v>
      </c>
      <c r="D676" s="62" t="s">
        <v>1333</v>
      </c>
      <c r="E676" s="37" t="s">
        <v>2191</v>
      </c>
      <c r="F676" s="55"/>
      <c r="G676" s="42"/>
      <c r="H676" s="147" t="s">
        <v>1689</v>
      </c>
      <c r="I676" s="74"/>
      <c r="J676" s="74"/>
      <c r="K676" s="75"/>
      <c r="L676" s="130" t="s">
        <v>2192</v>
      </c>
      <c r="M676" s="63" t="s">
        <v>2139</v>
      </c>
      <c r="N676" s="147" t="s">
        <v>52</v>
      </c>
      <c r="O676" s="168" t="s">
        <v>21</v>
      </c>
      <c r="P676" s="76"/>
      <c r="Q676" s="77"/>
      <c r="R676" s="78"/>
      <c r="S676" s="79"/>
      <c r="T676" s="49" t="s">
        <v>2184</v>
      </c>
      <c r="U676" s="63" t="s">
        <v>2112</v>
      </c>
      <c r="V676" s="112" t="str">
        <f t="shared" si="33"/>
        <v>4-052</v>
      </c>
      <c r="W676" s="112" t="s">
        <v>1036</v>
      </c>
      <c r="X676" s="175" t="str">
        <f t="shared" si="30"/>
        <v>X:\2 - ENGENHARIA\INVENTARIANCA_FNS_NOVA_CONCESSAO\PROCESSOS_DE_DESAPROPRIACAO\TRAMO_SUL\4\4-052.pdf</v>
      </c>
      <c r="Z676" s="1">
        <v>1</v>
      </c>
    </row>
    <row r="677" spans="3:26" x14ac:dyDescent="0.25">
      <c r="C677" s="146">
        <v>4</v>
      </c>
      <c r="D677" s="62" t="s">
        <v>2193</v>
      </c>
      <c r="E677" s="37" t="s">
        <v>2194</v>
      </c>
      <c r="F677" s="55">
        <v>570</v>
      </c>
      <c r="G677" s="42">
        <v>40961</v>
      </c>
      <c r="H677" s="147" t="s">
        <v>2112</v>
      </c>
      <c r="I677" s="74">
        <v>212959.24400000001</v>
      </c>
      <c r="J677" s="74">
        <v>213162.67199999999</v>
      </c>
      <c r="K677" s="75">
        <f>(J677-I677)/1000</f>
        <v>0.20342799999998534</v>
      </c>
      <c r="L677" s="148" t="s">
        <v>2195</v>
      </c>
      <c r="M677" s="63">
        <v>1.6274999999999999</v>
      </c>
      <c r="N677" s="149" t="s">
        <v>20</v>
      </c>
      <c r="O677" s="168" t="s">
        <v>21</v>
      </c>
      <c r="P677" s="76" t="s">
        <v>10</v>
      </c>
      <c r="Q677" s="77"/>
      <c r="R677" s="78"/>
      <c r="S677" s="79" t="s">
        <v>2196</v>
      </c>
      <c r="T677" s="49" t="s">
        <v>2184</v>
      </c>
      <c r="U677" s="63" t="s">
        <v>2126</v>
      </c>
      <c r="V677" s="112" t="str">
        <f t="shared" si="33"/>
        <v>4-052A</v>
      </c>
      <c r="W677" s="112" t="s">
        <v>1036</v>
      </c>
      <c r="X677" s="175" t="str">
        <f t="shared" si="30"/>
        <v>X:\2 - ENGENHARIA\INVENTARIANCA_FNS_NOVA_CONCESSAO\PROCESSOS_DE_DESAPROPRIACAO\TRAMO_SUL\4\4-052A.pdf</v>
      </c>
      <c r="Z677" s="1">
        <v>1</v>
      </c>
    </row>
    <row r="678" spans="3:26" ht="28.5" hidden="1" x14ac:dyDescent="0.25">
      <c r="C678" s="146">
        <v>4</v>
      </c>
      <c r="D678" s="62" t="s">
        <v>1336</v>
      </c>
      <c r="E678" s="37" t="s">
        <v>2197</v>
      </c>
      <c r="F678" s="55"/>
      <c r="G678" s="42"/>
      <c r="H678" s="147" t="s">
        <v>1689</v>
      </c>
      <c r="I678" s="74">
        <v>212682.076</v>
      </c>
      <c r="J678" s="74">
        <v>212959.24400000001</v>
      </c>
      <c r="K678" s="75">
        <f>(J678-I678)/1000</f>
        <v>0.27716800000000513</v>
      </c>
      <c r="L678" s="130" t="s">
        <v>2198</v>
      </c>
      <c r="M678" s="63">
        <v>2.2172999999999998</v>
      </c>
      <c r="N678" s="147" t="s">
        <v>82</v>
      </c>
      <c r="O678" s="160" t="s">
        <v>91</v>
      </c>
      <c r="P678" s="76"/>
      <c r="Q678" s="77"/>
      <c r="R678" s="78"/>
      <c r="S678" s="79"/>
      <c r="T678" s="49" t="s">
        <v>2184</v>
      </c>
      <c r="U678" s="63" t="s">
        <v>2112</v>
      </c>
      <c r="V678" s="112" t="str">
        <f t="shared" si="33"/>
        <v>4-053</v>
      </c>
      <c r="W678" s="112" t="s">
        <v>1036</v>
      </c>
      <c r="X678" s="175" t="str">
        <f t="shared" si="30"/>
        <v>X:\2 - ENGENHARIA\INVENTARIANCA_FNS_NOVA_CONCESSAO\PROCESSOS_DE_DESAPROPRIACAO\TRAMO_SUL\4\4-053.pdf</v>
      </c>
      <c r="Z678" s="1">
        <v>1</v>
      </c>
    </row>
    <row r="679" spans="3:26" ht="28.5" hidden="1" x14ac:dyDescent="0.25">
      <c r="C679" s="146">
        <v>4</v>
      </c>
      <c r="D679" s="62" t="s">
        <v>1340</v>
      </c>
      <c r="E679" s="37" t="s">
        <v>2199</v>
      </c>
      <c r="F679" s="55"/>
      <c r="G679" s="42"/>
      <c r="H679" s="147" t="s">
        <v>1689</v>
      </c>
      <c r="I679" s="74">
        <v>212497.109</v>
      </c>
      <c r="J679" s="74">
        <v>212682.076</v>
      </c>
      <c r="K679" s="75">
        <f>(J679-I679)/1000</f>
        <v>0.18496700000000418</v>
      </c>
      <c r="L679" s="130" t="s">
        <v>2200</v>
      </c>
      <c r="M679" s="63">
        <v>1.4798</v>
      </c>
      <c r="N679" s="149" t="s">
        <v>20</v>
      </c>
      <c r="O679" s="160" t="s">
        <v>91</v>
      </c>
      <c r="P679" s="76"/>
      <c r="Q679" s="77"/>
      <c r="R679" s="78"/>
      <c r="S679" s="79"/>
      <c r="T679" s="49" t="s">
        <v>2184</v>
      </c>
      <c r="U679" s="63" t="s">
        <v>2112</v>
      </c>
      <c r="V679" s="112" t="str">
        <f t="shared" si="33"/>
        <v>4-054</v>
      </c>
      <c r="W679" s="112" t="s">
        <v>1036</v>
      </c>
      <c r="X679" s="175" t="str">
        <f t="shared" si="30"/>
        <v>X:\2 - ENGENHARIA\INVENTARIANCA_FNS_NOVA_CONCESSAO\PROCESSOS_DE_DESAPROPRIACAO\TRAMO_SUL\4\4-054.pdf</v>
      </c>
      <c r="Z679" s="1">
        <v>1</v>
      </c>
    </row>
    <row r="680" spans="3:26" ht="28.5" hidden="1" x14ac:dyDescent="0.25">
      <c r="C680" s="146">
        <v>4</v>
      </c>
      <c r="D680" s="62" t="s">
        <v>1344</v>
      </c>
      <c r="E680" s="37" t="s">
        <v>2201</v>
      </c>
      <c r="F680" s="55"/>
      <c r="G680" s="42"/>
      <c r="H680" s="147" t="s">
        <v>1689</v>
      </c>
      <c r="I680" s="74"/>
      <c r="J680" s="74"/>
      <c r="K680" s="75"/>
      <c r="L680" s="130" t="s">
        <v>2202</v>
      </c>
      <c r="M680" s="63" t="s">
        <v>2139</v>
      </c>
      <c r="N680" s="147" t="s">
        <v>52</v>
      </c>
      <c r="O680" s="168" t="s">
        <v>21</v>
      </c>
      <c r="P680" s="76"/>
      <c r="Q680" s="77"/>
      <c r="R680" s="78"/>
      <c r="S680" s="79"/>
      <c r="T680" s="49" t="s">
        <v>2115</v>
      </c>
      <c r="U680" s="63" t="s">
        <v>2112</v>
      </c>
      <c r="V680" s="112" t="str">
        <f t="shared" si="33"/>
        <v>4-055</v>
      </c>
      <c r="W680" s="112" t="s">
        <v>1036</v>
      </c>
      <c r="X680" s="175" t="str">
        <f t="shared" si="30"/>
        <v>X:\2 - ENGENHARIA\INVENTARIANCA_FNS_NOVA_CONCESSAO\PROCESSOS_DE_DESAPROPRIACAO\TRAMO_SUL\4\4-055.pdf</v>
      </c>
      <c r="Z680" s="1">
        <v>1</v>
      </c>
    </row>
    <row r="681" spans="3:26" hidden="1" x14ac:dyDescent="0.25">
      <c r="C681" s="146">
        <v>4</v>
      </c>
      <c r="D681" s="62" t="s">
        <v>2203</v>
      </c>
      <c r="E681" s="37" t="s">
        <v>2204</v>
      </c>
      <c r="F681" s="55"/>
      <c r="G681" s="42"/>
      <c r="H681" s="147" t="s">
        <v>1689</v>
      </c>
      <c r="I681" s="74">
        <v>212214.22500000001</v>
      </c>
      <c r="J681" s="74">
        <v>212497.109</v>
      </c>
      <c r="K681" s="75">
        <f>(J681-I681)/1000</f>
        <v>0.28288399999999092</v>
      </c>
      <c r="L681" s="148" t="s">
        <v>2205</v>
      </c>
      <c r="M681" s="107">
        <v>2.2210000000000001</v>
      </c>
      <c r="N681" s="147" t="s">
        <v>82</v>
      </c>
      <c r="O681" s="160" t="s">
        <v>91</v>
      </c>
      <c r="P681" s="76"/>
      <c r="Q681" s="77"/>
      <c r="R681" s="78"/>
      <c r="S681" s="79"/>
      <c r="T681" s="49" t="s">
        <v>2206</v>
      </c>
      <c r="U681" s="63" t="s">
        <v>2112</v>
      </c>
      <c r="V681" s="112" t="str">
        <f t="shared" si="33"/>
        <v>4-055A</v>
      </c>
      <c r="W681" s="112" t="s">
        <v>1036</v>
      </c>
      <c r="X681" s="175" t="str">
        <f t="shared" si="30"/>
        <v>X:\2 - ENGENHARIA\INVENTARIANCA_FNS_NOVA_CONCESSAO\PROCESSOS_DE_DESAPROPRIACAO\TRAMO_SUL\4\4-055A.pdf</v>
      </c>
      <c r="Z681" s="1">
        <v>1</v>
      </c>
    </row>
    <row r="682" spans="3:26" ht="28.5" hidden="1" x14ac:dyDescent="0.25">
      <c r="C682" s="146">
        <v>4</v>
      </c>
      <c r="D682" s="62" t="s">
        <v>1348</v>
      </c>
      <c r="E682" s="37" t="s">
        <v>2207</v>
      </c>
      <c r="F682" s="55" t="s">
        <v>2208</v>
      </c>
      <c r="G682" s="42">
        <v>42640</v>
      </c>
      <c r="H682" s="147" t="s">
        <v>2112</v>
      </c>
      <c r="I682" s="74">
        <v>212036.821</v>
      </c>
      <c r="J682" s="74">
        <v>212214.22500000001</v>
      </c>
      <c r="K682" s="75">
        <f>(J682-I682)/1000</f>
        <v>0.17740400000000955</v>
      </c>
      <c r="L682" s="130" t="s">
        <v>2209</v>
      </c>
      <c r="M682" s="163">
        <v>1458</v>
      </c>
      <c r="N682" s="149" t="s">
        <v>20</v>
      </c>
      <c r="O682" s="168" t="s">
        <v>21</v>
      </c>
      <c r="P682" s="76"/>
      <c r="Q682" s="77"/>
      <c r="R682" s="78"/>
      <c r="S682" s="79"/>
      <c r="T682" s="49" t="s">
        <v>2184</v>
      </c>
      <c r="U682" s="63" t="s">
        <v>2112</v>
      </c>
      <c r="V682" s="112" t="str">
        <f t="shared" si="33"/>
        <v>4-056</v>
      </c>
      <c r="W682" s="112" t="s">
        <v>1036</v>
      </c>
      <c r="X682" s="175" t="str">
        <f t="shared" si="30"/>
        <v>X:\2 - ENGENHARIA\INVENTARIANCA_FNS_NOVA_CONCESSAO\PROCESSOS_DE_DESAPROPRIACAO\TRAMO_SUL\4\4-056.pdf</v>
      </c>
      <c r="Z682" s="1">
        <v>1</v>
      </c>
    </row>
    <row r="683" spans="3:26" hidden="1" x14ac:dyDescent="0.25">
      <c r="C683" s="146">
        <v>4</v>
      </c>
      <c r="D683" s="62" t="s">
        <v>1352</v>
      </c>
      <c r="E683" s="37" t="s">
        <v>2210</v>
      </c>
      <c r="F683" s="55">
        <v>583</v>
      </c>
      <c r="G683" s="42">
        <v>40634</v>
      </c>
      <c r="H683" s="147" t="s">
        <v>2112</v>
      </c>
      <c r="I683" s="74">
        <v>211390</v>
      </c>
      <c r="J683" s="74">
        <v>212036.821</v>
      </c>
      <c r="K683" s="75">
        <f>(J683-I683)/1000</f>
        <v>0.64682099999999632</v>
      </c>
      <c r="L683" s="148" t="s">
        <v>2211</v>
      </c>
      <c r="M683" s="107">
        <v>5.1676000000000002</v>
      </c>
      <c r="N683" s="149" t="s">
        <v>20</v>
      </c>
      <c r="O683" s="168" t="s">
        <v>21</v>
      </c>
      <c r="P683" s="76"/>
      <c r="Q683" s="77"/>
      <c r="R683" s="78"/>
      <c r="S683" s="79"/>
      <c r="T683" s="37" t="s">
        <v>2115</v>
      </c>
      <c r="U683" s="63" t="s">
        <v>2112</v>
      </c>
      <c r="V683" s="112" t="str">
        <f t="shared" si="33"/>
        <v>4-057</v>
      </c>
      <c r="W683" s="112" t="s">
        <v>1036</v>
      </c>
      <c r="X683" s="175" t="str">
        <f t="shared" si="30"/>
        <v>X:\2 - ENGENHARIA\INVENTARIANCA_FNS_NOVA_CONCESSAO\PROCESSOS_DE_DESAPROPRIACAO\TRAMO_SUL\4\4-057.pdf</v>
      </c>
      <c r="Z683" s="1">
        <v>1</v>
      </c>
    </row>
    <row r="684" spans="3:26" ht="28.5" hidden="1" x14ac:dyDescent="0.25">
      <c r="C684" s="146">
        <v>4</v>
      </c>
      <c r="D684" s="62" t="s">
        <v>1357</v>
      </c>
      <c r="E684" s="37" t="s">
        <v>2212</v>
      </c>
      <c r="F684" s="55"/>
      <c r="G684" s="42"/>
      <c r="H684" s="147" t="s">
        <v>1689</v>
      </c>
      <c r="I684" s="74">
        <v>211060</v>
      </c>
      <c r="J684" s="74">
        <v>211390</v>
      </c>
      <c r="K684" s="75">
        <f>(J684-I684)/1000</f>
        <v>0.33</v>
      </c>
      <c r="L684" s="130" t="s">
        <v>2213</v>
      </c>
      <c r="M684" s="63">
        <v>2.6503999999999999</v>
      </c>
      <c r="N684" s="149" t="s">
        <v>20</v>
      </c>
      <c r="O684" s="160" t="s">
        <v>91</v>
      </c>
      <c r="P684" s="76"/>
      <c r="Q684" s="77"/>
      <c r="R684" s="78"/>
      <c r="S684" s="79"/>
      <c r="T684" s="49" t="s">
        <v>2184</v>
      </c>
      <c r="U684" s="63" t="s">
        <v>2112</v>
      </c>
      <c r="V684" s="112" t="str">
        <f t="shared" si="33"/>
        <v>4-058</v>
      </c>
      <c r="W684" s="112" t="s">
        <v>1036</v>
      </c>
      <c r="X684" s="175" t="str">
        <f t="shared" si="30"/>
        <v>X:\2 - ENGENHARIA\INVENTARIANCA_FNS_NOVA_CONCESSAO\PROCESSOS_DE_DESAPROPRIACAO\TRAMO_SUL\4\4-058.pdf</v>
      </c>
      <c r="Z684" s="1">
        <v>1</v>
      </c>
    </row>
    <row r="685" spans="3:26" hidden="1" x14ac:dyDescent="0.25">
      <c r="C685" s="146">
        <v>4</v>
      </c>
      <c r="D685" s="62" t="s">
        <v>1361</v>
      </c>
      <c r="E685" s="37" t="s">
        <v>2214</v>
      </c>
      <c r="F685" s="55"/>
      <c r="G685" s="42"/>
      <c r="H685" s="147" t="s">
        <v>1689</v>
      </c>
      <c r="I685" s="74">
        <v>210838.87</v>
      </c>
      <c r="J685" s="74">
        <v>211060</v>
      </c>
      <c r="K685" s="75">
        <f>(J685-I685)/1000</f>
        <v>0.22113000000000466</v>
      </c>
      <c r="L685" s="130" t="s">
        <v>2215</v>
      </c>
      <c r="M685" s="137">
        <v>1.7964</v>
      </c>
      <c r="N685" s="149" t="s">
        <v>20</v>
      </c>
      <c r="O685" s="160" t="s">
        <v>91</v>
      </c>
      <c r="P685" s="76"/>
      <c r="Q685" s="77"/>
      <c r="R685" s="78"/>
      <c r="S685" s="79"/>
      <c r="T685" s="49" t="s">
        <v>2184</v>
      </c>
      <c r="U685" s="63" t="s">
        <v>2112</v>
      </c>
      <c r="V685" s="112" t="str">
        <f t="shared" si="33"/>
        <v>4-059</v>
      </c>
      <c r="W685" s="112" t="s">
        <v>1036</v>
      </c>
      <c r="X685" s="175" t="str">
        <f t="shared" si="30"/>
        <v>X:\2 - ENGENHARIA\INVENTARIANCA_FNS_NOVA_CONCESSAO\PROCESSOS_DE_DESAPROPRIACAO\TRAMO_SUL\4\4-059.pdf</v>
      </c>
      <c r="Z685" s="1">
        <v>1</v>
      </c>
    </row>
    <row r="686" spans="3:26" hidden="1" x14ac:dyDescent="0.25">
      <c r="C686" s="146">
        <v>4</v>
      </c>
      <c r="D686" s="62" t="s">
        <v>1821</v>
      </c>
      <c r="E686" s="37" t="s">
        <v>2216</v>
      </c>
      <c r="F686" s="55"/>
      <c r="G686" s="42"/>
      <c r="H686" s="147" t="s">
        <v>1689</v>
      </c>
      <c r="I686" s="74"/>
      <c r="J686" s="74"/>
      <c r="K686" s="75"/>
      <c r="L686" s="148" t="s">
        <v>2217</v>
      </c>
      <c r="M686" s="63" t="s">
        <v>2139</v>
      </c>
      <c r="N686" s="147" t="s">
        <v>52</v>
      </c>
      <c r="O686" s="168" t="s">
        <v>21</v>
      </c>
      <c r="P686" s="76"/>
      <c r="Q686" s="77"/>
      <c r="R686" s="78"/>
      <c r="S686" s="79"/>
      <c r="T686" s="37" t="s">
        <v>2115</v>
      </c>
      <c r="U686" s="63" t="s">
        <v>2112</v>
      </c>
      <c r="V686" s="112" t="str">
        <f t="shared" si="33"/>
        <v>4-060</v>
      </c>
      <c r="W686" s="112" t="s">
        <v>1036</v>
      </c>
      <c r="X686" s="175" t="str">
        <f t="shared" si="30"/>
        <v>X:\2 - ENGENHARIA\INVENTARIANCA_FNS_NOVA_CONCESSAO\PROCESSOS_DE_DESAPROPRIACAO\TRAMO_SUL\4\4-060.pdf</v>
      </c>
      <c r="Z686" s="1">
        <v>1</v>
      </c>
    </row>
    <row r="687" spans="3:26" hidden="1" x14ac:dyDescent="0.25">
      <c r="C687" s="146">
        <v>4</v>
      </c>
      <c r="D687" s="62" t="s">
        <v>1369</v>
      </c>
      <c r="E687" s="37" t="s">
        <v>2218</v>
      </c>
      <c r="F687" s="55" t="s">
        <v>2219</v>
      </c>
      <c r="G687" s="42">
        <v>42425</v>
      </c>
      <c r="H687" s="147" t="s">
        <v>2112</v>
      </c>
      <c r="I687" s="74">
        <v>209998.17</v>
      </c>
      <c r="J687" s="74">
        <v>210838.87</v>
      </c>
      <c r="K687" s="75">
        <f t="shared" ref="K687:K727" si="34">(J687-I687)/1000</f>
        <v>0.84069999999998257</v>
      </c>
      <c r="L687" s="148" t="s">
        <v>2217</v>
      </c>
      <c r="M687" s="107">
        <v>6.72</v>
      </c>
      <c r="N687" s="149" t="s">
        <v>20</v>
      </c>
      <c r="O687" s="168" t="s">
        <v>21</v>
      </c>
      <c r="P687" s="76"/>
      <c r="Q687" s="77"/>
      <c r="R687" s="78"/>
      <c r="S687" s="79"/>
      <c r="T687" s="49" t="s">
        <v>2115</v>
      </c>
      <c r="U687" s="63" t="s">
        <v>2112</v>
      </c>
      <c r="V687" s="112" t="str">
        <f t="shared" si="33"/>
        <v>4-060A</v>
      </c>
      <c r="W687" s="112" t="s">
        <v>1036</v>
      </c>
      <c r="X687" s="175" t="str">
        <f t="shared" si="30"/>
        <v>X:\2 - ENGENHARIA\INVENTARIANCA_FNS_NOVA_CONCESSAO\PROCESSOS_DE_DESAPROPRIACAO\TRAMO_SUL\4\4-060A.pdf</v>
      </c>
      <c r="Z687" s="1">
        <v>1</v>
      </c>
    </row>
    <row r="688" spans="3:26" hidden="1" x14ac:dyDescent="0.25">
      <c r="C688" s="146">
        <v>4</v>
      </c>
      <c r="D688" s="62" t="s">
        <v>1371</v>
      </c>
      <c r="E688" s="37" t="s">
        <v>2220</v>
      </c>
      <c r="F688" s="54">
        <v>504</v>
      </c>
      <c r="G688" s="42">
        <v>40058</v>
      </c>
      <c r="H688" s="147" t="s">
        <v>2112</v>
      </c>
      <c r="I688" s="74">
        <v>208827.57399999999</v>
      </c>
      <c r="J688" s="74">
        <v>209998.17</v>
      </c>
      <c r="K688" s="75">
        <f t="shared" si="34"/>
        <v>1.1705960000000195</v>
      </c>
      <c r="L688" s="148" t="s">
        <v>2221</v>
      </c>
      <c r="M688" s="63">
        <v>12.0962</v>
      </c>
      <c r="N688" s="149" t="s">
        <v>20</v>
      </c>
      <c r="O688" s="168" t="s">
        <v>21</v>
      </c>
      <c r="P688" s="76"/>
      <c r="Q688" s="77"/>
      <c r="R688" s="78"/>
      <c r="S688" s="79"/>
      <c r="T688" s="49" t="s">
        <v>2115</v>
      </c>
      <c r="U688" s="63" t="s">
        <v>2126</v>
      </c>
      <c r="V688" s="112" t="str">
        <f t="shared" si="33"/>
        <v>4-061</v>
      </c>
      <c r="W688" s="112" t="s">
        <v>1036</v>
      </c>
      <c r="X688" s="175" t="str">
        <f t="shared" si="30"/>
        <v>X:\2 - ENGENHARIA\INVENTARIANCA_FNS_NOVA_CONCESSAO\PROCESSOS_DE_DESAPROPRIACAO\TRAMO_SUL\4\4-061.pdf</v>
      </c>
      <c r="Z688" s="1">
        <v>1</v>
      </c>
    </row>
    <row r="689" spans="3:26" hidden="1" x14ac:dyDescent="0.25">
      <c r="C689" s="146">
        <v>4</v>
      </c>
      <c r="D689" s="62" t="s">
        <v>1375</v>
      </c>
      <c r="E689" s="37" t="s">
        <v>2222</v>
      </c>
      <c r="F689" s="55">
        <v>511</v>
      </c>
      <c r="G689" s="42">
        <v>40094</v>
      </c>
      <c r="H689" s="147" t="s">
        <v>2112</v>
      </c>
      <c r="I689" s="74">
        <v>208542.96799999999</v>
      </c>
      <c r="J689" s="74">
        <v>208827.57399999999</v>
      </c>
      <c r="K689" s="75">
        <f t="shared" si="34"/>
        <v>0.28460599999999975</v>
      </c>
      <c r="L689" s="148" t="s">
        <v>2223</v>
      </c>
      <c r="M689" s="63">
        <v>1.6986000000000001</v>
      </c>
      <c r="N689" s="149" t="s">
        <v>20</v>
      </c>
      <c r="O689" s="168" t="s">
        <v>21</v>
      </c>
      <c r="P689" s="76"/>
      <c r="Q689" s="77"/>
      <c r="R689" s="78"/>
      <c r="S689" s="79"/>
      <c r="T689" s="49" t="s">
        <v>2115</v>
      </c>
      <c r="U689" s="63" t="s">
        <v>2126</v>
      </c>
      <c r="V689" s="112" t="str">
        <f t="shared" si="33"/>
        <v>4-062</v>
      </c>
      <c r="W689" s="112" t="s">
        <v>1036</v>
      </c>
      <c r="X689" s="175" t="str">
        <f t="shared" si="30"/>
        <v>X:\2 - ENGENHARIA\INVENTARIANCA_FNS_NOVA_CONCESSAO\PROCESSOS_DE_DESAPROPRIACAO\TRAMO_SUL\4\4-062.pdf</v>
      </c>
      <c r="Z689" s="1">
        <v>1</v>
      </c>
    </row>
    <row r="690" spans="3:26" ht="28.5" x14ac:dyDescent="0.25">
      <c r="C690" s="146">
        <v>4</v>
      </c>
      <c r="D690" s="62" t="s">
        <v>1379</v>
      </c>
      <c r="E690" s="37" t="s">
        <v>2224</v>
      </c>
      <c r="F690" s="55">
        <v>582</v>
      </c>
      <c r="G690" s="42">
        <v>40634</v>
      </c>
      <c r="H690" s="147" t="s">
        <v>2112</v>
      </c>
      <c r="I690" s="74">
        <v>208415.93100000001</v>
      </c>
      <c r="J690" s="74">
        <v>208542.96799999999</v>
      </c>
      <c r="K690" s="75">
        <f t="shared" si="34"/>
        <v>0.12703699999998208</v>
      </c>
      <c r="L690" s="148" t="s">
        <v>2225</v>
      </c>
      <c r="M690" s="63">
        <v>2.0737999999999999</v>
      </c>
      <c r="N690" s="149" t="s">
        <v>20</v>
      </c>
      <c r="O690" s="168" t="s">
        <v>21</v>
      </c>
      <c r="P690" s="76" t="s">
        <v>10</v>
      </c>
      <c r="Q690" s="77"/>
      <c r="R690" s="78"/>
      <c r="S690" s="79" t="s">
        <v>2122</v>
      </c>
      <c r="T690" s="49" t="s">
        <v>2115</v>
      </c>
      <c r="U690" s="63" t="s">
        <v>2126</v>
      </c>
      <c r="V690" s="112" t="str">
        <f t="shared" si="33"/>
        <v>4-063</v>
      </c>
      <c r="W690" s="112" t="s">
        <v>1036</v>
      </c>
      <c r="X690" s="175" t="str">
        <f t="shared" si="30"/>
        <v>X:\2 - ENGENHARIA\INVENTARIANCA_FNS_NOVA_CONCESSAO\PROCESSOS_DE_DESAPROPRIACAO\TRAMO_SUL\4\4-063.pdf</v>
      </c>
      <c r="Z690" s="1">
        <v>1</v>
      </c>
    </row>
    <row r="691" spans="3:26" hidden="1" x14ac:dyDescent="0.25">
      <c r="C691" s="146">
        <v>4</v>
      </c>
      <c r="D691" s="62" t="s">
        <v>1384</v>
      </c>
      <c r="E691" s="37" t="s">
        <v>2226</v>
      </c>
      <c r="F691" s="55" t="s">
        <v>2227</v>
      </c>
      <c r="G691" s="42">
        <v>40052</v>
      </c>
      <c r="H691" s="147" t="s">
        <v>2228</v>
      </c>
      <c r="I691" s="74">
        <v>206229.93900000001</v>
      </c>
      <c r="J691" s="74">
        <v>208408.96799999999</v>
      </c>
      <c r="K691" s="75">
        <f t="shared" si="34"/>
        <v>2.1790289999999803</v>
      </c>
      <c r="L691" s="148" t="s">
        <v>2223</v>
      </c>
      <c r="M691" s="63">
        <v>17.3781</v>
      </c>
      <c r="N691" s="149" t="s">
        <v>20</v>
      </c>
      <c r="O691" s="168" t="s">
        <v>21</v>
      </c>
      <c r="P691" s="76"/>
      <c r="Q691" s="77"/>
      <c r="R691" s="78"/>
      <c r="S691" s="79"/>
      <c r="T691" s="49" t="s">
        <v>2115</v>
      </c>
      <c r="U691" s="63" t="s">
        <v>2228</v>
      </c>
      <c r="V691" s="112" t="str">
        <f t="shared" si="33"/>
        <v>4-064</v>
      </c>
      <c r="W691" s="112" t="s">
        <v>1036</v>
      </c>
      <c r="X691" s="175" t="str">
        <f t="shared" si="30"/>
        <v>X:\2 - ENGENHARIA\INVENTARIANCA_FNS_NOVA_CONCESSAO\PROCESSOS_DE_DESAPROPRIACAO\TRAMO_SUL\4\4-064.pdf</v>
      </c>
      <c r="Z691" s="1">
        <v>1</v>
      </c>
    </row>
    <row r="692" spans="3:26" hidden="1" x14ac:dyDescent="0.25">
      <c r="C692" s="146">
        <v>4</v>
      </c>
      <c r="D692" s="62" t="s">
        <v>1389</v>
      </c>
      <c r="E692" s="37" t="s">
        <v>2229</v>
      </c>
      <c r="F692" s="55" t="s">
        <v>2230</v>
      </c>
      <c r="G692" s="42">
        <v>40084</v>
      </c>
      <c r="H692" s="147" t="s">
        <v>2228</v>
      </c>
      <c r="I692" s="74">
        <v>204726.883</v>
      </c>
      <c r="J692" s="74">
        <v>206229.93900000001</v>
      </c>
      <c r="K692" s="75">
        <f t="shared" si="34"/>
        <v>1.5030560000000115</v>
      </c>
      <c r="L692" s="148" t="s">
        <v>2231</v>
      </c>
      <c r="M692" s="63">
        <v>12.736800000000001</v>
      </c>
      <c r="N692" s="149" t="s">
        <v>20</v>
      </c>
      <c r="O692" s="168" t="s">
        <v>21</v>
      </c>
      <c r="P692" s="76"/>
      <c r="Q692" s="77"/>
      <c r="R692" s="78"/>
      <c r="S692" s="79"/>
      <c r="T692" s="49" t="s">
        <v>2115</v>
      </c>
      <c r="U692" s="63" t="s">
        <v>2228</v>
      </c>
      <c r="V692" s="112" t="str">
        <f t="shared" si="33"/>
        <v>4-065</v>
      </c>
      <c r="W692" s="112" t="s">
        <v>1036</v>
      </c>
      <c r="X692" s="175" t="str">
        <f t="shared" si="30"/>
        <v>X:\2 - ENGENHARIA\INVENTARIANCA_FNS_NOVA_CONCESSAO\PROCESSOS_DE_DESAPROPRIACAO\TRAMO_SUL\4\4-065.pdf</v>
      </c>
      <c r="Z692" s="1">
        <v>1</v>
      </c>
    </row>
    <row r="693" spans="3:26" hidden="1" x14ac:dyDescent="0.25">
      <c r="C693" s="146">
        <v>4</v>
      </c>
      <c r="D693" s="62" t="s">
        <v>1393</v>
      </c>
      <c r="E693" s="37" t="s">
        <v>2232</v>
      </c>
      <c r="F693" s="55" t="s">
        <v>2233</v>
      </c>
      <c r="G693" s="42">
        <v>41081</v>
      </c>
      <c r="H693" s="147" t="s">
        <v>2228</v>
      </c>
      <c r="I693" s="74">
        <v>202327.99799999999</v>
      </c>
      <c r="J693" s="74">
        <v>204706.883</v>
      </c>
      <c r="K693" s="75">
        <f t="shared" si="34"/>
        <v>2.3788850000000092</v>
      </c>
      <c r="L693" s="148" t="s">
        <v>2234</v>
      </c>
      <c r="M693" s="63">
        <v>19.179500000000001</v>
      </c>
      <c r="N693" s="149" t="s">
        <v>20</v>
      </c>
      <c r="O693" s="168" t="s">
        <v>21</v>
      </c>
      <c r="P693" s="76"/>
      <c r="Q693" s="77"/>
      <c r="R693" s="78"/>
      <c r="S693" s="79"/>
      <c r="T693" s="49" t="s">
        <v>2115</v>
      </c>
      <c r="U693" s="63" t="s">
        <v>2228</v>
      </c>
      <c r="V693" s="112" t="str">
        <f t="shared" si="33"/>
        <v>4-066</v>
      </c>
      <c r="W693" s="112" t="s">
        <v>1036</v>
      </c>
      <c r="X693" s="175" t="str">
        <f t="shared" si="30"/>
        <v>X:\2 - ENGENHARIA\INVENTARIANCA_FNS_NOVA_CONCESSAO\PROCESSOS_DE_DESAPROPRIACAO\TRAMO_SUL\4\4-066.pdf</v>
      </c>
      <c r="Z693" s="1">
        <v>1</v>
      </c>
    </row>
    <row r="694" spans="3:26" ht="28.5" x14ac:dyDescent="0.25">
      <c r="C694" s="146">
        <v>4</v>
      </c>
      <c r="D694" s="62" t="s">
        <v>1398</v>
      </c>
      <c r="E694" s="37" t="s">
        <v>2235</v>
      </c>
      <c r="F694" s="55" t="s">
        <v>2236</v>
      </c>
      <c r="G694" s="42">
        <v>42380</v>
      </c>
      <c r="H694" s="147" t="s">
        <v>2228</v>
      </c>
      <c r="I694" s="74">
        <v>201173.198</v>
      </c>
      <c r="J694" s="74">
        <v>202327.99799999999</v>
      </c>
      <c r="K694" s="75">
        <f t="shared" si="34"/>
        <v>1.1547999999999883</v>
      </c>
      <c r="L694" s="148" t="s">
        <v>2237</v>
      </c>
      <c r="M694" s="63">
        <v>16.562799999999999</v>
      </c>
      <c r="N694" s="147" t="s">
        <v>82</v>
      </c>
      <c r="O694" s="168" t="s">
        <v>21</v>
      </c>
      <c r="P694" s="76" t="s">
        <v>10</v>
      </c>
      <c r="Q694" s="77"/>
      <c r="R694" s="78"/>
      <c r="S694" s="79" t="s">
        <v>2122</v>
      </c>
      <c r="T694" s="49" t="s">
        <v>2238</v>
      </c>
      <c r="U694" s="63" t="s">
        <v>2228</v>
      </c>
      <c r="V694" s="112" t="str">
        <f t="shared" si="33"/>
        <v>4-067</v>
      </c>
      <c r="W694" s="112" t="s">
        <v>1036</v>
      </c>
      <c r="X694" s="175" t="str">
        <f t="shared" si="30"/>
        <v>X:\2 - ENGENHARIA\INVENTARIANCA_FNS_NOVA_CONCESSAO\PROCESSOS_DE_DESAPROPRIACAO\TRAMO_SUL\4\4-067.pdf</v>
      </c>
      <c r="Z694" s="1">
        <v>1</v>
      </c>
    </row>
    <row r="695" spans="3:26" hidden="1" x14ac:dyDescent="0.25">
      <c r="C695" s="146">
        <v>4</v>
      </c>
      <c r="D695" s="62" t="s">
        <v>1402</v>
      </c>
      <c r="E695" s="37" t="s">
        <v>2239</v>
      </c>
      <c r="F695" s="55" t="s">
        <v>2240</v>
      </c>
      <c r="G695" s="42">
        <v>40052</v>
      </c>
      <c r="H695" s="147" t="s">
        <v>2228</v>
      </c>
      <c r="I695" s="74">
        <v>200476.05499999999</v>
      </c>
      <c r="J695" s="74">
        <v>201164.57199999999</v>
      </c>
      <c r="K695" s="75">
        <f t="shared" si="34"/>
        <v>0.6885169999999925</v>
      </c>
      <c r="L695" s="148" t="s">
        <v>2241</v>
      </c>
      <c r="M695" s="63">
        <v>5.5072999999999999</v>
      </c>
      <c r="N695" s="147" t="s">
        <v>82</v>
      </c>
      <c r="O695" s="168" t="s">
        <v>21</v>
      </c>
      <c r="P695" s="76"/>
      <c r="Q695" s="77"/>
      <c r="R695" s="78"/>
      <c r="S695" s="79"/>
      <c r="T695" s="49" t="s">
        <v>2115</v>
      </c>
      <c r="U695" s="63" t="s">
        <v>2228</v>
      </c>
      <c r="V695" s="112" t="str">
        <f t="shared" si="33"/>
        <v>4-068</v>
      </c>
      <c r="W695" s="112" t="s">
        <v>1036</v>
      </c>
      <c r="X695" s="175" t="str">
        <f t="shared" si="30"/>
        <v>X:\2 - ENGENHARIA\INVENTARIANCA_FNS_NOVA_CONCESSAO\PROCESSOS_DE_DESAPROPRIACAO\TRAMO_SUL\4\4-068.pdf</v>
      </c>
      <c r="Z695" s="1">
        <v>1</v>
      </c>
    </row>
    <row r="696" spans="3:26" hidden="1" x14ac:dyDescent="0.25">
      <c r="C696" s="146">
        <v>4</v>
      </c>
      <c r="D696" s="35" t="s">
        <v>1406</v>
      </c>
      <c r="E696" s="37" t="s">
        <v>2242</v>
      </c>
      <c r="F696" s="55" t="s">
        <v>2243</v>
      </c>
      <c r="G696" s="42">
        <v>41232</v>
      </c>
      <c r="H696" s="147" t="s">
        <v>2228</v>
      </c>
      <c r="I696" s="74">
        <v>199815.804</v>
      </c>
      <c r="J696" s="74">
        <v>200476.05499999999</v>
      </c>
      <c r="K696" s="75">
        <f t="shared" si="34"/>
        <v>0.66025099999998926</v>
      </c>
      <c r="L696" s="148" t="s">
        <v>2244</v>
      </c>
      <c r="M696" s="63">
        <v>5.2854999999999999</v>
      </c>
      <c r="N696" s="149" t="s">
        <v>20</v>
      </c>
      <c r="O696" s="168" t="s">
        <v>21</v>
      </c>
      <c r="P696" s="76"/>
      <c r="Q696" s="77"/>
      <c r="R696" s="78"/>
      <c r="S696" s="79"/>
      <c r="T696" s="49" t="s">
        <v>2115</v>
      </c>
      <c r="U696" s="63" t="s">
        <v>2228</v>
      </c>
      <c r="V696" s="112" t="str">
        <f t="shared" si="33"/>
        <v>4-069</v>
      </c>
      <c r="W696" s="112" t="s">
        <v>1036</v>
      </c>
      <c r="X696" s="175" t="str">
        <f t="shared" si="30"/>
        <v>X:\2 - ENGENHARIA\INVENTARIANCA_FNS_NOVA_CONCESSAO\PROCESSOS_DE_DESAPROPRIACAO\TRAMO_SUL\4\4-069.pdf</v>
      </c>
      <c r="Z696" s="1">
        <v>1</v>
      </c>
    </row>
    <row r="697" spans="3:26" hidden="1" x14ac:dyDescent="0.25">
      <c r="C697" s="146">
        <v>4</v>
      </c>
      <c r="D697" s="35" t="s">
        <v>1410</v>
      </c>
      <c r="E697" s="37" t="s">
        <v>2245</v>
      </c>
      <c r="F697" s="55" t="s">
        <v>2246</v>
      </c>
      <c r="G697" s="42">
        <v>40065</v>
      </c>
      <c r="H697" s="147" t="s">
        <v>2228</v>
      </c>
      <c r="I697" s="74">
        <v>198508.77499999999</v>
      </c>
      <c r="J697" s="74">
        <v>199815.804</v>
      </c>
      <c r="K697" s="75">
        <f t="shared" si="34"/>
        <v>1.3070290000000095</v>
      </c>
      <c r="L697" s="148" t="s">
        <v>2247</v>
      </c>
      <c r="M697" s="63">
        <v>10.3993</v>
      </c>
      <c r="N697" s="149" t="s">
        <v>20</v>
      </c>
      <c r="O697" s="168" t="s">
        <v>21</v>
      </c>
      <c r="P697" s="76"/>
      <c r="Q697" s="77"/>
      <c r="R697" s="78"/>
      <c r="S697" s="79"/>
      <c r="T697" s="49" t="s">
        <v>2115</v>
      </c>
      <c r="U697" s="63" t="s">
        <v>2228</v>
      </c>
      <c r="V697" s="112" t="str">
        <f t="shared" si="33"/>
        <v>4-070</v>
      </c>
      <c r="W697" s="112" t="s">
        <v>1036</v>
      </c>
      <c r="X697" s="175" t="str">
        <f t="shared" si="30"/>
        <v>X:\2 - ENGENHARIA\INVENTARIANCA_FNS_NOVA_CONCESSAO\PROCESSOS_DE_DESAPROPRIACAO\TRAMO_SUL\4\4-070.pdf</v>
      </c>
      <c r="Z697" s="1">
        <v>1</v>
      </c>
    </row>
    <row r="698" spans="3:26" hidden="1" x14ac:dyDescent="0.25">
      <c r="C698" s="146">
        <v>4</v>
      </c>
      <c r="D698" s="35" t="s">
        <v>1414</v>
      </c>
      <c r="E698" s="37" t="s">
        <v>2248</v>
      </c>
      <c r="F698" s="55" t="s">
        <v>2249</v>
      </c>
      <c r="G698" s="42">
        <v>40059</v>
      </c>
      <c r="H698" s="147" t="s">
        <v>2228</v>
      </c>
      <c r="I698" s="74">
        <v>197054.01500000001</v>
      </c>
      <c r="J698" s="74">
        <v>198500.89</v>
      </c>
      <c r="K698" s="75">
        <f t="shared" si="34"/>
        <v>1.4468749999999999</v>
      </c>
      <c r="L698" s="148" t="s">
        <v>2250</v>
      </c>
      <c r="M698" s="63">
        <v>16.404900000000001</v>
      </c>
      <c r="N698" s="149" t="s">
        <v>20</v>
      </c>
      <c r="O698" s="168" t="s">
        <v>21</v>
      </c>
      <c r="P698" s="76"/>
      <c r="Q698" s="77"/>
      <c r="R698" s="78"/>
      <c r="S698" s="79"/>
      <c r="T698" s="49" t="s">
        <v>2115</v>
      </c>
      <c r="U698" s="63" t="s">
        <v>2228</v>
      </c>
      <c r="V698" s="112" t="str">
        <f t="shared" si="33"/>
        <v>4-071</v>
      </c>
      <c r="W698" s="112" t="s">
        <v>1036</v>
      </c>
      <c r="X698" s="175" t="str">
        <f t="shared" si="30"/>
        <v>X:\2 - ENGENHARIA\INVENTARIANCA_FNS_NOVA_CONCESSAO\PROCESSOS_DE_DESAPROPRIACAO\TRAMO_SUL\4\4-071.pdf</v>
      </c>
      <c r="Z698" s="1">
        <v>1</v>
      </c>
    </row>
    <row r="699" spans="3:26" hidden="1" x14ac:dyDescent="0.25">
      <c r="C699" s="146">
        <v>4</v>
      </c>
      <c r="D699" s="35" t="s">
        <v>1417</v>
      </c>
      <c r="E699" s="37" t="s">
        <v>2251</v>
      </c>
      <c r="F699" s="55" t="s">
        <v>2252</v>
      </c>
      <c r="G699" s="42">
        <v>40059</v>
      </c>
      <c r="H699" s="147" t="s">
        <v>2228</v>
      </c>
      <c r="I699" s="74">
        <v>195786.97899999999</v>
      </c>
      <c r="J699" s="74">
        <v>197054.01500000001</v>
      </c>
      <c r="K699" s="75">
        <f t="shared" si="34"/>
        <v>1.2670360000000218</v>
      </c>
      <c r="L699" s="148" t="s">
        <v>2253</v>
      </c>
      <c r="M699" s="63">
        <v>10.056100000000001</v>
      </c>
      <c r="N699" s="149" t="s">
        <v>20</v>
      </c>
      <c r="O699" s="168" t="s">
        <v>21</v>
      </c>
      <c r="P699" s="76"/>
      <c r="Q699" s="77"/>
      <c r="R699" s="78"/>
      <c r="S699" s="79"/>
      <c r="T699" s="49" t="s">
        <v>2115</v>
      </c>
      <c r="U699" s="63" t="s">
        <v>2228</v>
      </c>
      <c r="V699" s="112" t="str">
        <f t="shared" si="33"/>
        <v>4-072</v>
      </c>
      <c r="W699" s="112" t="s">
        <v>1036</v>
      </c>
      <c r="X699" s="175" t="str">
        <f t="shared" si="30"/>
        <v>X:\2 - ENGENHARIA\INVENTARIANCA_FNS_NOVA_CONCESSAO\PROCESSOS_DE_DESAPROPRIACAO\TRAMO_SUL\4\4-072.pdf</v>
      </c>
      <c r="Z699" s="1">
        <v>1</v>
      </c>
    </row>
    <row r="700" spans="3:26" hidden="1" x14ac:dyDescent="0.25">
      <c r="C700" s="146">
        <v>4</v>
      </c>
      <c r="D700" s="35" t="s">
        <v>1426</v>
      </c>
      <c r="E700" s="37" t="s">
        <v>2254</v>
      </c>
      <c r="F700" s="55" t="s">
        <v>2255</v>
      </c>
      <c r="G700" s="42">
        <v>42380</v>
      </c>
      <c r="H700" s="147" t="s">
        <v>2228</v>
      </c>
      <c r="I700" s="74">
        <v>192179.04300000001</v>
      </c>
      <c r="J700" s="74">
        <v>193079.19899999999</v>
      </c>
      <c r="K700" s="75">
        <f t="shared" si="34"/>
        <v>0.90015599999998808</v>
      </c>
      <c r="L700" s="148" t="s">
        <v>2256</v>
      </c>
      <c r="M700" s="63">
        <v>17.5076</v>
      </c>
      <c r="N700" s="149" t="s">
        <v>20</v>
      </c>
      <c r="O700" s="168" t="s">
        <v>21</v>
      </c>
      <c r="P700" s="76"/>
      <c r="Q700" s="77"/>
      <c r="R700" s="78"/>
      <c r="S700" s="79"/>
      <c r="T700" s="49" t="s">
        <v>2115</v>
      </c>
      <c r="U700" s="63" t="s">
        <v>2228</v>
      </c>
      <c r="V700" s="112" t="str">
        <f t="shared" si="33"/>
        <v>4-074</v>
      </c>
      <c r="W700" s="112" t="s">
        <v>1036</v>
      </c>
      <c r="X700" s="175" t="str">
        <f t="shared" si="30"/>
        <v>X:\2 - ENGENHARIA\INVENTARIANCA_FNS_NOVA_CONCESSAO\PROCESSOS_DE_DESAPROPRIACAO\TRAMO_SUL\4\4-074.pdf</v>
      </c>
      <c r="Z700" s="1">
        <v>1</v>
      </c>
    </row>
    <row r="701" spans="3:26" hidden="1" x14ac:dyDescent="0.25">
      <c r="C701" s="146">
        <v>4</v>
      </c>
      <c r="D701" s="35" t="s">
        <v>2257</v>
      </c>
      <c r="E701" s="37"/>
      <c r="F701" s="55"/>
      <c r="G701" s="42"/>
      <c r="H701" s="147" t="s">
        <v>1689</v>
      </c>
      <c r="I701" s="74">
        <v>193870.58199999999</v>
      </c>
      <c r="J701" s="74">
        <v>195182.09599999999</v>
      </c>
      <c r="K701" s="75">
        <f t="shared" si="34"/>
        <v>1.3115139999999956</v>
      </c>
      <c r="L701" s="148" t="s">
        <v>2256</v>
      </c>
      <c r="M701" s="63">
        <v>0</v>
      </c>
      <c r="N701" s="149" t="s">
        <v>20</v>
      </c>
      <c r="O701" s="168" t="s">
        <v>21</v>
      </c>
      <c r="P701" s="76"/>
      <c r="Q701" s="77"/>
      <c r="R701" s="78"/>
      <c r="S701" s="79"/>
      <c r="T701" s="49" t="s">
        <v>2115</v>
      </c>
      <c r="U701" s="63" t="s">
        <v>2228</v>
      </c>
      <c r="V701" s="112" t="str">
        <f t="shared" si="33"/>
        <v>4-074.</v>
      </c>
      <c r="W701" s="112" t="s">
        <v>1036</v>
      </c>
      <c r="X701" s="175" t="str">
        <f t="shared" si="30"/>
        <v>X:\2 - ENGENHARIA\INVENTARIANCA_FNS_NOVA_CONCESSAO\PROCESSOS_DE_DESAPROPRIACAO\TRAMO_SUL\4\4-074..pdf</v>
      </c>
      <c r="Z701" s="1">
        <v>1</v>
      </c>
    </row>
    <row r="702" spans="3:26" hidden="1" x14ac:dyDescent="0.25">
      <c r="C702" s="146">
        <v>4</v>
      </c>
      <c r="D702" s="35" t="s">
        <v>2258</v>
      </c>
      <c r="E702" s="37" t="s">
        <v>2259</v>
      </c>
      <c r="F702" s="55" t="s">
        <v>2260</v>
      </c>
      <c r="G702" s="42">
        <v>42171</v>
      </c>
      <c r="H702" s="147" t="s">
        <v>1893</v>
      </c>
      <c r="I702" s="74">
        <v>189137.546</v>
      </c>
      <c r="J702" s="74">
        <v>192179.04300000001</v>
      </c>
      <c r="K702" s="75">
        <f t="shared" si="34"/>
        <v>3.0414970000000032</v>
      </c>
      <c r="L702" s="148" t="s">
        <v>2261</v>
      </c>
      <c r="M702" s="63">
        <v>24.905899999999999</v>
      </c>
      <c r="N702" s="149" t="s">
        <v>20</v>
      </c>
      <c r="O702" s="168" t="s">
        <v>21</v>
      </c>
      <c r="P702" s="76"/>
      <c r="Q702" s="77"/>
      <c r="R702" s="78"/>
      <c r="S702" s="79"/>
      <c r="T702" s="49" t="s">
        <v>2115</v>
      </c>
      <c r="U702" s="63" t="s">
        <v>1893</v>
      </c>
      <c r="V702" s="112" t="str">
        <f t="shared" si="33"/>
        <v>4-074A</v>
      </c>
      <c r="W702" s="112" t="s">
        <v>1036</v>
      </c>
      <c r="X702" s="175" t="str">
        <f t="shared" si="30"/>
        <v>X:\2 - ENGENHARIA\INVENTARIANCA_FNS_NOVA_CONCESSAO\PROCESSOS_DE_DESAPROPRIACAO\TRAMO_SUL\4\4-074A.pdf</v>
      </c>
      <c r="Z702" s="1">
        <v>1</v>
      </c>
    </row>
    <row r="703" spans="3:26" hidden="1" x14ac:dyDescent="0.25">
      <c r="C703" s="146">
        <v>4</v>
      </c>
      <c r="D703" s="35" t="s">
        <v>2262</v>
      </c>
      <c r="E703" s="37"/>
      <c r="F703" s="55"/>
      <c r="G703" s="42"/>
      <c r="H703" s="147" t="s">
        <v>2263</v>
      </c>
      <c r="I703" s="74">
        <v>193079.038</v>
      </c>
      <c r="J703" s="74">
        <v>193870.58199999999</v>
      </c>
      <c r="K703" s="75">
        <f t="shared" si="34"/>
        <v>0.79154399999999436</v>
      </c>
      <c r="L703" s="148" t="s">
        <v>2264</v>
      </c>
      <c r="M703" s="63">
        <v>6.6684999999999999</v>
      </c>
      <c r="N703" s="149" t="s">
        <v>20</v>
      </c>
      <c r="O703" s="168" t="s">
        <v>21</v>
      </c>
      <c r="P703" s="76"/>
      <c r="Q703" s="77"/>
      <c r="R703" s="78"/>
      <c r="S703" s="79"/>
      <c r="T703" s="49" t="s">
        <v>2115</v>
      </c>
      <c r="U703" s="63" t="s">
        <v>2228</v>
      </c>
      <c r="V703" s="112" t="str">
        <f t="shared" si="33"/>
        <v>4-074A.</v>
      </c>
      <c r="W703" s="112" t="s">
        <v>1036</v>
      </c>
      <c r="X703" s="175" t="str">
        <f t="shared" si="30"/>
        <v>X:\2 - ENGENHARIA\INVENTARIANCA_FNS_NOVA_CONCESSAO\PROCESSOS_DE_DESAPROPRIACAO\TRAMO_SUL\4\4-074A..pdf</v>
      </c>
      <c r="Z703" s="1">
        <v>1</v>
      </c>
    </row>
    <row r="704" spans="3:26" hidden="1" x14ac:dyDescent="0.25">
      <c r="C704" s="146">
        <v>4</v>
      </c>
      <c r="D704" s="35" t="s">
        <v>1429</v>
      </c>
      <c r="E704" s="37" t="s">
        <v>2265</v>
      </c>
      <c r="F704" s="55" t="s">
        <v>2266</v>
      </c>
      <c r="G704" s="42">
        <v>40092</v>
      </c>
      <c r="H704" s="147" t="s">
        <v>1893</v>
      </c>
      <c r="I704" s="74">
        <v>184897.57199999999</v>
      </c>
      <c r="J704" s="74">
        <v>189137.546</v>
      </c>
      <c r="K704" s="75">
        <f t="shared" si="34"/>
        <v>4.2399740000000161</v>
      </c>
      <c r="L704" s="148" t="s">
        <v>2267</v>
      </c>
      <c r="M704" s="63">
        <v>33.919800000000002</v>
      </c>
      <c r="N704" s="149" t="s">
        <v>20</v>
      </c>
      <c r="O704" s="168" t="s">
        <v>21</v>
      </c>
      <c r="P704" s="76"/>
      <c r="Q704" s="77"/>
      <c r="R704" s="78"/>
      <c r="S704" s="144"/>
      <c r="T704" s="49" t="s">
        <v>2268</v>
      </c>
      <c r="U704" s="63" t="s">
        <v>1893</v>
      </c>
      <c r="V704" s="112" t="str">
        <f t="shared" si="33"/>
        <v>4-075</v>
      </c>
      <c r="W704" s="112" t="s">
        <v>1036</v>
      </c>
      <c r="X704" s="175" t="str">
        <f t="shared" si="30"/>
        <v>X:\2 - ENGENHARIA\INVENTARIANCA_FNS_NOVA_CONCESSAO\PROCESSOS_DE_DESAPROPRIACAO\TRAMO_SUL\4\4-075.pdf</v>
      </c>
      <c r="Z704" s="1">
        <v>1</v>
      </c>
    </row>
    <row r="705" spans="3:26" hidden="1" x14ac:dyDescent="0.25">
      <c r="C705" s="146">
        <v>4</v>
      </c>
      <c r="D705" s="35" t="s">
        <v>1433</v>
      </c>
      <c r="E705" s="37" t="s">
        <v>2269</v>
      </c>
      <c r="F705" s="55" t="s">
        <v>2270</v>
      </c>
      <c r="G705" s="42">
        <v>40128</v>
      </c>
      <c r="H705" s="147" t="s">
        <v>1893</v>
      </c>
      <c r="I705" s="74">
        <v>183722.92800000001</v>
      </c>
      <c r="J705" s="74">
        <v>184897.57199999999</v>
      </c>
      <c r="K705" s="75">
        <f t="shared" si="34"/>
        <v>1.1746439999999712</v>
      </c>
      <c r="L705" s="148" t="s">
        <v>2271</v>
      </c>
      <c r="M705" s="107">
        <v>9.3960000000000008</v>
      </c>
      <c r="N705" s="149" t="s">
        <v>20</v>
      </c>
      <c r="O705" s="168" t="s">
        <v>21</v>
      </c>
      <c r="P705" s="76"/>
      <c r="Q705" s="77"/>
      <c r="R705" s="78"/>
      <c r="S705" s="79"/>
      <c r="T705" s="49" t="s">
        <v>2115</v>
      </c>
      <c r="U705" s="63" t="s">
        <v>1893</v>
      </c>
      <c r="V705" s="112" t="str">
        <f t="shared" si="33"/>
        <v>4-076</v>
      </c>
      <c r="W705" s="112" t="s">
        <v>1036</v>
      </c>
      <c r="X705" s="175" t="str">
        <f t="shared" si="30"/>
        <v>X:\2 - ENGENHARIA\INVENTARIANCA_FNS_NOVA_CONCESSAO\PROCESSOS_DE_DESAPROPRIACAO\TRAMO_SUL\4\4-076.pdf</v>
      </c>
      <c r="Z705" s="1">
        <v>1</v>
      </c>
    </row>
    <row r="706" spans="3:26" hidden="1" x14ac:dyDescent="0.25">
      <c r="C706" s="146">
        <v>4</v>
      </c>
      <c r="D706" s="35" t="s">
        <v>1437</v>
      </c>
      <c r="E706" s="37" t="s">
        <v>2272</v>
      </c>
      <c r="F706" s="55" t="s">
        <v>2273</v>
      </c>
      <c r="G706" s="42">
        <v>40129</v>
      </c>
      <c r="H706" s="147" t="s">
        <v>1893</v>
      </c>
      <c r="I706" s="74">
        <v>183232.109</v>
      </c>
      <c r="J706" s="74">
        <v>183722.92800000001</v>
      </c>
      <c r="K706" s="75">
        <f t="shared" si="34"/>
        <v>0.49081900000001771</v>
      </c>
      <c r="L706" s="148" t="s">
        <v>2271</v>
      </c>
      <c r="M706" s="63">
        <v>3.9268000000000001</v>
      </c>
      <c r="N706" s="149" t="s">
        <v>20</v>
      </c>
      <c r="O706" s="168" t="s">
        <v>21</v>
      </c>
      <c r="P706" s="76"/>
      <c r="Q706" s="77"/>
      <c r="R706" s="78"/>
      <c r="S706" s="79"/>
      <c r="T706" s="49" t="s">
        <v>2115</v>
      </c>
      <c r="U706" s="63" t="s">
        <v>1893</v>
      </c>
      <c r="V706" s="112" t="str">
        <f t="shared" si="33"/>
        <v>4-077</v>
      </c>
      <c r="W706" s="112" t="s">
        <v>1036</v>
      </c>
      <c r="X706" s="175" t="str">
        <f t="shared" ref="X706:X769" si="35">CONCATENATE("X:\2 - ENGENHARIA\INVENTARIANCA_FNS_NOVA_CONCESSAO\PROCESSOS_DE_DESAPROPRIACAO\",W706,"\",C706,"\",V706,".pdf")</f>
        <v>X:\2 - ENGENHARIA\INVENTARIANCA_FNS_NOVA_CONCESSAO\PROCESSOS_DE_DESAPROPRIACAO\TRAMO_SUL\4\4-077.pdf</v>
      </c>
      <c r="Z706" s="1">
        <v>1</v>
      </c>
    </row>
    <row r="707" spans="3:26" hidden="1" x14ac:dyDescent="0.25">
      <c r="C707" s="146">
        <v>4</v>
      </c>
      <c r="D707" s="35" t="s">
        <v>1443</v>
      </c>
      <c r="E707" s="37" t="s">
        <v>2274</v>
      </c>
      <c r="F707" s="55" t="s">
        <v>2275</v>
      </c>
      <c r="G707" s="42">
        <v>40415</v>
      </c>
      <c r="H707" s="147" t="s">
        <v>1893</v>
      </c>
      <c r="I707" s="170">
        <v>182999.777</v>
      </c>
      <c r="J707" s="74">
        <v>183232.109</v>
      </c>
      <c r="K707" s="75">
        <f t="shared" si="34"/>
        <v>0.23233199999999488</v>
      </c>
      <c r="L707" s="148" t="s">
        <v>2276</v>
      </c>
      <c r="M707" s="63">
        <v>1.8577999999999999</v>
      </c>
      <c r="N707" s="149" t="s">
        <v>20</v>
      </c>
      <c r="O707" s="168" t="s">
        <v>21</v>
      </c>
      <c r="P707" s="76"/>
      <c r="Q707" s="77"/>
      <c r="R707" s="78"/>
      <c r="S707" s="79"/>
      <c r="T707" s="49" t="s">
        <v>2115</v>
      </c>
      <c r="U707" s="63" t="s">
        <v>1893</v>
      </c>
      <c r="V707" s="112" t="str">
        <f t="shared" si="33"/>
        <v>4-078</v>
      </c>
      <c r="W707" s="112" t="s">
        <v>1036</v>
      </c>
      <c r="X707" s="175" t="str">
        <f t="shared" si="35"/>
        <v>X:\2 - ENGENHARIA\INVENTARIANCA_FNS_NOVA_CONCESSAO\PROCESSOS_DE_DESAPROPRIACAO\TRAMO_SUL\4\4-078.pdf</v>
      </c>
      <c r="Z707" s="1">
        <v>1</v>
      </c>
    </row>
    <row r="708" spans="3:26" hidden="1" x14ac:dyDescent="0.25">
      <c r="C708" s="146">
        <v>4</v>
      </c>
      <c r="D708" s="35" t="s">
        <v>1448</v>
      </c>
      <c r="E708" s="37" t="s">
        <v>2277</v>
      </c>
      <c r="F708" s="55" t="s">
        <v>2278</v>
      </c>
      <c r="G708" s="42">
        <v>40079</v>
      </c>
      <c r="H708" s="147" t="s">
        <v>1893</v>
      </c>
      <c r="I708" s="170">
        <v>182693.41800000001</v>
      </c>
      <c r="J708" s="74">
        <v>182999.777</v>
      </c>
      <c r="K708" s="75">
        <f t="shared" si="34"/>
        <v>0.30635899999999672</v>
      </c>
      <c r="L708" s="148" t="s">
        <v>2279</v>
      </c>
      <c r="M708" s="63">
        <v>2.4622000000000002</v>
      </c>
      <c r="N708" s="149" t="s">
        <v>20</v>
      </c>
      <c r="O708" s="168" t="s">
        <v>21</v>
      </c>
      <c r="P708" s="76"/>
      <c r="Q708" s="77"/>
      <c r="R708" s="78"/>
      <c r="S708" s="79"/>
      <c r="T708" s="49" t="s">
        <v>2115</v>
      </c>
      <c r="U708" s="63" t="s">
        <v>1893</v>
      </c>
      <c r="V708" s="112" t="str">
        <f t="shared" si="33"/>
        <v>4-079</v>
      </c>
      <c r="W708" s="112" t="s">
        <v>1036</v>
      </c>
      <c r="X708" s="175" t="str">
        <f t="shared" si="35"/>
        <v>X:\2 - ENGENHARIA\INVENTARIANCA_FNS_NOVA_CONCESSAO\PROCESSOS_DE_DESAPROPRIACAO\TRAMO_SUL\4\4-079.pdf</v>
      </c>
      <c r="Z708" s="1">
        <v>1</v>
      </c>
    </row>
    <row r="709" spans="3:26" hidden="1" x14ac:dyDescent="0.25">
      <c r="C709" s="146">
        <v>4</v>
      </c>
      <c r="D709" s="35" t="s">
        <v>1454</v>
      </c>
      <c r="E709" s="37" t="s">
        <v>2280</v>
      </c>
      <c r="F709" s="55" t="s">
        <v>2281</v>
      </c>
      <c r="G709" s="42">
        <v>40416</v>
      </c>
      <c r="H709" s="147" t="s">
        <v>1893</v>
      </c>
      <c r="I709" s="74">
        <v>182003.41</v>
      </c>
      <c r="J709" s="74">
        <v>182693.41800000001</v>
      </c>
      <c r="K709" s="75">
        <f t="shared" si="34"/>
        <v>0.69000800000000162</v>
      </c>
      <c r="L709" s="148" t="s">
        <v>2282</v>
      </c>
      <c r="M709" s="164">
        <v>5.5101000000000004</v>
      </c>
      <c r="N709" s="149" t="s">
        <v>20</v>
      </c>
      <c r="O709" s="168" t="s">
        <v>21</v>
      </c>
      <c r="P709" s="76"/>
      <c r="Q709" s="77"/>
      <c r="R709" s="78"/>
      <c r="S709" s="79"/>
      <c r="T709" s="49" t="s">
        <v>2115</v>
      </c>
      <c r="U709" s="63" t="s">
        <v>1893</v>
      </c>
      <c r="V709" s="112" t="str">
        <f t="shared" si="33"/>
        <v>4-080</v>
      </c>
      <c r="W709" s="112" t="s">
        <v>1036</v>
      </c>
      <c r="X709" s="175" t="str">
        <f t="shared" si="35"/>
        <v>X:\2 - ENGENHARIA\INVENTARIANCA_FNS_NOVA_CONCESSAO\PROCESSOS_DE_DESAPROPRIACAO\TRAMO_SUL\4\4-080.pdf</v>
      </c>
      <c r="Z709" s="1">
        <v>1</v>
      </c>
    </row>
    <row r="710" spans="3:26" ht="28.5" hidden="1" x14ac:dyDescent="0.25">
      <c r="C710" s="146">
        <v>4</v>
      </c>
      <c r="D710" s="35" t="s">
        <v>1458</v>
      </c>
      <c r="E710" s="37" t="s">
        <v>2283</v>
      </c>
      <c r="F710" s="55" t="s">
        <v>2284</v>
      </c>
      <c r="G710" s="42">
        <v>40422</v>
      </c>
      <c r="H710" s="147" t="s">
        <v>1893</v>
      </c>
      <c r="I710" s="74">
        <v>179890.44699999999</v>
      </c>
      <c r="J710" s="74">
        <v>182003.41</v>
      </c>
      <c r="K710" s="75">
        <f t="shared" si="34"/>
        <v>2.1129630000000179</v>
      </c>
      <c r="L710" s="130" t="s">
        <v>2285</v>
      </c>
      <c r="M710" s="63">
        <v>17.8658</v>
      </c>
      <c r="N710" s="149" t="s">
        <v>20</v>
      </c>
      <c r="O710" s="168" t="s">
        <v>21</v>
      </c>
      <c r="P710" s="76" t="s">
        <v>2286</v>
      </c>
      <c r="Q710" s="77"/>
      <c r="R710" s="78"/>
      <c r="S710" s="79" t="s">
        <v>2287</v>
      </c>
      <c r="T710" s="49" t="s">
        <v>2115</v>
      </c>
      <c r="U710" s="37" t="s">
        <v>1893</v>
      </c>
      <c r="V710" s="112" t="str">
        <f t="shared" si="33"/>
        <v>4-081</v>
      </c>
      <c r="W710" s="112" t="s">
        <v>1036</v>
      </c>
      <c r="X710" s="175" t="str">
        <f t="shared" si="35"/>
        <v>X:\2 - ENGENHARIA\INVENTARIANCA_FNS_NOVA_CONCESSAO\PROCESSOS_DE_DESAPROPRIACAO\TRAMO_SUL\4\4-081.pdf</v>
      </c>
      <c r="Z710" s="1">
        <v>1</v>
      </c>
    </row>
    <row r="711" spans="3:26" hidden="1" x14ac:dyDescent="0.25">
      <c r="C711" s="146">
        <v>4</v>
      </c>
      <c r="D711" s="35" t="s">
        <v>1462</v>
      </c>
      <c r="E711" s="37" t="s">
        <v>2288</v>
      </c>
      <c r="F711" s="55"/>
      <c r="G711" s="42"/>
      <c r="H711" s="147" t="s">
        <v>1689</v>
      </c>
      <c r="I711" s="74">
        <v>179032.86600000001</v>
      </c>
      <c r="J711" s="74">
        <v>179890.44699999999</v>
      </c>
      <c r="K711" s="75">
        <f t="shared" si="34"/>
        <v>0.8575809999999765</v>
      </c>
      <c r="L711" s="130" t="s">
        <v>2289</v>
      </c>
      <c r="M711" s="63">
        <v>14.9217</v>
      </c>
      <c r="N711" s="149" t="s">
        <v>20</v>
      </c>
      <c r="O711" s="160" t="s">
        <v>91</v>
      </c>
      <c r="P711" s="76"/>
      <c r="Q711" s="77"/>
      <c r="R711" s="78"/>
      <c r="S711" s="79"/>
      <c r="T711" s="49" t="s">
        <v>111</v>
      </c>
      <c r="U711" s="37" t="s">
        <v>1893</v>
      </c>
      <c r="V711" s="112" t="str">
        <f t="shared" si="33"/>
        <v>4-082</v>
      </c>
      <c r="W711" s="112" t="s">
        <v>1036</v>
      </c>
      <c r="X711" s="175" t="str">
        <f t="shared" si="35"/>
        <v>X:\2 - ENGENHARIA\INVENTARIANCA_FNS_NOVA_CONCESSAO\PROCESSOS_DE_DESAPROPRIACAO\TRAMO_SUL\4\4-082.pdf</v>
      </c>
      <c r="Z711" s="1">
        <v>1</v>
      </c>
    </row>
    <row r="712" spans="3:26" ht="28.5" hidden="1" x14ac:dyDescent="0.25">
      <c r="C712" s="146">
        <v>4</v>
      </c>
      <c r="D712" s="35" t="s">
        <v>1465</v>
      </c>
      <c r="E712" s="37" t="s">
        <v>2290</v>
      </c>
      <c r="F712" s="55" t="s">
        <v>2291</v>
      </c>
      <c r="G712" s="42">
        <v>40416</v>
      </c>
      <c r="H712" s="147" t="s">
        <v>1893</v>
      </c>
      <c r="I712" s="74">
        <v>177166.28200000001</v>
      </c>
      <c r="J712" s="171">
        <v>179032.86600000001</v>
      </c>
      <c r="K712" s="75">
        <f t="shared" si="34"/>
        <v>1.8665840000000025</v>
      </c>
      <c r="L712" s="148" t="s">
        <v>2276</v>
      </c>
      <c r="M712" s="63">
        <v>16.575299999999999</v>
      </c>
      <c r="N712" s="149" t="s">
        <v>20</v>
      </c>
      <c r="O712" s="168" t="s">
        <v>21</v>
      </c>
      <c r="P712" s="76" t="s">
        <v>2286</v>
      </c>
      <c r="Q712" s="77"/>
      <c r="R712" s="78"/>
      <c r="S712" s="79" t="s">
        <v>2287</v>
      </c>
      <c r="T712" s="49" t="s">
        <v>2115</v>
      </c>
      <c r="U712" s="37" t="s">
        <v>1893</v>
      </c>
      <c r="V712" s="112" t="str">
        <f t="shared" si="33"/>
        <v>4-083</v>
      </c>
      <c r="W712" s="112" t="s">
        <v>1036</v>
      </c>
      <c r="X712" s="175" t="str">
        <f t="shared" si="35"/>
        <v>X:\2 - ENGENHARIA\INVENTARIANCA_FNS_NOVA_CONCESSAO\PROCESSOS_DE_DESAPROPRIACAO\TRAMO_SUL\4\4-083.pdf</v>
      </c>
      <c r="Z712" s="1">
        <v>1</v>
      </c>
    </row>
    <row r="713" spans="3:26" hidden="1" x14ac:dyDescent="0.25">
      <c r="C713" s="146">
        <v>4</v>
      </c>
      <c r="D713" s="35" t="s">
        <v>1468</v>
      </c>
      <c r="E713" s="37" t="s">
        <v>2292</v>
      </c>
      <c r="F713" s="55" t="s">
        <v>2293</v>
      </c>
      <c r="G713" s="42">
        <v>40415</v>
      </c>
      <c r="H713" s="147" t="s">
        <v>1893</v>
      </c>
      <c r="I713" s="74">
        <v>176807.18900000001</v>
      </c>
      <c r="J713" s="74">
        <v>177166.28200000001</v>
      </c>
      <c r="K713" s="75">
        <f t="shared" si="34"/>
        <v>0.3590929999999935</v>
      </c>
      <c r="L713" s="148" t="s">
        <v>2294</v>
      </c>
      <c r="M713" s="63">
        <v>2.8738000000000001</v>
      </c>
      <c r="N713" s="149" t="s">
        <v>20</v>
      </c>
      <c r="O713" s="168" t="s">
        <v>21</v>
      </c>
      <c r="P713" s="76"/>
      <c r="Q713" s="77"/>
      <c r="R713" s="78"/>
      <c r="S713" s="79"/>
      <c r="T713" s="49" t="s">
        <v>2295</v>
      </c>
      <c r="U713" s="37" t="s">
        <v>1893</v>
      </c>
      <c r="V713" s="112" t="str">
        <f t="shared" si="33"/>
        <v>4-084</v>
      </c>
      <c r="W713" s="112" t="s">
        <v>1036</v>
      </c>
      <c r="X713" s="175" t="str">
        <f t="shared" si="35"/>
        <v>X:\2 - ENGENHARIA\INVENTARIANCA_FNS_NOVA_CONCESSAO\PROCESSOS_DE_DESAPROPRIACAO\TRAMO_SUL\4\4-084.pdf</v>
      </c>
      <c r="Z713" s="1">
        <v>1</v>
      </c>
    </row>
    <row r="714" spans="3:26" ht="28.5" hidden="1" x14ac:dyDescent="0.25">
      <c r="C714" s="146">
        <v>4</v>
      </c>
      <c r="D714" s="35" t="s">
        <v>1472</v>
      </c>
      <c r="E714" s="37" t="s">
        <v>2296</v>
      </c>
      <c r="F714" s="55" t="s">
        <v>2297</v>
      </c>
      <c r="G714" s="42">
        <v>40420</v>
      </c>
      <c r="H714" s="147" t="s">
        <v>1893</v>
      </c>
      <c r="I714" s="74">
        <v>173922.62</v>
      </c>
      <c r="J714" s="74">
        <v>176807.18900000001</v>
      </c>
      <c r="K714" s="75">
        <f t="shared" si="34"/>
        <v>2.8845690000000177</v>
      </c>
      <c r="L714" s="148" t="s">
        <v>2298</v>
      </c>
      <c r="M714" s="63">
        <v>23.595099999999999</v>
      </c>
      <c r="N714" s="149" t="s">
        <v>20</v>
      </c>
      <c r="O714" s="168" t="s">
        <v>21</v>
      </c>
      <c r="P714" s="76" t="s">
        <v>2286</v>
      </c>
      <c r="Q714" s="77"/>
      <c r="R714" s="78"/>
      <c r="S714" s="79" t="s">
        <v>2287</v>
      </c>
      <c r="T714" s="49" t="s">
        <v>2115</v>
      </c>
      <c r="U714" s="37" t="s">
        <v>1893</v>
      </c>
      <c r="V714" s="112" t="str">
        <f t="shared" si="33"/>
        <v>4-085</v>
      </c>
      <c r="W714" s="112" t="s">
        <v>1036</v>
      </c>
      <c r="X714" s="175" t="str">
        <f t="shared" si="35"/>
        <v>X:\2 - ENGENHARIA\INVENTARIANCA_FNS_NOVA_CONCESSAO\PROCESSOS_DE_DESAPROPRIACAO\TRAMO_SUL\4\4-085.pdf</v>
      </c>
      <c r="Z714" s="1">
        <v>1</v>
      </c>
    </row>
    <row r="715" spans="3:26" hidden="1" x14ac:dyDescent="0.25">
      <c r="C715" s="146">
        <v>4</v>
      </c>
      <c r="D715" s="35" t="s">
        <v>1476</v>
      </c>
      <c r="E715" s="37" t="s">
        <v>2299</v>
      </c>
      <c r="F715" s="55" t="s">
        <v>2300</v>
      </c>
      <c r="G715" s="42">
        <v>40095</v>
      </c>
      <c r="H715" s="147" t="s">
        <v>1893</v>
      </c>
      <c r="I715" s="74">
        <v>173464.90400000001</v>
      </c>
      <c r="J715" s="74">
        <v>173912.21900000001</v>
      </c>
      <c r="K715" s="75">
        <f t="shared" si="34"/>
        <v>0.44731500000000235</v>
      </c>
      <c r="L715" s="148" t="s">
        <v>2301</v>
      </c>
      <c r="M715" s="63">
        <v>3.5779000000000001</v>
      </c>
      <c r="N715" s="149" t="s">
        <v>20</v>
      </c>
      <c r="O715" s="168" t="s">
        <v>21</v>
      </c>
      <c r="P715" s="76"/>
      <c r="Q715" s="77"/>
      <c r="R715" s="78"/>
      <c r="S715" s="79"/>
      <c r="T715" s="49" t="s">
        <v>2295</v>
      </c>
      <c r="U715" s="37" t="s">
        <v>1893</v>
      </c>
      <c r="V715" s="112" t="str">
        <f t="shared" si="33"/>
        <v>4-086</v>
      </c>
      <c r="W715" s="112" t="s">
        <v>1036</v>
      </c>
      <c r="X715" s="175" t="str">
        <f t="shared" si="35"/>
        <v>X:\2 - ENGENHARIA\INVENTARIANCA_FNS_NOVA_CONCESSAO\PROCESSOS_DE_DESAPROPRIACAO\TRAMO_SUL\4\4-086.pdf</v>
      </c>
      <c r="Z715" s="1">
        <v>1</v>
      </c>
    </row>
    <row r="716" spans="3:26" hidden="1" x14ac:dyDescent="0.25">
      <c r="C716" s="146">
        <v>4</v>
      </c>
      <c r="D716" s="35" t="s">
        <v>1479</v>
      </c>
      <c r="E716" s="37" t="s">
        <v>2302</v>
      </c>
      <c r="F716" s="55" t="s">
        <v>2303</v>
      </c>
      <c r="G716" s="42">
        <v>40092</v>
      </c>
      <c r="H716" s="147" t="s">
        <v>1893</v>
      </c>
      <c r="I716" s="74">
        <v>172689.47200000001</v>
      </c>
      <c r="J716" s="74">
        <v>173464.90400000001</v>
      </c>
      <c r="K716" s="75">
        <f t="shared" si="34"/>
        <v>0.77543200000000068</v>
      </c>
      <c r="L716" s="148" t="s">
        <v>2304</v>
      </c>
      <c r="M716" s="63">
        <v>6.2039</v>
      </c>
      <c r="N716" s="149" t="s">
        <v>20</v>
      </c>
      <c r="O716" s="168" t="s">
        <v>21</v>
      </c>
      <c r="P716" s="76"/>
      <c r="Q716" s="77"/>
      <c r="R716" s="78"/>
      <c r="S716" s="79"/>
      <c r="T716" s="49" t="s">
        <v>2295</v>
      </c>
      <c r="U716" s="37" t="s">
        <v>1893</v>
      </c>
      <c r="V716" s="112" t="str">
        <f t="shared" si="33"/>
        <v>4-087</v>
      </c>
      <c r="W716" s="112" t="s">
        <v>1036</v>
      </c>
      <c r="X716" s="175" t="str">
        <f t="shared" si="35"/>
        <v>X:\2 - ENGENHARIA\INVENTARIANCA_FNS_NOVA_CONCESSAO\PROCESSOS_DE_DESAPROPRIACAO\TRAMO_SUL\4\4-087.pdf</v>
      </c>
      <c r="Z716" s="1">
        <v>1</v>
      </c>
    </row>
    <row r="717" spans="3:26" hidden="1" x14ac:dyDescent="0.25">
      <c r="C717" s="146">
        <v>4</v>
      </c>
      <c r="D717" s="35" t="s">
        <v>1483</v>
      </c>
      <c r="E717" s="37" t="s">
        <v>2305</v>
      </c>
      <c r="F717" s="55" t="s">
        <v>2306</v>
      </c>
      <c r="G717" s="42">
        <v>40092</v>
      </c>
      <c r="H717" s="147" t="s">
        <v>1893</v>
      </c>
      <c r="I717" s="74">
        <v>171950.345</v>
      </c>
      <c r="J717" s="74">
        <v>172689.47200000001</v>
      </c>
      <c r="K717" s="75">
        <f t="shared" si="34"/>
        <v>0.73912700000000764</v>
      </c>
      <c r="L717" s="148" t="s">
        <v>2307</v>
      </c>
      <c r="M717" s="63">
        <v>5.9183000000000003</v>
      </c>
      <c r="N717" s="149" t="s">
        <v>20</v>
      </c>
      <c r="O717" s="168" t="s">
        <v>21</v>
      </c>
      <c r="P717" s="76"/>
      <c r="Q717" s="77"/>
      <c r="R717" s="78"/>
      <c r="S717" s="79"/>
      <c r="T717" s="49" t="s">
        <v>2295</v>
      </c>
      <c r="U717" s="37" t="s">
        <v>1893</v>
      </c>
      <c r="V717" s="112" t="str">
        <f t="shared" si="33"/>
        <v>4-088</v>
      </c>
      <c r="W717" s="112" t="s">
        <v>1036</v>
      </c>
      <c r="X717" s="175" t="str">
        <f t="shared" si="35"/>
        <v>X:\2 - ENGENHARIA\INVENTARIANCA_FNS_NOVA_CONCESSAO\PROCESSOS_DE_DESAPROPRIACAO\TRAMO_SUL\4\4-088.pdf</v>
      </c>
      <c r="Z717" s="1">
        <v>1</v>
      </c>
    </row>
    <row r="718" spans="3:26" hidden="1" x14ac:dyDescent="0.25">
      <c r="C718" s="146">
        <v>4</v>
      </c>
      <c r="D718" s="35" t="s">
        <v>1487</v>
      </c>
      <c r="E718" s="37" t="s">
        <v>2308</v>
      </c>
      <c r="F718" s="55" t="s">
        <v>2309</v>
      </c>
      <c r="G718" s="42">
        <v>40095</v>
      </c>
      <c r="H718" s="147" t="s">
        <v>1893</v>
      </c>
      <c r="I718" s="74">
        <v>171518.72500000001</v>
      </c>
      <c r="J718" s="74">
        <v>171950.345</v>
      </c>
      <c r="K718" s="75">
        <f t="shared" si="34"/>
        <v>0.43161999999999534</v>
      </c>
      <c r="L718" s="148" t="s">
        <v>2301</v>
      </c>
      <c r="M718" s="63">
        <v>3.4489000000000001</v>
      </c>
      <c r="N718" s="149" t="s">
        <v>20</v>
      </c>
      <c r="O718" s="168" t="s">
        <v>21</v>
      </c>
      <c r="P718" s="76"/>
      <c r="Q718" s="77"/>
      <c r="R718" s="78"/>
      <c r="S718" s="79"/>
      <c r="T718" s="49" t="s">
        <v>2295</v>
      </c>
      <c r="U718" s="37" t="s">
        <v>1893</v>
      </c>
      <c r="V718" s="112" t="str">
        <f t="shared" si="33"/>
        <v>4-089</v>
      </c>
      <c r="W718" s="112" t="s">
        <v>1036</v>
      </c>
      <c r="X718" s="175" t="str">
        <f t="shared" si="35"/>
        <v>X:\2 - ENGENHARIA\INVENTARIANCA_FNS_NOVA_CONCESSAO\PROCESSOS_DE_DESAPROPRIACAO\TRAMO_SUL\4\4-089.pdf</v>
      </c>
      <c r="Z718" s="1">
        <v>1</v>
      </c>
    </row>
    <row r="719" spans="3:26" hidden="1" x14ac:dyDescent="0.25">
      <c r="C719" s="146">
        <v>4</v>
      </c>
      <c r="D719" s="35" t="s">
        <v>1491</v>
      </c>
      <c r="E719" s="37" t="s">
        <v>2310</v>
      </c>
      <c r="F719" s="55" t="s">
        <v>2311</v>
      </c>
      <c r="G719" s="42">
        <v>40421</v>
      </c>
      <c r="H719" s="147" t="s">
        <v>1893</v>
      </c>
      <c r="I719" s="74">
        <v>170303.85</v>
      </c>
      <c r="J719" s="74">
        <v>171518.72500000001</v>
      </c>
      <c r="K719" s="75">
        <f t="shared" si="34"/>
        <v>1.2148749999999999</v>
      </c>
      <c r="L719" s="148" t="s">
        <v>2312</v>
      </c>
      <c r="M719" s="63">
        <v>9.7195999999999998</v>
      </c>
      <c r="N719" s="149" t="s">
        <v>20</v>
      </c>
      <c r="O719" s="168" t="s">
        <v>21</v>
      </c>
      <c r="P719" s="76"/>
      <c r="Q719" s="77"/>
      <c r="R719" s="78"/>
      <c r="S719" s="79"/>
      <c r="T719" s="37" t="s">
        <v>2295</v>
      </c>
      <c r="U719" s="37" t="s">
        <v>1893</v>
      </c>
      <c r="V719" s="112" t="str">
        <f t="shared" si="33"/>
        <v>4-090</v>
      </c>
      <c r="W719" s="112" t="s">
        <v>1036</v>
      </c>
      <c r="X719" s="175" t="str">
        <f t="shared" si="35"/>
        <v>X:\2 - ENGENHARIA\INVENTARIANCA_FNS_NOVA_CONCESSAO\PROCESSOS_DE_DESAPROPRIACAO\TRAMO_SUL\4\4-090.pdf</v>
      </c>
      <c r="Z719" s="1">
        <v>1</v>
      </c>
    </row>
    <row r="720" spans="3:26" hidden="1" x14ac:dyDescent="0.25">
      <c r="C720" s="146">
        <v>4</v>
      </c>
      <c r="D720" s="35" t="s">
        <v>1495</v>
      </c>
      <c r="E720" s="37" t="s">
        <v>2313</v>
      </c>
      <c r="F720" s="55" t="s">
        <v>2314</v>
      </c>
      <c r="G720" s="42">
        <v>40413</v>
      </c>
      <c r="H720" s="147" t="s">
        <v>1893</v>
      </c>
      <c r="I720" s="74">
        <v>169723.133</v>
      </c>
      <c r="J720" s="74">
        <v>170303.85</v>
      </c>
      <c r="K720" s="75">
        <f t="shared" si="34"/>
        <v>0.58071700000000415</v>
      </c>
      <c r="L720" s="148" t="s">
        <v>2315</v>
      </c>
      <c r="M720" s="63">
        <v>4.6455000000000002</v>
      </c>
      <c r="N720" s="149" t="s">
        <v>20</v>
      </c>
      <c r="O720" s="168" t="s">
        <v>21</v>
      </c>
      <c r="P720" s="76"/>
      <c r="Q720" s="77"/>
      <c r="R720" s="78"/>
      <c r="S720" s="79"/>
      <c r="T720" s="49" t="s">
        <v>2295</v>
      </c>
      <c r="U720" s="37" t="s">
        <v>1893</v>
      </c>
      <c r="V720" s="112" t="str">
        <f t="shared" si="33"/>
        <v>4-091</v>
      </c>
      <c r="W720" s="112" t="s">
        <v>1036</v>
      </c>
      <c r="X720" s="175" t="str">
        <f t="shared" si="35"/>
        <v>X:\2 - ENGENHARIA\INVENTARIANCA_FNS_NOVA_CONCESSAO\PROCESSOS_DE_DESAPROPRIACAO\TRAMO_SUL\4\4-091.pdf</v>
      </c>
      <c r="Z720" s="1">
        <v>1</v>
      </c>
    </row>
    <row r="721" spans="3:26" ht="28.5" hidden="1" x14ac:dyDescent="0.25">
      <c r="C721" s="146">
        <v>4</v>
      </c>
      <c r="D721" s="35" t="s">
        <v>1499</v>
      </c>
      <c r="E721" s="37" t="s">
        <v>2316</v>
      </c>
      <c r="F721" s="55" t="s">
        <v>2317</v>
      </c>
      <c r="G721" s="42">
        <v>40059</v>
      </c>
      <c r="H721" s="147" t="s">
        <v>2228</v>
      </c>
      <c r="I721" s="74">
        <v>168605.473</v>
      </c>
      <c r="J721" s="74">
        <v>169723.133</v>
      </c>
      <c r="K721" s="75">
        <f t="shared" si="34"/>
        <v>1.1176600000000034</v>
      </c>
      <c r="L721" s="148" t="s">
        <v>2318</v>
      </c>
      <c r="M721" s="63">
        <v>10.626799999999999</v>
      </c>
      <c r="N721" s="149" t="s">
        <v>20</v>
      </c>
      <c r="O721" s="168" t="s">
        <v>21</v>
      </c>
      <c r="P721" s="76" t="s">
        <v>2286</v>
      </c>
      <c r="Q721" s="77"/>
      <c r="R721" s="78"/>
      <c r="S721" s="79" t="s">
        <v>2287</v>
      </c>
      <c r="T721" s="49" t="s">
        <v>2115</v>
      </c>
      <c r="U721" s="37" t="s">
        <v>2228</v>
      </c>
      <c r="V721" s="112" t="str">
        <f t="shared" si="33"/>
        <v>4-092</v>
      </c>
      <c r="W721" s="112" t="s">
        <v>1036</v>
      </c>
      <c r="X721" s="175" t="str">
        <f t="shared" si="35"/>
        <v>X:\2 - ENGENHARIA\INVENTARIANCA_FNS_NOVA_CONCESSAO\PROCESSOS_DE_DESAPROPRIACAO\TRAMO_SUL\4\4-092.pdf</v>
      </c>
      <c r="Z721" s="1">
        <v>1</v>
      </c>
    </row>
    <row r="722" spans="3:26" hidden="1" x14ac:dyDescent="0.25">
      <c r="C722" s="146">
        <v>4</v>
      </c>
      <c r="D722" s="35" t="s">
        <v>1502</v>
      </c>
      <c r="E722" s="37" t="s">
        <v>2319</v>
      </c>
      <c r="F722" s="55" t="s">
        <v>2320</v>
      </c>
      <c r="G722" s="42">
        <v>40514</v>
      </c>
      <c r="H722" s="147" t="s">
        <v>1893</v>
      </c>
      <c r="I722" s="170">
        <v>167816.79199999999</v>
      </c>
      <c r="J722" s="74">
        <v>168574.43400000001</v>
      </c>
      <c r="K722" s="75">
        <f t="shared" si="34"/>
        <v>0.75764200000002169</v>
      </c>
      <c r="L722" s="148" t="s">
        <v>2321</v>
      </c>
      <c r="M722" s="63">
        <v>6.0145</v>
      </c>
      <c r="N722" s="149" t="s">
        <v>20</v>
      </c>
      <c r="O722" s="168" t="s">
        <v>21</v>
      </c>
      <c r="P722" s="76"/>
      <c r="Q722" s="77"/>
      <c r="R722" s="78"/>
      <c r="S722" s="79"/>
      <c r="T722" s="49" t="s">
        <v>1934</v>
      </c>
      <c r="U722" s="37" t="s">
        <v>1893</v>
      </c>
      <c r="V722" s="112" t="str">
        <f t="shared" si="33"/>
        <v>4-093</v>
      </c>
      <c r="W722" s="112" t="s">
        <v>1036</v>
      </c>
      <c r="X722" s="175" t="str">
        <f t="shared" si="35"/>
        <v>X:\2 - ENGENHARIA\INVENTARIANCA_FNS_NOVA_CONCESSAO\PROCESSOS_DE_DESAPROPRIACAO\TRAMO_SUL\4\4-093.pdf</v>
      </c>
      <c r="Z722" s="1">
        <v>1</v>
      </c>
    </row>
    <row r="723" spans="3:26" hidden="1" x14ac:dyDescent="0.25">
      <c r="C723" s="146">
        <v>4</v>
      </c>
      <c r="D723" s="35" t="s">
        <v>1506</v>
      </c>
      <c r="E723" s="37" t="s">
        <v>2322</v>
      </c>
      <c r="F723" s="55" t="s">
        <v>2323</v>
      </c>
      <c r="G723" s="42">
        <v>40409</v>
      </c>
      <c r="H723" s="147" t="s">
        <v>1893</v>
      </c>
      <c r="I723" s="172">
        <v>167230.83199999999</v>
      </c>
      <c r="J723" s="172">
        <v>167816.79199999999</v>
      </c>
      <c r="K723" s="75">
        <f t="shared" si="34"/>
        <v>0.58595999999999182</v>
      </c>
      <c r="L723" s="148" t="s">
        <v>2324</v>
      </c>
      <c r="M723" s="63">
        <v>4.6863000000000001</v>
      </c>
      <c r="N723" s="149" t="s">
        <v>20</v>
      </c>
      <c r="O723" s="168" t="s">
        <v>21</v>
      </c>
      <c r="P723" s="76"/>
      <c r="Q723" s="77"/>
      <c r="R723" s="78"/>
      <c r="S723" s="79"/>
      <c r="T723" s="49" t="s">
        <v>1934</v>
      </c>
      <c r="U723" s="37" t="s">
        <v>1893</v>
      </c>
      <c r="V723" s="112" t="str">
        <f t="shared" si="33"/>
        <v>4-094</v>
      </c>
      <c r="W723" s="112" t="s">
        <v>1036</v>
      </c>
      <c r="X723" s="175" t="str">
        <f t="shared" si="35"/>
        <v>X:\2 - ENGENHARIA\INVENTARIANCA_FNS_NOVA_CONCESSAO\PROCESSOS_DE_DESAPROPRIACAO\TRAMO_SUL\4\4-094.pdf</v>
      </c>
      <c r="Z723" s="1">
        <v>1</v>
      </c>
    </row>
    <row r="724" spans="3:26" hidden="1" x14ac:dyDescent="0.25">
      <c r="C724" s="146">
        <v>4</v>
      </c>
      <c r="D724" s="114" t="s">
        <v>1511</v>
      </c>
      <c r="E724" s="37" t="s">
        <v>2325</v>
      </c>
      <c r="F724" s="55" t="s">
        <v>2326</v>
      </c>
      <c r="G724" s="42">
        <v>40408</v>
      </c>
      <c r="H724" s="147" t="s">
        <v>1893</v>
      </c>
      <c r="I724" s="172">
        <v>167062.95199999999</v>
      </c>
      <c r="J724" s="172">
        <v>167230.83199999999</v>
      </c>
      <c r="K724" s="75">
        <f t="shared" si="34"/>
        <v>0.16788000000000466</v>
      </c>
      <c r="L724" s="148" t="s">
        <v>2327</v>
      </c>
      <c r="M724" s="63">
        <v>1.3327</v>
      </c>
      <c r="N724" s="149" t="s">
        <v>20</v>
      </c>
      <c r="O724" s="168" t="s">
        <v>21</v>
      </c>
      <c r="P724" s="76"/>
      <c r="Q724" s="77"/>
      <c r="R724" s="78"/>
      <c r="S724" s="79"/>
      <c r="T724" s="49" t="s">
        <v>1934</v>
      </c>
      <c r="U724" s="37" t="s">
        <v>1893</v>
      </c>
      <c r="V724" s="112" t="str">
        <f t="shared" si="33"/>
        <v>4-095</v>
      </c>
      <c r="W724" s="112" t="s">
        <v>1036</v>
      </c>
      <c r="X724" s="175" t="str">
        <f t="shared" si="35"/>
        <v>X:\2 - ENGENHARIA\INVENTARIANCA_FNS_NOVA_CONCESSAO\PROCESSOS_DE_DESAPROPRIACAO\TRAMO_SUL\4\4-095.pdf</v>
      </c>
      <c r="Z724" s="1">
        <v>1</v>
      </c>
    </row>
    <row r="725" spans="3:26" hidden="1" x14ac:dyDescent="0.25">
      <c r="C725" s="146">
        <v>4</v>
      </c>
      <c r="D725" s="35" t="s">
        <v>1521</v>
      </c>
      <c r="E725" s="37" t="s">
        <v>2328</v>
      </c>
      <c r="F725" s="55" t="s">
        <v>2329</v>
      </c>
      <c r="G725" s="42">
        <v>40416</v>
      </c>
      <c r="H725" s="147" t="s">
        <v>1893</v>
      </c>
      <c r="I725" s="74">
        <v>165453.48199999999</v>
      </c>
      <c r="J725" s="74">
        <v>166488.878</v>
      </c>
      <c r="K725" s="75">
        <f t="shared" si="34"/>
        <v>1.035396000000008</v>
      </c>
      <c r="L725" s="148" t="s">
        <v>2330</v>
      </c>
      <c r="M725" s="63">
        <v>8.3718000000000004</v>
      </c>
      <c r="N725" s="149" t="s">
        <v>20</v>
      </c>
      <c r="O725" s="168" t="s">
        <v>21</v>
      </c>
      <c r="P725" s="76"/>
      <c r="Q725" s="77"/>
      <c r="R725" s="78"/>
      <c r="S725" s="79"/>
      <c r="T725" s="49" t="s">
        <v>1934</v>
      </c>
      <c r="U725" s="165" t="s">
        <v>1893</v>
      </c>
      <c r="V725" s="112" t="str">
        <f t="shared" si="33"/>
        <v>4-096</v>
      </c>
      <c r="W725" s="112" t="s">
        <v>1036</v>
      </c>
      <c r="X725" s="175" t="str">
        <f t="shared" si="35"/>
        <v>X:\2 - ENGENHARIA\INVENTARIANCA_FNS_NOVA_CONCESSAO\PROCESSOS_DE_DESAPROPRIACAO\TRAMO_SUL\4\4-096.pdf</v>
      </c>
      <c r="Z725" s="1">
        <v>1</v>
      </c>
    </row>
    <row r="726" spans="3:26" hidden="1" x14ac:dyDescent="0.25">
      <c r="C726" s="146">
        <v>4</v>
      </c>
      <c r="D726" s="114" t="s">
        <v>1521</v>
      </c>
      <c r="E726" s="37"/>
      <c r="F726" s="55"/>
      <c r="G726" s="42"/>
      <c r="H726" s="147" t="s">
        <v>1689</v>
      </c>
      <c r="I726" s="74">
        <v>166637.69699999999</v>
      </c>
      <c r="J726" s="74">
        <v>167062.95199999999</v>
      </c>
      <c r="K726" s="75">
        <f t="shared" si="34"/>
        <v>0.42525500000000466</v>
      </c>
      <c r="L726" s="148" t="s">
        <v>2331</v>
      </c>
      <c r="M726" s="63">
        <v>3.3700999999999999</v>
      </c>
      <c r="N726" s="149" t="s">
        <v>20</v>
      </c>
      <c r="O726" s="168" t="s">
        <v>21</v>
      </c>
      <c r="P726" s="76"/>
      <c r="Q726" s="77"/>
      <c r="R726" s="78"/>
      <c r="S726" s="79"/>
      <c r="T726" s="49" t="s">
        <v>1934</v>
      </c>
      <c r="U726" s="165" t="s">
        <v>1893</v>
      </c>
      <c r="V726" s="112" t="str">
        <f t="shared" si="33"/>
        <v>4-096</v>
      </c>
      <c r="W726" s="112" t="s">
        <v>1036</v>
      </c>
      <c r="X726" s="175" t="str">
        <f t="shared" si="35"/>
        <v>X:\2 - ENGENHARIA\INVENTARIANCA_FNS_NOVA_CONCESSAO\PROCESSOS_DE_DESAPROPRIACAO\TRAMO_SUL\4\4-096.pdf</v>
      </c>
      <c r="Z726" s="1">
        <v>1</v>
      </c>
    </row>
    <row r="727" spans="3:26" ht="28.5" x14ac:dyDescent="0.25">
      <c r="C727" s="146">
        <v>4</v>
      </c>
      <c r="D727" s="35" t="s">
        <v>1523</v>
      </c>
      <c r="E727" s="37" t="s">
        <v>2332</v>
      </c>
      <c r="F727" s="55" t="s">
        <v>2333</v>
      </c>
      <c r="G727" s="42">
        <v>40406</v>
      </c>
      <c r="H727" s="147" t="s">
        <v>1893</v>
      </c>
      <c r="I727" s="74">
        <v>166488.878</v>
      </c>
      <c r="J727" s="74">
        <v>166637.69699999999</v>
      </c>
      <c r="K727" s="75">
        <f t="shared" si="34"/>
        <v>0.1488189999999886</v>
      </c>
      <c r="L727" s="148" t="s">
        <v>2334</v>
      </c>
      <c r="M727" s="63">
        <v>1.6515</v>
      </c>
      <c r="N727" s="149" t="s">
        <v>20</v>
      </c>
      <c r="O727" s="168" t="s">
        <v>21</v>
      </c>
      <c r="P727" s="76" t="s">
        <v>10</v>
      </c>
      <c r="Q727" s="37">
        <v>0.4602</v>
      </c>
      <c r="R727" s="78"/>
      <c r="S727" s="79" t="s">
        <v>2122</v>
      </c>
      <c r="T727" s="49" t="s">
        <v>1934</v>
      </c>
      <c r="U727" s="165" t="s">
        <v>1893</v>
      </c>
      <c r="V727" s="112" t="str">
        <f t="shared" si="33"/>
        <v>4-097</v>
      </c>
      <c r="W727" s="112" t="s">
        <v>1036</v>
      </c>
      <c r="X727" s="175" t="str">
        <f t="shared" si="35"/>
        <v>X:\2 - ENGENHARIA\INVENTARIANCA_FNS_NOVA_CONCESSAO\PROCESSOS_DE_DESAPROPRIACAO\TRAMO_SUL\4\4-097.pdf</v>
      </c>
      <c r="Z727" s="1">
        <v>1</v>
      </c>
    </row>
    <row r="728" spans="3:26" ht="28.5" hidden="1" x14ac:dyDescent="0.25">
      <c r="C728" s="146">
        <v>4</v>
      </c>
      <c r="D728" s="62" t="s">
        <v>1536</v>
      </c>
      <c r="E728" s="37" t="s">
        <v>2335</v>
      </c>
      <c r="F728" s="55"/>
      <c r="G728" s="42"/>
      <c r="H728" s="147" t="s">
        <v>1689</v>
      </c>
      <c r="I728" s="167"/>
      <c r="J728" s="167"/>
      <c r="K728" s="75"/>
      <c r="L728" s="37" t="s">
        <v>2336</v>
      </c>
      <c r="M728" s="63" t="s">
        <v>2139</v>
      </c>
      <c r="N728" s="147" t="s">
        <v>52</v>
      </c>
      <c r="O728" s="168" t="s">
        <v>21</v>
      </c>
      <c r="P728" s="76"/>
      <c r="Q728" s="138"/>
      <c r="R728" s="139"/>
      <c r="S728" s="76"/>
      <c r="T728" s="126" t="s">
        <v>2115</v>
      </c>
      <c r="U728" s="165" t="s">
        <v>2337</v>
      </c>
      <c r="V728" s="112" t="str">
        <f t="shared" si="33"/>
        <v>4-099</v>
      </c>
      <c r="W728" s="112" t="s">
        <v>1036</v>
      </c>
      <c r="X728" s="175" t="str">
        <f t="shared" si="35"/>
        <v>X:\2 - ENGENHARIA\INVENTARIANCA_FNS_NOVA_CONCESSAO\PROCESSOS_DE_DESAPROPRIACAO\TRAMO_SUL\4\4-099.pdf</v>
      </c>
      <c r="Z728" s="1">
        <v>1</v>
      </c>
    </row>
    <row r="729" spans="3:26" hidden="1" x14ac:dyDescent="0.25">
      <c r="C729" s="146">
        <v>4</v>
      </c>
      <c r="D729" s="62"/>
      <c r="E729" s="37"/>
      <c r="F729" s="55"/>
      <c r="G729" s="42"/>
      <c r="H729" s="147" t="s">
        <v>1689</v>
      </c>
      <c r="I729" s="167">
        <v>271013.72700000001</v>
      </c>
      <c r="J729" s="167">
        <v>271059.69099999999</v>
      </c>
      <c r="K729" s="75"/>
      <c r="L729" s="37" t="s">
        <v>2338</v>
      </c>
      <c r="M729" s="107">
        <v>1.2351000000000001</v>
      </c>
      <c r="N729" s="149" t="s">
        <v>20</v>
      </c>
      <c r="O729" s="168" t="s">
        <v>21</v>
      </c>
      <c r="P729" s="76"/>
      <c r="Q729" s="138"/>
      <c r="R729" s="139"/>
      <c r="S729" s="76"/>
      <c r="T729" s="126" t="s">
        <v>2026</v>
      </c>
      <c r="U729" s="166" t="s">
        <v>2023</v>
      </c>
      <c r="V729" s="112" t="str">
        <f t="shared" si="33"/>
        <v>4-</v>
      </c>
      <c r="W729" s="112" t="s">
        <v>1036</v>
      </c>
      <c r="X729" s="175" t="str">
        <f t="shared" si="35"/>
        <v>X:\2 - ENGENHARIA\INVENTARIANCA_FNS_NOVA_CONCESSAO\PROCESSOS_DE_DESAPROPRIACAO\TRAMO_SUL\4\4-.pdf</v>
      </c>
      <c r="Z729" s="1">
        <v>1</v>
      </c>
    </row>
    <row r="730" spans="3:26" hidden="1" x14ac:dyDescent="0.25">
      <c r="C730" s="146">
        <v>10</v>
      </c>
      <c r="D730" s="62" t="s">
        <v>1042</v>
      </c>
      <c r="E730" s="37" t="s">
        <v>2339</v>
      </c>
      <c r="F730" s="55" t="s">
        <v>2340</v>
      </c>
      <c r="G730" s="42">
        <v>40413</v>
      </c>
      <c r="H730" s="147" t="s">
        <v>1047</v>
      </c>
      <c r="I730" s="74">
        <v>344337.435</v>
      </c>
      <c r="J730" s="74">
        <v>337004.16399999999</v>
      </c>
      <c r="K730" s="75">
        <v>0.39900000000000002</v>
      </c>
      <c r="L730" s="37" t="s">
        <v>2341</v>
      </c>
      <c r="M730" s="63">
        <v>3.6128999999999998</v>
      </c>
      <c r="N730" s="149" t="s">
        <v>20</v>
      </c>
      <c r="O730" s="168" t="s">
        <v>21</v>
      </c>
      <c r="P730" s="76"/>
      <c r="Q730" s="77"/>
      <c r="R730" s="78"/>
      <c r="S730" s="79"/>
      <c r="T730" s="80" t="s">
        <v>2342</v>
      </c>
      <c r="U730" s="63" t="s">
        <v>1047</v>
      </c>
      <c r="V730" s="112" t="str">
        <f t="shared" si="33"/>
        <v>10-001</v>
      </c>
      <c r="W730" s="112" t="s">
        <v>1036</v>
      </c>
      <c r="X730" s="175" t="str">
        <f t="shared" si="35"/>
        <v>X:\2 - ENGENHARIA\INVENTARIANCA_FNS_NOVA_CONCESSAO\PROCESSOS_DE_DESAPROPRIACAO\TRAMO_SUL\10\10-001.pdf</v>
      </c>
      <c r="Z730" s="1">
        <v>1</v>
      </c>
    </row>
    <row r="731" spans="3:26" hidden="1" x14ac:dyDescent="0.25">
      <c r="C731" s="146">
        <v>10</v>
      </c>
      <c r="D731" s="62" t="s">
        <v>1048</v>
      </c>
      <c r="E731" s="37" t="s">
        <v>2343</v>
      </c>
      <c r="F731" s="55" t="s">
        <v>2344</v>
      </c>
      <c r="G731" s="42">
        <v>40995</v>
      </c>
      <c r="H731" s="147" t="s">
        <v>1047</v>
      </c>
      <c r="I731" s="74">
        <v>337004.16399999999</v>
      </c>
      <c r="J731" s="74">
        <v>337328.25</v>
      </c>
      <c r="K731" s="75">
        <f t="shared" ref="K731:K790" si="36">(J731-I731)/1000</f>
        <v>0.32408600000001025</v>
      </c>
      <c r="L731" s="37" t="s">
        <v>2345</v>
      </c>
      <c r="M731" s="63">
        <v>2.5379</v>
      </c>
      <c r="N731" s="149" t="s">
        <v>20</v>
      </c>
      <c r="O731" s="168" t="s">
        <v>21</v>
      </c>
      <c r="P731" s="76"/>
      <c r="Q731" s="77"/>
      <c r="R731" s="78"/>
      <c r="S731" s="79"/>
      <c r="T731" s="80" t="s">
        <v>2346</v>
      </c>
      <c r="U731" s="63" t="s">
        <v>1047</v>
      </c>
      <c r="V731" s="112" t="str">
        <f t="shared" si="33"/>
        <v>10-002</v>
      </c>
      <c r="W731" s="112" t="s">
        <v>1036</v>
      </c>
      <c r="X731" s="175" t="str">
        <f t="shared" si="35"/>
        <v>X:\2 - ENGENHARIA\INVENTARIANCA_FNS_NOVA_CONCESSAO\PROCESSOS_DE_DESAPROPRIACAO\TRAMO_SUL\10\10-002.pdf</v>
      </c>
      <c r="Z731" s="1">
        <v>1</v>
      </c>
    </row>
    <row r="732" spans="3:26" hidden="1" x14ac:dyDescent="0.25">
      <c r="C732" s="146">
        <v>10</v>
      </c>
      <c r="D732" s="62" t="s">
        <v>1054</v>
      </c>
      <c r="E732" s="37" t="s">
        <v>2347</v>
      </c>
      <c r="F732" s="55" t="s">
        <v>2348</v>
      </c>
      <c r="G732" s="42">
        <v>40413</v>
      </c>
      <c r="H732" s="147" t="s">
        <v>1047</v>
      </c>
      <c r="I732" s="74">
        <v>337328.25</v>
      </c>
      <c r="J732" s="74">
        <v>337752.364</v>
      </c>
      <c r="K732" s="75">
        <f t="shared" si="36"/>
        <v>0.42411400000000138</v>
      </c>
      <c r="L732" s="37" t="s">
        <v>2341</v>
      </c>
      <c r="M732" s="107">
        <v>3.9209999999999998</v>
      </c>
      <c r="N732" s="149" t="s">
        <v>20</v>
      </c>
      <c r="O732" s="168" t="s">
        <v>21</v>
      </c>
      <c r="P732" s="76"/>
      <c r="Q732" s="77"/>
      <c r="R732" s="78"/>
      <c r="S732" s="79"/>
      <c r="T732" s="80" t="s">
        <v>2349</v>
      </c>
      <c r="U732" s="63" t="s">
        <v>1047</v>
      </c>
      <c r="V732" s="112" t="str">
        <f t="shared" ref="V732:V795" si="37">CONCATENATE(C732,"-",D732)</f>
        <v>10-003</v>
      </c>
      <c r="W732" s="112" t="s">
        <v>1036</v>
      </c>
      <c r="X732" s="175" t="str">
        <f t="shared" si="35"/>
        <v>X:\2 - ENGENHARIA\INVENTARIANCA_FNS_NOVA_CONCESSAO\PROCESSOS_DE_DESAPROPRIACAO\TRAMO_SUL\10\10-003.pdf</v>
      </c>
      <c r="Z732" s="1">
        <v>1</v>
      </c>
    </row>
    <row r="733" spans="3:26" hidden="1" x14ac:dyDescent="0.25">
      <c r="C733" s="146">
        <v>10</v>
      </c>
      <c r="D733" s="62" t="s">
        <v>1058</v>
      </c>
      <c r="E733" s="63" t="s">
        <v>2350</v>
      </c>
      <c r="F733" s="163" t="s">
        <v>2351</v>
      </c>
      <c r="G733" s="115">
        <v>40470</v>
      </c>
      <c r="H733" s="147" t="s">
        <v>1047</v>
      </c>
      <c r="I733" s="172">
        <v>337752.364</v>
      </c>
      <c r="J733" s="172">
        <v>343350.03600000002</v>
      </c>
      <c r="K733" s="75">
        <f t="shared" si="36"/>
        <v>5.5976720000000206</v>
      </c>
      <c r="L733" s="37" t="s">
        <v>2341</v>
      </c>
      <c r="M733" s="63">
        <v>44.661499999999997</v>
      </c>
      <c r="N733" s="149" t="s">
        <v>20</v>
      </c>
      <c r="O733" s="168" t="s">
        <v>21</v>
      </c>
      <c r="P733" s="76"/>
      <c r="Q733" s="77"/>
      <c r="R733" s="78"/>
      <c r="S733" s="79"/>
      <c r="T733" s="80" t="s">
        <v>2349</v>
      </c>
      <c r="U733" s="63" t="s">
        <v>1047</v>
      </c>
      <c r="V733" s="112" t="str">
        <f t="shared" si="37"/>
        <v>10-004</v>
      </c>
      <c r="W733" s="112" t="s">
        <v>1036</v>
      </c>
      <c r="X733" s="175" t="str">
        <f t="shared" si="35"/>
        <v>X:\2 - ENGENHARIA\INVENTARIANCA_FNS_NOVA_CONCESSAO\PROCESSOS_DE_DESAPROPRIACAO\TRAMO_SUL\10\10-004.pdf</v>
      </c>
      <c r="Z733" s="1">
        <v>1</v>
      </c>
    </row>
    <row r="734" spans="3:26" hidden="1" x14ac:dyDescent="0.25">
      <c r="C734" s="146">
        <v>10</v>
      </c>
      <c r="D734" s="62" t="s">
        <v>1062</v>
      </c>
      <c r="E734" s="37" t="s">
        <v>2352</v>
      </c>
      <c r="F734" s="55" t="s">
        <v>2353</v>
      </c>
      <c r="G734" s="42">
        <v>40368</v>
      </c>
      <c r="H734" s="147" t="s">
        <v>1047</v>
      </c>
      <c r="I734" s="172">
        <v>343350.03600000002</v>
      </c>
      <c r="J734" s="172">
        <v>344530.52899999998</v>
      </c>
      <c r="K734" s="75">
        <f t="shared" si="36"/>
        <v>1.1804929999999585</v>
      </c>
      <c r="L734" s="37" t="s">
        <v>2354</v>
      </c>
      <c r="M734" s="63">
        <v>9.4460999999999995</v>
      </c>
      <c r="N734" s="149" t="s">
        <v>20</v>
      </c>
      <c r="O734" s="168" t="s">
        <v>21</v>
      </c>
      <c r="P734" s="76"/>
      <c r="Q734" s="77"/>
      <c r="R734" s="78"/>
      <c r="S734" s="79"/>
      <c r="T734" s="80" t="s">
        <v>2355</v>
      </c>
      <c r="U734" s="63" t="s">
        <v>1047</v>
      </c>
      <c r="V734" s="112" t="str">
        <f t="shared" si="37"/>
        <v>10-005</v>
      </c>
      <c r="W734" s="112" t="s">
        <v>1036</v>
      </c>
      <c r="X734" s="175" t="str">
        <f t="shared" si="35"/>
        <v>X:\2 - ENGENHARIA\INVENTARIANCA_FNS_NOVA_CONCESSAO\PROCESSOS_DE_DESAPROPRIACAO\TRAMO_SUL\10\10-005.pdf</v>
      </c>
      <c r="Z734" s="1">
        <v>1</v>
      </c>
    </row>
    <row r="735" spans="3:26" hidden="1" x14ac:dyDescent="0.25">
      <c r="C735" s="146">
        <v>10</v>
      </c>
      <c r="D735" s="62" t="s">
        <v>1066</v>
      </c>
      <c r="E735" s="37" t="s">
        <v>2356</v>
      </c>
      <c r="F735" s="55">
        <v>14359</v>
      </c>
      <c r="G735" s="42">
        <v>40420</v>
      </c>
      <c r="H735" s="147" t="s">
        <v>1047</v>
      </c>
      <c r="I735" s="170">
        <v>344530.52899999998</v>
      </c>
      <c r="J735" s="74">
        <v>345811.13199999998</v>
      </c>
      <c r="K735" s="75">
        <f t="shared" si="36"/>
        <v>1.2806030000000028</v>
      </c>
      <c r="L735" s="37" t="s">
        <v>2341</v>
      </c>
      <c r="M735" s="63">
        <v>10.2446</v>
      </c>
      <c r="N735" s="149" t="s">
        <v>20</v>
      </c>
      <c r="O735" s="168" t="s">
        <v>21</v>
      </c>
      <c r="P735" s="76"/>
      <c r="Q735" s="77"/>
      <c r="R735" s="78"/>
      <c r="S735" s="79"/>
      <c r="T735" s="80" t="s">
        <v>2349</v>
      </c>
      <c r="U735" s="63" t="s">
        <v>1047</v>
      </c>
      <c r="V735" s="112" t="str">
        <f t="shared" si="37"/>
        <v>10-006</v>
      </c>
      <c r="W735" s="112" t="s">
        <v>1036</v>
      </c>
      <c r="X735" s="175" t="str">
        <f t="shared" si="35"/>
        <v>X:\2 - ENGENHARIA\INVENTARIANCA_FNS_NOVA_CONCESSAO\PROCESSOS_DE_DESAPROPRIACAO\TRAMO_SUL\10\10-006.pdf</v>
      </c>
      <c r="Z735" s="1">
        <v>1</v>
      </c>
    </row>
    <row r="736" spans="3:26" hidden="1" x14ac:dyDescent="0.25">
      <c r="C736" s="146">
        <v>10</v>
      </c>
      <c r="D736" s="62" t="s">
        <v>1070</v>
      </c>
      <c r="E736" s="37" t="s">
        <v>2357</v>
      </c>
      <c r="F736" s="55" t="s">
        <v>2358</v>
      </c>
      <c r="G736" s="42">
        <v>40406</v>
      </c>
      <c r="H736" s="147" t="s">
        <v>1047</v>
      </c>
      <c r="I736" s="74">
        <v>345811.13199999998</v>
      </c>
      <c r="J736" s="74">
        <v>347872.59</v>
      </c>
      <c r="K736" s="75">
        <f t="shared" si="36"/>
        <v>2.0614580000000422</v>
      </c>
      <c r="L736" s="37" t="s">
        <v>2359</v>
      </c>
      <c r="M736" s="63">
        <v>16.491800000000001</v>
      </c>
      <c r="N736" s="149" t="s">
        <v>20</v>
      </c>
      <c r="O736" s="168" t="s">
        <v>21</v>
      </c>
      <c r="P736" s="76"/>
      <c r="Q736" s="77"/>
      <c r="R736" s="78"/>
      <c r="S736" s="79"/>
      <c r="T736" s="80" t="s">
        <v>2360</v>
      </c>
      <c r="U736" s="63" t="s">
        <v>1047</v>
      </c>
      <c r="V736" s="112" t="str">
        <f t="shared" si="37"/>
        <v>10-007</v>
      </c>
      <c r="W736" s="112" t="s">
        <v>1036</v>
      </c>
      <c r="X736" s="175" t="str">
        <f t="shared" si="35"/>
        <v>X:\2 - ENGENHARIA\INVENTARIANCA_FNS_NOVA_CONCESSAO\PROCESSOS_DE_DESAPROPRIACAO\TRAMO_SUL\10\10-007.pdf</v>
      </c>
      <c r="Z736" s="1">
        <v>1</v>
      </c>
    </row>
    <row r="737" spans="3:26" hidden="1" x14ac:dyDescent="0.25">
      <c r="C737" s="146">
        <v>10</v>
      </c>
      <c r="D737" s="62" t="s">
        <v>1073</v>
      </c>
      <c r="E737" s="37" t="s">
        <v>2361</v>
      </c>
      <c r="F737" s="55" t="s">
        <v>2362</v>
      </c>
      <c r="G737" s="42">
        <v>41297</v>
      </c>
      <c r="H737" s="147" t="s">
        <v>1047</v>
      </c>
      <c r="I737" s="74">
        <v>347872.59</v>
      </c>
      <c r="J737" s="74">
        <v>348086.13199999998</v>
      </c>
      <c r="K737" s="75">
        <f t="shared" si="36"/>
        <v>0.21354199999995763</v>
      </c>
      <c r="L737" s="37" t="s">
        <v>2363</v>
      </c>
      <c r="M737" s="63">
        <v>1.7076</v>
      </c>
      <c r="N737" s="149" t="s">
        <v>20</v>
      </c>
      <c r="O737" s="168" t="s">
        <v>21</v>
      </c>
      <c r="P737" s="76"/>
      <c r="Q737" s="77"/>
      <c r="R737" s="78"/>
      <c r="S737" s="79"/>
      <c r="T737" s="80" t="s">
        <v>2364</v>
      </c>
      <c r="U737" s="63" t="s">
        <v>1047</v>
      </c>
      <c r="V737" s="112" t="str">
        <f t="shared" si="37"/>
        <v>10-008</v>
      </c>
      <c r="W737" s="112" t="s">
        <v>1036</v>
      </c>
      <c r="X737" s="175" t="str">
        <f t="shared" si="35"/>
        <v>X:\2 - ENGENHARIA\INVENTARIANCA_FNS_NOVA_CONCESSAO\PROCESSOS_DE_DESAPROPRIACAO\TRAMO_SUL\10\10-008.pdf</v>
      </c>
      <c r="Z737" s="1">
        <v>1</v>
      </c>
    </row>
    <row r="738" spans="3:26" hidden="1" x14ac:dyDescent="0.25">
      <c r="C738" s="146">
        <v>10</v>
      </c>
      <c r="D738" s="62" t="s">
        <v>1077</v>
      </c>
      <c r="E738" s="37" t="s">
        <v>2365</v>
      </c>
      <c r="F738" s="55">
        <v>12690</v>
      </c>
      <c r="G738" s="42">
        <v>42604</v>
      </c>
      <c r="H738" s="147" t="s">
        <v>1047</v>
      </c>
      <c r="I738" s="173">
        <v>348086.13199999998</v>
      </c>
      <c r="J738" s="74">
        <v>348942.174</v>
      </c>
      <c r="K738" s="75">
        <f t="shared" si="36"/>
        <v>0.85604200000001585</v>
      </c>
      <c r="L738" s="37" t="s">
        <v>2366</v>
      </c>
      <c r="M738" s="63">
        <v>6.8491</v>
      </c>
      <c r="N738" s="149" t="s">
        <v>20</v>
      </c>
      <c r="O738" s="168" t="s">
        <v>21</v>
      </c>
      <c r="P738" s="76"/>
      <c r="Q738" s="77"/>
      <c r="R738" s="78"/>
      <c r="S738" s="79"/>
      <c r="T738" s="80" t="s">
        <v>2367</v>
      </c>
      <c r="U738" s="63" t="s">
        <v>1047</v>
      </c>
      <c r="V738" s="112" t="str">
        <f t="shared" si="37"/>
        <v>10-009</v>
      </c>
      <c r="W738" s="112" t="s">
        <v>1036</v>
      </c>
      <c r="X738" s="175" t="str">
        <f t="shared" si="35"/>
        <v>X:\2 - ENGENHARIA\INVENTARIANCA_FNS_NOVA_CONCESSAO\PROCESSOS_DE_DESAPROPRIACAO\TRAMO_SUL\10\10-009.pdf</v>
      </c>
      <c r="Z738" s="1">
        <v>1</v>
      </c>
    </row>
    <row r="739" spans="3:26" hidden="1" x14ac:dyDescent="0.25">
      <c r="C739" s="146">
        <v>10</v>
      </c>
      <c r="D739" s="62" t="s">
        <v>1675</v>
      </c>
      <c r="E739" s="37" t="s">
        <v>2368</v>
      </c>
      <c r="F739" s="55" t="s">
        <v>2369</v>
      </c>
      <c r="G739" s="42">
        <v>41003</v>
      </c>
      <c r="H739" s="147" t="s">
        <v>1047</v>
      </c>
      <c r="I739" s="173">
        <v>348942.174</v>
      </c>
      <c r="J739" s="74">
        <v>349725.83299999998</v>
      </c>
      <c r="K739" s="75">
        <f t="shared" si="36"/>
        <v>0.78365899999998512</v>
      </c>
      <c r="L739" s="37" t="s">
        <v>2370</v>
      </c>
      <c r="M739" s="63">
        <v>6.2694999999999999</v>
      </c>
      <c r="N739" s="149" t="s">
        <v>20</v>
      </c>
      <c r="O739" s="168" t="s">
        <v>21</v>
      </c>
      <c r="P739" s="76"/>
      <c r="Q739" s="77"/>
      <c r="R739" s="78"/>
      <c r="S739" s="79"/>
      <c r="T739" s="80" t="s">
        <v>2371</v>
      </c>
      <c r="U739" s="63" t="s">
        <v>1047</v>
      </c>
      <c r="V739" s="112" t="str">
        <f t="shared" si="37"/>
        <v>10-009A</v>
      </c>
      <c r="W739" s="112" t="s">
        <v>1036</v>
      </c>
      <c r="X739" s="175" t="str">
        <f t="shared" si="35"/>
        <v>X:\2 - ENGENHARIA\INVENTARIANCA_FNS_NOVA_CONCESSAO\PROCESSOS_DE_DESAPROPRIACAO\TRAMO_SUL\10\10-009A.pdf</v>
      </c>
      <c r="Z739" s="1">
        <v>1</v>
      </c>
    </row>
    <row r="740" spans="3:26" ht="28.5" hidden="1" x14ac:dyDescent="0.25">
      <c r="C740" s="146">
        <v>10</v>
      </c>
      <c r="D740" s="62" t="s">
        <v>1082</v>
      </c>
      <c r="E740" s="37" t="s">
        <v>2372</v>
      </c>
      <c r="F740" s="55">
        <v>17645</v>
      </c>
      <c r="G740" s="42">
        <v>41960</v>
      </c>
      <c r="H740" s="147" t="s">
        <v>1047</v>
      </c>
      <c r="I740" s="74">
        <v>349725.83299999998</v>
      </c>
      <c r="J740" s="74">
        <v>351528.049</v>
      </c>
      <c r="K740" s="75">
        <f t="shared" si="36"/>
        <v>1.8022160000000149</v>
      </c>
      <c r="L740" s="37" t="s">
        <v>2373</v>
      </c>
      <c r="M740" s="63">
        <v>14.418699999999999</v>
      </c>
      <c r="N740" s="149" t="s">
        <v>20</v>
      </c>
      <c r="O740" s="168" t="s">
        <v>21</v>
      </c>
      <c r="P740" s="76"/>
      <c r="Q740" s="77"/>
      <c r="R740" s="78"/>
      <c r="S740" s="79"/>
      <c r="T740" s="80" t="s">
        <v>2374</v>
      </c>
      <c r="U740" s="63" t="s">
        <v>1047</v>
      </c>
      <c r="V740" s="112" t="str">
        <f t="shared" si="37"/>
        <v>10-010</v>
      </c>
      <c r="W740" s="112" t="s">
        <v>1036</v>
      </c>
      <c r="X740" s="175" t="str">
        <f t="shared" si="35"/>
        <v>X:\2 - ENGENHARIA\INVENTARIANCA_FNS_NOVA_CONCESSAO\PROCESSOS_DE_DESAPROPRIACAO\TRAMO_SUL\10\10-010.pdf</v>
      </c>
      <c r="Z740" s="1">
        <v>1</v>
      </c>
    </row>
    <row r="741" spans="3:26" hidden="1" x14ac:dyDescent="0.25">
      <c r="C741" s="146">
        <v>10</v>
      </c>
      <c r="D741" s="62" t="s">
        <v>1037</v>
      </c>
      <c r="E741" s="37" t="s">
        <v>2375</v>
      </c>
      <c r="F741" s="55" t="s">
        <v>2376</v>
      </c>
      <c r="G741" s="42">
        <v>40399</v>
      </c>
      <c r="H741" s="147" t="s">
        <v>1047</v>
      </c>
      <c r="I741" s="74">
        <v>351528.049</v>
      </c>
      <c r="J741" s="74">
        <v>352991.12900000002</v>
      </c>
      <c r="K741" s="75">
        <f t="shared" si="36"/>
        <v>1.4630800000000164</v>
      </c>
      <c r="L741" s="37" t="s">
        <v>2377</v>
      </c>
      <c r="M741" s="63">
        <v>11.7028</v>
      </c>
      <c r="N741" s="149" t="s">
        <v>20</v>
      </c>
      <c r="O741" s="168" t="s">
        <v>21</v>
      </c>
      <c r="P741" s="76"/>
      <c r="Q741" s="77"/>
      <c r="R741" s="78"/>
      <c r="S741" s="79"/>
      <c r="T741" s="80" t="s">
        <v>2378</v>
      </c>
      <c r="U741" s="63" t="s">
        <v>1047</v>
      </c>
      <c r="V741" s="112" t="str">
        <f t="shared" si="37"/>
        <v>10-011</v>
      </c>
      <c r="W741" s="112" t="s">
        <v>1036</v>
      </c>
      <c r="X741" s="175" t="str">
        <f t="shared" si="35"/>
        <v>X:\2 - ENGENHARIA\INVENTARIANCA_FNS_NOVA_CONCESSAO\PROCESSOS_DE_DESAPROPRIACAO\TRAMO_SUL\10\10-011.pdf</v>
      </c>
      <c r="Z741" s="1">
        <v>1</v>
      </c>
    </row>
    <row r="742" spans="3:26" hidden="1" x14ac:dyDescent="0.25">
      <c r="C742" s="146">
        <v>10</v>
      </c>
      <c r="D742" s="62" t="s">
        <v>1136</v>
      </c>
      <c r="E742" s="37" t="s">
        <v>2379</v>
      </c>
      <c r="F742" s="55" t="s">
        <v>2380</v>
      </c>
      <c r="G742" s="42">
        <v>42443</v>
      </c>
      <c r="H742" s="147" t="s">
        <v>1047</v>
      </c>
      <c r="I742" s="74">
        <v>352991.12900000002</v>
      </c>
      <c r="J742" s="74">
        <v>354367.47399999999</v>
      </c>
      <c r="K742" s="75">
        <f t="shared" si="36"/>
        <v>1.376344999999972</v>
      </c>
      <c r="L742" s="37" t="s">
        <v>2381</v>
      </c>
      <c r="M742" s="63">
        <v>11.0108</v>
      </c>
      <c r="N742" s="149" t="s">
        <v>20</v>
      </c>
      <c r="O742" s="168" t="s">
        <v>21</v>
      </c>
      <c r="P742" s="76"/>
      <c r="Q742" s="77"/>
      <c r="R742" s="78"/>
      <c r="S742" s="79"/>
      <c r="T742" s="80" t="s">
        <v>865</v>
      </c>
      <c r="U742" s="63" t="s">
        <v>1047</v>
      </c>
      <c r="V742" s="112" t="str">
        <f t="shared" si="37"/>
        <v>10-012</v>
      </c>
      <c r="W742" s="112" t="s">
        <v>1036</v>
      </c>
      <c r="X742" s="175" t="str">
        <f t="shared" si="35"/>
        <v>X:\2 - ENGENHARIA\INVENTARIANCA_FNS_NOVA_CONCESSAO\PROCESSOS_DE_DESAPROPRIACAO\TRAMO_SUL\10\10-012.pdf</v>
      </c>
      <c r="Z742" s="1">
        <v>1</v>
      </c>
    </row>
    <row r="743" spans="3:26" ht="28.5" hidden="1" x14ac:dyDescent="0.25">
      <c r="C743" s="146">
        <v>10</v>
      </c>
      <c r="D743" s="62" t="s">
        <v>1141</v>
      </c>
      <c r="E743" s="37" t="s">
        <v>2382</v>
      </c>
      <c r="F743" s="55" t="s">
        <v>2383</v>
      </c>
      <c r="G743" s="42">
        <v>40399</v>
      </c>
      <c r="H743" s="147" t="s">
        <v>1047</v>
      </c>
      <c r="I743" s="74">
        <v>354367.47399999999</v>
      </c>
      <c r="J743" s="74">
        <v>356021.56</v>
      </c>
      <c r="K743" s="75">
        <f t="shared" si="36"/>
        <v>1.6540860000000102</v>
      </c>
      <c r="L743" s="37" t="s">
        <v>2377</v>
      </c>
      <c r="M743" s="63">
        <v>13.2407</v>
      </c>
      <c r="N743" s="149" t="s">
        <v>20</v>
      </c>
      <c r="O743" s="168" t="s">
        <v>21</v>
      </c>
      <c r="P743" s="76"/>
      <c r="Q743" s="77"/>
      <c r="R743" s="78"/>
      <c r="S743" s="79"/>
      <c r="T743" s="80" t="s">
        <v>2384</v>
      </c>
      <c r="U743" s="63" t="s">
        <v>1047</v>
      </c>
      <c r="V743" s="112" t="str">
        <f t="shared" si="37"/>
        <v>10-013</v>
      </c>
      <c r="W743" s="112" t="s">
        <v>1036</v>
      </c>
      <c r="X743" s="175" t="str">
        <f t="shared" si="35"/>
        <v>X:\2 - ENGENHARIA\INVENTARIANCA_FNS_NOVA_CONCESSAO\PROCESSOS_DE_DESAPROPRIACAO\TRAMO_SUL\10\10-013.pdf</v>
      </c>
      <c r="Z743" s="1">
        <v>1</v>
      </c>
    </row>
    <row r="744" spans="3:26" hidden="1" x14ac:dyDescent="0.25">
      <c r="C744" s="146">
        <v>10</v>
      </c>
      <c r="D744" s="62" t="s">
        <v>1144</v>
      </c>
      <c r="E744" s="37" t="s">
        <v>2385</v>
      </c>
      <c r="F744" s="55">
        <v>1363</v>
      </c>
      <c r="G744" s="42">
        <v>40297</v>
      </c>
      <c r="H744" s="147" t="s">
        <v>1047</v>
      </c>
      <c r="I744" s="74" t="s">
        <v>2386</v>
      </c>
      <c r="J744" s="74" t="s">
        <v>2387</v>
      </c>
      <c r="K744" s="75"/>
      <c r="L744" s="37" t="s">
        <v>2388</v>
      </c>
      <c r="M744" s="63"/>
      <c r="N744" s="149" t="s">
        <v>20</v>
      </c>
      <c r="O744" s="168" t="s">
        <v>21</v>
      </c>
      <c r="P744" s="76"/>
      <c r="Q744" s="77"/>
      <c r="R744" s="78"/>
      <c r="S744" s="79"/>
      <c r="T744" s="80" t="s">
        <v>2389</v>
      </c>
      <c r="U744" s="63" t="s">
        <v>1047</v>
      </c>
      <c r="V744" s="112" t="str">
        <f t="shared" si="37"/>
        <v>10-014</v>
      </c>
      <c r="W744" s="112" t="s">
        <v>1036</v>
      </c>
      <c r="X744" s="175" t="str">
        <f t="shared" si="35"/>
        <v>X:\2 - ENGENHARIA\INVENTARIANCA_FNS_NOVA_CONCESSAO\PROCESSOS_DE_DESAPROPRIACAO\TRAMO_SUL\10\10-014.pdf</v>
      </c>
      <c r="Z744" s="1">
        <v>1</v>
      </c>
    </row>
    <row r="745" spans="3:26" hidden="1" x14ac:dyDescent="0.25">
      <c r="C745" s="146">
        <v>10</v>
      </c>
      <c r="D745" s="62" t="s">
        <v>2390</v>
      </c>
      <c r="E745" s="37"/>
      <c r="F745" s="55"/>
      <c r="G745" s="42"/>
      <c r="H745" s="147" t="s">
        <v>1689</v>
      </c>
      <c r="I745" s="74">
        <v>356021</v>
      </c>
      <c r="J745" s="74">
        <v>356021</v>
      </c>
      <c r="K745" s="75"/>
      <c r="L745" s="37" t="s">
        <v>2391</v>
      </c>
      <c r="M745" s="63" t="s">
        <v>52</v>
      </c>
      <c r="N745" s="149" t="s">
        <v>20</v>
      </c>
      <c r="O745" s="168" t="s">
        <v>21</v>
      </c>
      <c r="P745" s="76"/>
      <c r="Q745" s="77"/>
      <c r="R745" s="78"/>
      <c r="S745" s="79"/>
      <c r="T745" s="80" t="s">
        <v>2389</v>
      </c>
      <c r="U745" s="63" t="s">
        <v>1047</v>
      </c>
      <c r="V745" s="112" t="str">
        <f t="shared" si="37"/>
        <v>10-014.</v>
      </c>
      <c r="W745" s="112" t="s">
        <v>1036</v>
      </c>
      <c r="X745" s="175" t="str">
        <f t="shared" si="35"/>
        <v>X:\2 - ENGENHARIA\INVENTARIANCA_FNS_NOVA_CONCESSAO\PROCESSOS_DE_DESAPROPRIACAO\TRAMO_SUL\10\10-014..pdf</v>
      </c>
      <c r="Z745" s="1">
        <v>1</v>
      </c>
    </row>
    <row r="746" spans="3:26" hidden="1" x14ac:dyDescent="0.25">
      <c r="C746" s="146">
        <v>10</v>
      </c>
      <c r="D746" s="62" t="s">
        <v>1151</v>
      </c>
      <c r="E746" s="37" t="s">
        <v>2392</v>
      </c>
      <c r="F746" s="55" t="s">
        <v>2393</v>
      </c>
      <c r="G746" s="42">
        <v>40406</v>
      </c>
      <c r="H746" s="147" t="s">
        <v>1047</v>
      </c>
      <c r="I746" s="74">
        <v>356021</v>
      </c>
      <c r="J746" s="74">
        <v>356021</v>
      </c>
      <c r="K746" s="75"/>
      <c r="L746" s="37" t="s">
        <v>2394</v>
      </c>
      <c r="M746" s="63" t="s">
        <v>52</v>
      </c>
      <c r="N746" s="149" t="s">
        <v>20</v>
      </c>
      <c r="O746" s="168" t="s">
        <v>21</v>
      </c>
      <c r="P746" s="76"/>
      <c r="Q746" s="77"/>
      <c r="R746" s="78"/>
      <c r="S746" s="79"/>
      <c r="T746" s="80" t="s">
        <v>2389</v>
      </c>
      <c r="U746" s="63" t="s">
        <v>1047</v>
      </c>
      <c r="V746" s="112" t="str">
        <f t="shared" si="37"/>
        <v>10-015</v>
      </c>
      <c r="W746" s="112" t="s">
        <v>1036</v>
      </c>
      <c r="X746" s="175" t="str">
        <f t="shared" si="35"/>
        <v>X:\2 - ENGENHARIA\INVENTARIANCA_FNS_NOVA_CONCESSAO\PROCESSOS_DE_DESAPROPRIACAO\TRAMO_SUL\10\10-015.pdf</v>
      </c>
      <c r="Z746" s="1">
        <v>1</v>
      </c>
    </row>
    <row r="747" spans="3:26" hidden="1" x14ac:dyDescent="0.25">
      <c r="C747" s="146">
        <v>10</v>
      </c>
      <c r="D747" s="62" t="s">
        <v>1157</v>
      </c>
      <c r="E747" s="37" t="s">
        <v>2395</v>
      </c>
      <c r="F747" s="55">
        <v>1363</v>
      </c>
      <c r="G747" s="42">
        <v>40297</v>
      </c>
      <c r="H747" s="147" t="s">
        <v>1047</v>
      </c>
      <c r="I747" s="74">
        <v>356021</v>
      </c>
      <c r="J747" s="74">
        <v>356021</v>
      </c>
      <c r="K747" s="75"/>
      <c r="L747" s="37" t="s">
        <v>2396</v>
      </c>
      <c r="M747" s="63" t="s">
        <v>52</v>
      </c>
      <c r="N747" s="149" t="s">
        <v>20</v>
      </c>
      <c r="O747" s="168" t="s">
        <v>21</v>
      </c>
      <c r="P747" s="76"/>
      <c r="Q747" s="77"/>
      <c r="R747" s="78"/>
      <c r="S747" s="79"/>
      <c r="T747" s="80" t="s">
        <v>2397</v>
      </c>
      <c r="U747" s="63" t="s">
        <v>1047</v>
      </c>
      <c r="V747" s="112" t="str">
        <f t="shared" si="37"/>
        <v>10-016</v>
      </c>
      <c r="W747" s="112" t="s">
        <v>1036</v>
      </c>
      <c r="X747" s="175" t="str">
        <f t="shared" si="35"/>
        <v>X:\2 - ENGENHARIA\INVENTARIANCA_FNS_NOVA_CONCESSAO\PROCESSOS_DE_DESAPROPRIACAO\TRAMO_SUL\10\10-016.pdf</v>
      </c>
      <c r="Z747" s="1">
        <v>1</v>
      </c>
    </row>
    <row r="748" spans="3:26" hidden="1" x14ac:dyDescent="0.25">
      <c r="C748" s="146">
        <v>10</v>
      </c>
      <c r="D748" s="62" t="s">
        <v>1160</v>
      </c>
      <c r="E748" s="37" t="s">
        <v>2398</v>
      </c>
      <c r="F748" s="55">
        <v>1363</v>
      </c>
      <c r="G748" s="42">
        <v>40296</v>
      </c>
      <c r="H748" s="147" t="s">
        <v>1047</v>
      </c>
      <c r="I748" s="74">
        <v>356021</v>
      </c>
      <c r="J748" s="74">
        <v>356021</v>
      </c>
      <c r="K748" s="75"/>
      <c r="L748" s="37" t="s">
        <v>2399</v>
      </c>
      <c r="M748" s="63" t="s">
        <v>52</v>
      </c>
      <c r="N748" s="149" t="s">
        <v>20</v>
      </c>
      <c r="O748" s="168" t="s">
        <v>21</v>
      </c>
      <c r="P748" s="76"/>
      <c r="Q748" s="77"/>
      <c r="R748" s="78"/>
      <c r="S748" s="79"/>
      <c r="T748" s="80" t="s">
        <v>168</v>
      </c>
      <c r="U748" s="63" t="s">
        <v>1047</v>
      </c>
      <c r="V748" s="112" t="str">
        <f t="shared" si="37"/>
        <v>10-017</v>
      </c>
      <c r="W748" s="112" t="s">
        <v>1036</v>
      </c>
      <c r="X748" s="175" t="str">
        <f t="shared" si="35"/>
        <v>X:\2 - ENGENHARIA\INVENTARIANCA_FNS_NOVA_CONCESSAO\PROCESSOS_DE_DESAPROPRIACAO\TRAMO_SUL\10\10-017.pdf</v>
      </c>
      <c r="Z748" s="1">
        <v>1</v>
      </c>
    </row>
    <row r="749" spans="3:26" hidden="1" x14ac:dyDescent="0.25">
      <c r="C749" s="146">
        <v>10</v>
      </c>
      <c r="D749" s="62" t="s">
        <v>1163</v>
      </c>
      <c r="E749" s="37" t="s">
        <v>2400</v>
      </c>
      <c r="F749" s="55">
        <v>2093</v>
      </c>
      <c r="G749" s="42">
        <v>40381</v>
      </c>
      <c r="H749" s="147" t="s">
        <v>2401</v>
      </c>
      <c r="I749" s="74">
        <v>356021</v>
      </c>
      <c r="J749" s="74">
        <v>356021</v>
      </c>
      <c r="K749" s="75"/>
      <c r="L749" s="129" t="s">
        <v>2396</v>
      </c>
      <c r="M749" s="63" t="s">
        <v>52</v>
      </c>
      <c r="N749" s="149" t="s">
        <v>20</v>
      </c>
      <c r="O749" s="168" t="s">
        <v>21</v>
      </c>
      <c r="P749" s="76"/>
      <c r="Q749" s="77"/>
      <c r="R749" s="78"/>
      <c r="S749" s="79"/>
      <c r="T749" s="80" t="s">
        <v>2402</v>
      </c>
      <c r="U749" s="63" t="s">
        <v>2403</v>
      </c>
      <c r="V749" s="112" t="str">
        <f t="shared" si="37"/>
        <v>10-018</v>
      </c>
      <c r="W749" s="112" t="s">
        <v>1036</v>
      </c>
      <c r="X749" s="175" t="str">
        <f t="shared" si="35"/>
        <v>X:\2 - ENGENHARIA\INVENTARIANCA_FNS_NOVA_CONCESSAO\PROCESSOS_DE_DESAPROPRIACAO\TRAMO_SUL\10\10-018.pdf</v>
      </c>
      <c r="Z749" s="1">
        <v>1</v>
      </c>
    </row>
    <row r="750" spans="3:26" hidden="1" x14ac:dyDescent="0.25">
      <c r="C750" s="146">
        <v>10</v>
      </c>
      <c r="D750" s="62" t="s">
        <v>1166</v>
      </c>
      <c r="E750" s="37" t="s">
        <v>2404</v>
      </c>
      <c r="F750" s="55">
        <v>252</v>
      </c>
      <c r="G750" s="42">
        <v>40375</v>
      </c>
      <c r="H750" s="147" t="s">
        <v>2401</v>
      </c>
      <c r="I750" s="74">
        <v>356096.31599999999</v>
      </c>
      <c r="J750" s="74">
        <v>356814.63199999998</v>
      </c>
      <c r="K750" s="75">
        <f t="shared" si="36"/>
        <v>0.71831599999999163</v>
      </c>
      <c r="L750" s="37" t="s">
        <v>2405</v>
      </c>
      <c r="M750" s="63">
        <v>5.7457000000000003</v>
      </c>
      <c r="N750" s="149" t="s">
        <v>20</v>
      </c>
      <c r="O750" s="168" t="s">
        <v>21</v>
      </c>
      <c r="P750" s="76"/>
      <c r="Q750" s="77"/>
      <c r="R750" s="78"/>
      <c r="S750" s="79"/>
      <c r="T750" s="80" t="s">
        <v>2406</v>
      </c>
      <c r="U750" s="63" t="s">
        <v>2403</v>
      </c>
      <c r="V750" s="112" t="str">
        <f t="shared" si="37"/>
        <v>10-019</v>
      </c>
      <c r="W750" s="112" t="s">
        <v>1036</v>
      </c>
      <c r="X750" s="175" t="str">
        <f t="shared" si="35"/>
        <v>X:\2 - ENGENHARIA\INVENTARIANCA_FNS_NOVA_CONCESSAO\PROCESSOS_DE_DESAPROPRIACAO\TRAMO_SUL\10\10-019.pdf</v>
      </c>
      <c r="Z750" s="1">
        <v>1</v>
      </c>
    </row>
    <row r="751" spans="3:26" hidden="1" x14ac:dyDescent="0.25">
      <c r="C751" s="146">
        <v>10</v>
      </c>
      <c r="D751" s="62" t="s">
        <v>1171</v>
      </c>
      <c r="E751" s="37" t="s">
        <v>2407</v>
      </c>
      <c r="F751" s="55">
        <v>252</v>
      </c>
      <c r="G751" s="42">
        <v>40382</v>
      </c>
      <c r="H751" s="147" t="s">
        <v>2401</v>
      </c>
      <c r="I751" s="74">
        <v>356814.63199999998</v>
      </c>
      <c r="J751" s="74">
        <v>359715.43099999998</v>
      </c>
      <c r="K751" s="75">
        <f t="shared" si="36"/>
        <v>2.9007989999999992</v>
      </c>
      <c r="L751" s="37" t="s">
        <v>2408</v>
      </c>
      <c r="M751" s="63">
        <v>23.206299999999999</v>
      </c>
      <c r="N751" s="149" t="s">
        <v>20</v>
      </c>
      <c r="O751" s="168" t="s">
        <v>21</v>
      </c>
      <c r="P751" s="76"/>
      <c r="Q751" s="77"/>
      <c r="R751" s="78"/>
      <c r="S751" s="79"/>
      <c r="T751" s="80" t="s">
        <v>2409</v>
      </c>
      <c r="U751" s="63" t="s">
        <v>2403</v>
      </c>
      <c r="V751" s="112" t="str">
        <f t="shared" si="37"/>
        <v>10-020</v>
      </c>
      <c r="W751" s="112" t="s">
        <v>1036</v>
      </c>
      <c r="X751" s="175" t="str">
        <f t="shared" si="35"/>
        <v>X:\2 - ENGENHARIA\INVENTARIANCA_FNS_NOVA_CONCESSAO\PROCESSOS_DE_DESAPROPRIACAO\TRAMO_SUL\10\10-020.pdf</v>
      </c>
      <c r="Z751" s="1">
        <v>1</v>
      </c>
    </row>
    <row r="752" spans="3:26" hidden="1" x14ac:dyDescent="0.25">
      <c r="C752" s="146">
        <v>10</v>
      </c>
      <c r="D752" s="62" t="s">
        <v>1176</v>
      </c>
      <c r="E752" s="37" t="s">
        <v>2410</v>
      </c>
      <c r="F752" s="55">
        <v>2094</v>
      </c>
      <c r="G752" s="42">
        <v>40297</v>
      </c>
      <c r="H752" s="147" t="s">
        <v>2401</v>
      </c>
      <c r="I752" s="74">
        <v>359715.43099999998</v>
      </c>
      <c r="J752" s="74">
        <v>361740.93199999997</v>
      </c>
      <c r="K752" s="75">
        <f t="shared" si="36"/>
        <v>2.0255009999999891</v>
      </c>
      <c r="L752" s="37" t="s">
        <v>2411</v>
      </c>
      <c r="M752" s="63">
        <v>16.203499999999998</v>
      </c>
      <c r="N752" s="149" t="s">
        <v>20</v>
      </c>
      <c r="O752" s="168" t="s">
        <v>21</v>
      </c>
      <c r="P752" s="76"/>
      <c r="Q752" s="77"/>
      <c r="R752" s="78"/>
      <c r="S752" s="79"/>
      <c r="T752" s="80" t="s">
        <v>2412</v>
      </c>
      <c r="U752" s="63" t="s">
        <v>2403</v>
      </c>
      <c r="V752" s="112" t="str">
        <f t="shared" si="37"/>
        <v>10-021</v>
      </c>
      <c r="W752" s="112" t="s">
        <v>1036</v>
      </c>
      <c r="X752" s="175" t="str">
        <f t="shared" si="35"/>
        <v>X:\2 - ENGENHARIA\INVENTARIANCA_FNS_NOVA_CONCESSAO\PROCESSOS_DE_DESAPROPRIACAO\TRAMO_SUL\10\10-021.pdf</v>
      </c>
      <c r="Z752" s="1">
        <v>1</v>
      </c>
    </row>
    <row r="753" spans="3:26" hidden="1" x14ac:dyDescent="0.25">
      <c r="C753" s="146">
        <v>10</v>
      </c>
      <c r="D753" s="62" t="s">
        <v>1178</v>
      </c>
      <c r="E753" s="37" t="s">
        <v>2413</v>
      </c>
      <c r="F753" s="55">
        <v>2095</v>
      </c>
      <c r="G753" s="42">
        <v>40297</v>
      </c>
      <c r="H753" s="147" t="s">
        <v>2401</v>
      </c>
      <c r="I753" s="74">
        <v>361740.93199999997</v>
      </c>
      <c r="J753" s="171">
        <v>362695.85</v>
      </c>
      <c r="K753" s="75">
        <f t="shared" si="36"/>
        <v>0.95491800000000515</v>
      </c>
      <c r="L753" s="37" t="s">
        <v>2414</v>
      </c>
      <c r="M753" s="63">
        <v>7.6773999999999996</v>
      </c>
      <c r="N753" s="149" t="s">
        <v>20</v>
      </c>
      <c r="O753" s="168" t="s">
        <v>21</v>
      </c>
      <c r="P753" s="76"/>
      <c r="Q753" s="77"/>
      <c r="R753" s="78"/>
      <c r="S753" s="79"/>
      <c r="T753" s="80" t="s">
        <v>2412</v>
      </c>
      <c r="U753" s="63" t="s">
        <v>2403</v>
      </c>
      <c r="V753" s="112" t="str">
        <f t="shared" si="37"/>
        <v>10-021A</v>
      </c>
      <c r="W753" s="112" t="s">
        <v>1036</v>
      </c>
      <c r="X753" s="175" t="str">
        <f t="shared" si="35"/>
        <v>X:\2 - ENGENHARIA\INVENTARIANCA_FNS_NOVA_CONCESSAO\PROCESSOS_DE_DESAPROPRIACAO\TRAMO_SUL\10\10-021A.pdf</v>
      </c>
      <c r="Z753" s="1">
        <v>1</v>
      </c>
    </row>
    <row r="754" spans="3:26" hidden="1" x14ac:dyDescent="0.25">
      <c r="C754" s="146">
        <v>10</v>
      </c>
      <c r="D754" s="62" t="s">
        <v>1183</v>
      </c>
      <c r="E754" s="37" t="s">
        <v>2415</v>
      </c>
      <c r="F754" s="55">
        <v>164</v>
      </c>
      <c r="G754" s="42">
        <v>40378</v>
      </c>
      <c r="H754" s="147" t="s">
        <v>2401</v>
      </c>
      <c r="I754" s="74">
        <v>362695.85</v>
      </c>
      <c r="J754" s="74">
        <v>364594.85100000002</v>
      </c>
      <c r="K754" s="75">
        <f t="shared" si="36"/>
        <v>1.8990010000000475</v>
      </c>
      <c r="L754" s="37" t="s">
        <v>2416</v>
      </c>
      <c r="M754" s="63">
        <v>15.1578</v>
      </c>
      <c r="N754" s="149" t="s">
        <v>20</v>
      </c>
      <c r="O754" s="168" t="s">
        <v>21</v>
      </c>
      <c r="P754" s="76"/>
      <c r="Q754" s="77"/>
      <c r="R754" s="78"/>
      <c r="S754" s="79"/>
      <c r="T754" s="80" t="s">
        <v>2417</v>
      </c>
      <c r="U754" s="63" t="s">
        <v>2403</v>
      </c>
      <c r="V754" s="112" t="str">
        <f t="shared" si="37"/>
        <v>10-022</v>
      </c>
      <c r="W754" s="112" t="s">
        <v>1036</v>
      </c>
      <c r="X754" s="175" t="str">
        <f t="shared" si="35"/>
        <v>X:\2 - ENGENHARIA\INVENTARIANCA_FNS_NOVA_CONCESSAO\PROCESSOS_DE_DESAPROPRIACAO\TRAMO_SUL\10\10-022.pdf</v>
      </c>
      <c r="Z754" s="1">
        <v>1</v>
      </c>
    </row>
    <row r="755" spans="3:26" hidden="1" x14ac:dyDescent="0.25">
      <c r="C755" s="146">
        <v>10</v>
      </c>
      <c r="D755" s="62" t="s">
        <v>1191</v>
      </c>
      <c r="E755" s="37" t="s">
        <v>2418</v>
      </c>
      <c r="F755" s="55">
        <v>2068</v>
      </c>
      <c r="G755" s="42">
        <v>40302</v>
      </c>
      <c r="H755" s="147" t="s">
        <v>2401</v>
      </c>
      <c r="I755" s="74">
        <v>364594.85100000002</v>
      </c>
      <c r="J755" s="74">
        <v>365799.663</v>
      </c>
      <c r="K755" s="75">
        <f t="shared" si="36"/>
        <v>1.2048119999999762</v>
      </c>
      <c r="L755" s="37" t="s">
        <v>2419</v>
      </c>
      <c r="M755" s="63">
        <v>9.6378000000000004</v>
      </c>
      <c r="N755" s="149" t="s">
        <v>20</v>
      </c>
      <c r="O755" s="168" t="s">
        <v>21</v>
      </c>
      <c r="P755" s="76"/>
      <c r="Q755" s="77"/>
      <c r="R755" s="78"/>
      <c r="S755" s="79"/>
      <c r="T755" s="80" t="s">
        <v>2420</v>
      </c>
      <c r="U755" s="63" t="s">
        <v>2403</v>
      </c>
      <c r="V755" s="112" t="str">
        <f t="shared" si="37"/>
        <v>10-023</v>
      </c>
      <c r="W755" s="112" t="s">
        <v>1036</v>
      </c>
      <c r="X755" s="175" t="str">
        <f t="shared" si="35"/>
        <v>X:\2 - ENGENHARIA\INVENTARIANCA_FNS_NOVA_CONCESSAO\PROCESSOS_DE_DESAPROPRIACAO\TRAMO_SUL\10\10-023.pdf</v>
      </c>
      <c r="Z755" s="1">
        <v>1</v>
      </c>
    </row>
    <row r="756" spans="3:26" hidden="1" x14ac:dyDescent="0.25">
      <c r="C756" s="146">
        <v>10</v>
      </c>
      <c r="D756" s="62" t="s">
        <v>1195</v>
      </c>
      <c r="E756" s="37" t="s">
        <v>2421</v>
      </c>
      <c r="F756" s="55">
        <v>1781</v>
      </c>
      <c r="G756" s="42">
        <v>40381</v>
      </c>
      <c r="H756" s="147" t="s">
        <v>2401</v>
      </c>
      <c r="I756" s="74">
        <v>365799.663</v>
      </c>
      <c r="J756" s="74">
        <v>368911.28</v>
      </c>
      <c r="K756" s="75">
        <f t="shared" si="36"/>
        <v>3.1116170000000274</v>
      </c>
      <c r="L756" s="37" t="s">
        <v>2422</v>
      </c>
      <c r="M756" s="164">
        <v>27.668700000000001</v>
      </c>
      <c r="N756" s="149" t="s">
        <v>20</v>
      </c>
      <c r="O756" s="168" t="s">
        <v>21</v>
      </c>
      <c r="P756" s="76"/>
      <c r="Q756" s="77"/>
      <c r="R756" s="78"/>
      <c r="S756" s="79"/>
      <c r="T756" s="80" t="s">
        <v>2423</v>
      </c>
      <c r="U756" s="63" t="s">
        <v>2403</v>
      </c>
      <c r="V756" s="112" t="str">
        <f t="shared" si="37"/>
        <v>10-024</v>
      </c>
      <c r="W756" s="112" t="s">
        <v>1036</v>
      </c>
      <c r="X756" s="175" t="str">
        <f t="shared" si="35"/>
        <v>X:\2 - ENGENHARIA\INVENTARIANCA_FNS_NOVA_CONCESSAO\PROCESSOS_DE_DESAPROPRIACAO\TRAMO_SUL\10\10-024.pdf</v>
      </c>
      <c r="Z756" s="1">
        <v>1</v>
      </c>
    </row>
    <row r="757" spans="3:26" hidden="1" x14ac:dyDescent="0.25">
      <c r="C757" s="146">
        <v>10</v>
      </c>
      <c r="D757" s="62" t="s">
        <v>1200</v>
      </c>
      <c r="E757" s="37" t="s">
        <v>2424</v>
      </c>
      <c r="F757" s="55">
        <v>1328</v>
      </c>
      <c r="G757" s="42">
        <v>40379</v>
      </c>
      <c r="H757" s="147" t="s">
        <v>2401</v>
      </c>
      <c r="I757" s="170">
        <v>368911.28</v>
      </c>
      <c r="J757" s="74">
        <v>372034.8</v>
      </c>
      <c r="K757" s="75">
        <f t="shared" si="36"/>
        <v>3.1235199999999606</v>
      </c>
      <c r="L757" s="37" t="s">
        <v>2425</v>
      </c>
      <c r="M757" s="63">
        <v>24.950099999999999</v>
      </c>
      <c r="N757" s="149" t="s">
        <v>20</v>
      </c>
      <c r="O757" s="168" t="s">
        <v>21</v>
      </c>
      <c r="P757" s="76"/>
      <c r="Q757" s="77"/>
      <c r="R757" s="78"/>
      <c r="S757" s="79"/>
      <c r="T757" s="80" t="s">
        <v>2426</v>
      </c>
      <c r="U757" s="63" t="s">
        <v>2403</v>
      </c>
      <c r="V757" s="112" t="str">
        <f t="shared" si="37"/>
        <v>10-025</v>
      </c>
      <c r="W757" s="112" t="s">
        <v>1036</v>
      </c>
      <c r="X757" s="175" t="str">
        <f t="shared" si="35"/>
        <v>X:\2 - ENGENHARIA\INVENTARIANCA_FNS_NOVA_CONCESSAO\PROCESSOS_DE_DESAPROPRIACAO\TRAMO_SUL\10\10-025.pdf</v>
      </c>
      <c r="Z757" s="1">
        <v>1</v>
      </c>
    </row>
    <row r="758" spans="3:26" hidden="1" x14ac:dyDescent="0.25">
      <c r="C758" s="146">
        <v>10</v>
      </c>
      <c r="D758" s="62" t="s">
        <v>1206</v>
      </c>
      <c r="E758" s="37" t="s">
        <v>2427</v>
      </c>
      <c r="F758" s="55">
        <v>2077</v>
      </c>
      <c r="G758" s="42">
        <v>40382</v>
      </c>
      <c r="H758" s="147" t="s">
        <v>2401</v>
      </c>
      <c r="I758" s="170">
        <v>372034.8</v>
      </c>
      <c r="J758" s="74">
        <v>372956.8</v>
      </c>
      <c r="K758" s="75">
        <f t="shared" si="36"/>
        <v>0.92200000000000004</v>
      </c>
      <c r="L758" s="37" t="s">
        <v>2428</v>
      </c>
      <c r="M758" s="63">
        <v>7.4161999999999999</v>
      </c>
      <c r="N758" s="149" t="s">
        <v>20</v>
      </c>
      <c r="O758" s="168" t="s">
        <v>21</v>
      </c>
      <c r="P758" s="76"/>
      <c r="Q758" s="77"/>
      <c r="R758" s="78"/>
      <c r="S758" s="79"/>
      <c r="T758" s="80" t="s">
        <v>136</v>
      </c>
      <c r="U758" s="63" t="s">
        <v>2403</v>
      </c>
      <c r="V758" s="112" t="str">
        <f t="shared" si="37"/>
        <v>10-026</v>
      </c>
      <c r="W758" s="112" t="s">
        <v>1036</v>
      </c>
      <c r="X758" s="175" t="str">
        <f t="shared" si="35"/>
        <v>X:\2 - ENGENHARIA\INVENTARIANCA_FNS_NOVA_CONCESSAO\PROCESSOS_DE_DESAPROPRIACAO\TRAMO_SUL\10\10-026.pdf</v>
      </c>
      <c r="Z758" s="1">
        <v>1</v>
      </c>
    </row>
    <row r="759" spans="3:26" hidden="1" x14ac:dyDescent="0.25">
      <c r="C759" s="146">
        <v>10</v>
      </c>
      <c r="D759" s="62" t="s">
        <v>1213</v>
      </c>
      <c r="E759" s="37" t="s">
        <v>2429</v>
      </c>
      <c r="F759" s="55" t="s">
        <v>2430</v>
      </c>
      <c r="G759" s="42">
        <v>40385</v>
      </c>
      <c r="H759" s="147" t="s">
        <v>2401</v>
      </c>
      <c r="I759" s="74">
        <v>372956.8</v>
      </c>
      <c r="J759" s="74">
        <v>373093.41</v>
      </c>
      <c r="K759" s="75">
        <f t="shared" si="36"/>
        <v>0.13660999999998602</v>
      </c>
      <c r="L759" s="37" t="s">
        <v>2431</v>
      </c>
      <c r="M759" s="63">
        <v>1.0921000000000001</v>
      </c>
      <c r="N759" s="149" t="s">
        <v>20</v>
      </c>
      <c r="O759" s="168" t="s">
        <v>21</v>
      </c>
      <c r="P759" s="76"/>
      <c r="Q759" s="77"/>
      <c r="R759" s="78"/>
      <c r="S759" s="79"/>
      <c r="T759" s="80" t="s">
        <v>2432</v>
      </c>
      <c r="U759" s="63" t="s">
        <v>2403</v>
      </c>
      <c r="V759" s="112" t="str">
        <f t="shared" si="37"/>
        <v>10-027</v>
      </c>
      <c r="W759" s="112" t="s">
        <v>1036</v>
      </c>
      <c r="X759" s="175" t="str">
        <f t="shared" si="35"/>
        <v>X:\2 - ENGENHARIA\INVENTARIANCA_FNS_NOVA_CONCESSAO\PROCESSOS_DE_DESAPROPRIACAO\TRAMO_SUL\10\10-027.pdf</v>
      </c>
      <c r="Z759" s="1">
        <v>1</v>
      </c>
    </row>
    <row r="760" spans="3:26" hidden="1" x14ac:dyDescent="0.25">
      <c r="C760" s="146">
        <v>10</v>
      </c>
      <c r="D760" s="62" t="s">
        <v>2433</v>
      </c>
      <c r="E760" s="37" t="s">
        <v>2434</v>
      </c>
      <c r="F760" s="55">
        <v>2353</v>
      </c>
      <c r="G760" s="42">
        <v>42424</v>
      </c>
      <c r="H760" s="147" t="s">
        <v>2435</v>
      </c>
      <c r="I760" s="74">
        <v>373093.41</v>
      </c>
      <c r="J760" s="74">
        <v>376245.69</v>
      </c>
      <c r="K760" s="75">
        <v>3.2970000000000002</v>
      </c>
      <c r="L760" s="37" t="s">
        <v>2436</v>
      </c>
      <c r="M760" s="63">
        <v>26.382000000000001</v>
      </c>
      <c r="N760" s="149" t="s">
        <v>20</v>
      </c>
      <c r="O760" s="168" t="s">
        <v>21</v>
      </c>
      <c r="P760" s="76"/>
      <c r="Q760" s="77"/>
      <c r="R760" s="78"/>
      <c r="S760" s="79"/>
      <c r="T760" s="80" t="s">
        <v>2432</v>
      </c>
      <c r="U760" s="63" t="s">
        <v>2403</v>
      </c>
      <c r="V760" s="112" t="str">
        <f t="shared" si="37"/>
        <v>10-027A</v>
      </c>
      <c r="W760" s="112" t="s">
        <v>1036</v>
      </c>
      <c r="X760" s="175" t="str">
        <f t="shared" si="35"/>
        <v>X:\2 - ENGENHARIA\INVENTARIANCA_FNS_NOVA_CONCESSAO\PROCESSOS_DE_DESAPROPRIACAO\TRAMO_SUL\10\10-027A.pdf</v>
      </c>
      <c r="Z760" s="1">
        <v>1</v>
      </c>
    </row>
    <row r="761" spans="3:26" hidden="1" x14ac:dyDescent="0.25">
      <c r="C761" s="146">
        <v>10</v>
      </c>
      <c r="D761" s="62" t="s">
        <v>1218</v>
      </c>
      <c r="E761" s="37" t="s">
        <v>2437</v>
      </c>
      <c r="F761" s="55">
        <v>2354</v>
      </c>
      <c r="G761" s="42">
        <v>42424</v>
      </c>
      <c r="H761" s="147" t="s">
        <v>2435</v>
      </c>
      <c r="I761" s="74">
        <v>376245.69</v>
      </c>
      <c r="J761" s="74">
        <v>380209.21</v>
      </c>
      <c r="K761" s="75">
        <f t="shared" si="36"/>
        <v>3.9635200000000186</v>
      </c>
      <c r="L761" s="37" t="s">
        <v>2438</v>
      </c>
      <c r="M761" s="63">
        <v>31.6631</v>
      </c>
      <c r="N761" s="149" t="s">
        <v>20</v>
      </c>
      <c r="O761" s="168" t="s">
        <v>21</v>
      </c>
      <c r="P761" s="76"/>
      <c r="Q761" s="77"/>
      <c r="R761" s="78"/>
      <c r="S761" s="144"/>
      <c r="T761" s="80" t="s">
        <v>2439</v>
      </c>
      <c r="U761" s="63" t="s">
        <v>2403</v>
      </c>
      <c r="V761" s="112" t="str">
        <f t="shared" si="37"/>
        <v>10-028</v>
      </c>
      <c r="W761" s="112" t="s">
        <v>1036</v>
      </c>
      <c r="X761" s="175" t="str">
        <f t="shared" si="35"/>
        <v>X:\2 - ENGENHARIA\INVENTARIANCA_FNS_NOVA_CONCESSAO\PROCESSOS_DE_DESAPROPRIACAO\TRAMO_SUL\10\10-028.pdf</v>
      </c>
      <c r="Z761" s="1">
        <v>1</v>
      </c>
    </row>
    <row r="762" spans="3:26" ht="28.5" x14ac:dyDescent="0.25">
      <c r="C762" s="146">
        <v>10</v>
      </c>
      <c r="D762" s="62" t="s">
        <v>1222</v>
      </c>
      <c r="E762" s="37" t="s">
        <v>2440</v>
      </c>
      <c r="F762" s="55"/>
      <c r="G762" s="42"/>
      <c r="H762" s="147" t="s">
        <v>1689</v>
      </c>
      <c r="I762" s="74">
        <v>380209.21</v>
      </c>
      <c r="J762" s="74">
        <v>380678.87</v>
      </c>
      <c r="K762" s="75">
        <f t="shared" si="36"/>
        <v>0.46965999999997438</v>
      </c>
      <c r="L762" s="37" t="s">
        <v>2441</v>
      </c>
      <c r="M762" s="63">
        <v>8.9080999999999992</v>
      </c>
      <c r="N762" s="149" t="s">
        <v>20</v>
      </c>
      <c r="O762" s="199" t="s">
        <v>91</v>
      </c>
      <c r="P762" s="76" t="s">
        <v>10</v>
      </c>
      <c r="Q762" s="37">
        <v>5.109</v>
      </c>
      <c r="R762" s="78">
        <v>34808.44</v>
      </c>
      <c r="S762" s="79" t="s">
        <v>2442</v>
      </c>
      <c r="T762" s="80" t="s">
        <v>2443</v>
      </c>
      <c r="U762" s="63" t="s">
        <v>2444</v>
      </c>
      <c r="V762" s="112" t="str">
        <f t="shared" si="37"/>
        <v>10-029</v>
      </c>
      <c r="W762" s="112" t="s">
        <v>1036</v>
      </c>
      <c r="X762" s="175" t="str">
        <f t="shared" si="35"/>
        <v>X:\2 - ENGENHARIA\INVENTARIANCA_FNS_NOVA_CONCESSAO\PROCESSOS_DE_DESAPROPRIACAO\TRAMO_SUL\10\10-029.pdf</v>
      </c>
      <c r="Z762" s="1">
        <v>1</v>
      </c>
    </row>
    <row r="763" spans="3:26" hidden="1" x14ac:dyDescent="0.25">
      <c r="C763" s="146">
        <v>10</v>
      </c>
      <c r="D763" s="62" t="s">
        <v>1231</v>
      </c>
      <c r="E763" s="37" t="s">
        <v>2445</v>
      </c>
      <c r="F763" s="55">
        <v>792</v>
      </c>
      <c r="G763" s="42">
        <v>42032</v>
      </c>
      <c r="H763" s="147" t="s">
        <v>2446</v>
      </c>
      <c r="I763" s="74">
        <v>380678.87</v>
      </c>
      <c r="J763" s="74">
        <v>381968.08</v>
      </c>
      <c r="K763" s="75">
        <f t="shared" si="36"/>
        <v>1.2892100000000211</v>
      </c>
      <c r="L763" s="37" t="s">
        <v>2447</v>
      </c>
      <c r="M763" s="107">
        <v>10.391</v>
      </c>
      <c r="N763" s="149" t="s">
        <v>20</v>
      </c>
      <c r="O763" s="168" t="s">
        <v>21</v>
      </c>
      <c r="P763" s="76"/>
      <c r="Q763" s="77"/>
      <c r="R763" s="78"/>
      <c r="S763" s="79"/>
      <c r="T763" s="80" t="s">
        <v>2443</v>
      </c>
      <c r="U763" s="63" t="s">
        <v>2446</v>
      </c>
      <c r="V763" s="112" t="str">
        <f t="shared" si="37"/>
        <v>10-030</v>
      </c>
      <c r="W763" s="112" t="s">
        <v>1036</v>
      </c>
      <c r="X763" s="175" t="str">
        <f t="shared" si="35"/>
        <v>X:\2 - ENGENHARIA\INVENTARIANCA_FNS_NOVA_CONCESSAO\PROCESSOS_DE_DESAPROPRIACAO\TRAMO_SUL\10\10-030.pdf</v>
      </c>
      <c r="Z763" s="1">
        <v>1</v>
      </c>
    </row>
    <row r="764" spans="3:26" hidden="1" x14ac:dyDescent="0.25">
      <c r="C764" s="146">
        <v>10</v>
      </c>
      <c r="D764" s="62" t="s">
        <v>1236</v>
      </c>
      <c r="E764" s="37" t="s">
        <v>2448</v>
      </c>
      <c r="F764" s="55">
        <v>649</v>
      </c>
      <c r="G764" s="42">
        <v>41107</v>
      </c>
      <c r="H764" s="147" t="s">
        <v>2446</v>
      </c>
      <c r="I764" s="74">
        <v>381968.08</v>
      </c>
      <c r="J764" s="74">
        <v>383719.33</v>
      </c>
      <c r="K764" s="75">
        <f t="shared" si="36"/>
        <v>1.75125</v>
      </c>
      <c r="L764" s="37" t="s">
        <v>2449</v>
      </c>
      <c r="M764" s="107">
        <v>14.13</v>
      </c>
      <c r="N764" s="149" t="s">
        <v>20</v>
      </c>
      <c r="O764" s="168" t="s">
        <v>21</v>
      </c>
      <c r="P764" s="76"/>
      <c r="Q764" s="77"/>
      <c r="R764" s="78"/>
      <c r="S764" s="79"/>
      <c r="T764" s="80" t="s">
        <v>2443</v>
      </c>
      <c r="U764" s="63" t="s">
        <v>2446</v>
      </c>
      <c r="V764" s="112" t="str">
        <f t="shared" si="37"/>
        <v>10-031</v>
      </c>
      <c r="W764" s="112" t="s">
        <v>1036</v>
      </c>
      <c r="X764" s="175" t="str">
        <f t="shared" si="35"/>
        <v>X:\2 - ENGENHARIA\INVENTARIANCA_FNS_NOVA_CONCESSAO\PROCESSOS_DE_DESAPROPRIACAO\TRAMO_SUL\10\10-031.pdf</v>
      </c>
      <c r="Z764" s="1">
        <v>1</v>
      </c>
    </row>
    <row r="765" spans="3:26" hidden="1" x14ac:dyDescent="0.25">
      <c r="C765" s="146">
        <v>10</v>
      </c>
      <c r="D765" s="62" t="s">
        <v>1239</v>
      </c>
      <c r="E765" s="37" t="s">
        <v>2450</v>
      </c>
      <c r="F765" s="55">
        <v>52</v>
      </c>
      <c r="G765" s="42">
        <v>42032</v>
      </c>
      <c r="H765" s="147" t="s">
        <v>2446</v>
      </c>
      <c r="I765" s="74">
        <v>383719.33</v>
      </c>
      <c r="J765" s="74">
        <v>386528.89</v>
      </c>
      <c r="K765" s="75">
        <f t="shared" si="36"/>
        <v>2.8095599999999976</v>
      </c>
      <c r="L765" s="37" t="s">
        <v>2451</v>
      </c>
      <c r="M765" s="63">
        <v>22.480799999999999</v>
      </c>
      <c r="N765" s="149" t="s">
        <v>20</v>
      </c>
      <c r="O765" s="168" t="s">
        <v>21</v>
      </c>
      <c r="P765" s="76"/>
      <c r="Q765" s="77"/>
      <c r="R765" s="78"/>
      <c r="S765" s="79"/>
      <c r="T765" s="80" t="s">
        <v>2443</v>
      </c>
      <c r="U765" s="63" t="s">
        <v>2446</v>
      </c>
      <c r="V765" s="112" t="str">
        <f t="shared" si="37"/>
        <v>10-032</v>
      </c>
      <c r="W765" s="112" t="s">
        <v>1036</v>
      </c>
      <c r="X765" s="175" t="str">
        <f t="shared" si="35"/>
        <v>X:\2 - ENGENHARIA\INVENTARIANCA_FNS_NOVA_CONCESSAO\PROCESSOS_DE_DESAPROPRIACAO\TRAMO_SUL\10\10-032.pdf</v>
      </c>
      <c r="Z765" s="1">
        <v>1</v>
      </c>
    </row>
    <row r="766" spans="3:26" hidden="1" x14ac:dyDescent="0.25">
      <c r="C766" s="146">
        <v>10</v>
      </c>
      <c r="D766" s="62" t="s">
        <v>1244</v>
      </c>
      <c r="E766" s="37" t="s">
        <v>2452</v>
      </c>
      <c r="F766" s="55">
        <v>1812</v>
      </c>
      <c r="G766" s="42">
        <v>40374</v>
      </c>
      <c r="H766" s="147" t="s">
        <v>2401</v>
      </c>
      <c r="I766" s="74">
        <v>386528.89</v>
      </c>
      <c r="J766" s="74">
        <v>387100</v>
      </c>
      <c r="K766" s="75">
        <f t="shared" si="36"/>
        <v>0.57110999999998602</v>
      </c>
      <c r="L766" s="37" t="s">
        <v>2453</v>
      </c>
      <c r="M766" s="63">
        <v>4.5655999999999999</v>
      </c>
      <c r="N766" s="149" t="s">
        <v>20</v>
      </c>
      <c r="O766" s="168" t="s">
        <v>21</v>
      </c>
      <c r="P766" s="76"/>
      <c r="Q766" s="77"/>
      <c r="R766" s="78"/>
      <c r="S766" s="79"/>
      <c r="T766" s="80" t="s">
        <v>2454</v>
      </c>
      <c r="U766" s="63" t="s">
        <v>2403</v>
      </c>
      <c r="V766" s="112" t="str">
        <f t="shared" si="37"/>
        <v>10-033</v>
      </c>
      <c r="W766" s="112" t="s">
        <v>1036</v>
      </c>
      <c r="X766" s="175" t="str">
        <f t="shared" si="35"/>
        <v>X:\2 - ENGENHARIA\INVENTARIANCA_FNS_NOVA_CONCESSAO\PROCESSOS_DE_DESAPROPRIACAO\TRAMO_SUL\10\10-033.pdf</v>
      </c>
      <c r="Z766" s="1">
        <v>1</v>
      </c>
    </row>
    <row r="767" spans="3:26" hidden="1" x14ac:dyDescent="0.25">
      <c r="C767" s="146">
        <v>10</v>
      </c>
      <c r="D767" s="62" t="s">
        <v>1248</v>
      </c>
      <c r="E767" s="37" t="s">
        <v>2455</v>
      </c>
      <c r="F767" s="55">
        <v>1907</v>
      </c>
      <c r="G767" s="42">
        <v>40374</v>
      </c>
      <c r="H767" s="147" t="s">
        <v>2401</v>
      </c>
      <c r="I767" s="74">
        <v>387100</v>
      </c>
      <c r="J767" s="74">
        <v>387633.74</v>
      </c>
      <c r="K767" s="75">
        <f t="shared" si="36"/>
        <v>0.53373999999999067</v>
      </c>
      <c r="L767" s="37" t="s">
        <v>2456</v>
      </c>
      <c r="M767" s="63">
        <v>4.2709999999999999</v>
      </c>
      <c r="N767" s="149" t="s">
        <v>20</v>
      </c>
      <c r="O767" s="168" t="s">
        <v>21</v>
      </c>
      <c r="P767" s="76"/>
      <c r="Q767" s="77"/>
      <c r="R767" s="78"/>
      <c r="S767" s="79"/>
      <c r="T767" s="80" t="s">
        <v>2454</v>
      </c>
      <c r="U767" s="63" t="s">
        <v>2403</v>
      </c>
      <c r="V767" s="112" t="str">
        <f t="shared" si="37"/>
        <v>10-034</v>
      </c>
      <c r="W767" s="112" t="s">
        <v>1036</v>
      </c>
      <c r="X767" s="175" t="str">
        <f t="shared" si="35"/>
        <v>X:\2 - ENGENHARIA\INVENTARIANCA_FNS_NOVA_CONCESSAO\PROCESSOS_DE_DESAPROPRIACAO\TRAMO_SUL\10\10-034.pdf</v>
      </c>
      <c r="Z767" s="1">
        <v>1</v>
      </c>
    </row>
    <row r="768" spans="3:26" hidden="1" x14ac:dyDescent="0.25">
      <c r="C768" s="146">
        <v>10</v>
      </c>
      <c r="D768" s="62" t="s">
        <v>1253</v>
      </c>
      <c r="E768" s="37" t="s">
        <v>2457</v>
      </c>
      <c r="F768" s="54">
        <v>1275</v>
      </c>
      <c r="G768" s="42">
        <v>40373</v>
      </c>
      <c r="H768" s="147" t="s">
        <v>2401</v>
      </c>
      <c r="I768" s="74">
        <v>387633.74</v>
      </c>
      <c r="J768" s="74">
        <v>388500.85</v>
      </c>
      <c r="K768" s="75">
        <f t="shared" si="36"/>
        <v>0.86710999999998606</v>
      </c>
      <c r="L768" s="37" t="s">
        <v>2456</v>
      </c>
      <c r="M768" s="63">
        <v>5.9484000000000004</v>
      </c>
      <c r="N768" s="149" t="s">
        <v>20</v>
      </c>
      <c r="O768" s="168" t="s">
        <v>21</v>
      </c>
      <c r="P768" s="76"/>
      <c r="Q768" s="77"/>
      <c r="R768" s="78"/>
      <c r="S768" s="79"/>
      <c r="T768" s="80" t="s">
        <v>2454</v>
      </c>
      <c r="U768" s="63" t="s">
        <v>2403</v>
      </c>
      <c r="V768" s="112" t="str">
        <f t="shared" si="37"/>
        <v>10-034A</v>
      </c>
      <c r="W768" s="112" t="s">
        <v>1036</v>
      </c>
      <c r="X768" s="175" t="str">
        <f t="shared" si="35"/>
        <v>X:\2 - ENGENHARIA\INVENTARIANCA_FNS_NOVA_CONCESSAO\PROCESSOS_DE_DESAPROPRIACAO\TRAMO_SUL\10\10-034A.pdf</v>
      </c>
      <c r="Z768" s="1">
        <v>1</v>
      </c>
    </row>
    <row r="769" spans="3:26" hidden="1" x14ac:dyDescent="0.25">
      <c r="C769" s="146">
        <v>10</v>
      </c>
      <c r="D769" s="62" t="s">
        <v>2458</v>
      </c>
      <c r="E769" s="37" t="s">
        <v>2459</v>
      </c>
      <c r="F769" s="54">
        <v>1179</v>
      </c>
      <c r="G769" s="42">
        <v>40373</v>
      </c>
      <c r="H769" s="147" t="s">
        <v>2446</v>
      </c>
      <c r="I769" s="74">
        <v>388500.85</v>
      </c>
      <c r="J769" s="74">
        <v>389569.37</v>
      </c>
      <c r="K769" s="75">
        <f>(J769-I769)/1000</f>
        <v>1.0685200000000186</v>
      </c>
      <c r="L769" s="37" t="s">
        <v>2456</v>
      </c>
      <c r="M769" s="63">
        <v>8.5518000000000001</v>
      </c>
      <c r="N769" s="149" t="s">
        <v>20</v>
      </c>
      <c r="O769" s="168" t="s">
        <v>21</v>
      </c>
      <c r="P769" s="76"/>
      <c r="Q769" s="77"/>
      <c r="R769" s="78"/>
      <c r="S769" s="79"/>
      <c r="T769" s="80" t="s">
        <v>2454</v>
      </c>
      <c r="U769" s="63" t="s">
        <v>2403</v>
      </c>
      <c r="V769" s="112" t="str">
        <f t="shared" si="37"/>
        <v>10-034B</v>
      </c>
      <c r="W769" s="112" t="s">
        <v>1036</v>
      </c>
      <c r="X769" s="175" t="str">
        <f t="shared" si="35"/>
        <v>X:\2 - ENGENHARIA\INVENTARIANCA_FNS_NOVA_CONCESSAO\PROCESSOS_DE_DESAPROPRIACAO\TRAMO_SUL\10\10-034B.pdf</v>
      </c>
      <c r="Z769" s="1">
        <v>1</v>
      </c>
    </row>
    <row r="770" spans="3:26" hidden="1" x14ac:dyDescent="0.25">
      <c r="C770" s="146">
        <v>10</v>
      </c>
      <c r="D770" s="62" t="s">
        <v>1256</v>
      </c>
      <c r="E770" s="108" t="s">
        <v>2460</v>
      </c>
      <c r="F770" s="54">
        <v>2047</v>
      </c>
      <c r="G770" s="42">
        <v>40382</v>
      </c>
      <c r="H770" s="147" t="s">
        <v>2401</v>
      </c>
      <c r="I770" s="74">
        <v>389569.37</v>
      </c>
      <c r="J770" s="74">
        <v>390322.1</v>
      </c>
      <c r="K770" s="75">
        <f>(J770-I770)/1000</f>
        <v>0.75272999999998136</v>
      </c>
      <c r="L770" s="37" t="s">
        <v>2461</v>
      </c>
      <c r="M770" s="63">
        <v>6.0124000000000004</v>
      </c>
      <c r="N770" s="149" t="s">
        <v>20</v>
      </c>
      <c r="O770" s="168" t="s">
        <v>21</v>
      </c>
      <c r="P770" s="76"/>
      <c r="Q770" s="77"/>
      <c r="R770" s="78"/>
      <c r="S770" s="79"/>
      <c r="T770" s="80" t="s">
        <v>2462</v>
      </c>
      <c r="U770" s="63" t="s">
        <v>2403</v>
      </c>
      <c r="V770" s="112" t="str">
        <f t="shared" si="37"/>
        <v>10-035</v>
      </c>
      <c r="W770" s="112" t="s">
        <v>1036</v>
      </c>
      <c r="X770" s="175" t="str">
        <f t="shared" ref="X770:X833" si="38">CONCATENATE("X:\2 - ENGENHARIA\INVENTARIANCA_FNS_NOVA_CONCESSAO\PROCESSOS_DE_DESAPROPRIACAO\",W770,"\",C770,"\",V770,".pdf")</f>
        <v>X:\2 - ENGENHARIA\INVENTARIANCA_FNS_NOVA_CONCESSAO\PROCESSOS_DE_DESAPROPRIACAO\TRAMO_SUL\10\10-035.pdf</v>
      </c>
      <c r="Z770" s="1">
        <v>1</v>
      </c>
    </row>
    <row r="771" spans="3:26" hidden="1" x14ac:dyDescent="0.25">
      <c r="C771" s="146">
        <v>10</v>
      </c>
      <c r="D771" s="62" t="s">
        <v>1260</v>
      </c>
      <c r="E771" s="37" t="s">
        <v>2463</v>
      </c>
      <c r="F771" s="54">
        <v>2048</v>
      </c>
      <c r="G771" s="42">
        <v>40379</v>
      </c>
      <c r="H771" s="147" t="s">
        <v>2401</v>
      </c>
      <c r="I771" s="74">
        <v>390322.1</v>
      </c>
      <c r="J771" s="74">
        <v>391559.03</v>
      </c>
      <c r="K771" s="75">
        <f t="shared" si="36"/>
        <v>1.2369300000000512</v>
      </c>
      <c r="L771" s="37" t="s">
        <v>2464</v>
      </c>
      <c r="M771" s="63">
        <v>9.1705000000000005</v>
      </c>
      <c r="N771" s="149" t="s">
        <v>20</v>
      </c>
      <c r="O771" s="168" t="s">
        <v>21</v>
      </c>
      <c r="P771" s="76"/>
      <c r="Q771" s="77"/>
      <c r="R771" s="78"/>
      <c r="S771" s="79"/>
      <c r="T771" s="80" t="s">
        <v>2462</v>
      </c>
      <c r="U771" s="63" t="s">
        <v>2403</v>
      </c>
      <c r="V771" s="112" t="str">
        <f t="shared" si="37"/>
        <v>10-036</v>
      </c>
      <c r="W771" s="112" t="s">
        <v>1036</v>
      </c>
      <c r="X771" s="175" t="str">
        <f t="shared" si="38"/>
        <v>X:\2 - ENGENHARIA\INVENTARIANCA_FNS_NOVA_CONCESSAO\PROCESSOS_DE_DESAPROPRIACAO\TRAMO_SUL\10\10-036.pdf</v>
      </c>
      <c r="Z771" s="1">
        <v>1</v>
      </c>
    </row>
    <row r="772" spans="3:26" hidden="1" x14ac:dyDescent="0.25">
      <c r="C772" s="146">
        <v>10</v>
      </c>
      <c r="D772" s="62" t="s">
        <v>1264</v>
      </c>
      <c r="E772" s="37" t="s">
        <v>2465</v>
      </c>
      <c r="F772" s="55">
        <v>2049</v>
      </c>
      <c r="G772" s="42">
        <v>40379</v>
      </c>
      <c r="H772" s="147" t="s">
        <v>2401</v>
      </c>
      <c r="I772" s="74">
        <v>391208.26</v>
      </c>
      <c r="J772" s="74">
        <v>391559.03</v>
      </c>
      <c r="K772" s="75"/>
      <c r="L772" s="37" t="s">
        <v>2466</v>
      </c>
      <c r="M772" s="63">
        <v>0.73640000000000005</v>
      </c>
      <c r="N772" s="149" t="s">
        <v>20</v>
      </c>
      <c r="O772" s="168" t="s">
        <v>21</v>
      </c>
      <c r="P772" s="76"/>
      <c r="Q772" s="77"/>
      <c r="R772" s="78"/>
      <c r="S772" s="79"/>
      <c r="T772" s="80" t="s">
        <v>2462</v>
      </c>
      <c r="U772" s="63" t="s">
        <v>2403</v>
      </c>
      <c r="V772" s="112" t="str">
        <f t="shared" si="37"/>
        <v>10-037</v>
      </c>
      <c r="W772" s="112" t="s">
        <v>1036</v>
      </c>
      <c r="X772" s="175" t="str">
        <f t="shared" si="38"/>
        <v>X:\2 - ENGENHARIA\INVENTARIANCA_FNS_NOVA_CONCESSAO\PROCESSOS_DE_DESAPROPRIACAO\TRAMO_SUL\10\10-037.pdf</v>
      </c>
      <c r="Z772" s="1">
        <v>1</v>
      </c>
    </row>
    <row r="773" spans="3:26" hidden="1" x14ac:dyDescent="0.25">
      <c r="C773" s="146">
        <v>10</v>
      </c>
      <c r="D773" s="62" t="s">
        <v>1271</v>
      </c>
      <c r="E773" s="37" t="s">
        <v>2467</v>
      </c>
      <c r="F773" s="55">
        <v>6820</v>
      </c>
      <c r="G773" s="42">
        <v>40368</v>
      </c>
      <c r="H773" s="147" t="s">
        <v>2468</v>
      </c>
      <c r="I773" s="74" t="s">
        <v>2469</v>
      </c>
      <c r="J773" s="74" t="s">
        <v>2470</v>
      </c>
      <c r="K773" s="75"/>
      <c r="L773" s="37" t="s">
        <v>2471</v>
      </c>
      <c r="M773" s="63"/>
      <c r="N773" s="149" t="s">
        <v>20</v>
      </c>
      <c r="O773" s="168" t="s">
        <v>21</v>
      </c>
      <c r="P773" s="76"/>
      <c r="Q773" s="77"/>
      <c r="R773" s="78"/>
      <c r="S773" s="79"/>
      <c r="T773" s="80" t="s">
        <v>2462</v>
      </c>
      <c r="U773" s="63" t="s">
        <v>2468</v>
      </c>
      <c r="V773" s="112" t="str">
        <f t="shared" si="37"/>
        <v>10-038</v>
      </c>
      <c r="W773" s="112" t="s">
        <v>1036</v>
      </c>
      <c r="X773" s="175" t="str">
        <f t="shared" si="38"/>
        <v>X:\2 - ENGENHARIA\INVENTARIANCA_FNS_NOVA_CONCESSAO\PROCESSOS_DE_DESAPROPRIACAO\TRAMO_SUL\10\10-038.pdf</v>
      </c>
      <c r="Z773" s="1">
        <v>1</v>
      </c>
    </row>
    <row r="774" spans="3:26" ht="28.5" x14ac:dyDescent="0.25">
      <c r="C774" s="146">
        <v>10</v>
      </c>
      <c r="D774" s="62" t="s">
        <v>1276</v>
      </c>
      <c r="E774" s="37" t="s">
        <v>2472</v>
      </c>
      <c r="F774" s="55">
        <v>6797</v>
      </c>
      <c r="G774" s="42">
        <v>40329</v>
      </c>
      <c r="H774" s="147" t="s">
        <v>2468</v>
      </c>
      <c r="I774" s="74">
        <v>391639.21</v>
      </c>
      <c r="J774" s="74">
        <v>391871.5</v>
      </c>
      <c r="K774" s="75">
        <f t="shared" ref="K774:K776" si="39">(J774-I774)/1000</f>
        <v>0.23228999999997904</v>
      </c>
      <c r="L774" s="37" t="s">
        <v>2473</v>
      </c>
      <c r="M774" s="63">
        <v>8.4164999999999992</v>
      </c>
      <c r="N774" s="149" t="s">
        <v>20</v>
      </c>
      <c r="O774" s="168" t="s">
        <v>21</v>
      </c>
      <c r="P774" s="76" t="s">
        <v>10</v>
      </c>
      <c r="Q774" s="37">
        <v>3.4502999999999999</v>
      </c>
      <c r="R774" s="78">
        <v>32195.439999999999</v>
      </c>
      <c r="S774" s="79" t="s">
        <v>2442</v>
      </c>
      <c r="T774" s="80" t="s">
        <v>2462</v>
      </c>
      <c r="U774" s="63" t="s">
        <v>2468</v>
      </c>
      <c r="V774" s="112" t="str">
        <f t="shared" si="37"/>
        <v>10-039</v>
      </c>
      <c r="W774" s="112" t="s">
        <v>1036</v>
      </c>
      <c r="X774" s="175" t="str">
        <f t="shared" si="38"/>
        <v>X:\2 - ENGENHARIA\INVENTARIANCA_FNS_NOVA_CONCESSAO\PROCESSOS_DE_DESAPROPRIACAO\TRAMO_SUL\10\10-039.pdf</v>
      </c>
      <c r="Z774" s="1">
        <v>1</v>
      </c>
    </row>
    <row r="775" spans="3:26" hidden="1" x14ac:dyDescent="0.25">
      <c r="C775" s="146">
        <v>10</v>
      </c>
      <c r="D775" s="62" t="s">
        <v>1280</v>
      </c>
      <c r="E775" s="37" t="s">
        <v>2474</v>
      </c>
      <c r="F775" s="55">
        <v>7142</v>
      </c>
      <c r="G775" s="42">
        <v>40983</v>
      </c>
      <c r="H775" s="147" t="s">
        <v>2468</v>
      </c>
      <c r="I775" s="74">
        <v>391871.5</v>
      </c>
      <c r="J775" s="74">
        <v>391919.86</v>
      </c>
      <c r="K775" s="75">
        <f t="shared" si="39"/>
        <v>4.8359999999986032E-2</v>
      </c>
      <c r="L775" s="37" t="s">
        <v>2475</v>
      </c>
      <c r="M775" s="63">
        <v>0.41049999999999998</v>
      </c>
      <c r="N775" s="149" t="s">
        <v>20</v>
      </c>
      <c r="O775" s="168" t="s">
        <v>21</v>
      </c>
      <c r="P775" s="76"/>
      <c r="Q775" s="77"/>
      <c r="R775" s="78"/>
      <c r="S775" s="79"/>
      <c r="T775" s="80" t="s">
        <v>2462</v>
      </c>
      <c r="U775" s="63" t="s">
        <v>2468</v>
      </c>
      <c r="V775" s="112" t="str">
        <f t="shared" si="37"/>
        <v>10-040</v>
      </c>
      <c r="W775" s="112" t="s">
        <v>1036</v>
      </c>
      <c r="X775" s="175" t="str">
        <f t="shared" si="38"/>
        <v>X:\2 - ENGENHARIA\INVENTARIANCA_FNS_NOVA_CONCESSAO\PROCESSOS_DE_DESAPROPRIACAO\TRAMO_SUL\10\10-040.pdf</v>
      </c>
      <c r="Z775" s="1">
        <v>1</v>
      </c>
    </row>
    <row r="776" spans="3:26" ht="28.5" x14ac:dyDescent="0.25">
      <c r="C776" s="146">
        <v>10</v>
      </c>
      <c r="D776" s="62" t="s">
        <v>1285</v>
      </c>
      <c r="E776" s="37" t="s">
        <v>2476</v>
      </c>
      <c r="F776" s="55">
        <v>6796</v>
      </c>
      <c r="G776" s="42">
        <v>40329</v>
      </c>
      <c r="H776" s="147" t="s">
        <v>2468</v>
      </c>
      <c r="I776" s="74">
        <v>391919.86</v>
      </c>
      <c r="J776" s="74">
        <v>392317.86</v>
      </c>
      <c r="K776" s="75">
        <f t="shared" si="39"/>
        <v>0.39800000000000002</v>
      </c>
      <c r="L776" s="37" t="s">
        <v>2473</v>
      </c>
      <c r="M776" s="63"/>
      <c r="N776" s="149" t="s">
        <v>20</v>
      </c>
      <c r="O776" s="168" t="s">
        <v>21</v>
      </c>
      <c r="P776" s="76" t="s">
        <v>10</v>
      </c>
      <c r="Q776" s="37">
        <v>3.4502999999999999</v>
      </c>
      <c r="R776" s="78">
        <v>32195.439999999999</v>
      </c>
      <c r="S776" s="79" t="s">
        <v>2442</v>
      </c>
      <c r="T776" s="80" t="s">
        <v>2462</v>
      </c>
      <c r="U776" s="63" t="s">
        <v>2468</v>
      </c>
      <c r="V776" s="112" t="str">
        <f t="shared" si="37"/>
        <v>10-041</v>
      </c>
      <c r="W776" s="112" t="s">
        <v>1036</v>
      </c>
      <c r="X776" s="175" t="str">
        <f t="shared" si="38"/>
        <v>X:\2 - ENGENHARIA\INVENTARIANCA_FNS_NOVA_CONCESSAO\PROCESSOS_DE_DESAPROPRIACAO\TRAMO_SUL\10\10-041.pdf</v>
      </c>
      <c r="Z776" s="1">
        <v>1</v>
      </c>
    </row>
    <row r="777" spans="3:26" hidden="1" x14ac:dyDescent="0.25">
      <c r="C777" s="146">
        <v>10</v>
      </c>
      <c r="D777" s="62" t="s">
        <v>1289</v>
      </c>
      <c r="E777" s="37" t="s">
        <v>2477</v>
      </c>
      <c r="F777" s="55">
        <v>7151</v>
      </c>
      <c r="G777" s="42">
        <v>40987</v>
      </c>
      <c r="H777" s="147" t="s">
        <v>2468</v>
      </c>
      <c r="I777" s="74">
        <v>392317.86</v>
      </c>
      <c r="J777" s="74">
        <v>392882.75</v>
      </c>
      <c r="K777" s="75">
        <f t="shared" si="36"/>
        <v>0.56489000000001399</v>
      </c>
      <c r="L777" s="37" t="s">
        <v>2478</v>
      </c>
      <c r="M777" s="63">
        <v>4.5231000000000003</v>
      </c>
      <c r="N777" s="149" t="s">
        <v>20</v>
      </c>
      <c r="O777" s="168" t="s">
        <v>21</v>
      </c>
      <c r="P777" s="76"/>
      <c r="Q777" s="77"/>
      <c r="R777" s="78"/>
      <c r="S777" s="79"/>
      <c r="T777" s="80" t="s">
        <v>2462</v>
      </c>
      <c r="U777" s="63" t="s">
        <v>2468</v>
      </c>
      <c r="V777" s="112" t="str">
        <f t="shared" si="37"/>
        <v>10-042</v>
      </c>
      <c r="W777" s="112" t="s">
        <v>1036</v>
      </c>
      <c r="X777" s="175" t="str">
        <f t="shared" si="38"/>
        <v>X:\2 - ENGENHARIA\INVENTARIANCA_FNS_NOVA_CONCESSAO\PROCESSOS_DE_DESAPROPRIACAO\TRAMO_SUL\10\10-042.pdf</v>
      </c>
      <c r="Z777" s="1">
        <v>1</v>
      </c>
    </row>
    <row r="778" spans="3:26" hidden="1" x14ac:dyDescent="0.25">
      <c r="C778" s="146">
        <v>10</v>
      </c>
      <c r="D778" s="62" t="s">
        <v>1300</v>
      </c>
      <c r="E778" s="37" t="s">
        <v>2479</v>
      </c>
      <c r="F778" s="55">
        <v>7156</v>
      </c>
      <c r="G778" s="42">
        <v>40988</v>
      </c>
      <c r="H778" s="147" t="s">
        <v>2468</v>
      </c>
      <c r="I778" s="74">
        <v>392882.75</v>
      </c>
      <c r="J778" s="74">
        <v>396948.57</v>
      </c>
      <c r="K778" s="75">
        <f t="shared" si="36"/>
        <v>4.0658200000000067</v>
      </c>
      <c r="L778" s="37" t="s">
        <v>2480</v>
      </c>
      <c r="M778" s="63">
        <v>32.528500000000001</v>
      </c>
      <c r="N778" s="149" t="s">
        <v>20</v>
      </c>
      <c r="O778" s="168" t="s">
        <v>21</v>
      </c>
      <c r="P778" s="76"/>
      <c r="Q778" s="77"/>
      <c r="R778" s="78"/>
      <c r="S778" s="79"/>
      <c r="T778" s="80" t="s">
        <v>2481</v>
      </c>
      <c r="U778" s="63" t="s">
        <v>2468</v>
      </c>
      <c r="V778" s="112" t="str">
        <f t="shared" si="37"/>
        <v>10-043</v>
      </c>
      <c r="W778" s="112" t="s">
        <v>1036</v>
      </c>
      <c r="X778" s="175" t="str">
        <f t="shared" si="38"/>
        <v>X:\2 - ENGENHARIA\INVENTARIANCA_FNS_NOVA_CONCESSAO\PROCESSOS_DE_DESAPROPRIACAO\TRAMO_SUL\10\10-043.pdf</v>
      </c>
      <c r="Z778" s="1">
        <v>1</v>
      </c>
    </row>
    <row r="779" spans="3:26" hidden="1" x14ac:dyDescent="0.25">
      <c r="C779" s="146">
        <v>10</v>
      </c>
      <c r="D779" s="62" t="s">
        <v>1304</v>
      </c>
      <c r="E779" s="37" t="s">
        <v>2482</v>
      </c>
      <c r="F779" s="55">
        <v>7143</v>
      </c>
      <c r="G779" s="42">
        <v>40298</v>
      </c>
      <c r="H779" s="147" t="s">
        <v>2468</v>
      </c>
      <c r="I779" s="74">
        <v>396948.57</v>
      </c>
      <c r="J779" s="74">
        <v>398248.68</v>
      </c>
      <c r="K779" s="75">
        <f t="shared" si="36"/>
        <v>1.3001099999999861</v>
      </c>
      <c r="L779" s="37" t="s">
        <v>2483</v>
      </c>
      <c r="M779" s="63">
        <v>10.401</v>
      </c>
      <c r="N779" s="149" t="s">
        <v>20</v>
      </c>
      <c r="O779" s="168" t="s">
        <v>21</v>
      </c>
      <c r="P779" s="76"/>
      <c r="Q779" s="77"/>
      <c r="R779" s="78"/>
      <c r="S779" s="79"/>
      <c r="T779" s="80" t="s">
        <v>2484</v>
      </c>
      <c r="U779" s="63" t="s">
        <v>2468</v>
      </c>
      <c r="V779" s="112" t="str">
        <f t="shared" si="37"/>
        <v>10-044</v>
      </c>
      <c r="W779" s="112" t="s">
        <v>1036</v>
      </c>
      <c r="X779" s="175" t="str">
        <f t="shared" si="38"/>
        <v>X:\2 - ENGENHARIA\INVENTARIANCA_FNS_NOVA_CONCESSAO\PROCESSOS_DE_DESAPROPRIACAO\TRAMO_SUL\10\10-044.pdf</v>
      </c>
      <c r="Z779" s="1">
        <v>1</v>
      </c>
    </row>
    <row r="780" spans="3:26" hidden="1" x14ac:dyDescent="0.25">
      <c r="C780" s="146">
        <v>10</v>
      </c>
      <c r="D780" s="62" t="s">
        <v>1308</v>
      </c>
      <c r="E780" s="37" t="s">
        <v>2485</v>
      </c>
      <c r="F780" s="55" t="s">
        <v>2486</v>
      </c>
      <c r="G780" s="42">
        <v>42648</v>
      </c>
      <c r="H780" s="147" t="s">
        <v>2468</v>
      </c>
      <c r="I780" s="74">
        <v>398248.68</v>
      </c>
      <c r="J780" s="74">
        <v>401232.73</v>
      </c>
      <c r="K780" s="75">
        <f t="shared" si="36"/>
        <v>2.9840499999999883</v>
      </c>
      <c r="L780" s="37" t="s">
        <v>2487</v>
      </c>
      <c r="M780" s="63">
        <v>23.8978</v>
      </c>
      <c r="N780" s="149" t="s">
        <v>20</v>
      </c>
      <c r="O780" s="168" t="s">
        <v>21</v>
      </c>
      <c r="P780" s="76"/>
      <c r="Q780" s="77"/>
      <c r="R780" s="78"/>
      <c r="S780" s="79"/>
      <c r="T780" s="80" t="s">
        <v>2488</v>
      </c>
      <c r="U780" s="63" t="s">
        <v>2468</v>
      </c>
      <c r="V780" s="112" t="str">
        <f t="shared" si="37"/>
        <v>10-045</v>
      </c>
      <c r="W780" s="112" t="s">
        <v>1036</v>
      </c>
      <c r="X780" s="175" t="str">
        <f t="shared" si="38"/>
        <v>X:\2 - ENGENHARIA\INVENTARIANCA_FNS_NOVA_CONCESSAO\PROCESSOS_DE_DESAPROPRIACAO\TRAMO_SUL\10\10-045.pdf</v>
      </c>
      <c r="Z780" s="1">
        <v>1</v>
      </c>
    </row>
    <row r="781" spans="3:26" x14ac:dyDescent="0.25">
      <c r="C781" s="146">
        <v>10</v>
      </c>
      <c r="D781" s="35" t="s">
        <v>1312</v>
      </c>
      <c r="E781" s="37" t="s">
        <v>2489</v>
      </c>
      <c r="F781" s="55">
        <v>6810</v>
      </c>
      <c r="G781" s="42">
        <v>40351</v>
      </c>
      <c r="H781" s="147" t="s">
        <v>2468</v>
      </c>
      <c r="I781" s="74">
        <v>401232.73</v>
      </c>
      <c r="J781" s="74">
        <v>401445.61</v>
      </c>
      <c r="K781" s="75">
        <f t="shared" si="36"/>
        <v>0.21288000000000465</v>
      </c>
      <c r="L781" s="130" t="s">
        <v>2490</v>
      </c>
      <c r="M781" s="107">
        <v>3.0668000000000002</v>
      </c>
      <c r="N781" s="149" t="s">
        <v>20</v>
      </c>
      <c r="O781" s="168" t="s">
        <v>21</v>
      </c>
      <c r="P781" s="76" t="s">
        <v>10</v>
      </c>
      <c r="Q781" s="37">
        <v>1.3906000000000001</v>
      </c>
      <c r="R781" s="78">
        <v>12241.56</v>
      </c>
      <c r="S781" s="79"/>
      <c r="T781" s="174" t="s">
        <v>2481</v>
      </c>
      <c r="U781" s="63" t="s">
        <v>2468</v>
      </c>
      <c r="V781" s="112" t="str">
        <f t="shared" si="37"/>
        <v>10-046</v>
      </c>
      <c r="W781" s="112" t="s">
        <v>1036</v>
      </c>
      <c r="X781" s="175" t="str">
        <f t="shared" si="38"/>
        <v>X:\2 - ENGENHARIA\INVENTARIANCA_FNS_NOVA_CONCESSAO\PROCESSOS_DE_DESAPROPRIACAO\TRAMO_SUL\10\10-046.pdf</v>
      </c>
      <c r="Z781" s="1">
        <v>1</v>
      </c>
    </row>
    <row r="782" spans="3:26" hidden="1" x14ac:dyDescent="0.25">
      <c r="C782" s="146">
        <v>10</v>
      </c>
      <c r="D782" s="62" t="s">
        <v>1316</v>
      </c>
      <c r="E782" s="37" t="s">
        <v>2491</v>
      </c>
      <c r="F782" s="55">
        <v>7141</v>
      </c>
      <c r="G782" s="42">
        <v>40982</v>
      </c>
      <c r="H782" s="147" t="s">
        <v>2468</v>
      </c>
      <c r="I782" s="74">
        <v>401445.61</v>
      </c>
      <c r="J782" s="74">
        <v>404440.78</v>
      </c>
      <c r="K782" s="75">
        <f t="shared" si="36"/>
        <v>2.9951700000000421</v>
      </c>
      <c r="L782" s="37" t="s">
        <v>2492</v>
      </c>
      <c r="M782" s="63">
        <v>23.820399999999999</v>
      </c>
      <c r="N782" s="149" t="s">
        <v>20</v>
      </c>
      <c r="O782" s="168" t="s">
        <v>21</v>
      </c>
      <c r="P782" s="76"/>
      <c r="Q782" s="77"/>
      <c r="R782" s="78"/>
      <c r="S782" s="79"/>
      <c r="T782" s="80" t="s">
        <v>2481</v>
      </c>
      <c r="U782" s="63" t="s">
        <v>2468</v>
      </c>
      <c r="V782" s="112" t="str">
        <f t="shared" si="37"/>
        <v>10-047</v>
      </c>
      <c r="W782" s="112" t="s">
        <v>1036</v>
      </c>
      <c r="X782" s="175" t="str">
        <f t="shared" si="38"/>
        <v>X:\2 - ENGENHARIA\INVENTARIANCA_FNS_NOVA_CONCESSAO\PROCESSOS_DE_DESAPROPRIACAO\TRAMO_SUL\10\10-047.pdf</v>
      </c>
      <c r="Z782" s="1">
        <v>1</v>
      </c>
    </row>
    <row r="783" spans="3:26" ht="28.5" x14ac:dyDescent="0.25">
      <c r="C783" s="146">
        <v>10</v>
      </c>
      <c r="D783" s="35" t="s">
        <v>1319</v>
      </c>
      <c r="E783" s="37" t="s">
        <v>2493</v>
      </c>
      <c r="F783" s="55" t="s">
        <v>2494</v>
      </c>
      <c r="G783" s="42">
        <v>42675</v>
      </c>
      <c r="H783" s="147" t="s">
        <v>2468</v>
      </c>
      <c r="I783" s="74">
        <v>404440.78</v>
      </c>
      <c r="J783" s="74">
        <v>404807.21</v>
      </c>
      <c r="K783" s="75">
        <f t="shared" si="36"/>
        <v>0.36642999999999304</v>
      </c>
      <c r="L783" s="130" t="s">
        <v>2495</v>
      </c>
      <c r="M783" s="63">
        <v>5.5444000000000004</v>
      </c>
      <c r="N783" s="149" t="s">
        <v>20</v>
      </c>
      <c r="O783" s="168" t="s">
        <v>21</v>
      </c>
      <c r="P783" s="76" t="s">
        <v>10</v>
      </c>
      <c r="Q783" s="37">
        <v>2.6153</v>
      </c>
      <c r="R783" s="78">
        <v>22370.23</v>
      </c>
      <c r="S783" s="79"/>
      <c r="T783" s="174" t="s">
        <v>2481</v>
      </c>
      <c r="U783" s="63" t="s">
        <v>2468</v>
      </c>
      <c r="V783" s="112" t="str">
        <f t="shared" si="37"/>
        <v>10-048</v>
      </c>
      <c r="W783" s="112" t="s">
        <v>1036</v>
      </c>
      <c r="X783" s="175" t="str">
        <f t="shared" si="38"/>
        <v>X:\2 - ENGENHARIA\INVENTARIANCA_FNS_NOVA_CONCESSAO\PROCESSOS_DE_DESAPROPRIACAO\TRAMO_SUL\10\10-048.pdf</v>
      </c>
      <c r="Z783" s="1">
        <v>1</v>
      </c>
    </row>
    <row r="784" spans="3:26" hidden="1" x14ac:dyDescent="0.25">
      <c r="C784" s="146">
        <v>10</v>
      </c>
      <c r="D784" s="35" t="s">
        <v>1322</v>
      </c>
      <c r="E784" s="108" t="s">
        <v>2496</v>
      </c>
      <c r="F784" s="55"/>
      <c r="G784" s="42"/>
      <c r="H784" s="147" t="s">
        <v>1689</v>
      </c>
      <c r="I784" s="74">
        <v>404807.21</v>
      </c>
      <c r="J784" s="74">
        <v>405706.11</v>
      </c>
      <c r="K784" s="75">
        <f t="shared" si="36"/>
        <v>0.89889999999996506</v>
      </c>
      <c r="L784" s="130" t="s">
        <v>2497</v>
      </c>
      <c r="M784" s="63">
        <v>7.1902999999999997</v>
      </c>
      <c r="N784" s="147" t="s">
        <v>52</v>
      </c>
      <c r="O784" s="168" t="s">
        <v>21</v>
      </c>
      <c r="P784" s="76"/>
      <c r="Q784" s="77"/>
      <c r="R784" s="78"/>
      <c r="S784" s="79"/>
      <c r="T784" s="174" t="s">
        <v>2498</v>
      </c>
      <c r="U784" s="63" t="s">
        <v>2446</v>
      </c>
      <c r="V784" s="112" t="str">
        <f t="shared" si="37"/>
        <v>10-049</v>
      </c>
      <c r="W784" s="112" t="s">
        <v>1036</v>
      </c>
      <c r="X784" s="175" t="str">
        <f t="shared" si="38"/>
        <v>X:\2 - ENGENHARIA\INVENTARIANCA_FNS_NOVA_CONCESSAO\PROCESSOS_DE_DESAPROPRIACAO\TRAMO_SUL\10\10-049.pdf</v>
      </c>
      <c r="Z784" s="1">
        <v>1</v>
      </c>
    </row>
    <row r="785" spans="3:26" hidden="1" x14ac:dyDescent="0.25">
      <c r="C785" s="146">
        <v>10</v>
      </c>
      <c r="D785" s="35" t="s">
        <v>1327</v>
      </c>
      <c r="E785" s="108" t="s">
        <v>2499</v>
      </c>
      <c r="F785" s="55"/>
      <c r="G785" s="42"/>
      <c r="H785" s="147" t="s">
        <v>1689</v>
      </c>
      <c r="I785" s="74">
        <v>405706.11</v>
      </c>
      <c r="J785" s="74">
        <v>406050.6</v>
      </c>
      <c r="K785" s="75">
        <f t="shared" si="36"/>
        <v>0.34448999999999069</v>
      </c>
      <c r="L785" s="130" t="s">
        <v>2500</v>
      </c>
      <c r="M785" s="107">
        <v>3.1021000000000001</v>
      </c>
      <c r="N785" s="147" t="s">
        <v>52</v>
      </c>
      <c r="O785" s="168" t="s">
        <v>21</v>
      </c>
      <c r="P785" s="76"/>
      <c r="Q785" s="77"/>
      <c r="R785" s="78"/>
      <c r="S785" s="79"/>
      <c r="T785" s="174" t="s">
        <v>2498</v>
      </c>
      <c r="U785" s="63" t="s">
        <v>2446</v>
      </c>
      <c r="V785" s="112" t="str">
        <f t="shared" si="37"/>
        <v>10-050</v>
      </c>
      <c r="W785" s="112" t="s">
        <v>1036</v>
      </c>
      <c r="X785" s="175" t="str">
        <f t="shared" si="38"/>
        <v>X:\2 - ENGENHARIA\INVENTARIANCA_FNS_NOVA_CONCESSAO\PROCESSOS_DE_DESAPROPRIACAO\TRAMO_SUL\10\10-050.pdf</v>
      </c>
      <c r="Z785" s="1">
        <v>1</v>
      </c>
    </row>
    <row r="786" spans="3:26" hidden="1" x14ac:dyDescent="0.25">
      <c r="C786" s="146">
        <v>10</v>
      </c>
      <c r="D786" s="35" t="s">
        <v>1330</v>
      </c>
      <c r="E786" s="108" t="s">
        <v>2501</v>
      </c>
      <c r="F786" s="55"/>
      <c r="G786" s="42"/>
      <c r="H786" s="147" t="s">
        <v>1689</v>
      </c>
      <c r="I786" s="74">
        <v>406050.6</v>
      </c>
      <c r="J786" s="74">
        <v>406240.5</v>
      </c>
      <c r="K786" s="75">
        <f t="shared" si="36"/>
        <v>0.18990000000002327</v>
      </c>
      <c r="L786" s="130" t="s">
        <v>2502</v>
      </c>
      <c r="M786" s="63">
        <v>1.5865</v>
      </c>
      <c r="N786" s="147" t="s">
        <v>52</v>
      </c>
      <c r="O786" s="168" t="s">
        <v>21</v>
      </c>
      <c r="P786" s="76"/>
      <c r="Q786" s="77"/>
      <c r="R786" s="78"/>
      <c r="S786" s="79"/>
      <c r="T786" s="174" t="s">
        <v>2498</v>
      </c>
      <c r="U786" s="63" t="s">
        <v>2446</v>
      </c>
      <c r="V786" s="112" t="str">
        <f t="shared" si="37"/>
        <v>10-051</v>
      </c>
      <c r="W786" s="112" t="s">
        <v>1036</v>
      </c>
      <c r="X786" s="175" t="str">
        <f t="shared" si="38"/>
        <v>X:\2 - ENGENHARIA\INVENTARIANCA_FNS_NOVA_CONCESSAO\PROCESSOS_DE_DESAPROPRIACAO\TRAMO_SUL\10\10-051.pdf</v>
      </c>
      <c r="Z786" s="1">
        <v>1</v>
      </c>
    </row>
    <row r="787" spans="3:26" hidden="1" x14ac:dyDescent="0.25">
      <c r="C787" s="146">
        <v>10</v>
      </c>
      <c r="D787" s="35" t="s">
        <v>1333</v>
      </c>
      <c r="E787" s="108" t="s">
        <v>2503</v>
      </c>
      <c r="F787" s="55"/>
      <c r="G787" s="42"/>
      <c r="H787" s="147" t="s">
        <v>1689</v>
      </c>
      <c r="I787" s="74">
        <v>406240.5</v>
      </c>
      <c r="J787" s="74">
        <v>406496.2</v>
      </c>
      <c r="K787" s="75">
        <f t="shared" si="36"/>
        <v>0.25570000000001164</v>
      </c>
      <c r="L787" s="130" t="s">
        <v>2504</v>
      </c>
      <c r="M787" s="63">
        <v>2.0432999999999999</v>
      </c>
      <c r="N787" s="147" t="s">
        <v>52</v>
      </c>
      <c r="O787" s="168" t="s">
        <v>21</v>
      </c>
      <c r="P787" s="76"/>
      <c r="Q787" s="77"/>
      <c r="R787" s="78"/>
      <c r="S787" s="79"/>
      <c r="T787" s="174" t="s">
        <v>2498</v>
      </c>
      <c r="U787" s="63" t="s">
        <v>2446</v>
      </c>
      <c r="V787" s="112" t="str">
        <f t="shared" si="37"/>
        <v>10-052</v>
      </c>
      <c r="W787" s="112" t="s">
        <v>1036</v>
      </c>
      <c r="X787" s="175" t="str">
        <f t="shared" si="38"/>
        <v>X:\2 - ENGENHARIA\INVENTARIANCA_FNS_NOVA_CONCESSAO\PROCESSOS_DE_DESAPROPRIACAO\TRAMO_SUL\10\10-052.pdf</v>
      </c>
      <c r="Z787" s="1">
        <v>1</v>
      </c>
    </row>
    <row r="788" spans="3:26" hidden="1" x14ac:dyDescent="0.25">
      <c r="C788" s="146">
        <v>10</v>
      </c>
      <c r="D788" s="35" t="s">
        <v>1336</v>
      </c>
      <c r="E788" s="108" t="s">
        <v>2505</v>
      </c>
      <c r="F788" s="55"/>
      <c r="G788" s="42"/>
      <c r="H788" s="147" t="s">
        <v>1689</v>
      </c>
      <c r="I788" s="74">
        <v>406496.2</v>
      </c>
      <c r="J788" s="74">
        <v>406709.47</v>
      </c>
      <c r="K788" s="75">
        <f t="shared" si="36"/>
        <v>0.21326999999996041</v>
      </c>
      <c r="L788" s="130" t="s">
        <v>2506</v>
      </c>
      <c r="M788" s="107">
        <v>1.7063999999999999</v>
      </c>
      <c r="N788" s="147" t="s">
        <v>52</v>
      </c>
      <c r="O788" s="168" t="s">
        <v>21</v>
      </c>
      <c r="P788" s="76"/>
      <c r="Q788" s="77"/>
      <c r="R788" s="78"/>
      <c r="S788" s="79"/>
      <c r="T788" s="174" t="s">
        <v>2498</v>
      </c>
      <c r="U788" s="63" t="s">
        <v>2446</v>
      </c>
      <c r="V788" s="112" t="str">
        <f t="shared" si="37"/>
        <v>10-053</v>
      </c>
      <c r="W788" s="112" t="s">
        <v>1036</v>
      </c>
      <c r="X788" s="175" t="str">
        <f t="shared" si="38"/>
        <v>X:\2 - ENGENHARIA\INVENTARIANCA_FNS_NOVA_CONCESSAO\PROCESSOS_DE_DESAPROPRIACAO\TRAMO_SUL\10\10-053.pdf</v>
      </c>
      <c r="Z788" s="1">
        <v>1</v>
      </c>
    </row>
    <row r="789" spans="3:26" hidden="1" x14ac:dyDescent="0.25">
      <c r="C789" s="146">
        <v>10</v>
      </c>
      <c r="D789" s="35" t="s">
        <v>1344</v>
      </c>
      <c r="E789" s="108" t="s">
        <v>2507</v>
      </c>
      <c r="F789" s="55"/>
      <c r="G789" s="42"/>
      <c r="H789" s="147" t="s">
        <v>1689</v>
      </c>
      <c r="I789" s="74">
        <v>406709.47</v>
      </c>
      <c r="J789" s="74">
        <v>407324.7</v>
      </c>
      <c r="K789" s="75">
        <f t="shared" si="36"/>
        <v>0.61523000000003958</v>
      </c>
      <c r="L789" s="130" t="s">
        <v>2508</v>
      </c>
      <c r="M789" s="63">
        <v>4.9318</v>
      </c>
      <c r="N789" s="147" t="s">
        <v>52</v>
      </c>
      <c r="O789" s="168" t="s">
        <v>21</v>
      </c>
      <c r="P789" s="76"/>
      <c r="Q789" s="77"/>
      <c r="R789" s="78"/>
      <c r="S789" s="79"/>
      <c r="T789" s="174" t="s">
        <v>2498</v>
      </c>
      <c r="U789" s="63" t="s">
        <v>2446</v>
      </c>
      <c r="V789" s="112" t="str">
        <f t="shared" si="37"/>
        <v>10-055</v>
      </c>
      <c r="W789" s="112" t="s">
        <v>1036</v>
      </c>
      <c r="X789" s="175" t="str">
        <f t="shared" si="38"/>
        <v>X:\2 - ENGENHARIA\INVENTARIANCA_FNS_NOVA_CONCESSAO\PROCESSOS_DE_DESAPROPRIACAO\TRAMO_SUL\10\10-055.pdf</v>
      </c>
      <c r="Z789" s="1">
        <v>1</v>
      </c>
    </row>
    <row r="790" spans="3:26" hidden="1" x14ac:dyDescent="0.25">
      <c r="C790" s="146">
        <v>10</v>
      </c>
      <c r="D790" s="175"/>
      <c r="E790" s="175"/>
      <c r="F790" s="175"/>
      <c r="G790" s="175"/>
      <c r="H790" s="175"/>
      <c r="I790" s="74">
        <v>407324.7</v>
      </c>
      <c r="J790" s="74">
        <v>407743.7</v>
      </c>
      <c r="K790" s="75">
        <f t="shared" si="36"/>
        <v>0.41899999999999998</v>
      </c>
      <c r="L790" s="175"/>
      <c r="M790" s="63">
        <v>5.1303000000000001</v>
      </c>
      <c r="N790" s="175" t="s">
        <v>1689</v>
      </c>
      <c r="O790" s="168" t="s">
        <v>21</v>
      </c>
      <c r="P790" s="76"/>
      <c r="Q790" s="37">
        <v>1.7902</v>
      </c>
      <c r="R790" s="78"/>
      <c r="S790" s="176"/>
      <c r="T790" s="175"/>
      <c r="U790" s="175"/>
      <c r="V790" s="112" t="str">
        <f t="shared" si="37"/>
        <v>10-</v>
      </c>
      <c r="W790" s="112" t="s">
        <v>1036</v>
      </c>
      <c r="X790" s="175" t="str">
        <f t="shared" si="38"/>
        <v>X:\2 - ENGENHARIA\INVENTARIANCA_FNS_NOVA_CONCESSAO\PROCESSOS_DE_DESAPROPRIACAO\TRAMO_SUL\10\10-.pdf</v>
      </c>
      <c r="Z790" s="1">
        <v>1</v>
      </c>
    </row>
    <row r="791" spans="3:26" hidden="1" x14ac:dyDescent="0.25">
      <c r="C791" s="146">
        <v>11</v>
      </c>
      <c r="D791" s="62" t="s">
        <v>1042</v>
      </c>
      <c r="E791" s="37" t="s">
        <v>2509</v>
      </c>
      <c r="F791" s="55"/>
      <c r="G791" s="42"/>
      <c r="H791" s="147" t="s">
        <v>1689</v>
      </c>
      <c r="I791" s="74">
        <v>273556.15600000002</v>
      </c>
      <c r="J791" s="74">
        <v>273755.38400000002</v>
      </c>
      <c r="K791" s="80"/>
      <c r="L791" s="37" t="s">
        <v>2510</v>
      </c>
      <c r="M791" s="81">
        <v>2.2359</v>
      </c>
      <c r="N791" s="149" t="s">
        <v>20</v>
      </c>
      <c r="O791" s="158" t="s">
        <v>91</v>
      </c>
      <c r="P791" s="82"/>
      <c r="Q791" s="83"/>
      <c r="R791" s="84"/>
      <c r="S791" s="143"/>
      <c r="T791" s="159" t="s">
        <v>2511</v>
      </c>
      <c r="U791" s="63" t="s">
        <v>2023</v>
      </c>
      <c r="V791" s="112" t="str">
        <f t="shared" si="37"/>
        <v>11-001</v>
      </c>
      <c r="W791" s="112" t="s">
        <v>1036</v>
      </c>
      <c r="X791" s="175" t="str">
        <f t="shared" si="38"/>
        <v>X:\2 - ENGENHARIA\INVENTARIANCA_FNS_NOVA_CONCESSAO\PROCESSOS_DE_DESAPROPRIACAO\TRAMO_SUL\11\11-001.pdf</v>
      </c>
      <c r="Z791" s="1">
        <v>1</v>
      </c>
    </row>
    <row r="792" spans="3:26" hidden="1" x14ac:dyDescent="0.25">
      <c r="C792" s="146">
        <v>11</v>
      </c>
      <c r="D792" s="62" t="s">
        <v>2024</v>
      </c>
      <c r="E792" s="37" t="s">
        <v>2512</v>
      </c>
      <c r="F792" s="55"/>
      <c r="G792" s="42"/>
      <c r="H792" s="147" t="s">
        <v>1689</v>
      </c>
      <c r="I792" s="74">
        <v>273762.69</v>
      </c>
      <c r="J792" s="74">
        <v>273943.05</v>
      </c>
      <c r="K792" s="80"/>
      <c r="L792" s="37" t="s">
        <v>2510</v>
      </c>
      <c r="M792" s="63">
        <v>0.67720000000000002</v>
      </c>
      <c r="N792" s="149" t="s">
        <v>20</v>
      </c>
      <c r="O792" s="158" t="s">
        <v>91</v>
      </c>
      <c r="P792" s="76"/>
      <c r="Q792" s="77"/>
      <c r="R792" s="78"/>
      <c r="S792" s="79"/>
      <c r="T792" s="159" t="s">
        <v>676</v>
      </c>
      <c r="U792" s="63" t="s">
        <v>2023</v>
      </c>
      <c r="V792" s="112" t="str">
        <f t="shared" si="37"/>
        <v>11-001A</v>
      </c>
      <c r="W792" s="112" t="s">
        <v>1036</v>
      </c>
      <c r="X792" s="175" t="str">
        <f t="shared" si="38"/>
        <v>X:\2 - ENGENHARIA\INVENTARIANCA_FNS_NOVA_CONCESSAO\PROCESSOS_DE_DESAPROPRIACAO\TRAMO_SUL\11\11-001A.pdf</v>
      </c>
      <c r="Z792" s="1">
        <v>1</v>
      </c>
    </row>
    <row r="793" spans="3:26" hidden="1" x14ac:dyDescent="0.25">
      <c r="C793" s="146">
        <v>11</v>
      </c>
      <c r="D793" s="62" t="s">
        <v>1048</v>
      </c>
      <c r="E793" s="37" t="s">
        <v>2513</v>
      </c>
      <c r="F793" s="55" t="s">
        <v>2514</v>
      </c>
      <c r="G793" s="42">
        <v>42041</v>
      </c>
      <c r="H793" s="147" t="s">
        <v>2023</v>
      </c>
      <c r="I793" s="74">
        <v>273841.14399999997</v>
      </c>
      <c r="J793" s="74">
        <v>274570.51299999998</v>
      </c>
      <c r="K793" s="75">
        <f t="shared" ref="K793:K861" si="40">(J793-I793)/1000</f>
        <v>0.72936900000000604</v>
      </c>
      <c r="L793" s="37" t="s">
        <v>2515</v>
      </c>
      <c r="M793" s="63">
        <v>6.3010000000000002</v>
      </c>
      <c r="N793" s="149" t="s">
        <v>20</v>
      </c>
      <c r="O793" s="147" t="s">
        <v>21</v>
      </c>
      <c r="P793" s="76"/>
      <c r="Q793" s="77"/>
      <c r="R793" s="78"/>
      <c r="S793" s="79"/>
      <c r="T793" s="159" t="s">
        <v>2516</v>
      </c>
      <c r="U793" s="63" t="s">
        <v>2023</v>
      </c>
      <c r="V793" s="112" t="str">
        <f t="shared" si="37"/>
        <v>11-002</v>
      </c>
      <c r="W793" s="112" t="s">
        <v>1036</v>
      </c>
      <c r="X793" s="175" t="str">
        <f t="shared" si="38"/>
        <v>X:\2 - ENGENHARIA\INVENTARIANCA_FNS_NOVA_CONCESSAO\PROCESSOS_DE_DESAPROPRIACAO\TRAMO_SUL\11\11-002.pdf</v>
      </c>
      <c r="Z793" s="1">
        <v>1</v>
      </c>
    </row>
    <row r="794" spans="3:26" hidden="1" x14ac:dyDescent="0.25">
      <c r="C794" s="146">
        <v>11</v>
      </c>
      <c r="D794" s="62" t="s">
        <v>1051</v>
      </c>
      <c r="E794" s="63" t="s">
        <v>2517</v>
      </c>
      <c r="F794" s="163"/>
      <c r="G794" s="115"/>
      <c r="H794" s="147" t="s">
        <v>1689</v>
      </c>
      <c r="I794" s="74">
        <v>274570.51299999998</v>
      </c>
      <c r="J794" s="74">
        <v>277696.63</v>
      </c>
      <c r="K794" s="75">
        <f t="shared" si="40"/>
        <v>3.1261170000000273</v>
      </c>
      <c r="L794" s="37" t="s">
        <v>2515</v>
      </c>
      <c r="M794" s="63">
        <v>24.581199999999999</v>
      </c>
      <c r="N794" s="147" t="s">
        <v>82</v>
      </c>
      <c r="O794" s="147" t="s">
        <v>21</v>
      </c>
      <c r="P794" s="76"/>
      <c r="Q794" s="77"/>
      <c r="R794" s="78"/>
      <c r="S794" s="79"/>
      <c r="T794" s="159" t="s">
        <v>2518</v>
      </c>
      <c r="U794" s="63" t="s">
        <v>2023</v>
      </c>
      <c r="V794" s="112" t="str">
        <f t="shared" si="37"/>
        <v>11-002A</v>
      </c>
      <c r="W794" s="112" t="s">
        <v>1036</v>
      </c>
      <c r="X794" s="175" t="str">
        <f t="shared" si="38"/>
        <v>X:\2 - ENGENHARIA\INVENTARIANCA_FNS_NOVA_CONCESSAO\PROCESSOS_DE_DESAPROPRIACAO\TRAMO_SUL\11\11-002A.pdf</v>
      </c>
      <c r="Z794" s="1">
        <v>1</v>
      </c>
    </row>
    <row r="795" spans="3:26" hidden="1" x14ac:dyDescent="0.25">
      <c r="C795" s="146">
        <v>11</v>
      </c>
      <c r="D795" s="62" t="s">
        <v>1058</v>
      </c>
      <c r="E795" s="37" t="s">
        <v>2519</v>
      </c>
      <c r="F795" s="55">
        <v>12172</v>
      </c>
      <c r="G795" s="42">
        <v>39940</v>
      </c>
      <c r="H795" s="147" t="s">
        <v>2023</v>
      </c>
      <c r="I795" s="172">
        <v>277116.94</v>
      </c>
      <c r="J795" s="172">
        <v>277252.63199999998</v>
      </c>
      <c r="K795" s="75"/>
      <c r="L795" s="37" t="s">
        <v>2520</v>
      </c>
      <c r="M795" s="63">
        <v>0.26519999999999999</v>
      </c>
      <c r="N795" s="149" t="s">
        <v>20</v>
      </c>
      <c r="O795" s="147" t="s">
        <v>21</v>
      </c>
      <c r="P795" s="76"/>
      <c r="Q795" s="77"/>
      <c r="R795" s="78"/>
      <c r="S795" s="79"/>
      <c r="T795" s="159" t="s">
        <v>2516</v>
      </c>
      <c r="U795" s="63" t="s">
        <v>2023</v>
      </c>
      <c r="V795" s="112" t="str">
        <f t="shared" si="37"/>
        <v>11-004</v>
      </c>
      <c r="W795" s="112" t="s">
        <v>1036</v>
      </c>
      <c r="X795" s="175" t="str">
        <f t="shared" si="38"/>
        <v>X:\2 - ENGENHARIA\INVENTARIANCA_FNS_NOVA_CONCESSAO\PROCESSOS_DE_DESAPROPRIACAO\TRAMO_SUL\11\11-004.pdf</v>
      </c>
      <c r="Z795" s="1">
        <v>1</v>
      </c>
    </row>
    <row r="796" spans="3:26" hidden="1" x14ac:dyDescent="0.25">
      <c r="C796" s="146">
        <v>11</v>
      </c>
      <c r="D796" s="62" t="s">
        <v>2042</v>
      </c>
      <c r="E796" s="37" t="s">
        <v>2521</v>
      </c>
      <c r="F796" s="55">
        <v>21242</v>
      </c>
      <c r="G796" s="42">
        <v>43059</v>
      </c>
      <c r="H796" s="147" t="s">
        <v>2023</v>
      </c>
      <c r="I796" s="172">
        <v>277816.739</v>
      </c>
      <c r="J796" s="172">
        <v>280120.239</v>
      </c>
      <c r="K796" s="75">
        <f t="shared" si="40"/>
        <v>2.3035000000000001</v>
      </c>
      <c r="L796" s="37" t="s">
        <v>2520</v>
      </c>
      <c r="M796" s="63">
        <v>18.2102</v>
      </c>
      <c r="N796" s="147" t="s">
        <v>82</v>
      </c>
      <c r="O796" s="147" t="s">
        <v>21</v>
      </c>
      <c r="P796" s="76"/>
      <c r="Q796" s="77"/>
      <c r="R796" s="78"/>
      <c r="S796" s="79"/>
      <c r="T796" s="159" t="s">
        <v>2516</v>
      </c>
      <c r="U796" s="63" t="s">
        <v>2023</v>
      </c>
      <c r="V796" s="112" t="str">
        <f t="shared" ref="V796:V859" si="41">CONCATENATE(C796,"-",D796)</f>
        <v>11-004A</v>
      </c>
      <c r="W796" s="112" t="s">
        <v>1036</v>
      </c>
      <c r="X796" s="175" t="str">
        <f t="shared" si="38"/>
        <v>X:\2 - ENGENHARIA\INVENTARIANCA_FNS_NOVA_CONCESSAO\PROCESSOS_DE_DESAPROPRIACAO\TRAMO_SUL\11\11-004A.pdf</v>
      </c>
      <c r="Z796" s="1">
        <v>1</v>
      </c>
    </row>
    <row r="797" spans="3:26" hidden="1" x14ac:dyDescent="0.25">
      <c r="C797" s="146">
        <v>11</v>
      </c>
      <c r="D797" s="62" t="s">
        <v>2522</v>
      </c>
      <c r="E797" s="37" t="s">
        <v>2523</v>
      </c>
      <c r="F797" s="55">
        <v>21243</v>
      </c>
      <c r="G797" s="42">
        <v>43059</v>
      </c>
      <c r="H797" s="147" t="s">
        <v>2023</v>
      </c>
      <c r="I797" s="170">
        <v>278471.65899999999</v>
      </c>
      <c r="J797" s="74">
        <v>278571.674</v>
      </c>
      <c r="K797" s="75"/>
      <c r="L797" s="37" t="s">
        <v>2520</v>
      </c>
      <c r="M797" s="63">
        <v>0.78400000000000003</v>
      </c>
      <c r="N797" s="149" t="s">
        <v>20</v>
      </c>
      <c r="O797" s="147" t="s">
        <v>21</v>
      </c>
      <c r="P797" s="76"/>
      <c r="Q797" s="77"/>
      <c r="R797" s="78"/>
      <c r="S797" s="79"/>
      <c r="T797" s="159" t="s">
        <v>2516</v>
      </c>
      <c r="U797" s="63" t="s">
        <v>2023</v>
      </c>
      <c r="V797" s="112" t="str">
        <f t="shared" si="41"/>
        <v>11-004B</v>
      </c>
      <c r="W797" s="112" t="s">
        <v>1036</v>
      </c>
      <c r="X797" s="175" t="str">
        <f t="shared" si="38"/>
        <v>X:\2 - ENGENHARIA\INVENTARIANCA_FNS_NOVA_CONCESSAO\PROCESSOS_DE_DESAPROPRIACAO\TRAMO_SUL\11\11-004B.pdf</v>
      </c>
      <c r="Z797" s="1">
        <v>1</v>
      </c>
    </row>
    <row r="798" spans="3:26" hidden="1" x14ac:dyDescent="0.25">
      <c r="C798" s="146">
        <v>11</v>
      </c>
      <c r="D798" s="62" t="s">
        <v>1062</v>
      </c>
      <c r="E798" s="37" t="s">
        <v>2524</v>
      </c>
      <c r="F798" s="55">
        <v>12173</v>
      </c>
      <c r="G798" s="42">
        <v>39941</v>
      </c>
      <c r="H798" s="147" t="s">
        <v>2023</v>
      </c>
      <c r="I798" s="74">
        <v>278159.17599999998</v>
      </c>
      <c r="J798" s="74">
        <v>278431.36900000001</v>
      </c>
      <c r="K798" s="75"/>
      <c r="L798" s="37" t="s">
        <v>2525</v>
      </c>
      <c r="M798" s="63">
        <v>2.56</v>
      </c>
      <c r="N798" s="149" t="s">
        <v>20</v>
      </c>
      <c r="O798" s="147" t="s">
        <v>21</v>
      </c>
      <c r="P798" s="76"/>
      <c r="Q798" s="77"/>
      <c r="R798" s="78"/>
      <c r="S798" s="79"/>
      <c r="T798" s="159" t="s">
        <v>2516</v>
      </c>
      <c r="U798" s="63" t="s">
        <v>2023</v>
      </c>
      <c r="V798" s="112" t="str">
        <f t="shared" si="41"/>
        <v>11-005</v>
      </c>
      <c r="W798" s="112" t="s">
        <v>1036</v>
      </c>
      <c r="X798" s="175" t="str">
        <f t="shared" si="38"/>
        <v>X:\2 - ENGENHARIA\INVENTARIANCA_FNS_NOVA_CONCESSAO\PROCESSOS_DE_DESAPROPRIACAO\TRAMO_SUL\11\11-005.pdf</v>
      </c>
      <c r="Z798" s="1">
        <v>1</v>
      </c>
    </row>
    <row r="799" spans="3:26" hidden="1" x14ac:dyDescent="0.25">
      <c r="C799" s="146">
        <v>11</v>
      </c>
      <c r="D799" s="62" t="s">
        <v>1066</v>
      </c>
      <c r="E799" s="108" t="s">
        <v>2526</v>
      </c>
      <c r="F799" s="55">
        <v>12166</v>
      </c>
      <c r="G799" s="42">
        <v>39938</v>
      </c>
      <c r="H799" s="147" t="s">
        <v>2023</v>
      </c>
      <c r="I799" s="74">
        <v>279147.30300000001</v>
      </c>
      <c r="J799" s="74">
        <v>279333.84299999999</v>
      </c>
      <c r="K799" s="75"/>
      <c r="L799" s="37" t="s">
        <v>2527</v>
      </c>
      <c r="M799" s="63">
        <v>0.2641</v>
      </c>
      <c r="N799" s="149" t="s">
        <v>20</v>
      </c>
      <c r="O799" s="147" t="s">
        <v>21</v>
      </c>
      <c r="P799" s="76"/>
      <c r="Q799" s="77"/>
      <c r="R799" s="78"/>
      <c r="S799" s="79"/>
      <c r="T799" s="159" t="s">
        <v>2528</v>
      </c>
      <c r="U799" s="63" t="s">
        <v>2023</v>
      </c>
      <c r="V799" s="112" t="str">
        <f t="shared" si="41"/>
        <v>11-006</v>
      </c>
      <c r="W799" s="112" t="s">
        <v>1036</v>
      </c>
      <c r="X799" s="175" t="str">
        <f t="shared" si="38"/>
        <v>X:\2 - ENGENHARIA\INVENTARIANCA_FNS_NOVA_CONCESSAO\PROCESSOS_DE_DESAPROPRIACAO\TRAMO_SUL\11\11-006.pdf</v>
      </c>
      <c r="Z799" s="1">
        <v>1</v>
      </c>
    </row>
    <row r="800" spans="3:26" hidden="1" x14ac:dyDescent="0.25">
      <c r="C800" s="146">
        <v>11</v>
      </c>
      <c r="D800" s="62" t="s">
        <v>1070</v>
      </c>
      <c r="E800" s="37" t="s">
        <v>2529</v>
      </c>
      <c r="F800" s="55">
        <v>12165</v>
      </c>
      <c r="G800" s="42">
        <v>39937</v>
      </c>
      <c r="H800" s="147" t="s">
        <v>2023</v>
      </c>
      <c r="I800" s="74">
        <v>280120.239</v>
      </c>
      <c r="J800" s="74">
        <v>281939.51400000002</v>
      </c>
      <c r="K800" s="75">
        <f t="shared" si="40"/>
        <v>1.8192750000000233</v>
      </c>
      <c r="L800" s="37" t="s">
        <v>2530</v>
      </c>
      <c r="M800" s="63">
        <v>14.5685</v>
      </c>
      <c r="N800" s="149" t="s">
        <v>20</v>
      </c>
      <c r="O800" s="147" t="s">
        <v>21</v>
      </c>
      <c r="P800" s="76"/>
      <c r="Q800" s="77"/>
      <c r="R800" s="78"/>
      <c r="S800" s="79"/>
      <c r="T800" s="159" t="s">
        <v>2528</v>
      </c>
      <c r="U800" s="63" t="s">
        <v>2023</v>
      </c>
      <c r="V800" s="112" t="str">
        <f t="shared" si="41"/>
        <v>11-007</v>
      </c>
      <c r="W800" s="112" t="s">
        <v>1036</v>
      </c>
      <c r="X800" s="175" t="str">
        <f t="shared" si="38"/>
        <v>X:\2 - ENGENHARIA\INVENTARIANCA_FNS_NOVA_CONCESSAO\PROCESSOS_DE_DESAPROPRIACAO\TRAMO_SUL\11\11-007.pdf</v>
      </c>
      <c r="Z800" s="1">
        <v>1</v>
      </c>
    </row>
    <row r="801" spans="3:26" hidden="1" x14ac:dyDescent="0.25">
      <c r="C801" s="146">
        <v>11</v>
      </c>
      <c r="D801" s="62" t="s">
        <v>2531</v>
      </c>
      <c r="E801" s="37" t="s">
        <v>2532</v>
      </c>
      <c r="F801" s="55" t="s">
        <v>2533</v>
      </c>
      <c r="G801" s="42">
        <v>40680</v>
      </c>
      <c r="H801" s="147" t="s">
        <v>2023</v>
      </c>
      <c r="I801" s="157">
        <v>281946.20799999998</v>
      </c>
      <c r="J801" s="74">
        <v>283249.84499999997</v>
      </c>
      <c r="K801" s="75">
        <f t="shared" si="40"/>
        <v>1.3036369999999879</v>
      </c>
      <c r="L801" s="37" t="s">
        <v>2530</v>
      </c>
      <c r="M801" s="63">
        <v>10.422499999999999</v>
      </c>
      <c r="N801" s="147" t="s">
        <v>82</v>
      </c>
      <c r="O801" s="147" t="s">
        <v>21</v>
      </c>
      <c r="P801" s="76"/>
      <c r="Q801" s="77"/>
      <c r="R801" s="78"/>
      <c r="S801" s="79"/>
      <c r="T801" s="159" t="s">
        <v>2528</v>
      </c>
      <c r="U801" s="63" t="s">
        <v>2023</v>
      </c>
      <c r="V801" s="112" t="str">
        <f t="shared" si="41"/>
        <v>11-007A</v>
      </c>
      <c r="W801" s="112" t="s">
        <v>1036</v>
      </c>
      <c r="X801" s="175" t="str">
        <f t="shared" si="38"/>
        <v>X:\2 - ENGENHARIA\INVENTARIANCA_FNS_NOVA_CONCESSAO\PROCESSOS_DE_DESAPROPRIACAO\TRAMO_SUL\11\11-007A.pdf</v>
      </c>
      <c r="Z801" s="1">
        <v>1</v>
      </c>
    </row>
    <row r="802" spans="3:26" hidden="1" x14ac:dyDescent="0.25">
      <c r="C802" s="146">
        <v>11</v>
      </c>
      <c r="D802" s="62" t="s">
        <v>1073</v>
      </c>
      <c r="E802" s="37" t="s">
        <v>2534</v>
      </c>
      <c r="F802" s="55">
        <v>12191</v>
      </c>
      <c r="G802" s="42">
        <v>39952</v>
      </c>
      <c r="H802" s="147" t="s">
        <v>2023</v>
      </c>
      <c r="I802" s="74">
        <v>281943.51299999998</v>
      </c>
      <c r="J802" s="74">
        <v>281980</v>
      </c>
      <c r="K802" s="75"/>
      <c r="L802" s="37" t="s">
        <v>2535</v>
      </c>
      <c r="M802" s="63">
        <v>6.1199999999999997E-2</v>
      </c>
      <c r="N802" s="149" t="s">
        <v>20</v>
      </c>
      <c r="O802" s="147" t="s">
        <v>21</v>
      </c>
      <c r="P802" s="76"/>
      <c r="Q802" s="77"/>
      <c r="R802" s="78"/>
      <c r="S802" s="79"/>
      <c r="T802" s="159" t="s">
        <v>2528</v>
      </c>
      <c r="U802" s="63" t="s">
        <v>2023</v>
      </c>
      <c r="V802" s="112" t="str">
        <f t="shared" si="41"/>
        <v>11-008</v>
      </c>
      <c r="W802" s="112" t="s">
        <v>1036</v>
      </c>
      <c r="X802" s="175" t="str">
        <f t="shared" si="38"/>
        <v>X:\2 - ENGENHARIA\INVENTARIANCA_FNS_NOVA_CONCESSAO\PROCESSOS_DE_DESAPROPRIACAO\TRAMO_SUL\11\11-008.pdf</v>
      </c>
      <c r="Z802" s="1">
        <v>1</v>
      </c>
    </row>
    <row r="803" spans="3:26" hidden="1" x14ac:dyDescent="0.25">
      <c r="C803" s="146">
        <v>11</v>
      </c>
      <c r="D803" s="62" t="s">
        <v>1077</v>
      </c>
      <c r="E803" s="37" t="s">
        <v>2536</v>
      </c>
      <c r="F803" s="55">
        <v>12164</v>
      </c>
      <c r="G803" s="42">
        <v>39937</v>
      </c>
      <c r="H803" s="147" t="s">
        <v>2023</v>
      </c>
      <c r="I803" s="157">
        <v>283263.34999999998</v>
      </c>
      <c r="J803" s="74">
        <v>285721.96799999999</v>
      </c>
      <c r="K803" s="75">
        <f t="shared" si="40"/>
        <v>2.4586180000000168</v>
      </c>
      <c r="L803" s="37" t="s">
        <v>2537</v>
      </c>
      <c r="M803" s="63">
        <v>19.9221</v>
      </c>
      <c r="N803" s="149" t="s">
        <v>20</v>
      </c>
      <c r="O803" s="147" t="s">
        <v>21</v>
      </c>
      <c r="P803" s="76"/>
      <c r="Q803" s="77"/>
      <c r="R803" s="78"/>
      <c r="S803" s="79"/>
      <c r="T803" s="159" t="s">
        <v>2528</v>
      </c>
      <c r="U803" s="63" t="s">
        <v>2023</v>
      </c>
      <c r="V803" s="112" t="str">
        <f t="shared" si="41"/>
        <v>11-009</v>
      </c>
      <c r="W803" s="112" t="s">
        <v>1036</v>
      </c>
      <c r="X803" s="175" t="str">
        <f t="shared" si="38"/>
        <v>X:\2 - ENGENHARIA\INVENTARIANCA_FNS_NOVA_CONCESSAO\PROCESSOS_DE_DESAPROPRIACAO\TRAMO_SUL\11\11-009.pdf</v>
      </c>
      <c r="Z803" s="1">
        <v>1</v>
      </c>
    </row>
    <row r="804" spans="3:26" hidden="1" x14ac:dyDescent="0.25">
      <c r="C804" s="146">
        <v>11</v>
      </c>
      <c r="D804" s="62" t="s">
        <v>1082</v>
      </c>
      <c r="E804" s="37" t="s">
        <v>2538</v>
      </c>
      <c r="F804" s="55">
        <v>12167</v>
      </c>
      <c r="G804" s="42">
        <v>39938</v>
      </c>
      <c r="H804" s="147" t="s">
        <v>2023</v>
      </c>
      <c r="I804" s="74">
        <v>285721.96799999999</v>
      </c>
      <c r="J804" s="74">
        <v>287123.53100000002</v>
      </c>
      <c r="K804" s="75">
        <f t="shared" si="40"/>
        <v>1.4015630000000237</v>
      </c>
      <c r="L804" s="37" t="s">
        <v>2539</v>
      </c>
      <c r="M804" s="63">
        <v>12.150700000000001</v>
      </c>
      <c r="N804" s="149" t="s">
        <v>20</v>
      </c>
      <c r="O804" s="147" t="s">
        <v>21</v>
      </c>
      <c r="P804" s="76"/>
      <c r="Q804" s="37">
        <v>0.93789999999999996</v>
      </c>
      <c r="R804" s="78"/>
      <c r="S804" s="79"/>
      <c r="T804" s="159" t="s">
        <v>2528</v>
      </c>
      <c r="U804" s="63" t="s">
        <v>2023</v>
      </c>
      <c r="V804" s="112" t="str">
        <f t="shared" si="41"/>
        <v>11-010</v>
      </c>
      <c r="W804" s="112" t="s">
        <v>1036</v>
      </c>
      <c r="X804" s="175" t="str">
        <f t="shared" si="38"/>
        <v>X:\2 - ENGENHARIA\INVENTARIANCA_FNS_NOVA_CONCESSAO\PROCESSOS_DE_DESAPROPRIACAO\TRAMO_SUL\11\11-010.pdf</v>
      </c>
      <c r="Z804" s="1">
        <v>1</v>
      </c>
    </row>
    <row r="805" spans="3:26" hidden="1" x14ac:dyDescent="0.25">
      <c r="C805" s="146">
        <v>11</v>
      </c>
      <c r="D805" s="62" t="s">
        <v>1037</v>
      </c>
      <c r="E805" s="37" t="s">
        <v>2540</v>
      </c>
      <c r="F805" s="55">
        <v>12171</v>
      </c>
      <c r="G805" s="42">
        <v>39940</v>
      </c>
      <c r="H805" s="147" t="s">
        <v>2023</v>
      </c>
      <c r="I805" s="74">
        <v>287123.53100000002</v>
      </c>
      <c r="J805" s="74">
        <v>288137.46000000002</v>
      </c>
      <c r="K805" s="75">
        <f t="shared" si="40"/>
        <v>1.0139290000000036</v>
      </c>
      <c r="L805" s="37" t="s">
        <v>2541</v>
      </c>
      <c r="M805" s="63">
        <v>8.1115999999999993</v>
      </c>
      <c r="N805" s="149" t="s">
        <v>20</v>
      </c>
      <c r="O805" s="147" t="s">
        <v>21</v>
      </c>
      <c r="P805" s="76"/>
      <c r="Q805" s="77"/>
      <c r="R805" s="78"/>
      <c r="S805" s="79"/>
      <c r="T805" s="159" t="s">
        <v>2542</v>
      </c>
      <c r="U805" s="63" t="s">
        <v>2023</v>
      </c>
      <c r="V805" s="112" t="str">
        <f t="shared" si="41"/>
        <v>11-011</v>
      </c>
      <c r="W805" s="112" t="s">
        <v>1036</v>
      </c>
      <c r="X805" s="175" t="str">
        <f t="shared" si="38"/>
        <v>X:\2 - ENGENHARIA\INVENTARIANCA_FNS_NOVA_CONCESSAO\PROCESSOS_DE_DESAPROPRIACAO\TRAMO_SUL\11\11-011.pdf</v>
      </c>
      <c r="Z805" s="1">
        <v>1</v>
      </c>
    </row>
    <row r="806" spans="3:26" hidden="1" x14ac:dyDescent="0.25">
      <c r="C806" s="146">
        <v>11</v>
      </c>
      <c r="D806" s="62" t="s">
        <v>1136</v>
      </c>
      <c r="E806" s="37" t="s">
        <v>2543</v>
      </c>
      <c r="F806" s="55" t="s">
        <v>2544</v>
      </c>
      <c r="G806" s="42">
        <v>40231</v>
      </c>
      <c r="H806" s="147" t="s">
        <v>2023</v>
      </c>
      <c r="I806" s="74">
        <v>288137.46000000002</v>
      </c>
      <c r="J806" s="74">
        <v>288928.11200000002</v>
      </c>
      <c r="K806" s="75">
        <f t="shared" si="40"/>
        <v>0.79065200000000191</v>
      </c>
      <c r="L806" s="37" t="s">
        <v>2545</v>
      </c>
      <c r="M806" s="63">
        <v>6.3261000000000003</v>
      </c>
      <c r="N806" s="149" t="s">
        <v>20</v>
      </c>
      <c r="O806" s="147" t="s">
        <v>21</v>
      </c>
      <c r="P806" s="76"/>
      <c r="Q806" s="77"/>
      <c r="R806" s="78"/>
      <c r="S806" s="79"/>
      <c r="T806" s="159" t="s">
        <v>2528</v>
      </c>
      <c r="U806" s="63" t="s">
        <v>2023</v>
      </c>
      <c r="V806" s="112" t="str">
        <f t="shared" si="41"/>
        <v>11-012</v>
      </c>
      <c r="W806" s="112" t="s">
        <v>1036</v>
      </c>
      <c r="X806" s="175" t="str">
        <f t="shared" si="38"/>
        <v>X:\2 - ENGENHARIA\INVENTARIANCA_FNS_NOVA_CONCESSAO\PROCESSOS_DE_DESAPROPRIACAO\TRAMO_SUL\11\11-012.pdf</v>
      </c>
      <c r="Z806" s="1">
        <v>1</v>
      </c>
    </row>
    <row r="807" spans="3:26" x14ac:dyDescent="0.25">
      <c r="C807" s="146">
        <v>11</v>
      </c>
      <c r="D807" s="62" t="s">
        <v>1139</v>
      </c>
      <c r="E807" s="37" t="s">
        <v>2546</v>
      </c>
      <c r="F807" s="55">
        <v>13708</v>
      </c>
      <c r="G807" s="42">
        <v>40597</v>
      </c>
      <c r="H807" s="147" t="s">
        <v>2023</v>
      </c>
      <c r="I807" s="74">
        <v>288928.11200000002</v>
      </c>
      <c r="J807" s="171">
        <v>290086.81800000003</v>
      </c>
      <c r="K807" s="75">
        <f t="shared" si="40"/>
        <v>1.1587060000000056</v>
      </c>
      <c r="L807" s="37" t="s">
        <v>2545</v>
      </c>
      <c r="M807" s="63">
        <v>11.663600000000001</v>
      </c>
      <c r="N807" s="149" t="s">
        <v>20</v>
      </c>
      <c r="O807" s="147" t="s">
        <v>21</v>
      </c>
      <c r="P807" s="76" t="s">
        <v>10</v>
      </c>
      <c r="Q807" s="37">
        <v>2.9449000000000001</v>
      </c>
      <c r="R807" s="78">
        <v>20084.759999999998</v>
      </c>
      <c r="S807" s="79"/>
      <c r="T807" s="159" t="s">
        <v>2528</v>
      </c>
      <c r="U807" s="63" t="s">
        <v>2023</v>
      </c>
      <c r="V807" s="112" t="str">
        <f t="shared" si="41"/>
        <v>11-012A</v>
      </c>
      <c r="W807" s="112" t="s">
        <v>1036</v>
      </c>
      <c r="X807" s="175" t="str">
        <f t="shared" si="38"/>
        <v>X:\2 - ENGENHARIA\INVENTARIANCA_FNS_NOVA_CONCESSAO\PROCESSOS_DE_DESAPROPRIACAO\TRAMO_SUL\11\11-012A.pdf</v>
      </c>
      <c r="Z807" s="1">
        <v>1</v>
      </c>
    </row>
    <row r="808" spans="3:26" hidden="1" x14ac:dyDescent="0.25">
      <c r="C808" s="146">
        <v>11</v>
      </c>
      <c r="D808" s="62" t="s">
        <v>1141</v>
      </c>
      <c r="E808" s="37" t="s">
        <v>2547</v>
      </c>
      <c r="F808" s="55">
        <v>12739</v>
      </c>
      <c r="G808" s="42">
        <v>40534</v>
      </c>
      <c r="H808" s="147" t="s">
        <v>2023</v>
      </c>
      <c r="I808" s="74">
        <v>288928.56099999999</v>
      </c>
      <c r="J808" s="74">
        <v>290086.81800000003</v>
      </c>
      <c r="K808" s="75"/>
      <c r="L808" s="37" t="s">
        <v>2548</v>
      </c>
      <c r="M808" s="63">
        <v>2.0586000000000002</v>
      </c>
      <c r="N808" s="149" t="s">
        <v>20</v>
      </c>
      <c r="O808" s="147" t="s">
        <v>21</v>
      </c>
      <c r="P808" s="76"/>
      <c r="Q808" s="77"/>
      <c r="R808" s="78"/>
      <c r="S808" s="79"/>
      <c r="T808" s="159" t="s">
        <v>2528</v>
      </c>
      <c r="U808" s="63" t="s">
        <v>2023</v>
      </c>
      <c r="V808" s="112" t="str">
        <f t="shared" si="41"/>
        <v>11-013</v>
      </c>
      <c r="W808" s="112" t="s">
        <v>1036</v>
      </c>
      <c r="X808" s="175" t="str">
        <f t="shared" si="38"/>
        <v>X:\2 - ENGENHARIA\INVENTARIANCA_FNS_NOVA_CONCESSAO\PROCESSOS_DE_DESAPROPRIACAO\TRAMO_SUL\11\11-013.pdf</v>
      </c>
      <c r="Z808" s="1">
        <v>1</v>
      </c>
    </row>
    <row r="809" spans="3:26" hidden="1" x14ac:dyDescent="0.25">
      <c r="C809" s="146">
        <v>11</v>
      </c>
      <c r="D809" s="62" t="s">
        <v>1144</v>
      </c>
      <c r="E809" s="37" t="s">
        <v>2549</v>
      </c>
      <c r="F809" s="55">
        <v>12169</v>
      </c>
      <c r="G809" s="42">
        <v>39938</v>
      </c>
      <c r="H809" s="147" t="s">
        <v>2023</v>
      </c>
      <c r="I809" s="74">
        <v>290076.12400000001</v>
      </c>
      <c r="J809" s="74">
        <v>290233.60499999998</v>
      </c>
      <c r="K809" s="75">
        <f t="shared" si="40"/>
        <v>0.15748099999997067</v>
      </c>
      <c r="L809" s="37" t="s">
        <v>2550</v>
      </c>
      <c r="M809" s="63">
        <v>1.2584</v>
      </c>
      <c r="N809" s="149" t="s">
        <v>20</v>
      </c>
      <c r="O809" s="147" t="s">
        <v>21</v>
      </c>
      <c r="P809" s="76"/>
      <c r="Q809" s="77"/>
      <c r="R809" s="78"/>
      <c r="S809" s="79"/>
      <c r="T809" s="159" t="s">
        <v>2528</v>
      </c>
      <c r="U809" s="63" t="s">
        <v>2023</v>
      </c>
      <c r="V809" s="112" t="str">
        <f t="shared" si="41"/>
        <v>11-014</v>
      </c>
      <c r="W809" s="112" t="s">
        <v>1036</v>
      </c>
      <c r="X809" s="175" t="str">
        <f t="shared" si="38"/>
        <v>X:\2 - ENGENHARIA\INVENTARIANCA_FNS_NOVA_CONCESSAO\PROCESSOS_DE_DESAPROPRIACAO\TRAMO_SUL\11\11-014.pdf</v>
      </c>
      <c r="Z809" s="1">
        <v>1</v>
      </c>
    </row>
    <row r="810" spans="3:26" hidden="1" x14ac:dyDescent="0.25">
      <c r="C810" s="146">
        <v>11</v>
      </c>
      <c r="D810" s="62" t="s">
        <v>1147</v>
      </c>
      <c r="E810" s="37" t="s">
        <v>2551</v>
      </c>
      <c r="F810" s="55">
        <v>13008</v>
      </c>
      <c r="G810" s="42">
        <v>40373</v>
      </c>
      <c r="H810" s="147" t="s">
        <v>2023</v>
      </c>
      <c r="I810" s="74">
        <v>290222.24099999998</v>
      </c>
      <c r="J810" s="74">
        <v>290810.98200000002</v>
      </c>
      <c r="K810" s="75"/>
      <c r="L810" s="37" t="s">
        <v>2552</v>
      </c>
      <c r="M810" s="164">
        <v>4.7089999999999996</v>
      </c>
      <c r="N810" s="149" t="s">
        <v>20</v>
      </c>
      <c r="O810" s="147" t="s">
        <v>21</v>
      </c>
      <c r="P810" s="76"/>
      <c r="Q810" s="77"/>
      <c r="R810" s="78"/>
      <c r="S810" s="79"/>
      <c r="T810" s="159" t="s">
        <v>2528</v>
      </c>
      <c r="U810" s="63" t="s">
        <v>2023</v>
      </c>
      <c r="V810" s="112" t="str">
        <f t="shared" si="41"/>
        <v>11-014A</v>
      </c>
      <c r="W810" s="112" t="s">
        <v>1036</v>
      </c>
      <c r="X810" s="175" t="str">
        <f t="shared" si="38"/>
        <v>X:\2 - ENGENHARIA\INVENTARIANCA_FNS_NOVA_CONCESSAO\PROCESSOS_DE_DESAPROPRIACAO\TRAMO_SUL\11\11-014A.pdf</v>
      </c>
      <c r="Z810" s="1">
        <v>1</v>
      </c>
    </row>
    <row r="811" spans="3:26" hidden="1" x14ac:dyDescent="0.25">
      <c r="C811" s="146">
        <v>11</v>
      </c>
      <c r="D811" s="62" t="s">
        <v>1149</v>
      </c>
      <c r="E811" s="37" t="s">
        <v>2553</v>
      </c>
      <c r="F811" s="55">
        <v>13006</v>
      </c>
      <c r="G811" s="42">
        <v>40373</v>
      </c>
      <c r="H811" s="147" t="s">
        <v>2023</v>
      </c>
      <c r="I811" s="170">
        <v>290242.80499999999</v>
      </c>
      <c r="J811" s="74">
        <v>290424.42300000001</v>
      </c>
      <c r="K811" s="75">
        <f t="shared" si="40"/>
        <v>0.18161800000001677</v>
      </c>
      <c r="L811" s="37" t="s">
        <v>2554</v>
      </c>
      <c r="M811" s="63">
        <v>1.4666999999999999</v>
      </c>
      <c r="N811" s="149" t="s">
        <v>20</v>
      </c>
      <c r="O811" s="147" t="s">
        <v>21</v>
      </c>
      <c r="P811" s="76"/>
      <c r="Q811" s="77"/>
      <c r="R811" s="78"/>
      <c r="S811" s="79"/>
      <c r="T811" s="159" t="s">
        <v>2555</v>
      </c>
      <c r="U811" s="63" t="s">
        <v>2023</v>
      </c>
      <c r="V811" s="112" t="str">
        <f t="shared" si="41"/>
        <v>11-014B</v>
      </c>
      <c r="W811" s="112" t="s">
        <v>1036</v>
      </c>
      <c r="X811" s="175" t="str">
        <f t="shared" si="38"/>
        <v>X:\2 - ENGENHARIA\INVENTARIANCA_FNS_NOVA_CONCESSAO\PROCESSOS_DE_DESAPROPRIACAO\TRAMO_SUL\11\11-014B.pdf</v>
      </c>
      <c r="Z811" s="1">
        <v>1</v>
      </c>
    </row>
    <row r="812" spans="3:26" hidden="1" x14ac:dyDescent="0.25">
      <c r="C812" s="146">
        <v>11</v>
      </c>
      <c r="D812" s="62" t="s">
        <v>2556</v>
      </c>
      <c r="E812" s="37" t="s">
        <v>2557</v>
      </c>
      <c r="F812" s="55">
        <v>13005</v>
      </c>
      <c r="G812" s="42">
        <v>40373</v>
      </c>
      <c r="H812" s="147" t="s">
        <v>2023</v>
      </c>
      <c r="I812" s="170">
        <v>290424.42300000001</v>
      </c>
      <c r="J812" s="74">
        <v>290655.86</v>
      </c>
      <c r="K812" s="75">
        <f t="shared" si="40"/>
        <v>0.23143699999997625</v>
      </c>
      <c r="L812" s="37" t="s">
        <v>2558</v>
      </c>
      <c r="M812" s="63">
        <v>1.8522000000000001</v>
      </c>
      <c r="N812" s="149" t="s">
        <v>20</v>
      </c>
      <c r="O812" s="147" t="s">
        <v>21</v>
      </c>
      <c r="P812" s="76"/>
      <c r="Q812" s="77"/>
      <c r="R812" s="78"/>
      <c r="S812" s="79"/>
      <c r="T812" s="159" t="s">
        <v>2555</v>
      </c>
      <c r="U812" s="63" t="s">
        <v>2023</v>
      </c>
      <c r="V812" s="112" t="str">
        <f t="shared" si="41"/>
        <v>11-014C</v>
      </c>
      <c r="W812" s="112" t="s">
        <v>1036</v>
      </c>
      <c r="X812" s="175" t="str">
        <f t="shared" si="38"/>
        <v>X:\2 - ENGENHARIA\INVENTARIANCA_FNS_NOVA_CONCESSAO\PROCESSOS_DE_DESAPROPRIACAO\TRAMO_SUL\11\11-014C.pdf</v>
      </c>
      <c r="Z812" s="1">
        <v>1</v>
      </c>
    </row>
    <row r="813" spans="3:26" hidden="1" x14ac:dyDescent="0.25">
      <c r="C813" s="146">
        <v>11</v>
      </c>
      <c r="D813" s="62" t="s">
        <v>1151</v>
      </c>
      <c r="E813" s="37" t="s">
        <v>2559</v>
      </c>
      <c r="F813" s="55">
        <v>12735</v>
      </c>
      <c r="G813" s="42">
        <v>40231</v>
      </c>
      <c r="H813" s="147" t="s">
        <v>2023</v>
      </c>
      <c r="I813" s="74">
        <v>290655.86</v>
      </c>
      <c r="J813" s="74">
        <v>290851.81400000001</v>
      </c>
      <c r="K813" s="75">
        <f t="shared" si="40"/>
        <v>0.195954000000027</v>
      </c>
      <c r="L813" s="37" t="s">
        <v>2560</v>
      </c>
      <c r="M813" s="63">
        <v>1.5658000000000001</v>
      </c>
      <c r="N813" s="149" t="s">
        <v>20</v>
      </c>
      <c r="O813" s="147" t="s">
        <v>21</v>
      </c>
      <c r="P813" s="76"/>
      <c r="Q813" s="77"/>
      <c r="R813" s="78"/>
      <c r="S813" s="79"/>
      <c r="T813" s="159" t="s">
        <v>2555</v>
      </c>
      <c r="U813" s="63" t="s">
        <v>2023</v>
      </c>
      <c r="V813" s="112" t="str">
        <f t="shared" si="41"/>
        <v>11-015</v>
      </c>
      <c r="W813" s="112" t="s">
        <v>1036</v>
      </c>
      <c r="X813" s="175" t="str">
        <f t="shared" si="38"/>
        <v>X:\2 - ENGENHARIA\INVENTARIANCA_FNS_NOVA_CONCESSAO\PROCESSOS_DE_DESAPROPRIACAO\TRAMO_SUL\11\11-015.pdf</v>
      </c>
      <c r="Z813" s="1">
        <v>1</v>
      </c>
    </row>
    <row r="814" spans="3:26" hidden="1" x14ac:dyDescent="0.25">
      <c r="C814" s="146">
        <v>11</v>
      </c>
      <c r="D814" s="62" t="s">
        <v>1155</v>
      </c>
      <c r="E814" s="37" t="s">
        <v>2561</v>
      </c>
      <c r="F814" s="55">
        <v>12738</v>
      </c>
      <c r="G814" s="42">
        <v>40231</v>
      </c>
      <c r="H814" s="147" t="s">
        <v>2023</v>
      </c>
      <c r="I814" s="74">
        <v>290851.82400000002</v>
      </c>
      <c r="J814" s="74">
        <v>290993.984</v>
      </c>
      <c r="K814" s="75">
        <f t="shared" si="40"/>
        <v>0.14215999999997439</v>
      </c>
      <c r="L814" s="37" t="s">
        <v>2562</v>
      </c>
      <c r="M814" s="63">
        <v>1.4257</v>
      </c>
      <c r="N814" s="149" t="s">
        <v>20</v>
      </c>
      <c r="O814" s="147" t="s">
        <v>21</v>
      </c>
      <c r="P814" s="76"/>
      <c r="Q814" s="77"/>
      <c r="R814" s="78"/>
      <c r="S814" s="79"/>
      <c r="T814" s="159" t="s">
        <v>2555</v>
      </c>
      <c r="U814" s="63" t="s">
        <v>2023</v>
      </c>
      <c r="V814" s="112" t="str">
        <f t="shared" si="41"/>
        <v>11-015A</v>
      </c>
      <c r="W814" s="112" t="s">
        <v>1036</v>
      </c>
      <c r="X814" s="175" t="str">
        <f t="shared" si="38"/>
        <v>X:\2 - ENGENHARIA\INVENTARIANCA_FNS_NOVA_CONCESSAO\PROCESSOS_DE_DESAPROPRIACAO\TRAMO_SUL\11\11-015A.pdf</v>
      </c>
      <c r="Z814" s="1">
        <v>1</v>
      </c>
    </row>
    <row r="815" spans="3:26" hidden="1" x14ac:dyDescent="0.25">
      <c r="C815" s="146">
        <v>11</v>
      </c>
      <c r="D815" s="62" t="s">
        <v>1157</v>
      </c>
      <c r="E815" s="37" t="s">
        <v>2563</v>
      </c>
      <c r="F815" s="55"/>
      <c r="G815" s="42"/>
      <c r="H815" s="147" t="s">
        <v>1689</v>
      </c>
      <c r="I815" s="74">
        <v>291029.77100000001</v>
      </c>
      <c r="J815" s="74">
        <v>291476.28499999997</v>
      </c>
      <c r="K815" s="75">
        <f t="shared" si="40"/>
        <v>0.44651399999996649</v>
      </c>
      <c r="L815" s="37" t="s">
        <v>2564</v>
      </c>
      <c r="M815" s="63">
        <v>3.7336</v>
      </c>
      <c r="N815" s="149" t="s">
        <v>20</v>
      </c>
      <c r="O815" s="147" t="s">
        <v>91</v>
      </c>
      <c r="P815" s="76"/>
      <c r="Q815" s="77"/>
      <c r="R815" s="78"/>
      <c r="S815" s="144"/>
      <c r="T815" s="159" t="s">
        <v>2555</v>
      </c>
      <c r="U815" s="63" t="s">
        <v>2023</v>
      </c>
      <c r="V815" s="112" t="str">
        <f t="shared" si="41"/>
        <v>11-016</v>
      </c>
      <c r="W815" s="112" t="s">
        <v>1036</v>
      </c>
      <c r="X815" s="175" t="str">
        <f t="shared" si="38"/>
        <v>X:\2 - ENGENHARIA\INVENTARIANCA_FNS_NOVA_CONCESSAO\PROCESSOS_DE_DESAPROPRIACAO\TRAMO_SUL\11\11-016.pdf</v>
      </c>
      <c r="Z815" s="1">
        <v>1</v>
      </c>
    </row>
    <row r="816" spans="3:26" hidden="1" x14ac:dyDescent="0.25">
      <c r="C816" s="146">
        <v>11</v>
      </c>
      <c r="D816" s="62" t="s">
        <v>1160</v>
      </c>
      <c r="E816" s="37" t="s">
        <v>2565</v>
      </c>
      <c r="F816" s="55">
        <v>20126</v>
      </c>
      <c r="G816" s="42">
        <v>41129</v>
      </c>
      <c r="H816" s="147" t="s">
        <v>2023</v>
      </c>
      <c r="I816" s="74">
        <v>291475.875</v>
      </c>
      <c r="J816" s="74">
        <v>291987.77399999998</v>
      </c>
      <c r="K816" s="75">
        <f t="shared" si="40"/>
        <v>0.51189899999997579</v>
      </c>
      <c r="L816" s="37" t="s">
        <v>2566</v>
      </c>
      <c r="M816" s="63">
        <v>4.0926</v>
      </c>
      <c r="N816" s="149" t="s">
        <v>20</v>
      </c>
      <c r="O816" s="147" t="s">
        <v>91</v>
      </c>
      <c r="P816" s="76"/>
      <c r="Q816" s="77"/>
      <c r="R816" s="78"/>
      <c r="S816" s="79"/>
      <c r="T816" s="159" t="s">
        <v>2567</v>
      </c>
      <c r="U816" s="63" t="s">
        <v>2023</v>
      </c>
      <c r="V816" s="112" t="str">
        <f t="shared" si="41"/>
        <v>11-017</v>
      </c>
      <c r="W816" s="112" t="s">
        <v>1036</v>
      </c>
      <c r="X816" s="175" t="str">
        <f t="shared" si="38"/>
        <v>X:\2 - ENGENHARIA\INVENTARIANCA_FNS_NOVA_CONCESSAO\PROCESSOS_DE_DESAPROPRIACAO\TRAMO_SUL\11\11-017.pdf</v>
      </c>
      <c r="Z816" s="1">
        <v>1</v>
      </c>
    </row>
    <row r="817" spans="3:26" hidden="1" x14ac:dyDescent="0.25">
      <c r="C817" s="146">
        <v>11</v>
      </c>
      <c r="D817" s="62" t="s">
        <v>1163</v>
      </c>
      <c r="E817" s="37" t="s">
        <v>2568</v>
      </c>
      <c r="F817" s="55">
        <v>12156</v>
      </c>
      <c r="G817" s="42">
        <v>39932</v>
      </c>
      <c r="H817" s="147" t="s">
        <v>2023</v>
      </c>
      <c r="I817" s="74">
        <v>291987.77399999998</v>
      </c>
      <c r="J817" s="74">
        <v>292087.23</v>
      </c>
      <c r="K817" s="75">
        <f t="shared" si="40"/>
        <v>9.9456000000005582E-2</v>
      </c>
      <c r="L817" s="37" t="s">
        <v>2569</v>
      </c>
      <c r="M817" s="63">
        <v>0.79559999999999997</v>
      </c>
      <c r="N817" s="149" t="s">
        <v>20</v>
      </c>
      <c r="O817" s="147" t="s">
        <v>21</v>
      </c>
      <c r="P817" s="76"/>
      <c r="Q817" s="77"/>
      <c r="R817" s="78"/>
      <c r="S817" s="79"/>
      <c r="T817" s="159" t="s">
        <v>2567</v>
      </c>
      <c r="U817" s="63" t="s">
        <v>2023</v>
      </c>
      <c r="V817" s="112" t="str">
        <f t="shared" si="41"/>
        <v>11-018</v>
      </c>
      <c r="W817" s="112" t="s">
        <v>1036</v>
      </c>
      <c r="X817" s="175" t="str">
        <f t="shared" si="38"/>
        <v>X:\2 - ENGENHARIA\INVENTARIANCA_FNS_NOVA_CONCESSAO\PROCESSOS_DE_DESAPROPRIACAO\TRAMO_SUL\11\11-018.pdf</v>
      </c>
      <c r="Z817" s="1">
        <v>1</v>
      </c>
    </row>
    <row r="818" spans="3:26" hidden="1" x14ac:dyDescent="0.25">
      <c r="C818" s="146">
        <v>11</v>
      </c>
      <c r="D818" s="62" t="s">
        <v>2570</v>
      </c>
      <c r="E818" s="37" t="s">
        <v>2571</v>
      </c>
      <c r="F818" s="55">
        <v>12163</v>
      </c>
      <c r="G818" s="42">
        <v>39937</v>
      </c>
      <c r="H818" s="147" t="s">
        <v>2023</v>
      </c>
      <c r="I818" s="74">
        <v>292087.23</v>
      </c>
      <c r="J818" s="74">
        <v>293813.98800000001</v>
      </c>
      <c r="K818" s="75">
        <f t="shared" si="40"/>
        <v>1.7267580000000307</v>
      </c>
      <c r="L818" s="37" t="s">
        <v>2569</v>
      </c>
      <c r="M818" s="63">
        <v>13.4285</v>
      </c>
      <c r="N818" s="149" t="s">
        <v>20</v>
      </c>
      <c r="O818" s="147" t="s">
        <v>21</v>
      </c>
      <c r="P818" s="76"/>
      <c r="Q818" s="77"/>
      <c r="R818" s="78"/>
      <c r="S818" s="79"/>
      <c r="T818" s="159" t="s">
        <v>2567</v>
      </c>
      <c r="U818" s="63" t="s">
        <v>2023</v>
      </c>
      <c r="V818" s="112" t="str">
        <f t="shared" si="41"/>
        <v>11-018A</v>
      </c>
      <c r="W818" s="112" t="s">
        <v>1036</v>
      </c>
      <c r="X818" s="175" t="str">
        <f t="shared" si="38"/>
        <v>X:\2 - ENGENHARIA\INVENTARIANCA_FNS_NOVA_CONCESSAO\PROCESSOS_DE_DESAPROPRIACAO\TRAMO_SUL\11\11-018A.pdf</v>
      </c>
      <c r="Z818" s="1">
        <v>1</v>
      </c>
    </row>
    <row r="819" spans="3:26" hidden="1" x14ac:dyDescent="0.25">
      <c r="C819" s="146">
        <v>11</v>
      </c>
      <c r="D819" s="62" t="s">
        <v>1166</v>
      </c>
      <c r="E819" s="37" t="s">
        <v>2572</v>
      </c>
      <c r="F819" s="55">
        <v>19489</v>
      </c>
      <c r="G819" s="42">
        <v>42303</v>
      </c>
      <c r="H819" s="147" t="s">
        <v>2023</v>
      </c>
      <c r="I819" s="74">
        <v>293813.98800000001</v>
      </c>
      <c r="J819" s="74">
        <v>294325.23100000003</v>
      </c>
      <c r="K819" s="75">
        <f t="shared" si="40"/>
        <v>0.51124300000001677</v>
      </c>
      <c r="L819" s="37" t="s">
        <v>2569</v>
      </c>
      <c r="M819" s="63">
        <v>4.0380000000000003</v>
      </c>
      <c r="N819" s="147" t="s">
        <v>82</v>
      </c>
      <c r="O819" s="147" t="s">
        <v>21</v>
      </c>
      <c r="P819" s="76"/>
      <c r="Q819" s="77"/>
      <c r="R819" s="78"/>
      <c r="S819" s="79"/>
      <c r="T819" s="159" t="s">
        <v>2567</v>
      </c>
      <c r="U819" s="63" t="s">
        <v>2023</v>
      </c>
      <c r="V819" s="112" t="str">
        <f t="shared" si="41"/>
        <v>11-019</v>
      </c>
      <c r="W819" s="112" t="s">
        <v>1036</v>
      </c>
      <c r="X819" s="175" t="str">
        <f t="shared" si="38"/>
        <v>X:\2 - ENGENHARIA\INVENTARIANCA_FNS_NOVA_CONCESSAO\PROCESSOS_DE_DESAPROPRIACAO\TRAMO_SUL\11\11-019.pdf</v>
      </c>
      <c r="Z819" s="1">
        <v>1</v>
      </c>
    </row>
    <row r="820" spans="3:26" hidden="1" x14ac:dyDescent="0.25">
      <c r="C820" s="146">
        <v>11</v>
      </c>
      <c r="D820" s="62" t="s">
        <v>1171</v>
      </c>
      <c r="E820" s="37" t="s">
        <v>2573</v>
      </c>
      <c r="F820" s="55">
        <v>12168</v>
      </c>
      <c r="G820" s="42">
        <v>39938</v>
      </c>
      <c r="H820" s="147" t="s">
        <v>2023</v>
      </c>
      <c r="I820" s="74">
        <v>293194.837</v>
      </c>
      <c r="J820" s="74">
        <v>293234.27100000001</v>
      </c>
      <c r="K820" s="75"/>
      <c r="L820" s="37" t="s">
        <v>2574</v>
      </c>
      <c r="M820" s="63">
        <v>0.38579999999999998</v>
      </c>
      <c r="N820" s="149" t="s">
        <v>20</v>
      </c>
      <c r="O820" s="147" t="s">
        <v>21</v>
      </c>
      <c r="P820" s="76"/>
      <c r="Q820" s="77"/>
      <c r="R820" s="78"/>
      <c r="S820" s="79"/>
      <c r="T820" s="159" t="s">
        <v>2567</v>
      </c>
      <c r="U820" s="63" t="s">
        <v>2023</v>
      </c>
      <c r="V820" s="112" t="str">
        <f t="shared" si="41"/>
        <v>11-020</v>
      </c>
      <c r="W820" s="112" t="s">
        <v>1036</v>
      </c>
      <c r="X820" s="175" t="str">
        <f t="shared" si="38"/>
        <v>X:\2 - ENGENHARIA\INVENTARIANCA_FNS_NOVA_CONCESSAO\PROCESSOS_DE_DESAPROPRIACAO\TRAMO_SUL\11\11-020.pdf</v>
      </c>
      <c r="Z820" s="1">
        <v>1</v>
      </c>
    </row>
    <row r="821" spans="3:26" hidden="1" x14ac:dyDescent="0.25">
      <c r="C821" s="146">
        <v>11</v>
      </c>
      <c r="D821" s="62" t="s">
        <v>1176</v>
      </c>
      <c r="E821" s="37" t="s">
        <v>2575</v>
      </c>
      <c r="F821" s="55">
        <v>12190</v>
      </c>
      <c r="G821" s="42">
        <v>39952</v>
      </c>
      <c r="H821" s="147" t="s">
        <v>2023</v>
      </c>
      <c r="I821" s="74">
        <v>294328.21600000001</v>
      </c>
      <c r="J821" s="74">
        <v>294604.90399999998</v>
      </c>
      <c r="K821" s="75">
        <f t="shared" si="40"/>
        <v>0.27668799999996552</v>
      </c>
      <c r="L821" s="37" t="s">
        <v>2576</v>
      </c>
      <c r="M821" s="63">
        <v>3.2682000000000002</v>
      </c>
      <c r="N821" s="149" t="s">
        <v>20</v>
      </c>
      <c r="O821" s="147" t="s">
        <v>21</v>
      </c>
      <c r="P821" s="76"/>
      <c r="Q821" s="37">
        <v>1.0172000000000001</v>
      </c>
      <c r="R821" s="78"/>
      <c r="S821" s="79"/>
      <c r="T821" s="159" t="s">
        <v>2567</v>
      </c>
      <c r="U821" s="63" t="s">
        <v>2023</v>
      </c>
      <c r="V821" s="112" t="str">
        <f t="shared" si="41"/>
        <v>11-021</v>
      </c>
      <c r="W821" s="112" t="s">
        <v>1036</v>
      </c>
      <c r="X821" s="175" t="str">
        <f t="shared" si="38"/>
        <v>X:\2 - ENGENHARIA\INVENTARIANCA_FNS_NOVA_CONCESSAO\PROCESSOS_DE_DESAPROPRIACAO\TRAMO_SUL\11\11-021.pdf</v>
      </c>
      <c r="Z821" s="1">
        <v>1</v>
      </c>
    </row>
    <row r="822" spans="3:26" hidden="1" x14ac:dyDescent="0.25">
      <c r="C822" s="146">
        <v>11</v>
      </c>
      <c r="D822" s="62" t="s">
        <v>1183</v>
      </c>
      <c r="E822" s="37" t="s">
        <v>2577</v>
      </c>
      <c r="F822" s="55">
        <v>12155</v>
      </c>
      <c r="G822" s="42">
        <v>39932</v>
      </c>
      <c r="H822" s="147" t="s">
        <v>2023</v>
      </c>
      <c r="I822" s="74">
        <v>294604.90399999998</v>
      </c>
      <c r="J822" s="74">
        <v>295223.73</v>
      </c>
      <c r="K822" s="75">
        <f t="shared" si="40"/>
        <v>0.61882600000000099</v>
      </c>
      <c r="L822" s="37" t="s">
        <v>2578</v>
      </c>
      <c r="M822" s="63">
        <v>4.9499000000000004</v>
      </c>
      <c r="N822" s="149" t="s">
        <v>20</v>
      </c>
      <c r="O822" s="147" t="s">
        <v>21</v>
      </c>
      <c r="P822" s="76"/>
      <c r="Q822" s="77"/>
      <c r="R822" s="78"/>
      <c r="S822" s="79"/>
      <c r="T822" s="159" t="s">
        <v>2567</v>
      </c>
      <c r="U822" s="63" t="s">
        <v>2023</v>
      </c>
      <c r="V822" s="112" t="str">
        <f t="shared" si="41"/>
        <v>11-022</v>
      </c>
      <c r="W822" s="112" t="s">
        <v>1036</v>
      </c>
      <c r="X822" s="175" t="str">
        <f t="shared" si="38"/>
        <v>X:\2 - ENGENHARIA\INVENTARIANCA_FNS_NOVA_CONCESSAO\PROCESSOS_DE_DESAPROPRIACAO\TRAMO_SUL\11\11-022.pdf</v>
      </c>
      <c r="Z822" s="1">
        <v>1</v>
      </c>
    </row>
    <row r="823" spans="3:26" hidden="1" x14ac:dyDescent="0.25">
      <c r="C823" s="146">
        <v>11</v>
      </c>
      <c r="D823" s="62" t="s">
        <v>1191</v>
      </c>
      <c r="E823" s="37" t="s">
        <v>2579</v>
      </c>
      <c r="F823" s="55">
        <v>12269</v>
      </c>
      <c r="G823" s="42">
        <v>39996</v>
      </c>
      <c r="H823" s="147" t="s">
        <v>2023</v>
      </c>
      <c r="I823" s="74">
        <v>295236.30099999998</v>
      </c>
      <c r="J823" s="74">
        <v>295429.46500000003</v>
      </c>
      <c r="K823" s="75">
        <f t="shared" si="40"/>
        <v>0.19316400000004796</v>
      </c>
      <c r="L823" s="37" t="s">
        <v>2580</v>
      </c>
      <c r="M823" s="63">
        <v>1.6500999999999999</v>
      </c>
      <c r="N823" s="149" t="s">
        <v>20</v>
      </c>
      <c r="O823" s="147" t="s">
        <v>21</v>
      </c>
      <c r="P823" s="76"/>
      <c r="Q823" s="77"/>
      <c r="R823" s="78"/>
      <c r="S823" s="79"/>
      <c r="T823" s="159" t="s">
        <v>2567</v>
      </c>
      <c r="U823" s="63" t="s">
        <v>2023</v>
      </c>
      <c r="V823" s="112" t="str">
        <f t="shared" si="41"/>
        <v>11-023</v>
      </c>
      <c r="W823" s="112" t="s">
        <v>1036</v>
      </c>
      <c r="X823" s="175" t="str">
        <f t="shared" si="38"/>
        <v>X:\2 - ENGENHARIA\INVENTARIANCA_FNS_NOVA_CONCESSAO\PROCESSOS_DE_DESAPROPRIACAO\TRAMO_SUL\11\11-023.pdf</v>
      </c>
      <c r="Z823" s="1">
        <v>1</v>
      </c>
    </row>
    <row r="824" spans="3:26" hidden="1" x14ac:dyDescent="0.25">
      <c r="C824" s="146">
        <v>11</v>
      </c>
      <c r="D824" s="62" t="s">
        <v>1195</v>
      </c>
      <c r="E824" s="37" t="s">
        <v>2581</v>
      </c>
      <c r="F824" s="55">
        <v>12265</v>
      </c>
      <c r="G824" s="42">
        <v>39995</v>
      </c>
      <c r="H824" s="147" t="s">
        <v>2023</v>
      </c>
      <c r="I824" s="74">
        <v>295429.46500000003</v>
      </c>
      <c r="J824" s="74">
        <v>295780.72899999999</v>
      </c>
      <c r="K824" s="75">
        <f t="shared" si="40"/>
        <v>0.35126399999996649</v>
      </c>
      <c r="L824" s="37" t="s">
        <v>2582</v>
      </c>
      <c r="M824" s="63">
        <v>3.7862</v>
      </c>
      <c r="N824" s="149" t="s">
        <v>20</v>
      </c>
      <c r="O824" s="147" t="s">
        <v>21</v>
      </c>
      <c r="P824" s="76"/>
      <c r="Q824" s="37">
        <v>1.2081</v>
      </c>
      <c r="R824" s="78"/>
      <c r="S824" s="79"/>
      <c r="T824" s="126" t="s">
        <v>2567</v>
      </c>
      <c r="U824" s="63" t="s">
        <v>2023</v>
      </c>
      <c r="V824" s="112" t="str">
        <f t="shared" si="41"/>
        <v>11-024</v>
      </c>
      <c r="W824" s="112" t="s">
        <v>1036</v>
      </c>
      <c r="X824" s="175" t="str">
        <f t="shared" si="38"/>
        <v>X:\2 - ENGENHARIA\INVENTARIANCA_FNS_NOVA_CONCESSAO\PROCESSOS_DE_DESAPROPRIACAO\TRAMO_SUL\11\11-024.pdf</v>
      </c>
      <c r="Z824" s="1">
        <v>1</v>
      </c>
    </row>
    <row r="825" spans="3:26" hidden="1" x14ac:dyDescent="0.25">
      <c r="C825" s="146">
        <v>11</v>
      </c>
      <c r="D825" s="62" t="s">
        <v>1200</v>
      </c>
      <c r="E825" s="37" t="s">
        <v>2583</v>
      </c>
      <c r="F825" s="55">
        <v>12160</v>
      </c>
      <c r="G825" s="42">
        <v>39933</v>
      </c>
      <c r="H825" s="147" t="s">
        <v>2023</v>
      </c>
      <c r="I825" s="74">
        <v>295794.95</v>
      </c>
      <c r="J825" s="74">
        <v>296856.43400000001</v>
      </c>
      <c r="K825" s="75">
        <f t="shared" si="40"/>
        <v>1.0614839999999968</v>
      </c>
      <c r="L825" s="37" t="s">
        <v>2584</v>
      </c>
      <c r="M825" s="63">
        <v>8.5635999999999992</v>
      </c>
      <c r="N825" s="149" t="s">
        <v>20</v>
      </c>
      <c r="O825" s="147" t="s">
        <v>21</v>
      </c>
      <c r="P825" s="76"/>
      <c r="Q825" s="77"/>
      <c r="R825" s="78"/>
      <c r="S825" s="79"/>
      <c r="T825" s="159" t="s">
        <v>2567</v>
      </c>
      <c r="U825" s="63" t="s">
        <v>2023</v>
      </c>
      <c r="V825" s="112" t="str">
        <f t="shared" si="41"/>
        <v>11-025</v>
      </c>
      <c r="W825" s="112" t="s">
        <v>1036</v>
      </c>
      <c r="X825" s="175" t="str">
        <f t="shared" si="38"/>
        <v>X:\2 - ENGENHARIA\INVENTARIANCA_FNS_NOVA_CONCESSAO\PROCESSOS_DE_DESAPROPRIACAO\TRAMO_SUL\11\11-025.pdf</v>
      </c>
      <c r="Z825" s="1">
        <v>1</v>
      </c>
    </row>
    <row r="826" spans="3:26" hidden="1" x14ac:dyDescent="0.25">
      <c r="C826" s="146">
        <v>11</v>
      </c>
      <c r="D826" s="62" t="s">
        <v>1206</v>
      </c>
      <c r="E826" s="37" t="s">
        <v>2585</v>
      </c>
      <c r="F826" s="55">
        <v>2476</v>
      </c>
      <c r="G826" s="42">
        <v>40177</v>
      </c>
      <c r="H826" s="147" t="s">
        <v>2586</v>
      </c>
      <c r="I826" s="74">
        <v>296856.43400000001</v>
      </c>
      <c r="J826" s="74">
        <v>297149.234</v>
      </c>
      <c r="K826" s="75">
        <f t="shared" si="40"/>
        <v>0.29279999999998835</v>
      </c>
      <c r="L826" s="37" t="s">
        <v>2587</v>
      </c>
      <c r="M826" s="63">
        <v>2.2778999999999998</v>
      </c>
      <c r="N826" s="149" t="s">
        <v>20</v>
      </c>
      <c r="O826" s="147" t="s">
        <v>21</v>
      </c>
      <c r="P826" s="76"/>
      <c r="Q826" s="77"/>
      <c r="R826" s="78"/>
      <c r="S826" s="79"/>
      <c r="T826" s="159" t="s">
        <v>2567</v>
      </c>
      <c r="U826" s="63" t="s">
        <v>2586</v>
      </c>
      <c r="V826" s="112" t="str">
        <f t="shared" si="41"/>
        <v>11-026</v>
      </c>
      <c r="W826" s="112" t="s">
        <v>1036</v>
      </c>
      <c r="X826" s="175" t="str">
        <f t="shared" si="38"/>
        <v>X:\2 - ENGENHARIA\INVENTARIANCA_FNS_NOVA_CONCESSAO\PROCESSOS_DE_DESAPROPRIACAO\TRAMO_SUL\11\11-026.pdf</v>
      </c>
      <c r="Z826" s="1">
        <v>1</v>
      </c>
    </row>
    <row r="827" spans="3:26" hidden="1" x14ac:dyDescent="0.25">
      <c r="C827" s="146">
        <v>11</v>
      </c>
      <c r="D827" s="62" t="s">
        <v>1210</v>
      </c>
      <c r="E827" s="37" t="s">
        <v>2588</v>
      </c>
      <c r="F827" s="55" t="s">
        <v>2589</v>
      </c>
      <c r="G827" s="42">
        <v>40353</v>
      </c>
      <c r="H827" s="147" t="s">
        <v>2586</v>
      </c>
      <c r="I827" s="74">
        <v>297159.65600000002</v>
      </c>
      <c r="J827" s="74">
        <v>297274.26</v>
      </c>
      <c r="K827" s="75">
        <f t="shared" si="40"/>
        <v>0.11460399999999209</v>
      </c>
      <c r="L827" s="37" t="s">
        <v>2590</v>
      </c>
      <c r="M827" s="63">
        <v>0.94740000000000002</v>
      </c>
      <c r="N827" s="149" t="s">
        <v>20</v>
      </c>
      <c r="O827" s="147" t="s">
        <v>21</v>
      </c>
      <c r="P827" s="76"/>
      <c r="Q827" s="77"/>
      <c r="R827" s="78"/>
      <c r="S827" s="79"/>
      <c r="T827" s="159" t="s">
        <v>2567</v>
      </c>
      <c r="U827" s="63" t="s">
        <v>2586</v>
      </c>
      <c r="V827" s="112" t="str">
        <f t="shared" si="41"/>
        <v>11-026A</v>
      </c>
      <c r="W827" s="112" t="s">
        <v>1036</v>
      </c>
      <c r="X827" s="175" t="str">
        <f t="shared" si="38"/>
        <v>X:\2 - ENGENHARIA\INVENTARIANCA_FNS_NOVA_CONCESSAO\PROCESSOS_DE_DESAPROPRIACAO\TRAMO_SUL\11\11-026A.pdf</v>
      </c>
      <c r="Z827" s="1">
        <v>1</v>
      </c>
    </row>
    <row r="828" spans="3:26" hidden="1" x14ac:dyDescent="0.25">
      <c r="C828" s="146">
        <v>11</v>
      </c>
      <c r="D828" s="62" t="s">
        <v>1213</v>
      </c>
      <c r="E828" s="37" t="s">
        <v>2591</v>
      </c>
      <c r="F828" s="55" t="s">
        <v>2592</v>
      </c>
      <c r="G828" s="42">
        <v>40982</v>
      </c>
      <c r="H828" s="147" t="s">
        <v>2586</v>
      </c>
      <c r="I828" s="74">
        <v>297159.65600000002</v>
      </c>
      <c r="J828" s="74">
        <v>297274.26</v>
      </c>
      <c r="K828" s="75"/>
      <c r="L828" s="37" t="s">
        <v>2590</v>
      </c>
      <c r="M828" s="63">
        <v>3.0499999999999999E-2</v>
      </c>
      <c r="N828" s="149" t="s">
        <v>20</v>
      </c>
      <c r="O828" s="147" t="s">
        <v>21</v>
      </c>
      <c r="P828" s="76"/>
      <c r="Q828" s="77"/>
      <c r="R828" s="78"/>
      <c r="S828" s="79"/>
      <c r="T828" s="159" t="s">
        <v>2567</v>
      </c>
      <c r="U828" s="63" t="s">
        <v>2586</v>
      </c>
      <c r="V828" s="112" t="str">
        <f t="shared" si="41"/>
        <v>11-027</v>
      </c>
      <c r="W828" s="112" t="s">
        <v>1036</v>
      </c>
      <c r="X828" s="175" t="str">
        <f t="shared" si="38"/>
        <v>X:\2 - ENGENHARIA\INVENTARIANCA_FNS_NOVA_CONCESSAO\PROCESSOS_DE_DESAPROPRIACAO\TRAMO_SUL\11\11-027.pdf</v>
      </c>
      <c r="Z828" s="1">
        <v>1</v>
      </c>
    </row>
    <row r="829" spans="3:26" hidden="1" x14ac:dyDescent="0.25">
      <c r="C829" s="146">
        <v>11</v>
      </c>
      <c r="D829" s="62" t="s">
        <v>1218</v>
      </c>
      <c r="E829" s="37" t="s">
        <v>2593</v>
      </c>
      <c r="F829" s="54" t="s">
        <v>2594</v>
      </c>
      <c r="G829" s="42">
        <v>40525</v>
      </c>
      <c r="H829" s="147" t="s">
        <v>2586</v>
      </c>
      <c r="I829" s="74">
        <v>297274.26</v>
      </c>
      <c r="J829" s="74">
        <v>298410.51199999999</v>
      </c>
      <c r="K829" s="75">
        <f t="shared" si="40"/>
        <v>1.1362519999999785</v>
      </c>
      <c r="L829" s="37" t="s">
        <v>2595</v>
      </c>
      <c r="M829" s="63">
        <v>9.1204000000000001</v>
      </c>
      <c r="N829" s="149" t="s">
        <v>20</v>
      </c>
      <c r="O829" s="147" t="s">
        <v>21</v>
      </c>
      <c r="P829" s="76"/>
      <c r="Q829" s="77"/>
      <c r="R829" s="78"/>
      <c r="S829" s="79"/>
      <c r="T829" s="159" t="s">
        <v>2567</v>
      </c>
      <c r="U829" s="63" t="s">
        <v>2586</v>
      </c>
      <c r="V829" s="112" t="str">
        <f t="shared" si="41"/>
        <v>11-028</v>
      </c>
      <c r="W829" s="112" t="s">
        <v>1036</v>
      </c>
      <c r="X829" s="175" t="str">
        <f t="shared" si="38"/>
        <v>X:\2 - ENGENHARIA\INVENTARIANCA_FNS_NOVA_CONCESSAO\PROCESSOS_DE_DESAPROPRIACAO\TRAMO_SUL\11\11-028.pdf</v>
      </c>
      <c r="Z829" s="1">
        <v>1</v>
      </c>
    </row>
    <row r="830" spans="3:26" hidden="1" x14ac:dyDescent="0.25">
      <c r="C830" s="146">
        <v>11</v>
      </c>
      <c r="D830" s="62" t="s">
        <v>2119</v>
      </c>
      <c r="E830" s="37" t="s">
        <v>2596</v>
      </c>
      <c r="F830" s="54" t="s">
        <v>2597</v>
      </c>
      <c r="G830" s="42">
        <v>40542</v>
      </c>
      <c r="H830" s="147" t="s">
        <v>2586</v>
      </c>
      <c r="I830" s="74">
        <v>298410.51199999999</v>
      </c>
      <c r="J830" s="74">
        <v>298813.46100000001</v>
      </c>
      <c r="K830" s="75">
        <f t="shared" si="40"/>
        <v>0.40294900000002237</v>
      </c>
      <c r="L830" s="37" t="s">
        <v>2598</v>
      </c>
      <c r="M830" s="63">
        <v>3.2216</v>
      </c>
      <c r="N830" s="149" t="s">
        <v>20</v>
      </c>
      <c r="O830" s="147" t="s">
        <v>21</v>
      </c>
      <c r="P830" s="76"/>
      <c r="Q830" s="77"/>
      <c r="R830" s="78"/>
      <c r="S830" s="79"/>
      <c r="T830" s="159" t="s">
        <v>2567</v>
      </c>
      <c r="U830" s="63" t="s">
        <v>2586</v>
      </c>
      <c r="V830" s="112" t="str">
        <f t="shared" si="41"/>
        <v>11-028A</v>
      </c>
      <c r="W830" s="112" t="s">
        <v>1036</v>
      </c>
      <c r="X830" s="175" t="str">
        <f t="shared" si="38"/>
        <v>X:\2 - ENGENHARIA\INVENTARIANCA_FNS_NOVA_CONCESSAO\PROCESSOS_DE_DESAPROPRIACAO\TRAMO_SUL\11\11-028A.pdf</v>
      </c>
      <c r="Z830" s="1">
        <v>1</v>
      </c>
    </row>
    <row r="831" spans="3:26" hidden="1" x14ac:dyDescent="0.25">
      <c r="C831" s="146">
        <v>11</v>
      </c>
      <c r="D831" s="62" t="s">
        <v>1222</v>
      </c>
      <c r="E831" s="37" t="s">
        <v>2599</v>
      </c>
      <c r="F831" s="54"/>
      <c r="G831" s="42"/>
      <c r="H831" s="147" t="s">
        <v>1689</v>
      </c>
      <c r="I831" s="74">
        <v>298813.46100000001</v>
      </c>
      <c r="J831" s="74">
        <v>299417.18900000001</v>
      </c>
      <c r="K831" s="75">
        <f t="shared" si="40"/>
        <v>0.60372800000000282</v>
      </c>
      <c r="L831" s="37" t="s">
        <v>2600</v>
      </c>
      <c r="M831" s="63">
        <v>4.8319999999999999</v>
      </c>
      <c r="N831" s="149" t="s">
        <v>20</v>
      </c>
      <c r="O831" s="147" t="s">
        <v>91</v>
      </c>
      <c r="P831" s="76"/>
      <c r="Q831" s="77"/>
      <c r="R831" s="78"/>
      <c r="S831" s="144"/>
      <c r="T831" s="159" t="s">
        <v>2567</v>
      </c>
      <c r="U831" s="63" t="s">
        <v>2586</v>
      </c>
      <c r="V831" s="112" t="str">
        <f t="shared" si="41"/>
        <v>11-029</v>
      </c>
      <c r="W831" s="112" t="s">
        <v>1036</v>
      </c>
      <c r="X831" s="175" t="str">
        <f t="shared" si="38"/>
        <v>X:\2 - ENGENHARIA\INVENTARIANCA_FNS_NOVA_CONCESSAO\PROCESSOS_DE_DESAPROPRIACAO\TRAMO_SUL\11\11-029.pdf</v>
      </c>
      <c r="Z831" s="1">
        <v>1</v>
      </c>
    </row>
    <row r="832" spans="3:26" hidden="1" x14ac:dyDescent="0.25">
      <c r="C832" s="146">
        <v>11</v>
      </c>
      <c r="D832" s="62" t="s">
        <v>1231</v>
      </c>
      <c r="E832" s="37" t="s">
        <v>2601</v>
      </c>
      <c r="F832" s="54">
        <v>13007</v>
      </c>
      <c r="G832" s="42">
        <v>40373</v>
      </c>
      <c r="H832" s="147" t="s">
        <v>2023</v>
      </c>
      <c r="I832" s="74">
        <v>299425.57799999998</v>
      </c>
      <c r="J832" s="74">
        <v>299782.91600000003</v>
      </c>
      <c r="K832" s="75">
        <f t="shared" si="40"/>
        <v>0.35733800000004701</v>
      </c>
      <c r="L832" s="37" t="s">
        <v>2602</v>
      </c>
      <c r="M832" s="107">
        <v>2.8637999999999999</v>
      </c>
      <c r="N832" s="147" t="s">
        <v>82</v>
      </c>
      <c r="O832" s="147" t="s">
        <v>21</v>
      </c>
      <c r="P832" s="76"/>
      <c r="Q832" s="77"/>
      <c r="R832" s="78"/>
      <c r="S832" s="79"/>
      <c r="T832" s="159" t="s">
        <v>2567</v>
      </c>
      <c r="U832" s="63" t="s">
        <v>2023</v>
      </c>
      <c r="V832" s="112" t="str">
        <f t="shared" si="41"/>
        <v>11-030</v>
      </c>
      <c r="W832" s="112" t="s">
        <v>1036</v>
      </c>
      <c r="X832" s="175" t="str">
        <f t="shared" si="38"/>
        <v>X:\2 - ENGENHARIA\INVENTARIANCA_FNS_NOVA_CONCESSAO\PROCESSOS_DE_DESAPROPRIACAO\TRAMO_SUL\11\11-030.pdf</v>
      </c>
      <c r="Z832" s="1">
        <v>1</v>
      </c>
    </row>
    <row r="833" spans="3:26" hidden="1" x14ac:dyDescent="0.25">
      <c r="C833" s="146">
        <v>11</v>
      </c>
      <c r="D833" s="62" t="s">
        <v>1236</v>
      </c>
      <c r="E833" s="37" t="s">
        <v>2603</v>
      </c>
      <c r="F833" s="55"/>
      <c r="G833" s="42"/>
      <c r="H833" s="147" t="s">
        <v>1689</v>
      </c>
      <c r="I833" s="74">
        <v>299782.91600000003</v>
      </c>
      <c r="J833" s="74">
        <v>300638.53499999997</v>
      </c>
      <c r="K833" s="75">
        <f t="shared" si="40"/>
        <v>0.85561899999994784</v>
      </c>
      <c r="L833" s="37" t="s">
        <v>2604</v>
      </c>
      <c r="M833" s="63">
        <v>6.8395000000000001</v>
      </c>
      <c r="N833" s="149" t="s">
        <v>20</v>
      </c>
      <c r="O833" s="147" t="s">
        <v>21</v>
      </c>
      <c r="P833" s="76"/>
      <c r="Q833" s="77"/>
      <c r="R833" s="78"/>
      <c r="S833" s="79"/>
      <c r="T833" s="159" t="s">
        <v>2567</v>
      </c>
      <c r="U833" s="63" t="s">
        <v>2586</v>
      </c>
      <c r="V833" s="112" t="str">
        <f t="shared" si="41"/>
        <v>11-031</v>
      </c>
      <c r="W833" s="112" t="s">
        <v>1036</v>
      </c>
      <c r="X833" s="175" t="str">
        <f t="shared" si="38"/>
        <v>X:\2 - ENGENHARIA\INVENTARIANCA_FNS_NOVA_CONCESSAO\PROCESSOS_DE_DESAPROPRIACAO\TRAMO_SUL\11\11-031.pdf</v>
      </c>
      <c r="Z833" s="1">
        <v>1</v>
      </c>
    </row>
    <row r="834" spans="3:26" hidden="1" x14ac:dyDescent="0.25">
      <c r="C834" s="146">
        <v>11</v>
      </c>
      <c r="D834" s="62" t="s">
        <v>2605</v>
      </c>
      <c r="E834" s="37" t="s">
        <v>2606</v>
      </c>
      <c r="F834" s="55">
        <v>2681</v>
      </c>
      <c r="G834" s="42">
        <v>41043</v>
      </c>
      <c r="H834" s="147" t="s">
        <v>2586</v>
      </c>
      <c r="I834" s="74">
        <v>300638.53499999997</v>
      </c>
      <c r="J834" s="74">
        <v>301308.88699999999</v>
      </c>
      <c r="K834" s="75">
        <f t="shared" si="40"/>
        <v>0.67035200000001349</v>
      </c>
      <c r="L834" s="37" t="s">
        <v>2604</v>
      </c>
      <c r="M834" s="63">
        <v>5.3643000000000001</v>
      </c>
      <c r="N834" s="149" t="s">
        <v>20</v>
      </c>
      <c r="O834" s="147" t="s">
        <v>21</v>
      </c>
      <c r="P834" s="76"/>
      <c r="Q834" s="77"/>
      <c r="R834" s="78"/>
      <c r="S834" s="79"/>
      <c r="T834" s="159" t="s">
        <v>2567</v>
      </c>
      <c r="U834" s="63" t="s">
        <v>2586</v>
      </c>
      <c r="V834" s="112" t="str">
        <f t="shared" si="41"/>
        <v>11-031A</v>
      </c>
      <c r="W834" s="112" t="s">
        <v>1036</v>
      </c>
      <c r="X834" s="175" t="str">
        <f t="shared" ref="X834:X897" si="42">CONCATENATE("X:\2 - ENGENHARIA\INVENTARIANCA_FNS_NOVA_CONCESSAO\PROCESSOS_DE_DESAPROPRIACAO\",W834,"\",C834,"\",V834,".pdf")</f>
        <v>X:\2 - ENGENHARIA\INVENTARIANCA_FNS_NOVA_CONCESSAO\PROCESSOS_DE_DESAPROPRIACAO\TRAMO_SUL\11\11-031A.pdf</v>
      </c>
      <c r="Z834" s="1">
        <v>1</v>
      </c>
    </row>
    <row r="835" spans="3:26" x14ac:dyDescent="0.25">
      <c r="C835" s="146">
        <v>11</v>
      </c>
      <c r="D835" s="62" t="s">
        <v>2607</v>
      </c>
      <c r="E835" s="37" t="s">
        <v>2608</v>
      </c>
      <c r="F835" s="55"/>
      <c r="G835" s="42"/>
      <c r="H835" s="147" t="s">
        <v>1689</v>
      </c>
      <c r="I835" s="74">
        <v>300638.53499999997</v>
      </c>
      <c r="J835" s="74">
        <v>301308.88699999999</v>
      </c>
      <c r="K835" s="75"/>
      <c r="L835" s="37" t="s">
        <v>2604</v>
      </c>
      <c r="M835" s="63">
        <v>2.0992999999999999</v>
      </c>
      <c r="N835" s="149" t="s">
        <v>20</v>
      </c>
      <c r="O835" s="147" t="s">
        <v>21</v>
      </c>
      <c r="P835" s="76" t="s">
        <v>10</v>
      </c>
      <c r="Q835" s="37">
        <v>2.0992999999999999</v>
      </c>
      <c r="R835" s="78">
        <v>26964.41</v>
      </c>
      <c r="S835" s="79"/>
      <c r="T835" s="159" t="s">
        <v>2567</v>
      </c>
      <c r="U835" s="63" t="s">
        <v>2586</v>
      </c>
      <c r="V835" s="112" t="str">
        <f t="shared" si="41"/>
        <v>11-031B</v>
      </c>
      <c r="W835" s="112" t="s">
        <v>1036</v>
      </c>
      <c r="X835" s="175" t="str">
        <f t="shared" si="42"/>
        <v>X:\2 - ENGENHARIA\INVENTARIANCA_FNS_NOVA_CONCESSAO\PROCESSOS_DE_DESAPROPRIACAO\TRAMO_SUL\11\11-031B.pdf</v>
      </c>
      <c r="Z835" s="1">
        <v>1</v>
      </c>
    </row>
    <row r="836" spans="3:26" hidden="1" x14ac:dyDescent="0.25">
      <c r="C836" s="146">
        <v>11</v>
      </c>
      <c r="D836" s="62" t="s">
        <v>1239</v>
      </c>
      <c r="E836" s="37" t="s">
        <v>2609</v>
      </c>
      <c r="F836" s="55">
        <v>2475</v>
      </c>
      <c r="G836" s="42">
        <v>40177</v>
      </c>
      <c r="H836" s="147" t="s">
        <v>2586</v>
      </c>
      <c r="I836" s="74">
        <v>301307.19199999998</v>
      </c>
      <c r="J836" s="74">
        <v>302377.73700000002</v>
      </c>
      <c r="K836" s="75">
        <f t="shared" si="40"/>
        <v>1.0705450000000418</v>
      </c>
      <c r="L836" s="37" t="s">
        <v>2610</v>
      </c>
      <c r="M836" s="63">
        <v>8.4671000000000003</v>
      </c>
      <c r="N836" s="149" t="s">
        <v>20</v>
      </c>
      <c r="O836" s="147" t="s">
        <v>21</v>
      </c>
      <c r="P836" s="76"/>
      <c r="Q836" s="77"/>
      <c r="R836" s="78"/>
      <c r="S836" s="79"/>
      <c r="T836" s="126" t="s">
        <v>2567</v>
      </c>
      <c r="U836" s="63" t="s">
        <v>2586</v>
      </c>
      <c r="V836" s="112" t="str">
        <f t="shared" si="41"/>
        <v>11-032</v>
      </c>
      <c r="W836" s="112" t="s">
        <v>1036</v>
      </c>
      <c r="X836" s="175" t="str">
        <f t="shared" si="42"/>
        <v>X:\2 - ENGENHARIA\INVENTARIANCA_FNS_NOVA_CONCESSAO\PROCESSOS_DE_DESAPROPRIACAO\TRAMO_SUL\11\11-032.pdf</v>
      </c>
      <c r="Z836" s="1">
        <v>1</v>
      </c>
    </row>
    <row r="837" spans="3:26" hidden="1" x14ac:dyDescent="0.25">
      <c r="C837" s="146">
        <v>11</v>
      </c>
      <c r="D837" s="62" t="s">
        <v>1244</v>
      </c>
      <c r="E837" s="37" t="s">
        <v>2611</v>
      </c>
      <c r="F837" s="55">
        <v>2471</v>
      </c>
      <c r="G837" s="42">
        <v>40176</v>
      </c>
      <c r="H837" s="147" t="s">
        <v>2586</v>
      </c>
      <c r="I837" s="74">
        <v>302308.93800000002</v>
      </c>
      <c r="J837" s="74">
        <v>302396.02899999998</v>
      </c>
      <c r="K837" s="75"/>
      <c r="L837" s="37" t="s">
        <v>2612</v>
      </c>
      <c r="M837" s="63">
        <v>0.1033</v>
      </c>
      <c r="N837" s="149" t="s">
        <v>20</v>
      </c>
      <c r="O837" s="147" t="s">
        <v>21</v>
      </c>
      <c r="P837" s="76"/>
      <c r="Q837" s="77"/>
      <c r="R837" s="78"/>
      <c r="S837" s="79"/>
      <c r="T837" s="126" t="s">
        <v>2567</v>
      </c>
      <c r="U837" s="63" t="s">
        <v>2586</v>
      </c>
      <c r="V837" s="112" t="str">
        <f t="shared" si="41"/>
        <v>11-033</v>
      </c>
      <c r="W837" s="112" t="s">
        <v>1036</v>
      </c>
      <c r="X837" s="175" t="str">
        <f t="shared" si="42"/>
        <v>X:\2 - ENGENHARIA\INVENTARIANCA_FNS_NOVA_CONCESSAO\PROCESSOS_DE_DESAPROPRIACAO\TRAMO_SUL\11\11-033.pdf</v>
      </c>
      <c r="Z837" s="1">
        <v>1</v>
      </c>
    </row>
    <row r="838" spans="3:26" hidden="1" x14ac:dyDescent="0.25">
      <c r="C838" s="146">
        <v>11</v>
      </c>
      <c r="D838" s="62" t="s">
        <v>1248</v>
      </c>
      <c r="E838" s="37" t="s">
        <v>2613</v>
      </c>
      <c r="F838" s="55">
        <v>2653</v>
      </c>
      <c r="G838" s="42">
        <v>40912</v>
      </c>
      <c r="H838" s="147" t="s">
        <v>2586</v>
      </c>
      <c r="I838" s="74">
        <v>302380.96799999999</v>
      </c>
      <c r="J838" s="74">
        <v>302886.152</v>
      </c>
      <c r="K838" s="75">
        <f t="shared" si="40"/>
        <v>0.5051840000000084</v>
      </c>
      <c r="L838" s="37" t="s">
        <v>2614</v>
      </c>
      <c r="M838" s="63">
        <v>4.0195999999999996</v>
      </c>
      <c r="N838" s="149" t="s">
        <v>20</v>
      </c>
      <c r="O838" s="147" t="s">
        <v>21</v>
      </c>
      <c r="P838" s="76"/>
      <c r="Q838" s="77"/>
      <c r="R838" s="78"/>
      <c r="S838" s="79"/>
      <c r="T838" s="126" t="s">
        <v>2567</v>
      </c>
      <c r="U838" s="63" t="s">
        <v>2586</v>
      </c>
      <c r="V838" s="112" t="str">
        <f t="shared" si="41"/>
        <v>11-034</v>
      </c>
      <c r="W838" s="112" t="s">
        <v>1036</v>
      </c>
      <c r="X838" s="175" t="str">
        <f t="shared" si="42"/>
        <v>X:\2 - ENGENHARIA\INVENTARIANCA_FNS_NOVA_CONCESSAO\PROCESSOS_DE_DESAPROPRIACAO\TRAMO_SUL\11\11-034.pdf</v>
      </c>
      <c r="Z838" s="1">
        <v>1</v>
      </c>
    </row>
    <row r="839" spans="3:26" hidden="1" x14ac:dyDescent="0.25">
      <c r="C839" s="146">
        <v>11</v>
      </c>
      <c r="D839" s="62" t="s">
        <v>1256</v>
      </c>
      <c r="E839" s="37" t="s">
        <v>2615</v>
      </c>
      <c r="F839" s="55">
        <v>2555</v>
      </c>
      <c r="G839" s="42">
        <v>40529</v>
      </c>
      <c r="H839" s="147" t="s">
        <v>2586</v>
      </c>
      <c r="I839" s="74">
        <v>302886.152</v>
      </c>
      <c r="J839" s="74">
        <v>303485.696</v>
      </c>
      <c r="K839" s="75">
        <f t="shared" si="40"/>
        <v>0.59954399999999441</v>
      </c>
      <c r="L839" s="37" t="s">
        <v>2616</v>
      </c>
      <c r="M839" s="63">
        <v>4.7988</v>
      </c>
      <c r="N839" s="149" t="s">
        <v>20</v>
      </c>
      <c r="O839" s="147" t="s">
        <v>21</v>
      </c>
      <c r="P839" s="76"/>
      <c r="Q839" s="77"/>
      <c r="R839" s="78"/>
      <c r="S839" s="79"/>
      <c r="T839" s="126" t="s">
        <v>2567</v>
      </c>
      <c r="U839" s="63" t="s">
        <v>2586</v>
      </c>
      <c r="V839" s="112" t="str">
        <f t="shared" si="41"/>
        <v>11-035</v>
      </c>
      <c r="W839" s="112" t="s">
        <v>1036</v>
      </c>
      <c r="X839" s="175" t="str">
        <f t="shared" si="42"/>
        <v>X:\2 - ENGENHARIA\INVENTARIANCA_FNS_NOVA_CONCESSAO\PROCESSOS_DE_DESAPROPRIACAO\TRAMO_SUL\11\11-035.pdf</v>
      </c>
      <c r="Z839" s="1">
        <v>1</v>
      </c>
    </row>
    <row r="840" spans="3:26" hidden="1" x14ac:dyDescent="0.25">
      <c r="C840" s="146">
        <v>11</v>
      </c>
      <c r="D840" s="62" t="s">
        <v>1260</v>
      </c>
      <c r="E840" s="37" t="s">
        <v>2617</v>
      </c>
      <c r="F840" s="55">
        <v>2473</v>
      </c>
      <c r="G840" s="42">
        <v>40176</v>
      </c>
      <c r="H840" s="147" t="s">
        <v>2586</v>
      </c>
      <c r="I840" s="74">
        <v>303485.696</v>
      </c>
      <c r="J840" s="74">
        <v>303651.946</v>
      </c>
      <c r="K840" s="75">
        <f t="shared" si="40"/>
        <v>0.16625000000000001</v>
      </c>
      <c r="L840" s="37" t="s">
        <v>2618</v>
      </c>
      <c r="M840" s="63">
        <v>1.3280000000000001</v>
      </c>
      <c r="N840" s="149" t="s">
        <v>20</v>
      </c>
      <c r="O840" s="147" t="s">
        <v>21</v>
      </c>
      <c r="P840" s="76"/>
      <c r="Q840" s="77"/>
      <c r="R840" s="78"/>
      <c r="S840" s="79"/>
      <c r="T840" s="126" t="s">
        <v>2567</v>
      </c>
      <c r="U840" s="63" t="s">
        <v>2586</v>
      </c>
      <c r="V840" s="112" t="str">
        <f t="shared" si="41"/>
        <v>11-036</v>
      </c>
      <c r="W840" s="112" t="s">
        <v>1036</v>
      </c>
      <c r="X840" s="175" t="str">
        <f t="shared" si="42"/>
        <v>X:\2 - ENGENHARIA\INVENTARIANCA_FNS_NOVA_CONCESSAO\PROCESSOS_DE_DESAPROPRIACAO\TRAMO_SUL\11\11-036.pdf</v>
      </c>
      <c r="Z840" s="1">
        <v>1</v>
      </c>
    </row>
    <row r="841" spans="3:26" hidden="1" x14ac:dyDescent="0.25">
      <c r="C841" s="146">
        <v>11</v>
      </c>
      <c r="D841" s="62" t="s">
        <v>1264</v>
      </c>
      <c r="E841" s="37" t="s">
        <v>2619</v>
      </c>
      <c r="F841" s="55">
        <v>2472</v>
      </c>
      <c r="G841" s="42">
        <v>40176</v>
      </c>
      <c r="H841" s="147" t="s">
        <v>2586</v>
      </c>
      <c r="I841" s="74">
        <v>303651.946</v>
      </c>
      <c r="J841" s="74">
        <v>304060.01699999999</v>
      </c>
      <c r="K841" s="75">
        <f t="shared" si="40"/>
        <v>0.4080709999999963</v>
      </c>
      <c r="L841" s="37" t="s">
        <v>2620</v>
      </c>
      <c r="M841" s="63">
        <v>3.2646000000000002</v>
      </c>
      <c r="N841" s="149" t="s">
        <v>20</v>
      </c>
      <c r="O841" s="147" t="s">
        <v>21</v>
      </c>
      <c r="P841" s="76"/>
      <c r="Q841" s="77"/>
      <c r="R841" s="78"/>
      <c r="S841" s="79"/>
      <c r="T841" s="126"/>
      <c r="U841" s="63" t="s">
        <v>2586</v>
      </c>
      <c r="V841" s="112" t="str">
        <f t="shared" si="41"/>
        <v>11-037</v>
      </c>
      <c r="W841" s="112" t="s">
        <v>1036</v>
      </c>
      <c r="X841" s="175" t="str">
        <f t="shared" si="42"/>
        <v>X:\2 - ENGENHARIA\INVENTARIANCA_FNS_NOVA_CONCESSAO\PROCESSOS_DE_DESAPROPRIACAO\TRAMO_SUL\11\11-037.pdf</v>
      </c>
      <c r="Z841" s="1">
        <v>1</v>
      </c>
    </row>
    <row r="842" spans="3:26" hidden="1" x14ac:dyDescent="0.25">
      <c r="C842" s="146">
        <v>11</v>
      </c>
      <c r="D842" s="35" t="s">
        <v>1271</v>
      </c>
      <c r="E842" s="37" t="s">
        <v>2621</v>
      </c>
      <c r="F842" s="55">
        <v>2474</v>
      </c>
      <c r="G842" s="42">
        <v>40177</v>
      </c>
      <c r="H842" s="147" t="s">
        <v>2586</v>
      </c>
      <c r="I842" s="74">
        <v>304060.01699999999</v>
      </c>
      <c r="J842" s="74">
        <v>304598.01699999999</v>
      </c>
      <c r="K842" s="75">
        <f t="shared" si="40"/>
        <v>0.53800000000000003</v>
      </c>
      <c r="L842" s="130" t="s">
        <v>2622</v>
      </c>
      <c r="M842" s="63">
        <v>4.3346</v>
      </c>
      <c r="N842" s="149" t="s">
        <v>20</v>
      </c>
      <c r="O842" s="147" t="s">
        <v>21</v>
      </c>
      <c r="P842" s="76"/>
      <c r="Q842" s="77"/>
      <c r="R842" s="78"/>
      <c r="S842" s="79"/>
      <c r="T842" s="37"/>
      <c r="U842" s="63" t="s">
        <v>2586</v>
      </c>
      <c r="V842" s="112" t="str">
        <f t="shared" si="41"/>
        <v>11-038</v>
      </c>
      <c r="W842" s="112" t="s">
        <v>1036</v>
      </c>
      <c r="X842" s="175" t="str">
        <f t="shared" si="42"/>
        <v>X:\2 - ENGENHARIA\INVENTARIANCA_FNS_NOVA_CONCESSAO\PROCESSOS_DE_DESAPROPRIACAO\TRAMO_SUL\11\11-038.pdf</v>
      </c>
      <c r="Z842" s="1">
        <v>1</v>
      </c>
    </row>
    <row r="843" spans="3:26" hidden="1" x14ac:dyDescent="0.25">
      <c r="C843" s="146">
        <v>11</v>
      </c>
      <c r="D843" s="62" t="s">
        <v>1276</v>
      </c>
      <c r="E843" s="37" t="s">
        <v>2623</v>
      </c>
      <c r="F843" s="55">
        <v>2603</v>
      </c>
      <c r="G843" s="42">
        <v>40716</v>
      </c>
      <c r="H843" s="147" t="s">
        <v>2586</v>
      </c>
      <c r="I843" s="74">
        <v>304598.01699999999</v>
      </c>
      <c r="J843" s="74">
        <v>304922.52299999999</v>
      </c>
      <c r="K843" s="75">
        <f t="shared" si="40"/>
        <v>0.32450599999999397</v>
      </c>
      <c r="L843" s="37" t="s">
        <v>2624</v>
      </c>
      <c r="M843" s="63">
        <v>2.5630000000000002</v>
      </c>
      <c r="N843" s="149" t="s">
        <v>20</v>
      </c>
      <c r="O843" s="147" t="s">
        <v>21</v>
      </c>
      <c r="P843" s="76"/>
      <c r="Q843" s="77"/>
      <c r="R843" s="78"/>
      <c r="S843" s="79"/>
      <c r="T843" s="126"/>
      <c r="U843" s="63" t="s">
        <v>2586</v>
      </c>
      <c r="V843" s="112" t="str">
        <f t="shared" si="41"/>
        <v>11-039</v>
      </c>
      <c r="W843" s="112" t="s">
        <v>1036</v>
      </c>
      <c r="X843" s="175" t="str">
        <f t="shared" si="42"/>
        <v>X:\2 - ENGENHARIA\INVENTARIANCA_FNS_NOVA_CONCESSAO\PROCESSOS_DE_DESAPROPRIACAO\TRAMO_SUL\11\11-039.pdf</v>
      </c>
      <c r="Z843" s="1">
        <v>1</v>
      </c>
    </row>
    <row r="844" spans="3:26" x14ac:dyDescent="0.25">
      <c r="C844" s="146">
        <v>11</v>
      </c>
      <c r="D844" s="35" t="s">
        <v>2625</v>
      </c>
      <c r="E844" s="37" t="s">
        <v>2626</v>
      </c>
      <c r="F844" s="55">
        <v>2553</v>
      </c>
      <c r="G844" s="42">
        <v>40525</v>
      </c>
      <c r="H844" s="147" t="s">
        <v>2586</v>
      </c>
      <c r="I844" s="74">
        <v>304598.01699999999</v>
      </c>
      <c r="J844" s="74">
        <v>304922.52299999999</v>
      </c>
      <c r="K844" s="75"/>
      <c r="L844" s="148" t="s">
        <v>2624</v>
      </c>
      <c r="M844" s="63">
        <v>0.4249</v>
      </c>
      <c r="N844" s="149" t="s">
        <v>20</v>
      </c>
      <c r="O844" s="147" t="s">
        <v>21</v>
      </c>
      <c r="P844" s="76" t="s">
        <v>10</v>
      </c>
      <c r="Q844" s="37">
        <v>0.4249</v>
      </c>
      <c r="R844" s="78">
        <v>4687.68</v>
      </c>
      <c r="S844" s="79"/>
      <c r="T844" s="37" t="s">
        <v>2627</v>
      </c>
      <c r="U844" s="63" t="s">
        <v>2586</v>
      </c>
      <c r="V844" s="112" t="str">
        <f t="shared" si="41"/>
        <v>11-039A</v>
      </c>
      <c r="W844" s="112" t="s">
        <v>1036</v>
      </c>
      <c r="X844" s="175" t="str">
        <f t="shared" si="42"/>
        <v>X:\2 - ENGENHARIA\INVENTARIANCA_FNS_NOVA_CONCESSAO\PROCESSOS_DE_DESAPROPRIACAO\TRAMO_SUL\11\11-039A.pdf</v>
      </c>
      <c r="Z844" s="1">
        <v>1</v>
      </c>
    </row>
    <row r="845" spans="3:26" hidden="1" x14ac:dyDescent="0.25">
      <c r="C845" s="146">
        <v>11</v>
      </c>
      <c r="D845" s="35" t="s">
        <v>1280</v>
      </c>
      <c r="E845" s="37" t="s">
        <v>2628</v>
      </c>
      <c r="F845" s="55">
        <v>2680</v>
      </c>
      <c r="G845" s="42">
        <v>40982</v>
      </c>
      <c r="H845" s="147" t="s">
        <v>2586</v>
      </c>
      <c r="I845" s="74">
        <v>304935.603</v>
      </c>
      <c r="J845" s="74">
        <v>305224.09899999999</v>
      </c>
      <c r="K845" s="75">
        <f t="shared" si="40"/>
        <v>0.28849599999998465</v>
      </c>
      <c r="L845" s="148" t="s">
        <v>2629</v>
      </c>
      <c r="M845" s="63">
        <v>2.0937000000000001</v>
      </c>
      <c r="N845" s="149" t="s">
        <v>20</v>
      </c>
      <c r="O845" s="147" t="s">
        <v>21</v>
      </c>
      <c r="P845" s="76"/>
      <c r="Q845" s="77"/>
      <c r="R845" s="78"/>
      <c r="S845" s="79"/>
      <c r="T845" s="37" t="s">
        <v>2627</v>
      </c>
      <c r="U845" s="63" t="s">
        <v>2586</v>
      </c>
      <c r="V845" s="112" t="str">
        <f t="shared" si="41"/>
        <v>11-040</v>
      </c>
      <c r="W845" s="112" t="s">
        <v>1036</v>
      </c>
      <c r="X845" s="175" t="str">
        <f t="shared" si="42"/>
        <v>X:\2 - ENGENHARIA\INVENTARIANCA_FNS_NOVA_CONCESSAO\PROCESSOS_DE_DESAPROPRIACAO\TRAMO_SUL\11\11-040.pdf</v>
      </c>
      <c r="Z845" s="1">
        <v>1</v>
      </c>
    </row>
    <row r="846" spans="3:26" hidden="1" x14ac:dyDescent="0.25">
      <c r="C846" s="146">
        <v>11</v>
      </c>
      <c r="D846" s="35" t="s">
        <v>1285</v>
      </c>
      <c r="E846" s="37" t="s">
        <v>2630</v>
      </c>
      <c r="F846" s="55">
        <v>2470</v>
      </c>
      <c r="G846" s="42">
        <v>40176</v>
      </c>
      <c r="H846" s="147" t="s">
        <v>2586</v>
      </c>
      <c r="I846" s="74">
        <v>305224.09899999999</v>
      </c>
      <c r="J846" s="74">
        <v>305453.21500000003</v>
      </c>
      <c r="K846" s="75">
        <f t="shared" si="40"/>
        <v>0.22911600000003818</v>
      </c>
      <c r="L846" s="148" t="s">
        <v>2631</v>
      </c>
      <c r="M846" s="63">
        <v>2.0026000000000002</v>
      </c>
      <c r="N846" s="149" t="s">
        <v>20</v>
      </c>
      <c r="O846" s="147" t="s">
        <v>21</v>
      </c>
      <c r="P846" s="76"/>
      <c r="Q846" s="37">
        <v>0.17150000000000001</v>
      </c>
      <c r="R846" s="78"/>
      <c r="S846" s="79"/>
      <c r="T846" s="37" t="s">
        <v>2627</v>
      </c>
      <c r="U846" s="63" t="s">
        <v>2586</v>
      </c>
      <c r="V846" s="112" t="str">
        <f t="shared" si="41"/>
        <v>11-041</v>
      </c>
      <c r="W846" s="112" t="s">
        <v>1036</v>
      </c>
      <c r="X846" s="175" t="str">
        <f t="shared" si="42"/>
        <v>X:\2 - ENGENHARIA\INVENTARIANCA_FNS_NOVA_CONCESSAO\PROCESSOS_DE_DESAPROPRIACAO\TRAMO_SUL\11\11-041.pdf</v>
      </c>
      <c r="Z846" s="1">
        <v>1</v>
      </c>
    </row>
    <row r="847" spans="3:26" hidden="1" x14ac:dyDescent="0.25">
      <c r="C847" s="146">
        <v>11</v>
      </c>
      <c r="D847" s="35" t="s">
        <v>1289</v>
      </c>
      <c r="E847" s="37" t="s">
        <v>2632</v>
      </c>
      <c r="F847" s="55"/>
      <c r="G847" s="42"/>
      <c r="H847" s="147" t="s">
        <v>1689</v>
      </c>
      <c r="I847" s="74">
        <v>305224.891</v>
      </c>
      <c r="J847" s="74">
        <v>305341.23700000002</v>
      </c>
      <c r="K847" s="75"/>
      <c r="L847" s="148" t="s">
        <v>2633</v>
      </c>
      <c r="M847" s="63">
        <v>0.21820000000000001</v>
      </c>
      <c r="N847" s="149" t="s">
        <v>20</v>
      </c>
      <c r="O847" s="147" t="s">
        <v>91</v>
      </c>
      <c r="P847" s="76"/>
      <c r="Q847" s="77"/>
      <c r="R847" s="78"/>
      <c r="S847" s="79"/>
      <c r="T847" s="37" t="s">
        <v>2627</v>
      </c>
      <c r="U847" s="63" t="s">
        <v>2586</v>
      </c>
      <c r="V847" s="112" t="str">
        <f t="shared" si="41"/>
        <v>11-042</v>
      </c>
      <c r="W847" s="112" t="s">
        <v>1036</v>
      </c>
      <c r="X847" s="175" t="str">
        <f t="shared" si="42"/>
        <v>X:\2 - ENGENHARIA\INVENTARIANCA_FNS_NOVA_CONCESSAO\PROCESSOS_DE_DESAPROPRIACAO\TRAMO_SUL\11\11-042.pdf</v>
      </c>
      <c r="Z847" s="1">
        <v>1</v>
      </c>
    </row>
    <row r="848" spans="3:26" hidden="1" x14ac:dyDescent="0.25">
      <c r="C848" s="146">
        <v>11</v>
      </c>
      <c r="D848" s="35" t="s">
        <v>1300</v>
      </c>
      <c r="E848" s="37" t="s">
        <v>2634</v>
      </c>
      <c r="F848" s="55">
        <v>2562</v>
      </c>
      <c r="G848" s="42">
        <v>40542</v>
      </c>
      <c r="H848" s="147" t="s">
        <v>2586</v>
      </c>
      <c r="I848" s="74">
        <v>305453.21500000003</v>
      </c>
      <c r="J848" s="74">
        <v>307757.56800000003</v>
      </c>
      <c r="K848" s="75">
        <f t="shared" si="40"/>
        <v>2.304353000000003</v>
      </c>
      <c r="L848" s="148" t="s">
        <v>2635</v>
      </c>
      <c r="M848" s="63">
        <v>18.435099999999998</v>
      </c>
      <c r="N848" s="149" t="s">
        <v>20</v>
      </c>
      <c r="O848" s="147" t="s">
        <v>21</v>
      </c>
      <c r="P848" s="76"/>
      <c r="Q848" s="77"/>
      <c r="R848" s="78"/>
      <c r="S848" s="79"/>
      <c r="T848" s="49" t="s">
        <v>2636</v>
      </c>
      <c r="U848" s="63" t="s">
        <v>2586</v>
      </c>
      <c r="V848" s="112" t="str">
        <f t="shared" si="41"/>
        <v>11-043</v>
      </c>
      <c r="W848" s="112" t="s">
        <v>1036</v>
      </c>
      <c r="X848" s="175" t="str">
        <f t="shared" si="42"/>
        <v>X:\2 - ENGENHARIA\INVENTARIANCA_FNS_NOVA_CONCESSAO\PROCESSOS_DE_DESAPROPRIACAO\TRAMO_SUL\11\11-043.pdf</v>
      </c>
      <c r="Z848" s="1">
        <v>1</v>
      </c>
    </row>
    <row r="849" spans="3:26" hidden="1" x14ac:dyDescent="0.25">
      <c r="C849" s="146">
        <v>11</v>
      </c>
      <c r="D849" s="35" t="s">
        <v>1304</v>
      </c>
      <c r="E849" s="37" t="s">
        <v>2637</v>
      </c>
      <c r="F849" s="55">
        <v>2551</v>
      </c>
      <c r="G849" s="42">
        <v>40525</v>
      </c>
      <c r="H849" s="147" t="s">
        <v>2586</v>
      </c>
      <c r="I849" s="74">
        <v>307757.56800000003</v>
      </c>
      <c r="J849" s="74">
        <v>310057.962</v>
      </c>
      <c r="K849" s="75">
        <f t="shared" si="40"/>
        <v>2.300393999999971</v>
      </c>
      <c r="L849" s="148" t="s">
        <v>2638</v>
      </c>
      <c r="M849" s="63">
        <v>18.349799999999998</v>
      </c>
      <c r="N849" s="149" t="s">
        <v>20</v>
      </c>
      <c r="O849" s="147" t="s">
        <v>21</v>
      </c>
      <c r="P849" s="76"/>
      <c r="Q849" s="77"/>
      <c r="R849" s="78"/>
      <c r="S849" s="79"/>
      <c r="T849" s="49" t="s">
        <v>2636</v>
      </c>
      <c r="U849" s="63" t="s">
        <v>2586</v>
      </c>
      <c r="V849" s="112" t="str">
        <f t="shared" si="41"/>
        <v>11-044</v>
      </c>
      <c r="W849" s="112" t="s">
        <v>1036</v>
      </c>
      <c r="X849" s="175" t="str">
        <f t="shared" si="42"/>
        <v>X:\2 - ENGENHARIA\INVENTARIANCA_FNS_NOVA_CONCESSAO\PROCESSOS_DE_DESAPROPRIACAO\TRAMO_SUL\11\11-044.pdf</v>
      </c>
      <c r="Z849" s="1">
        <v>1</v>
      </c>
    </row>
    <row r="850" spans="3:26" hidden="1" x14ac:dyDescent="0.25">
      <c r="C850" s="146">
        <v>11</v>
      </c>
      <c r="D850" s="35" t="s">
        <v>1308</v>
      </c>
      <c r="E850" s="37" t="s">
        <v>2639</v>
      </c>
      <c r="F850" s="55">
        <v>2678</v>
      </c>
      <c r="G850" s="42">
        <v>40981</v>
      </c>
      <c r="H850" s="147" t="s">
        <v>2586</v>
      </c>
      <c r="I850" s="74">
        <v>310064.83199999999</v>
      </c>
      <c r="J850" s="74">
        <v>310616.37599999999</v>
      </c>
      <c r="K850" s="75">
        <f t="shared" si="40"/>
        <v>0.55154399999999437</v>
      </c>
      <c r="L850" s="148" t="s">
        <v>2640</v>
      </c>
      <c r="M850" s="63">
        <v>4.5216000000000003</v>
      </c>
      <c r="N850" s="149" t="s">
        <v>20</v>
      </c>
      <c r="O850" s="147" t="s">
        <v>21</v>
      </c>
      <c r="P850" s="76"/>
      <c r="Q850" s="77"/>
      <c r="R850" s="78"/>
      <c r="S850" s="79"/>
      <c r="T850" s="49" t="s">
        <v>2636</v>
      </c>
      <c r="U850" s="63" t="s">
        <v>2586</v>
      </c>
      <c r="V850" s="112" t="str">
        <f t="shared" si="41"/>
        <v>11-045</v>
      </c>
      <c r="W850" s="112" t="s">
        <v>1036</v>
      </c>
      <c r="X850" s="175" t="str">
        <f t="shared" si="42"/>
        <v>X:\2 - ENGENHARIA\INVENTARIANCA_FNS_NOVA_CONCESSAO\PROCESSOS_DE_DESAPROPRIACAO\TRAMO_SUL\11\11-045.pdf</v>
      </c>
      <c r="Z850" s="1">
        <v>1</v>
      </c>
    </row>
    <row r="851" spans="3:26" hidden="1" x14ac:dyDescent="0.25">
      <c r="C851" s="146">
        <v>11</v>
      </c>
      <c r="D851" s="35" t="s">
        <v>1312</v>
      </c>
      <c r="E851" s="37" t="s">
        <v>2641</v>
      </c>
      <c r="F851" s="55">
        <v>3543</v>
      </c>
      <c r="G851" s="42">
        <v>42417</v>
      </c>
      <c r="H851" s="147" t="s">
        <v>2586</v>
      </c>
      <c r="I851" s="74">
        <v>310616.37599999999</v>
      </c>
      <c r="J851" s="74">
        <v>312868.38699999999</v>
      </c>
      <c r="K851" s="75">
        <f t="shared" si="40"/>
        <v>2.2520109999999987</v>
      </c>
      <c r="L851" s="148" t="s">
        <v>2642</v>
      </c>
      <c r="M851" s="63">
        <v>17.9359</v>
      </c>
      <c r="N851" s="147" t="s">
        <v>2114</v>
      </c>
      <c r="O851" s="147" t="s">
        <v>21</v>
      </c>
      <c r="P851" s="76"/>
      <c r="Q851" s="77"/>
      <c r="R851" s="78"/>
      <c r="S851" s="79"/>
      <c r="T851" s="49" t="s">
        <v>2636</v>
      </c>
      <c r="U851" s="63" t="s">
        <v>1689</v>
      </c>
      <c r="V851" s="112" t="str">
        <f t="shared" si="41"/>
        <v>11-046</v>
      </c>
      <c r="W851" s="112" t="s">
        <v>1036</v>
      </c>
      <c r="X851" s="175" t="str">
        <f t="shared" si="42"/>
        <v>X:\2 - ENGENHARIA\INVENTARIANCA_FNS_NOVA_CONCESSAO\PROCESSOS_DE_DESAPROPRIACAO\TRAMO_SUL\11\11-046.pdf</v>
      </c>
      <c r="Z851" s="1">
        <v>1</v>
      </c>
    </row>
    <row r="852" spans="3:26" hidden="1" x14ac:dyDescent="0.25">
      <c r="C852" s="146">
        <v>11</v>
      </c>
      <c r="D852" s="35" t="s">
        <v>1316</v>
      </c>
      <c r="E852" s="37" t="s">
        <v>2643</v>
      </c>
      <c r="F852" s="55" t="s">
        <v>2644</v>
      </c>
      <c r="G852" s="42">
        <v>40499</v>
      </c>
      <c r="H852" s="147" t="s">
        <v>2586</v>
      </c>
      <c r="I852" s="74">
        <v>312868.38699999999</v>
      </c>
      <c r="J852" s="74">
        <v>316080.37300000002</v>
      </c>
      <c r="K852" s="75">
        <f t="shared" si="40"/>
        <v>3.2119860000000333</v>
      </c>
      <c r="L852" s="148" t="s">
        <v>2645</v>
      </c>
      <c r="M852" s="63">
        <v>25.668500000000002</v>
      </c>
      <c r="N852" s="147" t="s">
        <v>2114</v>
      </c>
      <c r="O852" s="147" t="s">
        <v>21</v>
      </c>
      <c r="P852" s="76"/>
      <c r="Q852" s="77"/>
      <c r="R852" s="78"/>
      <c r="S852" s="79"/>
      <c r="T852" s="49" t="s">
        <v>2636</v>
      </c>
      <c r="U852" s="63" t="s">
        <v>1689</v>
      </c>
      <c r="V852" s="112" t="str">
        <f t="shared" si="41"/>
        <v>11-047</v>
      </c>
      <c r="W852" s="112" t="s">
        <v>1036</v>
      </c>
      <c r="X852" s="175" t="str">
        <f t="shared" si="42"/>
        <v>X:\2 - ENGENHARIA\INVENTARIANCA_FNS_NOVA_CONCESSAO\PROCESSOS_DE_DESAPROPRIACAO\TRAMO_SUL\11\11-047.pdf</v>
      </c>
      <c r="Z852" s="1">
        <v>1</v>
      </c>
    </row>
    <row r="853" spans="3:26" hidden="1" x14ac:dyDescent="0.25">
      <c r="C853" s="146">
        <v>11</v>
      </c>
      <c r="D853" s="35" t="s">
        <v>1319</v>
      </c>
      <c r="E853" s="37" t="s">
        <v>2646</v>
      </c>
      <c r="F853" s="55" t="s">
        <v>2647</v>
      </c>
      <c r="G853" s="42">
        <v>40982</v>
      </c>
      <c r="H853" s="147" t="s">
        <v>2586</v>
      </c>
      <c r="I853" s="74">
        <v>316057.78499999997</v>
      </c>
      <c r="J853" s="74">
        <v>317151.64</v>
      </c>
      <c r="K853" s="75">
        <f t="shared" si="40"/>
        <v>1.0938550000000395</v>
      </c>
      <c r="L853" s="148" t="s">
        <v>2648</v>
      </c>
      <c r="M853" s="63">
        <v>8.5874000000000006</v>
      </c>
      <c r="N853" s="147" t="s">
        <v>2114</v>
      </c>
      <c r="O853" s="147" t="s">
        <v>21</v>
      </c>
      <c r="P853" s="76"/>
      <c r="Q853" s="77"/>
      <c r="R853" s="78"/>
      <c r="S853" s="79"/>
      <c r="T853" s="49" t="s">
        <v>2636</v>
      </c>
      <c r="U853" s="63" t="s">
        <v>1689</v>
      </c>
      <c r="V853" s="112" t="str">
        <f t="shared" si="41"/>
        <v>11-048</v>
      </c>
      <c r="W853" s="112" t="s">
        <v>1036</v>
      </c>
      <c r="X853" s="175" t="str">
        <f t="shared" si="42"/>
        <v>X:\2 - ENGENHARIA\INVENTARIANCA_FNS_NOVA_CONCESSAO\PROCESSOS_DE_DESAPROPRIACAO\TRAMO_SUL\11\11-048.pdf</v>
      </c>
      <c r="Z853" s="1">
        <v>1</v>
      </c>
    </row>
    <row r="854" spans="3:26" hidden="1" x14ac:dyDescent="0.25">
      <c r="C854" s="146">
        <v>11</v>
      </c>
      <c r="D854" s="35" t="s">
        <v>1322</v>
      </c>
      <c r="E854" s="37" t="s">
        <v>2649</v>
      </c>
      <c r="F854" s="55"/>
      <c r="G854" s="42"/>
      <c r="H854" s="147"/>
      <c r="I854" s="74">
        <v>317155.76500000001</v>
      </c>
      <c r="J854" s="74">
        <v>317486.69300000003</v>
      </c>
      <c r="K854" s="75">
        <f t="shared" si="40"/>
        <v>0.33092800000001443</v>
      </c>
      <c r="L854" s="130" t="s">
        <v>2650</v>
      </c>
      <c r="M854" s="63">
        <v>4.6298000000000004</v>
      </c>
      <c r="N854" s="147" t="s">
        <v>2114</v>
      </c>
      <c r="O854" s="147" t="s">
        <v>91</v>
      </c>
      <c r="P854" s="76"/>
      <c r="Q854" s="77"/>
      <c r="R854" s="78"/>
      <c r="S854" s="79"/>
      <c r="T854" s="49" t="s">
        <v>2636</v>
      </c>
      <c r="U854" s="63" t="s">
        <v>2586</v>
      </c>
      <c r="V854" s="112" t="str">
        <f t="shared" si="41"/>
        <v>11-049</v>
      </c>
      <c r="W854" s="112" t="s">
        <v>1036</v>
      </c>
      <c r="X854" s="175" t="str">
        <f t="shared" si="42"/>
        <v>X:\2 - ENGENHARIA\INVENTARIANCA_FNS_NOVA_CONCESSAO\PROCESSOS_DE_DESAPROPRIACAO\TRAMO_SUL\11\11-049.pdf</v>
      </c>
      <c r="Z854" s="1">
        <v>1</v>
      </c>
    </row>
    <row r="855" spans="3:26" hidden="1" x14ac:dyDescent="0.25">
      <c r="C855" s="146">
        <v>11</v>
      </c>
      <c r="D855" s="35" t="s">
        <v>1327</v>
      </c>
      <c r="E855" s="37" t="s">
        <v>2651</v>
      </c>
      <c r="F855" s="55">
        <v>2561</v>
      </c>
      <c r="G855" s="42">
        <v>40542</v>
      </c>
      <c r="H855" s="147" t="s">
        <v>2586</v>
      </c>
      <c r="I855" s="74">
        <v>317577.37900000002</v>
      </c>
      <c r="J855" s="74">
        <v>319392.27600000001</v>
      </c>
      <c r="K855" s="75">
        <f t="shared" si="40"/>
        <v>1.8148969999999971</v>
      </c>
      <c r="L855" s="148" t="s">
        <v>2652</v>
      </c>
      <c r="M855" s="63">
        <v>14.678800000000001</v>
      </c>
      <c r="N855" s="147" t="s">
        <v>2114</v>
      </c>
      <c r="O855" s="147" t="s">
        <v>21</v>
      </c>
      <c r="P855" s="76"/>
      <c r="Q855" s="77"/>
      <c r="R855" s="78"/>
      <c r="S855" s="144"/>
      <c r="T855" s="49" t="s">
        <v>111</v>
      </c>
      <c r="U855" s="63" t="s">
        <v>2586</v>
      </c>
      <c r="V855" s="112" t="str">
        <f t="shared" si="41"/>
        <v>11-050</v>
      </c>
      <c r="W855" s="112" t="s">
        <v>1036</v>
      </c>
      <c r="X855" s="175" t="str">
        <f t="shared" si="42"/>
        <v>X:\2 - ENGENHARIA\INVENTARIANCA_FNS_NOVA_CONCESSAO\PROCESSOS_DE_DESAPROPRIACAO\TRAMO_SUL\11\11-050.pdf</v>
      </c>
      <c r="Z855" s="1">
        <v>1</v>
      </c>
    </row>
    <row r="856" spans="3:26" ht="28.5" hidden="1" x14ac:dyDescent="0.25">
      <c r="C856" s="146">
        <v>11</v>
      </c>
      <c r="D856" s="62" t="s">
        <v>1330</v>
      </c>
      <c r="E856" s="37" t="s">
        <v>2653</v>
      </c>
      <c r="F856" s="55">
        <v>2560</v>
      </c>
      <c r="G856" s="42">
        <v>40542</v>
      </c>
      <c r="H856" s="147" t="s">
        <v>2586</v>
      </c>
      <c r="I856" s="74">
        <v>319392.12300000002</v>
      </c>
      <c r="J856" s="74">
        <v>319489.74</v>
      </c>
      <c r="K856" s="75">
        <f t="shared" si="40"/>
        <v>9.761699999996927E-2</v>
      </c>
      <c r="L856" s="148" t="s">
        <v>2654</v>
      </c>
      <c r="M856" s="63">
        <v>0.85360000000000003</v>
      </c>
      <c r="N856" s="149" t="s">
        <v>20</v>
      </c>
      <c r="O856" s="147" t="s">
        <v>21</v>
      </c>
      <c r="P856" s="76"/>
      <c r="Q856" s="77"/>
      <c r="R856" s="78"/>
      <c r="S856" s="79"/>
      <c r="T856" s="49" t="s">
        <v>2655</v>
      </c>
      <c r="U856" s="63" t="s">
        <v>2586</v>
      </c>
      <c r="V856" s="112" t="str">
        <f t="shared" si="41"/>
        <v>11-051</v>
      </c>
      <c r="W856" s="112" t="s">
        <v>1036</v>
      </c>
      <c r="X856" s="175" t="str">
        <f t="shared" si="42"/>
        <v>X:\2 - ENGENHARIA\INVENTARIANCA_FNS_NOVA_CONCESSAO\PROCESSOS_DE_DESAPROPRIACAO\TRAMO_SUL\11\11-051.pdf</v>
      </c>
      <c r="Z856" s="1">
        <v>1</v>
      </c>
    </row>
    <row r="857" spans="3:26" hidden="1" x14ac:dyDescent="0.25">
      <c r="C857" s="146">
        <v>11</v>
      </c>
      <c r="D857" s="62" t="s">
        <v>2187</v>
      </c>
      <c r="E857" s="37" t="s">
        <v>2656</v>
      </c>
      <c r="F857" s="55"/>
      <c r="G857" s="42" t="s">
        <v>52</v>
      </c>
      <c r="H857" s="147" t="s">
        <v>1689</v>
      </c>
      <c r="I857" s="74">
        <v>319487.34299999999</v>
      </c>
      <c r="J857" s="74">
        <v>321103.61700000003</v>
      </c>
      <c r="K857" s="75">
        <f t="shared" si="40"/>
        <v>1.616274000000034</v>
      </c>
      <c r="L857" s="148" t="s">
        <v>2654</v>
      </c>
      <c r="M857" s="63">
        <v>12.935600000000001</v>
      </c>
      <c r="N857" s="147" t="s">
        <v>52</v>
      </c>
      <c r="O857" s="147" t="s">
        <v>21</v>
      </c>
      <c r="P857" s="76"/>
      <c r="Q857" s="77"/>
      <c r="R857" s="78"/>
      <c r="S857" s="79"/>
      <c r="T857" s="49" t="s">
        <v>2657</v>
      </c>
      <c r="U857" s="63" t="s">
        <v>2586</v>
      </c>
      <c r="V857" s="112" t="str">
        <f t="shared" si="41"/>
        <v>11-051A</v>
      </c>
      <c r="W857" s="112" t="s">
        <v>1036</v>
      </c>
      <c r="X857" s="175" t="str">
        <f t="shared" si="42"/>
        <v>X:\2 - ENGENHARIA\INVENTARIANCA_FNS_NOVA_CONCESSAO\PROCESSOS_DE_DESAPROPRIACAO\TRAMO_SUL\11\11-051A.pdf</v>
      </c>
      <c r="Z857" s="1">
        <v>1</v>
      </c>
    </row>
    <row r="858" spans="3:26" hidden="1" x14ac:dyDescent="0.25">
      <c r="C858" s="146">
        <v>11</v>
      </c>
      <c r="D858" s="62" t="s">
        <v>1333</v>
      </c>
      <c r="E858" s="37" t="s">
        <v>2658</v>
      </c>
      <c r="F858" s="55">
        <v>6781</v>
      </c>
      <c r="G858" s="42">
        <v>40308</v>
      </c>
      <c r="H858" s="147" t="s">
        <v>2468</v>
      </c>
      <c r="I858" s="74">
        <v>319487.34299999999</v>
      </c>
      <c r="J858" s="74">
        <v>321106.17099999997</v>
      </c>
      <c r="K858" s="75"/>
      <c r="L858" s="148" t="s">
        <v>2659</v>
      </c>
      <c r="M858" s="63">
        <v>12.946099999999999</v>
      </c>
      <c r="N858" s="149" t="s">
        <v>20</v>
      </c>
      <c r="O858" s="147" t="s">
        <v>21</v>
      </c>
      <c r="P858" s="76"/>
      <c r="Q858" s="77"/>
      <c r="R858" s="78"/>
      <c r="S858" s="79"/>
      <c r="T858" s="49" t="s">
        <v>2636</v>
      </c>
      <c r="U858" s="63" t="s">
        <v>2468</v>
      </c>
      <c r="V858" s="112" t="str">
        <f t="shared" si="41"/>
        <v>11-052</v>
      </c>
      <c r="W858" s="112" t="s">
        <v>1036</v>
      </c>
      <c r="X858" s="175" t="str">
        <f t="shared" si="42"/>
        <v>X:\2 - ENGENHARIA\INVENTARIANCA_FNS_NOVA_CONCESSAO\PROCESSOS_DE_DESAPROPRIACAO\TRAMO_SUL\11\11-052.pdf</v>
      </c>
      <c r="Z858" s="1">
        <v>1</v>
      </c>
    </row>
    <row r="859" spans="3:26" hidden="1" x14ac:dyDescent="0.25">
      <c r="C859" s="146">
        <v>11</v>
      </c>
      <c r="D859" s="62" t="s">
        <v>2193</v>
      </c>
      <c r="E859" s="37" t="s">
        <v>2660</v>
      </c>
      <c r="F859" s="55"/>
      <c r="G859" s="42"/>
      <c r="H859" s="147" t="s">
        <v>1689</v>
      </c>
      <c r="I859" s="74">
        <v>321115.72100000002</v>
      </c>
      <c r="J859" s="74">
        <v>321469.05800000002</v>
      </c>
      <c r="K859" s="75">
        <f t="shared" si="40"/>
        <v>0.35333699999999951</v>
      </c>
      <c r="L859" s="148" t="s">
        <v>2659</v>
      </c>
      <c r="M859" s="63">
        <v>2.8889</v>
      </c>
      <c r="N859" s="147" t="s">
        <v>82</v>
      </c>
      <c r="O859" s="147" t="s">
        <v>91</v>
      </c>
      <c r="P859" s="76"/>
      <c r="Q859" s="77"/>
      <c r="R859" s="78"/>
      <c r="S859" s="79"/>
      <c r="T859" s="49" t="s">
        <v>2636</v>
      </c>
      <c r="U859" s="63" t="s">
        <v>2468</v>
      </c>
      <c r="V859" s="112" t="str">
        <f t="shared" si="41"/>
        <v>11-052A</v>
      </c>
      <c r="W859" s="112" t="s">
        <v>1036</v>
      </c>
      <c r="X859" s="175" t="str">
        <f t="shared" si="42"/>
        <v>X:\2 - ENGENHARIA\INVENTARIANCA_FNS_NOVA_CONCESSAO\PROCESSOS_DE_DESAPROPRIACAO\TRAMO_SUL\11\11-052A.pdf</v>
      </c>
      <c r="Z859" s="1">
        <v>1</v>
      </c>
    </row>
    <row r="860" spans="3:26" hidden="1" x14ac:dyDescent="0.25">
      <c r="C860" s="146">
        <v>11</v>
      </c>
      <c r="D860" s="62" t="s">
        <v>1336</v>
      </c>
      <c r="E860" s="37" t="s">
        <v>2661</v>
      </c>
      <c r="F860" s="55">
        <v>7051</v>
      </c>
      <c r="G860" s="42">
        <v>40806</v>
      </c>
      <c r="H860" s="147" t="s">
        <v>2468</v>
      </c>
      <c r="I860" s="74">
        <v>321091.72899999999</v>
      </c>
      <c r="J860" s="74">
        <v>321785.217</v>
      </c>
      <c r="K860" s="75"/>
      <c r="L860" s="148" t="s">
        <v>2654</v>
      </c>
      <c r="M860" s="63">
        <v>0.13569999999999999</v>
      </c>
      <c r="N860" s="149" t="s">
        <v>20</v>
      </c>
      <c r="O860" s="147" t="s">
        <v>21</v>
      </c>
      <c r="P860" s="76"/>
      <c r="Q860" s="77"/>
      <c r="R860" s="78"/>
      <c r="S860" s="144"/>
      <c r="T860" s="37" t="s">
        <v>2636</v>
      </c>
      <c r="U860" s="63" t="s">
        <v>2468</v>
      </c>
      <c r="V860" s="112" t="str">
        <f t="shared" ref="V860:V923" si="43">CONCATENATE(C860,"-",D860)</f>
        <v>11-053</v>
      </c>
      <c r="W860" s="112" t="s">
        <v>1036</v>
      </c>
      <c r="X860" s="175" t="str">
        <f t="shared" si="42"/>
        <v>X:\2 - ENGENHARIA\INVENTARIANCA_FNS_NOVA_CONCESSAO\PROCESSOS_DE_DESAPROPRIACAO\TRAMO_SUL\11\11-053.pdf</v>
      </c>
      <c r="Z860" s="1">
        <v>1</v>
      </c>
    </row>
    <row r="861" spans="3:26" hidden="1" x14ac:dyDescent="0.25">
      <c r="C861" s="146">
        <v>11</v>
      </c>
      <c r="D861" s="62" t="s">
        <v>1340</v>
      </c>
      <c r="E861" s="37" t="s">
        <v>2662</v>
      </c>
      <c r="F861" s="55">
        <v>6780</v>
      </c>
      <c r="G861" s="42">
        <v>40308</v>
      </c>
      <c r="H861" s="147" t="s">
        <v>2468</v>
      </c>
      <c r="I861" s="74">
        <v>321469.05800000002</v>
      </c>
      <c r="J861" s="74">
        <v>322567.53000000003</v>
      </c>
      <c r="K861" s="75">
        <f t="shared" si="40"/>
        <v>1.0984720000000088</v>
      </c>
      <c r="L861" s="148" t="s">
        <v>2663</v>
      </c>
      <c r="M861" s="63">
        <v>8.8001000000000005</v>
      </c>
      <c r="N861" s="149" t="s">
        <v>20</v>
      </c>
      <c r="O861" s="147" t="s">
        <v>21</v>
      </c>
      <c r="P861" s="76"/>
      <c r="Q861" s="77"/>
      <c r="R861" s="78"/>
      <c r="S861" s="79"/>
      <c r="T861" s="37" t="s">
        <v>2664</v>
      </c>
      <c r="U861" s="63" t="s">
        <v>2468</v>
      </c>
      <c r="V861" s="112" t="str">
        <f t="shared" si="43"/>
        <v>11-054</v>
      </c>
      <c r="W861" s="112" t="s">
        <v>1036</v>
      </c>
      <c r="X861" s="175" t="str">
        <f t="shared" si="42"/>
        <v>X:\2 - ENGENHARIA\INVENTARIANCA_FNS_NOVA_CONCESSAO\PROCESSOS_DE_DESAPROPRIACAO\TRAMO_SUL\11\11-054.pdf</v>
      </c>
      <c r="Z861" s="1">
        <v>1</v>
      </c>
    </row>
    <row r="862" spans="3:26" x14ac:dyDescent="0.25">
      <c r="C862" s="146">
        <v>11</v>
      </c>
      <c r="D862" s="62" t="s">
        <v>1344</v>
      </c>
      <c r="E862" s="37" t="s">
        <v>2665</v>
      </c>
      <c r="F862" s="55">
        <v>7052</v>
      </c>
      <c r="G862" s="42">
        <v>40806</v>
      </c>
      <c r="H862" s="147" t="s">
        <v>2468</v>
      </c>
      <c r="I862" s="74">
        <v>322545.99400000001</v>
      </c>
      <c r="J862" s="74">
        <v>322894.41399999999</v>
      </c>
      <c r="K862" s="75">
        <f t="shared" ref="K862:K878" si="44">(J862-I862)/1000</f>
        <v>0.34841999999998369</v>
      </c>
      <c r="L862" s="148" t="s">
        <v>2654</v>
      </c>
      <c r="M862" s="107">
        <v>4.3592000000000004</v>
      </c>
      <c r="N862" s="149" t="s">
        <v>20</v>
      </c>
      <c r="O862" s="147" t="s">
        <v>21</v>
      </c>
      <c r="P862" s="76" t="s">
        <v>10</v>
      </c>
      <c r="Q862" s="37">
        <v>1.5778000000000001</v>
      </c>
      <c r="R862" s="78">
        <v>17994.73</v>
      </c>
      <c r="S862" s="79"/>
      <c r="T862" s="49" t="s">
        <v>2664</v>
      </c>
      <c r="U862" s="63" t="s">
        <v>2468</v>
      </c>
      <c r="V862" s="112" t="str">
        <f t="shared" si="43"/>
        <v>11-055</v>
      </c>
      <c r="W862" s="112" t="s">
        <v>1036</v>
      </c>
      <c r="X862" s="175" t="str">
        <f t="shared" si="42"/>
        <v>X:\2 - ENGENHARIA\INVENTARIANCA_FNS_NOVA_CONCESSAO\PROCESSOS_DE_DESAPROPRIACAO\TRAMO_SUL\11\11-055.pdf</v>
      </c>
      <c r="Z862" s="1">
        <v>1</v>
      </c>
    </row>
    <row r="863" spans="3:26" hidden="1" x14ac:dyDescent="0.25">
      <c r="C863" s="146">
        <v>11</v>
      </c>
      <c r="D863" s="62" t="s">
        <v>1348</v>
      </c>
      <c r="E863" s="37" t="s">
        <v>2666</v>
      </c>
      <c r="F863" s="55">
        <v>6712</v>
      </c>
      <c r="G863" s="42">
        <v>40065</v>
      </c>
      <c r="H863" s="147" t="s">
        <v>2468</v>
      </c>
      <c r="I863" s="74">
        <v>322894.41399999999</v>
      </c>
      <c r="J863" s="74">
        <v>323698.44</v>
      </c>
      <c r="K863" s="75">
        <f t="shared" si="44"/>
        <v>0.80402600000001256</v>
      </c>
      <c r="L863" s="148" t="s">
        <v>2667</v>
      </c>
      <c r="M863" s="107">
        <v>6.3117000000000001</v>
      </c>
      <c r="N863" s="149" t="s">
        <v>20</v>
      </c>
      <c r="O863" s="147" t="s">
        <v>21</v>
      </c>
      <c r="P863" s="76"/>
      <c r="Q863" s="77"/>
      <c r="R863" s="78"/>
      <c r="S863" s="79"/>
      <c r="T863" s="37" t="s">
        <v>2636</v>
      </c>
      <c r="U863" s="63" t="s">
        <v>2468</v>
      </c>
      <c r="V863" s="112" t="str">
        <f t="shared" si="43"/>
        <v>11-056</v>
      </c>
      <c r="W863" s="112" t="s">
        <v>1036</v>
      </c>
      <c r="X863" s="175" t="str">
        <f t="shared" si="42"/>
        <v>X:\2 - ENGENHARIA\INVENTARIANCA_FNS_NOVA_CONCESSAO\PROCESSOS_DE_DESAPROPRIACAO\TRAMO_SUL\11\11-056.pdf</v>
      </c>
      <c r="Z863" s="1">
        <v>1</v>
      </c>
    </row>
    <row r="864" spans="3:26" x14ac:dyDescent="0.25">
      <c r="C864" s="146">
        <v>11</v>
      </c>
      <c r="D864" s="62" t="s">
        <v>1352</v>
      </c>
      <c r="E864" s="37" t="s">
        <v>2668</v>
      </c>
      <c r="F864" s="55">
        <v>6717</v>
      </c>
      <c r="G864" s="42">
        <v>39959</v>
      </c>
      <c r="H864" s="147" t="s">
        <v>2468</v>
      </c>
      <c r="I864" s="74">
        <v>323698.44400000002</v>
      </c>
      <c r="J864" s="74">
        <v>323823.38799999998</v>
      </c>
      <c r="K864" s="75">
        <f t="shared" si="44"/>
        <v>0.12494399999995949</v>
      </c>
      <c r="L864" s="148" t="s">
        <v>2669</v>
      </c>
      <c r="M864" s="107">
        <v>1.0864</v>
      </c>
      <c r="N864" s="149" t="s">
        <v>20</v>
      </c>
      <c r="O864" s="147" t="s">
        <v>21</v>
      </c>
      <c r="P864" s="76" t="s">
        <v>10</v>
      </c>
      <c r="Q864" s="37">
        <v>5.5199999999999999E-2</v>
      </c>
      <c r="R864" s="78">
        <v>466.3</v>
      </c>
      <c r="S864" s="79"/>
      <c r="T864" s="49" t="s">
        <v>2636</v>
      </c>
      <c r="U864" s="63" t="s">
        <v>2468</v>
      </c>
      <c r="V864" s="112" t="str">
        <f t="shared" si="43"/>
        <v>11-057</v>
      </c>
      <c r="W864" s="112" t="s">
        <v>1036</v>
      </c>
      <c r="X864" s="175" t="str">
        <f t="shared" si="42"/>
        <v>X:\2 - ENGENHARIA\INVENTARIANCA_FNS_NOVA_CONCESSAO\PROCESSOS_DE_DESAPROPRIACAO\TRAMO_SUL\11\11-057.pdf</v>
      </c>
      <c r="Z864" s="1">
        <v>1</v>
      </c>
    </row>
    <row r="865" spans="3:26" ht="28.5" hidden="1" x14ac:dyDescent="0.25">
      <c r="C865" s="146">
        <v>11</v>
      </c>
      <c r="D865" s="62" t="s">
        <v>2670</v>
      </c>
      <c r="E865" s="37" t="s">
        <v>2671</v>
      </c>
      <c r="F865" s="55">
        <v>6711</v>
      </c>
      <c r="G865" s="42">
        <v>40065</v>
      </c>
      <c r="H865" s="147" t="s">
        <v>2468</v>
      </c>
      <c r="I865" s="74">
        <v>323828.23700000002</v>
      </c>
      <c r="J865" s="74">
        <v>324229.56400000001</v>
      </c>
      <c r="K865" s="75">
        <f t="shared" si="44"/>
        <v>0.40132699999999022</v>
      </c>
      <c r="L865" s="148" t="s">
        <v>2669</v>
      </c>
      <c r="M865" s="63">
        <v>3.1785999999999999</v>
      </c>
      <c r="N865" s="149" t="s">
        <v>20</v>
      </c>
      <c r="O865" s="147" t="s">
        <v>21</v>
      </c>
      <c r="P865" s="76"/>
      <c r="Q865" s="77"/>
      <c r="R865" s="78"/>
      <c r="S865" s="79" t="s">
        <v>2672</v>
      </c>
      <c r="T865" s="49" t="s">
        <v>2636</v>
      </c>
      <c r="U865" s="63" t="s">
        <v>2468</v>
      </c>
      <c r="V865" s="112" t="str">
        <f t="shared" si="43"/>
        <v>11-057A</v>
      </c>
      <c r="W865" s="112" t="s">
        <v>1036</v>
      </c>
      <c r="X865" s="175" t="str">
        <f t="shared" si="42"/>
        <v>X:\2 - ENGENHARIA\INVENTARIANCA_FNS_NOVA_CONCESSAO\PROCESSOS_DE_DESAPROPRIACAO\TRAMO_SUL\11\11-057A.pdf</v>
      </c>
      <c r="Z865" s="1">
        <v>1</v>
      </c>
    </row>
    <row r="866" spans="3:26" hidden="1" x14ac:dyDescent="0.25">
      <c r="C866" s="146">
        <v>11</v>
      </c>
      <c r="D866" s="62" t="s">
        <v>1357</v>
      </c>
      <c r="E866" s="37" t="s">
        <v>2673</v>
      </c>
      <c r="F866" s="55">
        <v>4249</v>
      </c>
      <c r="G866" s="42">
        <v>32257</v>
      </c>
      <c r="H866" s="147" t="s">
        <v>2468</v>
      </c>
      <c r="I866" s="74">
        <v>324229.56400000001</v>
      </c>
      <c r="J866" s="74">
        <v>325042.31599999999</v>
      </c>
      <c r="K866" s="75">
        <f t="shared" si="44"/>
        <v>0.8127519999999786</v>
      </c>
      <c r="L866" s="148" t="s">
        <v>2674</v>
      </c>
      <c r="M866" s="63">
        <v>6.5034999999999998</v>
      </c>
      <c r="N866" s="149" t="s">
        <v>20</v>
      </c>
      <c r="O866" s="147" t="s">
        <v>21</v>
      </c>
      <c r="P866" s="76"/>
      <c r="Q866" s="77"/>
      <c r="R866" s="78"/>
      <c r="S866" s="79"/>
      <c r="T866" s="49" t="s">
        <v>2636</v>
      </c>
      <c r="U866" s="63" t="s">
        <v>2468</v>
      </c>
      <c r="V866" s="112" t="str">
        <f t="shared" si="43"/>
        <v>11-058</v>
      </c>
      <c r="W866" s="112" t="s">
        <v>1036</v>
      </c>
      <c r="X866" s="175" t="str">
        <f t="shared" si="42"/>
        <v>X:\2 - ENGENHARIA\INVENTARIANCA_FNS_NOVA_CONCESSAO\PROCESSOS_DE_DESAPROPRIACAO\TRAMO_SUL\11\11-058.pdf</v>
      </c>
      <c r="Z866" s="1">
        <v>1</v>
      </c>
    </row>
    <row r="867" spans="3:26" hidden="1" x14ac:dyDescent="0.25">
      <c r="C867" s="146">
        <v>11</v>
      </c>
      <c r="D867" s="62" t="s">
        <v>1361</v>
      </c>
      <c r="E867" s="37" t="s">
        <v>2675</v>
      </c>
      <c r="F867" s="55">
        <v>7147</v>
      </c>
      <c r="G867" s="42">
        <v>40983</v>
      </c>
      <c r="H867" s="147" t="s">
        <v>2468</v>
      </c>
      <c r="I867" s="74">
        <v>325042.31599999999</v>
      </c>
      <c r="J867" s="74">
        <v>325851.23</v>
      </c>
      <c r="K867" s="75">
        <f t="shared" si="44"/>
        <v>0.80891399999998981</v>
      </c>
      <c r="L867" s="148" t="s">
        <v>2676</v>
      </c>
      <c r="M867" s="63">
        <v>6.4775</v>
      </c>
      <c r="N867" s="149" t="s">
        <v>20</v>
      </c>
      <c r="O867" s="147" t="s">
        <v>21</v>
      </c>
      <c r="P867" s="76"/>
      <c r="Q867" s="77"/>
      <c r="R867" s="78"/>
      <c r="S867" s="79"/>
      <c r="T867" s="37" t="s">
        <v>2636</v>
      </c>
      <c r="U867" s="63" t="s">
        <v>2468</v>
      </c>
      <c r="V867" s="112" t="str">
        <f t="shared" si="43"/>
        <v>11-059</v>
      </c>
      <c r="W867" s="112" t="s">
        <v>1036</v>
      </c>
      <c r="X867" s="175" t="str">
        <f t="shared" si="42"/>
        <v>X:\2 - ENGENHARIA\INVENTARIANCA_FNS_NOVA_CONCESSAO\PROCESSOS_DE_DESAPROPRIACAO\TRAMO_SUL\11\11-059.pdf</v>
      </c>
      <c r="Z867" s="1">
        <v>1</v>
      </c>
    </row>
    <row r="868" spans="3:26" hidden="1" x14ac:dyDescent="0.25">
      <c r="C868" s="146">
        <v>11</v>
      </c>
      <c r="D868" s="62" t="s">
        <v>1821</v>
      </c>
      <c r="E868" s="37" t="s">
        <v>2677</v>
      </c>
      <c r="F868" s="55">
        <v>7054</v>
      </c>
      <c r="G868" s="42">
        <v>40807</v>
      </c>
      <c r="H868" s="147" t="s">
        <v>2468</v>
      </c>
      <c r="I868" s="74">
        <v>325851.23</v>
      </c>
      <c r="J868" s="74">
        <v>326394.31599999999</v>
      </c>
      <c r="K868" s="75">
        <f t="shared" si="44"/>
        <v>0.54308600000001028</v>
      </c>
      <c r="L868" s="148" t="s">
        <v>2678</v>
      </c>
      <c r="M868" s="63">
        <v>4.3402000000000003</v>
      </c>
      <c r="N868" s="149" t="s">
        <v>20</v>
      </c>
      <c r="O868" s="147" t="s">
        <v>21</v>
      </c>
      <c r="P868" s="76"/>
      <c r="Q868" s="77"/>
      <c r="R868" s="78"/>
      <c r="S868" s="79"/>
      <c r="T868" s="37" t="s">
        <v>2636</v>
      </c>
      <c r="U868" s="63" t="s">
        <v>2468</v>
      </c>
      <c r="V868" s="112" t="str">
        <f t="shared" si="43"/>
        <v>11-060</v>
      </c>
      <c r="W868" s="112" t="s">
        <v>1036</v>
      </c>
      <c r="X868" s="175" t="str">
        <f t="shared" si="42"/>
        <v>X:\2 - ENGENHARIA\INVENTARIANCA_FNS_NOVA_CONCESSAO\PROCESSOS_DE_DESAPROPRIACAO\TRAMO_SUL\11\11-060.pdf</v>
      </c>
      <c r="Z868" s="1">
        <v>1</v>
      </c>
    </row>
    <row r="869" spans="3:26" hidden="1" x14ac:dyDescent="0.25">
      <c r="C869" s="146">
        <v>11</v>
      </c>
      <c r="D869" s="62" t="s">
        <v>1371</v>
      </c>
      <c r="E869" s="37" t="s">
        <v>2679</v>
      </c>
      <c r="F869" s="55">
        <v>7146</v>
      </c>
      <c r="G869" s="42">
        <v>40983</v>
      </c>
      <c r="H869" s="147" t="s">
        <v>2468</v>
      </c>
      <c r="I869" s="74">
        <v>326394.31599999999</v>
      </c>
      <c r="J869" s="74">
        <v>327010.77500000002</v>
      </c>
      <c r="K869" s="75">
        <f t="shared" si="44"/>
        <v>0.61645900000003162</v>
      </c>
      <c r="L869" s="148" t="s">
        <v>2676</v>
      </c>
      <c r="M869" s="63">
        <v>4.9318999999999997</v>
      </c>
      <c r="N869" s="149" t="s">
        <v>20</v>
      </c>
      <c r="O869" s="147" t="s">
        <v>21</v>
      </c>
      <c r="P869" s="76"/>
      <c r="Q869" s="77"/>
      <c r="R869" s="78"/>
      <c r="S869" s="79"/>
      <c r="T869" s="49" t="s">
        <v>2636</v>
      </c>
      <c r="U869" s="63" t="s">
        <v>2468</v>
      </c>
      <c r="V869" s="112" t="str">
        <f t="shared" si="43"/>
        <v>11-061</v>
      </c>
      <c r="W869" s="112" t="s">
        <v>1036</v>
      </c>
      <c r="X869" s="175" t="str">
        <f t="shared" si="42"/>
        <v>X:\2 - ENGENHARIA\INVENTARIANCA_FNS_NOVA_CONCESSAO\PROCESSOS_DE_DESAPROPRIACAO\TRAMO_SUL\11\11-061.pdf</v>
      </c>
      <c r="Z869" s="1">
        <v>1</v>
      </c>
    </row>
    <row r="870" spans="3:26" hidden="1" x14ac:dyDescent="0.25">
      <c r="C870" s="146">
        <v>11</v>
      </c>
      <c r="D870" s="62" t="s">
        <v>1375</v>
      </c>
      <c r="E870" s="37" t="s">
        <v>2680</v>
      </c>
      <c r="F870" s="55">
        <v>6816</v>
      </c>
      <c r="G870" s="42">
        <v>40367</v>
      </c>
      <c r="H870" s="147" t="s">
        <v>2468</v>
      </c>
      <c r="I870" s="74">
        <v>327010.77500000002</v>
      </c>
      <c r="J870" s="74">
        <v>327667.99800000002</v>
      </c>
      <c r="K870" s="75">
        <f t="shared" si="44"/>
        <v>0.65722299999999811</v>
      </c>
      <c r="L870" s="148" t="s">
        <v>2678</v>
      </c>
      <c r="M870" s="63">
        <v>5.2599</v>
      </c>
      <c r="N870" s="149" t="s">
        <v>20</v>
      </c>
      <c r="O870" s="147" t="s">
        <v>21</v>
      </c>
      <c r="P870" s="76"/>
      <c r="Q870" s="77"/>
      <c r="R870" s="78"/>
      <c r="S870" s="79"/>
      <c r="T870" s="49" t="s">
        <v>2636</v>
      </c>
      <c r="U870" s="63" t="s">
        <v>2468</v>
      </c>
      <c r="V870" s="112" t="str">
        <f t="shared" si="43"/>
        <v>11-062</v>
      </c>
      <c r="W870" s="112" t="s">
        <v>1036</v>
      </c>
      <c r="X870" s="175" t="str">
        <f t="shared" si="42"/>
        <v>X:\2 - ENGENHARIA\INVENTARIANCA_FNS_NOVA_CONCESSAO\PROCESSOS_DE_DESAPROPRIACAO\TRAMO_SUL\11\11-062.pdf</v>
      </c>
      <c r="Z870" s="1">
        <v>1</v>
      </c>
    </row>
    <row r="871" spans="3:26" ht="28.5" x14ac:dyDescent="0.25">
      <c r="C871" s="146">
        <v>11</v>
      </c>
      <c r="D871" s="62" t="s">
        <v>1379</v>
      </c>
      <c r="E871" s="37" t="s">
        <v>2681</v>
      </c>
      <c r="F871" s="55">
        <v>7838</v>
      </c>
      <c r="G871" s="42">
        <v>41619</v>
      </c>
      <c r="H871" s="147" t="s">
        <v>2468</v>
      </c>
      <c r="I871" s="74">
        <v>327667.99800000002</v>
      </c>
      <c r="J871" s="74">
        <v>327877.61800000002</v>
      </c>
      <c r="K871" s="75">
        <f t="shared" si="44"/>
        <v>0.20961999999999534</v>
      </c>
      <c r="L871" s="148" t="s">
        <v>2682</v>
      </c>
      <c r="M871" s="63">
        <v>1.7483</v>
      </c>
      <c r="N871" s="149" t="s">
        <v>20</v>
      </c>
      <c r="O871" s="147" t="s">
        <v>91</v>
      </c>
      <c r="P871" s="76" t="s">
        <v>10</v>
      </c>
      <c r="Q871" s="37">
        <v>6.3600000000000004E-2</v>
      </c>
      <c r="R871" s="78">
        <v>272</v>
      </c>
      <c r="S871" s="79"/>
      <c r="T871" s="37" t="s">
        <v>2683</v>
      </c>
      <c r="U871" s="63" t="s">
        <v>2468</v>
      </c>
      <c r="V871" s="112" t="str">
        <f t="shared" si="43"/>
        <v>11-063</v>
      </c>
      <c r="W871" s="112" t="s">
        <v>1036</v>
      </c>
      <c r="X871" s="175" t="str">
        <f t="shared" si="42"/>
        <v>X:\2 - ENGENHARIA\INVENTARIANCA_FNS_NOVA_CONCESSAO\PROCESSOS_DE_DESAPROPRIACAO\TRAMO_SUL\11\11-063.pdf</v>
      </c>
      <c r="Z871" s="1">
        <v>1</v>
      </c>
    </row>
    <row r="872" spans="3:26" hidden="1" x14ac:dyDescent="0.25">
      <c r="C872" s="146">
        <v>11</v>
      </c>
      <c r="D872" s="62" t="s">
        <v>1830</v>
      </c>
      <c r="E872" s="37" t="s">
        <v>2684</v>
      </c>
      <c r="F872" s="55">
        <v>7839</v>
      </c>
      <c r="G872" s="42">
        <v>41619</v>
      </c>
      <c r="H872" s="147" t="s">
        <v>2468</v>
      </c>
      <c r="I872" s="74">
        <v>327883.81199999998</v>
      </c>
      <c r="J872" s="74">
        <v>328888.39399999997</v>
      </c>
      <c r="K872" s="75">
        <f t="shared" si="44"/>
        <v>1.004581999999995</v>
      </c>
      <c r="L872" s="148" t="s">
        <v>2682</v>
      </c>
      <c r="M872" s="63">
        <v>7.9718</v>
      </c>
      <c r="N872" s="149" t="s">
        <v>20</v>
      </c>
      <c r="O872" s="147" t="s">
        <v>91</v>
      </c>
      <c r="P872" s="76"/>
      <c r="Q872" s="77"/>
      <c r="R872" s="78"/>
      <c r="S872" s="79"/>
      <c r="T872" s="49" t="s">
        <v>2685</v>
      </c>
      <c r="U872" s="63" t="s">
        <v>2468</v>
      </c>
      <c r="V872" s="112" t="str">
        <f t="shared" si="43"/>
        <v>11-063A</v>
      </c>
      <c r="W872" s="112" t="s">
        <v>1036</v>
      </c>
      <c r="X872" s="175" t="str">
        <f t="shared" si="42"/>
        <v>X:\2 - ENGENHARIA\INVENTARIANCA_FNS_NOVA_CONCESSAO\PROCESSOS_DE_DESAPROPRIACAO\TRAMO_SUL\11\11-063A.pdf</v>
      </c>
      <c r="Z872" s="1">
        <v>1</v>
      </c>
    </row>
    <row r="873" spans="3:26" hidden="1" x14ac:dyDescent="0.25">
      <c r="C873" s="146">
        <v>11</v>
      </c>
      <c r="D873" s="62" t="s">
        <v>1384</v>
      </c>
      <c r="E873" s="37" t="s">
        <v>2686</v>
      </c>
      <c r="F873" s="54">
        <v>6871</v>
      </c>
      <c r="G873" s="42">
        <v>40542</v>
      </c>
      <c r="H873" s="147" t="s">
        <v>2468</v>
      </c>
      <c r="I873" s="74">
        <v>328892.81</v>
      </c>
      <c r="J873" s="74">
        <v>330737.30499999999</v>
      </c>
      <c r="K873" s="75">
        <f t="shared" si="44"/>
        <v>1.8444949999999953</v>
      </c>
      <c r="L873" s="148" t="s">
        <v>2687</v>
      </c>
      <c r="M873" s="63">
        <v>14.806900000000001</v>
      </c>
      <c r="N873" s="149" t="s">
        <v>20</v>
      </c>
      <c r="O873" s="147" t="s">
        <v>21</v>
      </c>
      <c r="P873" s="76"/>
      <c r="Q873" s="77"/>
      <c r="R873" s="78"/>
      <c r="S873" s="79"/>
      <c r="T873" s="49" t="s">
        <v>2685</v>
      </c>
      <c r="U873" s="63" t="s">
        <v>2468</v>
      </c>
      <c r="V873" s="112" t="str">
        <f t="shared" si="43"/>
        <v>11-064</v>
      </c>
      <c r="W873" s="112" t="s">
        <v>1036</v>
      </c>
      <c r="X873" s="175" t="str">
        <f t="shared" si="42"/>
        <v>X:\2 - ENGENHARIA\INVENTARIANCA_FNS_NOVA_CONCESSAO\PROCESSOS_DE_DESAPROPRIACAO\TRAMO_SUL\11\11-064.pdf</v>
      </c>
      <c r="Z873" s="1">
        <v>1</v>
      </c>
    </row>
    <row r="874" spans="3:26" hidden="1" x14ac:dyDescent="0.25">
      <c r="C874" s="146">
        <v>11</v>
      </c>
      <c r="D874" s="62" t="s">
        <v>1389</v>
      </c>
      <c r="E874" s="37" t="s">
        <v>2688</v>
      </c>
      <c r="F874" s="55">
        <v>7152</v>
      </c>
      <c r="G874" s="42">
        <v>40987</v>
      </c>
      <c r="H874" s="147" t="s">
        <v>2468</v>
      </c>
      <c r="I874" s="74">
        <v>330737.30499999999</v>
      </c>
      <c r="J874" s="74">
        <v>332551.29399999999</v>
      </c>
      <c r="K874" s="75">
        <f t="shared" si="44"/>
        <v>1.8139890000000014</v>
      </c>
      <c r="L874" s="148" t="s">
        <v>2689</v>
      </c>
      <c r="M874" s="63">
        <v>14.5114</v>
      </c>
      <c r="N874" s="149" t="s">
        <v>20</v>
      </c>
      <c r="O874" s="147" t="s">
        <v>21</v>
      </c>
      <c r="P874" s="76"/>
      <c r="Q874" s="77"/>
      <c r="R874" s="78"/>
      <c r="S874" s="79"/>
      <c r="T874" s="49" t="s">
        <v>2690</v>
      </c>
      <c r="U874" s="63" t="s">
        <v>2468</v>
      </c>
      <c r="V874" s="112" t="str">
        <f t="shared" si="43"/>
        <v>11-065</v>
      </c>
      <c r="W874" s="112" t="s">
        <v>1036</v>
      </c>
      <c r="X874" s="175" t="str">
        <f t="shared" si="42"/>
        <v>X:\2 - ENGENHARIA\INVENTARIANCA_FNS_NOVA_CONCESSAO\PROCESSOS_DE_DESAPROPRIACAO\TRAMO_SUL\11\11-065.pdf</v>
      </c>
      <c r="Z874" s="1">
        <v>1</v>
      </c>
    </row>
    <row r="875" spans="3:26" hidden="1" x14ac:dyDescent="0.25">
      <c r="C875" s="146">
        <v>11</v>
      </c>
      <c r="D875" s="62" t="s">
        <v>2691</v>
      </c>
      <c r="E875" s="37" t="s">
        <v>2692</v>
      </c>
      <c r="F875" s="55">
        <v>7159</v>
      </c>
      <c r="G875" s="42">
        <v>40989</v>
      </c>
      <c r="H875" s="147" t="s">
        <v>2468</v>
      </c>
      <c r="I875" s="74">
        <v>332566.13099999999</v>
      </c>
      <c r="J875" s="74">
        <v>332867.03700000001</v>
      </c>
      <c r="K875" s="75">
        <f t="shared" si="44"/>
        <v>0.30090600000001722</v>
      </c>
      <c r="L875" s="148" t="s">
        <v>2693</v>
      </c>
      <c r="M875" s="63">
        <v>2.4073000000000002</v>
      </c>
      <c r="N875" s="149" t="s">
        <v>20</v>
      </c>
      <c r="O875" s="147" t="s">
        <v>21</v>
      </c>
      <c r="P875" s="76"/>
      <c r="Q875" s="77"/>
      <c r="R875" s="78"/>
      <c r="S875" s="79"/>
      <c r="T875" s="49" t="s">
        <v>2690</v>
      </c>
      <c r="U875" s="63" t="s">
        <v>2468</v>
      </c>
      <c r="V875" s="112" t="str">
        <f t="shared" si="43"/>
        <v>11-065A</v>
      </c>
      <c r="W875" s="112" t="s">
        <v>1036</v>
      </c>
      <c r="X875" s="175" t="str">
        <f t="shared" si="42"/>
        <v>X:\2 - ENGENHARIA\INVENTARIANCA_FNS_NOVA_CONCESSAO\PROCESSOS_DE_DESAPROPRIACAO\TRAMO_SUL\11\11-065A.pdf</v>
      </c>
      <c r="Z875" s="1">
        <v>1</v>
      </c>
    </row>
    <row r="876" spans="3:26" hidden="1" x14ac:dyDescent="0.25">
      <c r="C876" s="146">
        <v>11</v>
      </c>
      <c r="D876" s="62" t="s">
        <v>2694</v>
      </c>
      <c r="E876" s="37" t="s">
        <v>2695</v>
      </c>
      <c r="F876" s="55">
        <v>7155</v>
      </c>
      <c r="G876" s="42">
        <v>40988</v>
      </c>
      <c r="H876" s="147" t="s">
        <v>2468</v>
      </c>
      <c r="I876" s="74">
        <v>332867.03700000001</v>
      </c>
      <c r="J876" s="74">
        <v>334300</v>
      </c>
      <c r="K876" s="75">
        <f t="shared" si="44"/>
        <v>1.4329629999999889</v>
      </c>
      <c r="L876" s="148" t="s">
        <v>2696</v>
      </c>
      <c r="M876" s="63">
        <v>11.4701</v>
      </c>
      <c r="N876" s="149" t="s">
        <v>20</v>
      </c>
      <c r="O876" s="147" t="s">
        <v>21</v>
      </c>
      <c r="P876" s="76"/>
      <c r="Q876" s="77"/>
      <c r="R876" s="78"/>
      <c r="S876" s="79"/>
      <c r="T876" s="49" t="s">
        <v>2690</v>
      </c>
      <c r="U876" s="63" t="s">
        <v>2468</v>
      </c>
      <c r="V876" s="112" t="str">
        <f t="shared" si="43"/>
        <v>11-065B</v>
      </c>
      <c r="W876" s="112" t="s">
        <v>1036</v>
      </c>
      <c r="X876" s="175" t="str">
        <f t="shared" si="42"/>
        <v>X:\2 - ENGENHARIA\INVENTARIANCA_FNS_NOVA_CONCESSAO\PROCESSOS_DE_DESAPROPRIACAO\TRAMO_SUL\11\11-065B.pdf</v>
      </c>
      <c r="Z876" s="1">
        <v>1</v>
      </c>
    </row>
    <row r="877" spans="3:26" ht="28.5" hidden="1" x14ac:dyDescent="0.25">
      <c r="C877" s="146">
        <v>11</v>
      </c>
      <c r="D877" s="62" t="s">
        <v>1393</v>
      </c>
      <c r="E877" s="37" t="s">
        <v>2697</v>
      </c>
      <c r="F877" s="55">
        <v>6793</v>
      </c>
      <c r="G877" s="42">
        <v>40324</v>
      </c>
      <c r="H877" s="147" t="s">
        <v>2468</v>
      </c>
      <c r="I877" s="74">
        <v>334300</v>
      </c>
      <c r="J877" s="74">
        <v>335017.09000000003</v>
      </c>
      <c r="K877" s="75">
        <f t="shared" si="44"/>
        <v>0.71709000000002565</v>
      </c>
      <c r="L877" s="148" t="s">
        <v>2698</v>
      </c>
      <c r="M877" s="63">
        <v>5.7363</v>
      </c>
      <c r="N877" s="149" t="s">
        <v>20</v>
      </c>
      <c r="O877" s="147" t="s">
        <v>21</v>
      </c>
      <c r="P877" s="76"/>
      <c r="Q877" s="77"/>
      <c r="R877" s="78"/>
      <c r="S877" s="79"/>
      <c r="T877" s="49" t="s">
        <v>2699</v>
      </c>
      <c r="U877" s="63" t="s">
        <v>2468</v>
      </c>
      <c r="V877" s="112" t="str">
        <f t="shared" si="43"/>
        <v>11-066</v>
      </c>
      <c r="W877" s="112" t="s">
        <v>1036</v>
      </c>
      <c r="X877" s="175" t="str">
        <f t="shared" si="42"/>
        <v>X:\2 - ENGENHARIA\INVENTARIANCA_FNS_NOVA_CONCESSAO\PROCESSOS_DE_DESAPROPRIACAO\TRAMO_SUL\11\11-066.pdf</v>
      </c>
      <c r="Z877" s="1">
        <v>1</v>
      </c>
    </row>
    <row r="878" spans="3:26" ht="28.5" hidden="1" x14ac:dyDescent="0.25">
      <c r="C878" s="146">
        <v>11</v>
      </c>
      <c r="D878" s="62" t="s">
        <v>1839</v>
      </c>
      <c r="E878" s="37" t="s">
        <v>2700</v>
      </c>
      <c r="F878" s="55">
        <v>7150</v>
      </c>
      <c r="G878" s="42">
        <v>40984</v>
      </c>
      <c r="H878" s="147" t="s">
        <v>2468</v>
      </c>
      <c r="I878" s="74">
        <v>335017.09000000003</v>
      </c>
      <c r="J878" s="74">
        <v>335531.81</v>
      </c>
      <c r="K878" s="75">
        <f t="shared" si="44"/>
        <v>0.51471999999997209</v>
      </c>
      <c r="L878" s="148" t="s">
        <v>2698</v>
      </c>
      <c r="M878" s="63">
        <v>4.1241000000000003</v>
      </c>
      <c r="N878" s="149" t="s">
        <v>20</v>
      </c>
      <c r="O878" s="147" t="s">
        <v>21</v>
      </c>
      <c r="P878" s="76"/>
      <c r="Q878" s="77"/>
      <c r="R878" s="78"/>
      <c r="S878" s="79"/>
      <c r="T878" s="49" t="s">
        <v>2699</v>
      </c>
      <c r="U878" s="63" t="s">
        <v>2468</v>
      </c>
      <c r="V878" s="112" t="str">
        <f t="shared" si="43"/>
        <v>11-066A</v>
      </c>
      <c r="W878" s="112" t="s">
        <v>1036</v>
      </c>
      <c r="X878" s="175" t="str">
        <f t="shared" si="42"/>
        <v>X:\2 - ENGENHARIA\INVENTARIANCA_FNS_NOVA_CONCESSAO\PROCESSOS_DE_DESAPROPRIACAO\TRAMO_SUL\11\11-066A.pdf</v>
      </c>
      <c r="Z878" s="1">
        <v>1</v>
      </c>
    </row>
    <row r="879" spans="3:26" hidden="1" x14ac:dyDescent="0.25">
      <c r="C879" s="146">
        <v>11</v>
      </c>
      <c r="D879" s="62" t="s">
        <v>1398</v>
      </c>
      <c r="E879" s="37" t="s">
        <v>2701</v>
      </c>
      <c r="F879" s="55"/>
      <c r="G879" s="42"/>
      <c r="H879" s="147" t="s">
        <v>1689</v>
      </c>
      <c r="I879" s="74">
        <v>335016.77399999998</v>
      </c>
      <c r="J879" s="74">
        <v>335531.79300000001</v>
      </c>
      <c r="K879" s="75"/>
      <c r="L879" s="148" t="s">
        <v>2702</v>
      </c>
      <c r="M879" s="63">
        <v>2.7387999999999999</v>
      </c>
      <c r="N879" s="147" t="s">
        <v>52</v>
      </c>
      <c r="O879" s="147" t="s">
        <v>21</v>
      </c>
      <c r="P879" s="76"/>
      <c r="Q879" s="77"/>
      <c r="R879" s="78"/>
      <c r="S879" s="79"/>
      <c r="T879" s="37" t="s">
        <v>2690</v>
      </c>
      <c r="U879" s="63" t="s">
        <v>2468</v>
      </c>
      <c r="V879" s="112" t="str">
        <f t="shared" si="43"/>
        <v>11-067</v>
      </c>
      <c r="W879" s="112" t="s">
        <v>1036</v>
      </c>
      <c r="X879" s="175" t="str">
        <f t="shared" si="42"/>
        <v>X:\2 - ENGENHARIA\INVENTARIANCA_FNS_NOVA_CONCESSAO\PROCESSOS_DE_DESAPROPRIACAO\TRAMO_SUL\11\11-067.pdf</v>
      </c>
      <c r="Z879" s="1">
        <v>1</v>
      </c>
    </row>
    <row r="880" spans="3:26" hidden="1" x14ac:dyDescent="0.25">
      <c r="C880" s="146">
        <v>11</v>
      </c>
      <c r="D880" s="62" t="s">
        <v>1402</v>
      </c>
      <c r="E880" s="37" t="s">
        <v>2703</v>
      </c>
      <c r="F880" s="55">
        <v>7153</v>
      </c>
      <c r="G880" s="42">
        <v>40987</v>
      </c>
      <c r="H880" s="147" t="s">
        <v>2468</v>
      </c>
      <c r="I880" s="74">
        <v>335531.79300000001</v>
      </c>
      <c r="J880" s="74">
        <v>335781.174</v>
      </c>
      <c r="K880" s="75"/>
      <c r="L880" s="148" t="s">
        <v>2704</v>
      </c>
      <c r="M880" s="63" t="s">
        <v>52</v>
      </c>
      <c r="N880" s="149" t="s">
        <v>20</v>
      </c>
      <c r="O880" s="147" t="s">
        <v>21</v>
      </c>
      <c r="P880" s="76"/>
      <c r="Q880" s="77"/>
      <c r="R880" s="78"/>
      <c r="S880" s="79"/>
      <c r="T880" s="49" t="s">
        <v>2690</v>
      </c>
      <c r="U880" s="63" t="s">
        <v>2468</v>
      </c>
      <c r="V880" s="112" t="str">
        <f t="shared" si="43"/>
        <v>11-068</v>
      </c>
      <c r="W880" s="112" t="s">
        <v>1036</v>
      </c>
      <c r="X880" s="175" t="str">
        <f t="shared" si="42"/>
        <v>X:\2 - ENGENHARIA\INVENTARIANCA_FNS_NOVA_CONCESSAO\PROCESSOS_DE_DESAPROPRIACAO\TRAMO_SUL\11\11-068.pdf</v>
      </c>
      <c r="Z880" s="1">
        <v>1</v>
      </c>
    </row>
    <row r="881" spans="3:26" hidden="1" x14ac:dyDescent="0.25">
      <c r="C881" s="146">
        <v>11</v>
      </c>
      <c r="D881" s="35" t="s">
        <v>1406</v>
      </c>
      <c r="E881" s="37" t="s">
        <v>2705</v>
      </c>
      <c r="F881" s="55">
        <v>7053</v>
      </c>
      <c r="G881" s="42">
        <v>40807</v>
      </c>
      <c r="H881" s="147" t="s">
        <v>2468</v>
      </c>
      <c r="I881" s="74">
        <v>335803.598</v>
      </c>
      <c r="J881" s="74">
        <v>335889.27799999999</v>
      </c>
      <c r="K881" s="75">
        <f t="shared" ref="K881:K883" si="45">(J881-I881)/1000</f>
        <v>8.5679999999993012E-2</v>
      </c>
      <c r="L881" s="148" t="s">
        <v>2706</v>
      </c>
      <c r="M881" s="63">
        <v>0.68210000000000004</v>
      </c>
      <c r="N881" s="149" t="s">
        <v>20</v>
      </c>
      <c r="O881" s="147" t="s">
        <v>21</v>
      </c>
      <c r="P881" s="76"/>
      <c r="Q881" s="77"/>
      <c r="R881" s="78"/>
      <c r="S881" s="79"/>
      <c r="T881" s="49" t="s">
        <v>2690</v>
      </c>
      <c r="U881" s="63" t="s">
        <v>2468</v>
      </c>
      <c r="V881" s="112" t="str">
        <f t="shared" si="43"/>
        <v>11-069</v>
      </c>
      <c r="W881" s="112" t="s">
        <v>1036</v>
      </c>
      <c r="X881" s="175" t="str">
        <f t="shared" si="42"/>
        <v>X:\2 - ENGENHARIA\INVENTARIANCA_FNS_NOVA_CONCESSAO\PROCESSOS_DE_DESAPROPRIACAO\TRAMO_SUL\11\11-069.pdf</v>
      </c>
      <c r="Z881" s="1">
        <v>1</v>
      </c>
    </row>
    <row r="882" spans="3:26" hidden="1" x14ac:dyDescent="0.25">
      <c r="C882" s="146">
        <v>11</v>
      </c>
      <c r="D882" s="35" t="s">
        <v>1410</v>
      </c>
      <c r="E882" s="37" t="s">
        <v>2707</v>
      </c>
      <c r="F882" s="55">
        <v>6819</v>
      </c>
      <c r="G882" s="42">
        <v>40368</v>
      </c>
      <c r="H882" s="147" t="s">
        <v>2468</v>
      </c>
      <c r="I882" s="74">
        <v>335889.27799999999</v>
      </c>
      <c r="J882" s="74">
        <v>337075.78100000002</v>
      </c>
      <c r="K882" s="75">
        <f t="shared" si="45"/>
        <v>1.1865030000000261</v>
      </c>
      <c r="L882" s="148" t="s">
        <v>2708</v>
      </c>
      <c r="M882" s="107">
        <v>9.7408000000000001</v>
      </c>
      <c r="N882" s="149" t="s">
        <v>20</v>
      </c>
      <c r="O882" s="147" t="s">
        <v>21</v>
      </c>
      <c r="P882" s="76"/>
      <c r="Q882" s="77"/>
      <c r="R882" s="78"/>
      <c r="S882" s="79"/>
      <c r="T882" s="49" t="s">
        <v>2709</v>
      </c>
      <c r="U882" s="63" t="s">
        <v>2468</v>
      </c>
      <c r="V882" s="112" t="str">
        <f t="shared" si="43"/>
        <v>11-070</v>
      </c>
      <c r="W882" s="112" t="s">
        <v>1036</v>
      </c>
      <c r="X882" s="175" t="str">
        <f t="shared" si="42"/>
        <v>X:\2 - ENGENHARIA\INVENTARIANCA_FNS_NOVA_CONCESSAO\PROCESSOS_DE_DESAPROPRIACAO\TRAMO_SUL\11\11-070.pdf</v>
      </c>
      <c r="Z882" s="1">
        <v>1</v>
      </c>
    </row>
    <row r="883" spans="3:26" hidden="1" x14ac:dyDescent="0.25">
      <c r="C883" s="146">
        <v>11</v>
      </c>
      <c r="D883" s="35" t="s">
        <v>2710</v>
      </c>
      <c r="E883" s="37" t="s">
        <v>2711</v>
      </c>
      <c r="F883" s="55" t="s">
        <v>2712</v>
      </c>
      <c r="G883" s="42">
        <v>42674</v>
      </c>
      <c r="H883" s="147" t="s">
        <v>2468</v>
      </c>
      <c r="I883" s="74">
        <v>337075.78100000002</v>
      </c>
      <c r="J883" s="74">
        <v>337607.43300000002</v>
      </c>
      <c r="K883" s="75">
        <f t="shared" si="45"/>
        <v>0.5316520000000019</v>
      </c>
      <c r="L883" s="148" t="s">
        <v>2708</v>
      </c>
      <c r="M883" s="107">
        <v>4.3848000000000003</v>
      </c>
      <c r="N883" s="149" t="s">
        <v>20</v>
      </c>
      <c r="O883" s="147" t="s">
        <v>21</v>
      </c>
      <c r="P883" s="76"/>
      <c r="Q883" s="77"/>
      <c r="R883" s="78"/>
      <c r="S883" s="79"/>
      <c r="T883" s="37" t="s">
        <v>2690</v>
      </c>
      <c r="U883" s="63" t="s">
        <v>2468</v>
      </c>
      <c r="V883" s="112" t="str">
        <f t="shared" si="43"/>
        <v>11-070A</v>
      </c>
      <c r="W883" s="112" t="s">
        <v>1036</v>
      </c>
      <c r="X883" s="175" t="str">
        <f t="shared" si="42"/>
        <v>X:\2 - ENGENHARIA\INVENTARIANCA_FNS_NOVA_CONCESSAO\PROCESSOS_DE_DESAPROPRIACAO\TRAMO_SUL\11\11-070A.pdf</v>
      </c>
      <c r="Z883" s="1">
        <v>1</v>
      </c>
    </row>
    <row r="884" spans="3:26" hidden="1" x14ac:dyDescent="0.25">
      <c r="C884" s="146">
        <v>11</v>
      </c>
      <c r="D884" s="35" t="s">
        <v>1414</v>
      </c>
      <c r="E884" s="37" t="s">
        <v>2713</v>
      </c>
      <c r="F884" s="55" t="s">
        <v>2714</v>
      </c>
      <c r="G884" s="42">
        <v>42671</v>
      </c>
      <c r="H884" s="147" t="s">
        <v>2468</v>
      </c>
      <c r="I884" s="74">
        <v>337075.78100000002</v>
      </c>
      <c r="J884" s="74">
        <v>337607.43300000002</v>
      </c>
      <c r="K884" s="75"/>
      <c r="L884" s="148" t="s">
        <v>2715</v>
      </c>
      <c r="M884" s="63">
        <v>2.7223999999999999</v>
      </c>
      <c r="N884" s="149" t="s">
        <v>20</v>
      </c>
      <c r="O884" s="147" t="s">
        <v>91</v>
      </c>
      <c r="P884" s="76"/>
      <c r="Q884" s="77"/>
      <c r="R884" s="78"/>
      <c r="S884" s="79"/>
      <c r="T884" s="37" t="s">
        <v>2690</v>
      </c>
      <c r="U884" s="63" t="s">
        <v>2468</v>
      </c>
      <c r="V884" s="112" t="str">
        <f t="shared" si="43"/>
        <v>11-071</v>
      </c>
      <c r="W884" s="112" t="s">
        <v>1036</v>
      </c>
      <c r="X884" s="175" t="str">
        <f t="shared" si="42"/>
        <v>X:\2 - ENGENHARIA\INVENTARIANCA_FNS_NOVA_CONCESSAO\PROCESSOS_DE_DESAPROPRIACAO\TRAMO_SUL\11\11-071.pdf</v>
      </c>
      <c r="Z884" s="1">
        <v>1</v>
      </c>
    </row>
    <row r="885" spans="3:26" hidden="1" x14ac:dyDescent="0.25">
      <c r="C885" s="146">
        <v>11</v>
      </c>
      <c r="D885" s="35" t="s">
        <v>1417</v>
      </c>
      <c r="E885" s="37" t="s">
        <v>2716</v>
      </c>
      <c r="F885" s="55">
        <v>6811</v>
      </c>
      <c r="G885" s="42">
        <v>40351</v>
      </c>
      <c r="H885" s="147" t="s">
        <v>2468</v>
      </c>
      <c r="I885" s="74">
        <v>337607</v>
      </c>
      <c r="J885" s="74">
        <v>337978</v>
      </c>
      <c r="K885" s="75">
        <f t="shared" ref="K885:K887" si="46">(J885-I885)/1000</f>
        <v>0.371</v>
      </c>
      <c r="L885" s="148" t="s">
        <v>2717</v>
      </c>
      <c r="M885" s="63">
        <v>4.9953000000000003</v>
      </c>
      <c r="N885" s="149" t="s">
        <v>20</v>
      </c>
      <c r="O885" s="147" t="s">
        <v>21</v>
      </c>
      <c r="P885" s="76"/>
      <c r="Q885" s="77"/>
      <c r="R885" s="78"/>
      <c r="S885" s="79"/>
      <c r="T885" s="37" t="s">
        <v>2690</v>
      </c>
      <c r="U885" s="63" t="s">
        <v>2468</v>
      </c>
      <c r="V885" s="112" t="str">
        <f t="shared" si="43"/>
        <v>11-072</v>
      </c>
      <c r="W885" s="112" t="s">
        <v>1036</v>
      </c>
      <c r="X885" s="175" t="str">
        <f t="shared" si="42"/>
        <v>X:\2 - ENGENHARIA\INVENTARIANCA_FNS_NOVA_CONCESSAO\PROCESSOS_DE_DESAPROPRIACAO\TRAMO_SUL\11\11-072.pdf</v>
      </c>
      <c r="Z885" s="1">
        <v>1</v>
      </c>
    </row>
    <row r="886" spans="3:26" ht="28.5" hidden="1" x14ac:dyDescent="0.25">
      <c r="C886" s="146">
        <v>11</v>
      </c>
      <c r="D886" s="35" t="s">
        <v>1421</v>
      </c>
      <c r="E886" s="37" t="s">
        <v>2718</v>
      </c>
      <c r="F886" s="55">
        <v>6792</v>
      </c>
      <c r="G886" s="42">
        <v>40324</v>
      </c>
      <c r="H886" s="147" t="s">
        <v>2468</v>
      </c>
      <c r="I886" s="74">
        <v>337977.815</v>
      </c>
      <c r="J886" s="74">
        <v>338724.37300000002</v>
      </c>
      <c r="K886" s="75">
        <f t="shared" si="46"/>
        <v>0.74655800000001904</v>
      </c>
      <c r="L886" s="148" t="s">
        <v>2719</v>
      </c>
      <c r="M886" s="63">
        <v>5.9950000000000001</v>
      </c>
      <c r="N886" s="149" t="s">
        <v>20</v>
      </c>
      <c r="O886" s="147" t="s">
        <v>21</v>
      </c>
      <c r="P886" s="76"/>
      <c r="Q886" s="77"/>
      <c r="R886" s="78"/>
      <c r="S886" s="79"/>
      <c r="T886" s="49" t="s">
        <v>2699</v>
      </c>
      <c r="U886" s="63" t="s">
        <v>2468</v>
      </c>
      <c r="V886" s="112" t="str">
        <f t="shared" si="43"/>
        <v>11-073</v>
      </c>
      <c r="W886" s="112" t="s">
        <v>1036</v>
      </c>
      <c r="X886" s="175" t="str">
        <f t="shared" si="42"/>
        <v>X:\2 - ENGENHARIA\INVENTARIANCA_FNS_NOVA_CONCESSAO\PROCESSOS_DE_DESAPROPRIACAO\TRAMO_SUL\11\11-073.pdf</v>
      </c>
      <c r="Z886" s="1">
        <v>1</v>
      </c>
    </row>
    <row r="887" spans="3:26" hidden="1" x14ac:dyDescent="0.25">
      <c r="C887" s="146">
        <v>11</v>
      </c>
      <c r="D887" s="35" t="s">
        <v>1426</v>
      </c>
      <c r="E887" s="37" t="s">
        <v>2720</v>
      </c>
      <c r="F887" s="55">
        <v>6795</v>
      </c>
      <c r="G887" s="42">
        <v>40325</v>
      </c>
      <c r="H887" s="147" t="s">
        <v>2468</v>
      </c>
      <c r="I887" s="172">
        <v>338724.37300000002</v>
      </c>
      <c r="J887" s="172">
        <v>339149.63199999998</v>
      </c>
      <c r="K887" s="75">
        <f t="shared" si="46"/>
        <v>0.42525899999996181</v>
      </c>
      <c r="L887" s="148" t="s">
        <v>2721</v>
      </c>
      <c r="M887" s="63">
        <v>3.3841000000000001</v>
      </c>
      <c r="N887" s="149" t="s">
        <v>20</v>
      </c>
      <c r="O887" s="147" t="s">
        <v>21</v>
      </c>
      <c r="P887" s="76"/>
      <c r="Q887" s="77"/>
      <c r="R887" s="78"/>
      <c r="S887" s="79"/>
      <c r="T887" s="49" t="s">
        <v>2690</v>
      </c>
      <c r="U887" s="63" t="s">
        <v>2468</v>
      </c>
      <c r="V887" s="112" t="str">
        <f t="shared" si="43"/>
        <v>11-074</v>
      </c>
      <c r="W887" s="112" t="s">
        <v>1036</v>
      </c>
      <c r="X887" s="175" t="str">
        <f t="shared" si="42"/>
        <v>X:\2 - ENGENHARIA\INVENTARIANCA_FNS_NOVA_CONCESSAO\PROCESSOS_DE_DESAPROPRIACAO\TRAMO_SUL\11\11-074.pdf</v>
      </c>
      <c r="Z887" s="1">
        <v>1</v>
      </c>
    </row>
    <row r="888" spans="3:26" x14ac:dyDescent="0.25">
      <c r="C888" s="146">
        <v>11</v>
      </c>
      <c r="D888" s="62" t="s">
        <v>1429</v>
      </c>
      <c r="E888" s="37" t="s">
        <v>2722</v>
      </c>
      <c r="F888" s="55">
        <v>7140</v>
      </c>
      <c r="G888" s="42">
        <v>40982</v>
      </c>
      <c r="H888" s="147" t="s">
        <v>2468</v>
      </c>
      <c r="I888" s="157">
        <v>339149.63199999998</v>
      </c>
      <c r="J888" s="157">
        <v>339582.12199999997</v>
      </c>
      <c r="K888" s="75"/>
      <c r="L888" s="37" t="s">
        <v>2723</v>
      </c>
      <c r="M888" s="63">
        <v>0.92869999999999997</v>
      </c>
      <c r="N888" s="149" t="s">
        <v>20</v>
      </c>
      <c r="O888" s="158" t="s">
        <v>21</v>
      </c>
      <c r="P888" s="76" t="s">
        <v>10</v>
      </c>
      <c r="Q888" s="37">
        <v>0.92869999999999997</v>
      </c>
      <c r="R888" s="78">
        <v>9144.3799999999992</v>
      </c>
      <c r="S888" s="79"/>
      <c r="T888" s="159" t="s">
        <v>2724</v>
      </c>
      <c r="U888" s="63" t="s">
        <v>2468</v>
      </c>
      <c r="V888" s="112" t="str">
        <f t="shared" si="43"/>
        <v>11-075</v>
      </c>
      <c r="W888" s="112" t="s">
        <v>1036</v>
      </c>
      <c r="X888" s="175" t="str">
        <f t="shared" si="42"/>
        <v>X:\2 - ENGENHARIA\INVENTARIANCA_FNS_NOVA_CONCESSAO\PROCESSOS_DE_DESAPROPRIACAO\TRAMO_SUL\11\11-075.pdf</v>
      </c>
      <c r="Z888" s="1">
        <v>1</v>
      </c>
    </row>
    <row r="889" spans="3:26" hidden="1" x14ac:dyDescent="0.25">
      <c r="C889" s="146">
        <v>11</v>
      </c>
      <c r="D889" s="62" t="s">
        <v>1433</v>
      </c>
      <c r="E889" s="37" t="s">
        <v>2725</v>
      </c>
      <c r="F889" s="55"/>
      <c r="G889" s="42"/>
      <c r="H889" s="147" t="s">
        <v>1689</v>
      </c>
      <c r="I889" s="157">
        <v>339582.25599999999</v>
      </c>
      <c r="J889" s="157">
        <v>339652.82900000003</v>
      </c>
      <c r="K889" s="75"/>
      <c r="L889" s="37" t="s">
        <v>2726</v>
      </c>
      <c r="M889" s="63">
        <v>0.1295</v>
      </c>
      <c r="N889" s="158" t="s">
        <v>52</v>
      </c>
      <c r="O889" s="158" t="s">
        <v>21</v>
      </c>
      <c r="P889" s="76"/>
      <c r="Q889" s="77"/>
      <c r="R889" s="78"/>
      <c r="S889" s="79"/>
      <c r="T889" s="159" t="s">
        <v>2724</v>
      </c>
      <c r="U889" s="63" t="s">
        <v>2468</v>
      </c>
      <c r="V889" s="112" t="str">
        <f t="shared" si="43"/>
        <v>11-076</v>
      </c>
      <c r="W889" s="112" t="s">
        <v>1036</v>
      </c>
      <c r="X889" s="175" t="str">
        <f t="shared" si="42"/>
        <v>X:\2 - ENGENHARIA\INVENTARIANCA_FNS_NOVA_CONCESSAO\PROCESSOS_DE_DESAPROPRIACAO\TRAMO_SUL\11\11-076.pdf</v>
      </c>
      <c r="Z889" s="1">
        <v>1</v>
      </c>
    </row>
    <row r="890" spans="3:26" hidden="1" x14ac:dyDescent="0.25">
      <c r="C890" s="146">
        <v>11</v>
      </c>
      <c r="D890" s="62" t="s">
        <v>2727</v>
      </c>
      <c r="E890" s="37" t="s">
        <v>2728</v>
      </c>
      <c r="F890" s="55">
        <v>7149</v>
      </c>
      <c r="G890" s="42">
        <v>40984</v>
      </c>
      <c r="H890" s="147" t="s">
        <v>2468</v>
      </c>
      <c r="I890" s="157">
        <v>339280.83299999998</v>
      </c>
      <c r="J890" s="157">
        <v>339940.95699999999</v>
      </c>
      <c r="K890" s="75"/>
      <c r="L890" s="37" t="s">
        <v>2726</v>
      </c>
      <c r="M890" s="63" t="s">
        <v>52</v>
      </c>
      <c r="N890" s="149" t="s">
        <v>20</v>
      </c>
      <c r="O890" s="158" t="s">
        <v>21</v>
      </c>
      <c r="P890" s="76"/>
      <c r="Q890" s="77"/>
      <c r="R890" s="78"/>
      <c r="S890" s="79"/>
      <c r="T890" s="159" t="s">
        <v>2724</v>
      </c>
      <c r="U890" s="63" t="s">
        <v>2468</v>
      </c>
      <c r="V890" s="112" t="str">
        <f t="shared" si="43"/>
        <v>11-076A</v>
      </c>
      <c r="W890" s="112" t="s">
        <v>1036</v>
      </c>
      <c r="X890" s="175" t="str">
        <f t="shared" si="42"/>
        <v>X:\2 - ENGENHARIA\INVENTARIANCA_FNS_NOVA_CONCESSAO\PROCESSOS_DE_DESAPROPRIACAO\TRAMO_SUL\11\11-076A.pdf</v>
      </c>
      <c r="Z890" s="1">
        <v>1</v>
      </c>
    </row>
    <row r="891" spans="3:26" hidden="1" x14ac:dyDescent="0.25">
      <c r="C891" s="146">
        <v>11</v>
      </c>
      <c r="D891" s="62" t="s">
        <v>1437</v>
      </c>
      <c r="E891" s="37" t="s">
        <v>2729</v>
      </c>
      <c r="F891" s="55" t="s">
        <v>2730</v>
      </c>
      <c r="G891" s="42">
        <v>42648</v>
      </c>
      <c r="H891" s="147" t="s">
        <v>2468</v>
      </c>
      <c r="I891" s="157">
        <v>339580.902</v>
      </c>
      <c r="J891" s="157">
        <v>339940.95699999999</v>
      </c>
      <c r="K891" s="75">
        <f t="shared" ref="K891:K896" si="47">(J891-I891)/1000</f>
        <v>0.36005499999999302</v>
      </c>
      <c r="L891" s="37" t="s">
        <v>2731</v>
      </c>
      <c r="M891" s="63">
        <v>2.7786</v>
      </c>
      <c r="N891" s="149" t="s">
        <v>20</v>
      </c>
      <c r="O891" s="158" t="s">
        <v>21</v>
      </c>
      <c r="P891" s="76"/>
      <c r="Q891" s="77"/>
      <c r="R891" s="78"/>
      <c r="S891" s="79"/>
      <c r="T891" s="159" t="s">
        <v>2724</v>
      </c>
      <c r="U891" s="63" t="s">
        <v>2468</v>
      </c>
      <c r="V891" s="112" t="str">
        <f t="shared" si="43"/>
        <v>11-077</v>
      </c>
      <c r="W891" s="112" t="s">
        <v>1036</v>
      </c>
      <c r="X891" s="175" t="str">
        <f t="shared" si="42"/>
        <v>X:\2 - ENGENHARIA\INVENTARIANCA_FNS_NOVA_CONCESSAO\PROCESSOS_DE_DESAPROPRIACAO\TRAMO_SUL\11\11-077.pdf</v>
      </c>
      <c r="Z891" s="1">
        <v>1</v>
      </c>
    </row>
    <row r="892" spans="3:26" hidden="1" x14ac:dyDescent="0.25">
      <c r="C892" s="146">
        <v>11</v>
      </c>
      <c r="D892" s="62" t="s">
        <v>1443</v>
      </c>
      <c r="E892" s="37" t="s">
        <v>2732</v>
      </c>
      <c r="F892" s="55" t="s">
        <v>2733</v>
      </c>
      <c r="G892" s="42">
        <v>42674</v>
      </c>
      <c r="H892" s="147" t="s">
        <v>2468</v>
      </c>
      <c r="I892" s="157">
        <v>339940.95699999999</v>
      </c>
      <c r="J892" s="157">
        <v>340163.31099999999</v>
      </c>
      <c r="K892" s="75">
        <f t="shared" si="47"/>
        <v>0.22235399999999209</v>
      </c>
      <c r="L892" s="37" t="s">
        <v>2734</v>
      </c>
      <c r="M892" s="63">
        <v>1.9933000000000001</v>
      </c>
      <c r="N892" s="149" t="s">
        <v>20</v>
      </c>
      <c r="O892" s="158" t="s">
        <v>21</v>
      </c>
      <c r="P892" s="76"/>
      <c r="Q892" s="77"/>
      <c r="R892" s="78"/>
      <c r="S892" s="79"/>
      <c r="T892" s="159" t="s">
        <v>2724</v>
      </c>
      <c r="U892" s="63" t="s">
        <v>2468</v>
      </c>
      <c r="V892" s="112" t="str">
        <f t="shared" si="43"/>
        <v>11-078</v>
      </c>
      <c r="W892" s="112" t="s">
        <v>1036</v>
      </c>
      <c r="X892" s="175" t="str">
        <f t="shared" si="42"/>
        <v>X:\2 - ENGENHARIA\INVENTARIANCA_FNS_NOVA_CONCESSAO\PROCESSOS_DE_DESAPROPRIACAO\TRAMO_SUL\11\11-078.pdf</v>
      </c>
      <c r="Z892" s="1">
        <v>1</v>
      </c>
    </row>
    <row r="893" spans="3:26" hidden="1" x14ac:dyDescent="0.25">
      <c r="C893" s="146">
        <v>11</v>
      </c>
      <c r="D893" s="62" t="s">
        <v>1448</v>
      </c>
      <c r="E893" s="37" t="s">
        <v>2735</v>
      </c>
      <c r="F893" s="55">
        <v>6818</v>
      </c>
      <c r="G893" s="42">
        <v>40368</v>
      </c>
      <c r="H893" s="147" t="s">
        <v>2468</v>
      </c>
      <c r="I893" s="157">
        <v>340163.31099999999</v>
      </c>
      <c r="J893" s="157">
        <v>340257.86800000002</v>
      </c>
      <c r="K893" s="75">
        <f t="shared" si="47"/>
        <v>9.4557000000029798E-2</v>
      </c>
      <c r="L893" s="37" t="s">
        <v>2736</v>
      </c>
      <c r="M893" s="63">
        <v>0.54100000000000004</v>
      </c>
      <c r="N893" s="149" t="s">
        <v>20</v>
      </c>
      <c r="O893" s="158" t="s">
        <v>21</v>
      </c>
      <c r="P893" s="76"/>
      <c r="Q893" s="77"/>
      <c r="R893" s="78"/>
      <c r="S893" s="79"/>
      <c r="T893" s="159" t="s">
        <v>2724</v>
      </c>
      <c r="U893" s="63" t="s">
        <v>2468</v>
      </c>
      <c r="V893" s="112" t="str">
        <f t="shared" si="43"/>
        <v>11-079</v>
      </c>
      <c r="W893" s="112" t="s">
        <v>1036</v>
      </c>
      <c r="X893" s="175" t="str">
        <f t="shared" si="42"/>
        <v>X:\2 - ENGENHARIA\INVENTARIANCA_FNS_NOVA_CONCESSAO\PROCESSOS_DE_DESAPROPRIACAO\TRAMO_SUL\11\11-079.pdf</v>
      </c>
      <c r="Z893" s="1">
        <v>1</v>
      </c>
    </row>
    <row r="894" spans="3:26" hidden="1" x14ac:dyDescent="0.25">
      <c r="C894" s="146">
        <v>11</v>
      </c>
      <c r="D894" s="62" t="s">
        <v>1454</v>
      </c>
      <c r="E894" s="37" t="s">
        <v>2737</v>
      </c>
      <c r="F894" s="55">
        <v>7144</v>
      </c>
      <c r="G894" s="42">
        <v>40983</v>
      </c>
      <c r="H894" s="147" t="s">
        <v>2468</v>
      </c>
      <c r="I894" s="157">
        <v>340268.15399999998</v>
      </c>
      <c r="J894" s="157">
        <v>341198.64799999999</v>
      </c>
      <c r="K894" s="75">
        <f t="shared" si="47"/>
        <v>0.93049400000000604</v>
      </c>
      <c r="L894" s="37" t="s">
        <v>2738</v>
      </c>
      <c r="M894" s="63">
        <v>7.4351000000000003</v>
      </c>
      <c r="N894" s="149" t="s">
        <v>20</v>
      </c>
      <c r="O894" s="158" t="s">
        <v>21</v>
      </c>
      <c r="P894" s="76"/>
      <c r="Q894" s="77"/>
      <c r="R894" s="78"/>
      <c r="S894" s="79"/>
      <c r="T894" s="159" t="s">
        <v>2724</v>
      </c>
      <c r="U894" s="63" t="s">
        <v>2468</v>
      </c>
      <c r="V894" s="112" t="str">
        <f t="shared" si="43"/>
        <v>11-080</v>
      </c>
      <c r="W894" s="112" t="s">
        <v>1036</v>
      </c>
      <c r="X894" s="175" t="str">
        <f t="shared" si="42"/>
        <v>X:\2 - ENGENHARIA\INVENTARIANCA_FNS_NOVA_CONCESSAO\PROCESSOS_DE_DESAPROPRIACAO\TRAMO_SUL\11\11-080.pdf</v>
      </c>
      <c r="Z894" s="1">
        <v>1</v>
      </c>
    </row>
    <row r="895" spans="3:26" hidden="1" x14ac:dyDescent="0.25">
      <c r="C895" s="146">
        <v>11</v>
      </c>
      <c r="D895" s="62" t="s">
        <v>1458</v>
      </c>
      <c r="E895" s="37" t="s">
        <v>2739</v>
      </c>
      <c r="F895" s="55">
        <v>7145</v>
      </c>
      <c r="G895" s="42">
        <v>40983</v>
      </c>
      <c r="H895" s="147" t="s">
        <v>2468</v>
      </c>
      <c r="I895" s="157">
        <v>341198.64899999998</v>
      </c>
      <c r="J895" s="157">
        <v>342000.95899999997</v>
      </c>
      <c r="K895" s="75">
        <f t="shared" si="47"/>
        <v>0.80230999999999764</v>
      </c>
      <c r="L895" s="37" t="s">
        <v>2740</v>
      </c>
      <c r="M895" s="63">
        <v>6.4367999999999999</v>
      </c>
      <c r="N895" s="149" t="s">
        <v>20</v>
      </c>
      <c r="O895" s="158" t="s">
        <v>21</v>
      </c>
      <c r="P895" s="76"/>
      <c r="Q895" s="77"/>
      <c r="R895" s="78"/>
      <c r="S895" s="79"/>
      <c r="T895" s="159" t="s">
        <v>2724</v>
      </c>
      <c r="U895" s="63" t="s">
        <v>2468</v>
      </c>
      <c r="V895" s="112" t="str">
        <f t="shared" si="43"/>
        <v>11-081</v>
      </c>
      <c r="W895" s="112" t="s">
        <v>1036</v>
      </c>
      <c r="X895" s="175" t="str">
        <f t="shared" si="42"/>
        <v>X:\2 - ENGENHARIA\INVENTARIANCA_FNS_NOVA_CONCESSAO\PROCESSOS_DE_DESAPROPRIACAO\TRAMO_SUL\11\11-081.pdf</v>
      </c>
      <c r="Z895" s="1">
        <v>1</v>
      </c>
    </row>
    <row r="896" spans="3:26" x14ac:dyDescent="0.25">
      <c r="C896" s="146">
        <v>11</v>
      </c>
      <c r="D896" s="62" t="s">
        <v>1462</v>
      </c>
      <c r="E896" s="37" t="s">
        <v>2741</v>
      </c>
      <c r="F896" s="55"/>
      <c r="G896" s="42"/>
      <c r="H896" s="147" t="s">
        <v>1689</v>
      </c>
      <c r="I896" s="157">
        <v>342096.19500000001</v>
      </c>
      <c r="J896" s="157">
        <v>342512.58100000001</v>
      </c>
      <c r="K896" s="75">
        <f t="shared" si="47"/>
        <v>0.41638599999999859</v>
      </c>
      <c r="L896" s="37" t="s">
        <v>2742</v>
      </c>
      <c r="M896" s="63">
        <v>5.0831999999999997</v>
      </c>
      <c r="N896" s="149" t="s">
        <v>20</v>
      </c>
      <c r="O896" s="158" t="s">
        <v>91</v>
      </c>
      <c r="P896" s="76" t="s">
        <v>10</v>
      </c>
      <c r="Q896" s="37">
        <v>1.4935</v>
      </c>
      <c r="R896" s="78">
        <v>17897.3</v>
      </c>
      <c r="S896" s="79"/>
      <c r="T896" s="159" t="s">
        <v>2724</v>
      </c>
      <c r="U896" s="63" t="s">
        <v>2468</v>
      </c>
      <c r="V896" s="112" t="str">
        <f t="shared" si="43"/>
        <v>11-082</v>
      </c>
      <c r="W896" s="112" t="s">
        <v>1036</v>
      </c>
      <c r="X896" s="175" t="str">
        <f t="shared" si="42"/>
        <v>X:\2 - ENGENHARIA\INVENTARIANCA_FNS_NOVA_CONCESSAO\PROCESSOS_DE_DESAPROPRIACAO\TRAMO_SUL\11\11-082.pdf</v>
      </c>
      <c r="Z896" s="1">
        <v>1</v>
      </c>
    </row>
    <row r="897" spans="3:26" hidden="1" x14ac:dyDescent="0.25">
      <c r="C897" s="146">
        <v>11</v>
      </c>
      <c r="D897" s="62" t="s">
        <v>1468</v>
      </c>
      <c r="E897" s="37" t="s">
        <v>2743</v>
      </c>
      <c r="F897" s="55" t="s">
        <v>2744</v>
      </c>
      <c r="G897" s="42">
        <v>42674</v>
      </c>
      <c r="H897" s="147" t="s">
        <v>2468</v>
      </c>
      <c r="I897" s="157">
        <v>342563.386</v>
      </c>
      <c r="J897" s="157">
        <v>342608.09899999999</v>
      </c>
      <c r="K897" s="75"/>
      <c r="L897" s="37" t="s">
        <v>2745</v>
      </c>
      <c r="M897" s="63">
        <v>5.1400000000000001E-2</v>
      </c>
      <c r="N897" s="149" t="s">
        <v>20</v>
      </c>
      <c r="O897" s="158" t="s">
        <v>21</v>
      </c>
      <c r="P897" s="76"/>
      <c r="Q897" s="77"/>
      <c r="R897" s="78"/>
      <c r="S897" s="79"/>
      <c r="T897" s="159" t="s">
        <v>388</v>
      </c>
      <c r="U897" s="63" t="s">
        <v>2468</v>
      </c>
      <c r="V897" s="112" t="str">
        <f t="shared" si="43"/>
        <v>11-084</v>
      </c>
      <c r="W897" s="112" t="s">
        <v>1036</v>
      </c>
      <c r="X897" s="175" t="str">
        <f t="shared" si="42"/>
        <v>X:\2 - ENGENHARIA\INVENTARIANCA_FNS_NOVA_CONCESSAO\PROCESSOS_DE_DESAPROPRIACAO\TRAMO_SUL\11\11-084.pdf</v>
      </c>
      <c r="Z897" s="1">
        <v>1</v>
      </c>
    </row>
    <row r="898" spans="3:26" hidden="1" x14ac:dyDescent="0.25">
      <c r="C898" s="146">
        <v>11</v>
      </c>
      <c r="D898" s="62" t="s">
        <v>1476</v>
      </c>
      <c r="E898" s="37" t="s">
        <v>2746</v>
      </c>
      <c r="F898" s="55">
        <v>6794</v>
      </c>
      <c r="G898" s="42">
        <v>40325</v>
      </c>
      <c r="H898" s="147" t="s">
        <v>2468</v>
      </c>
      <c r="I898" s="157">
        <v>342552.72</v>
      </c>
      <c r="J898" s="157">
        <v>343037.84100000001</v>
      </c>
      <c r="K898" s="75">
        <f t="shared" ref="K898:K905" si="48">(J898-I898)/1000</f>
        <v>0.48512100000004282</v>
      </c>
      <c r="L898" s="37" t="s">
        <v>2747</v>
      </c>
      <c r="M898" s="63">
        <v>3.8902999999999999</v>
      </c>
      <c r="N898" s="149" t="s">
        <v>20</v>
      </c>
      <c r="O898" s="158" t="s">
        <v>21</v>
      </c>
      <c r="P898" s="76"/>
      <c r="Q898" s="77"/>
      <c r="R898" s="78"/>
      <c r="S898" s="79"/>
      <c r="T898" s="159"/>
      <c r="U898" s="63" t="s">
        <v>2468</v>
      </c>
      <c r="V898" s="112" t="str">
        <f t="shared" si="43"/>
        <v>11-086</v>
      </c>
      <c r="W898" s="112" t="s">
        <v>1036</v>
      </c>
      <c r="X898" s="175" t="str">
        <f t="shared" ref="X898:X961" si="49">CONCATENATE("X:\2 - ENGENHARIA\INVENTARIANCA_FNS_NOVA_CONCESSAO\PROCESSOS_DE_DESAPROPRIACAO\",W898,"\",C898,"\",V898,".pdf")</f>
        <v>X:\2 - ENGENHARIA\INVENTARIANCA_FNS_NOVA_CONCESSAO\PROCESSOS_DE_DESAPROPRIACAO\TRAMO_SUL\11\11-086.pdf</v>
      </c>
      <c r="Z898" s="1">
        <v>1</v>
      </c>
    </row>
    <row r="899" spans="3:26" hidden="1" x14ac:dyDescent="0.25">
      <c r="C899" s="146">
        <v>11</v>
      </c>
      <c r="D899" s="62" t="s">
        <v>1479</v>
      </c>
      <c r="E899" s="37" t="s">
        <v>2748</v>
      </c>
      <c r="F899" s="55">
        <v>7154</v>
      </c>
      <c r="G899" s="42">
        <v>40987</v>
      </c>
      <c r="H899" s="147" t="s">
        <v>2468</v>
      </c>
      <c r="I899" s="157">
        <v>343037.84100000001</v>
      </c>
      <c r="J899" s="157">
        <v>343347.36</v>
      </c>
      <c r="K899" s="75">
        <f t="shared" si="48"/>
        <v>0.30951899999997112</v>
      </c>
      <c r="L899" s="37" t="s">
        <v>2749</v>
      </c>
      <c r="M899" s="63">
        <v>2.4455</v>
      </c>
      <c r="N899" s="149" t="s">
        <v>20</v>
      </c>
      <c r="O899" s="158" t="s">
        <v>21</v>
      </c>
      <c r="P899" s="76"/>
      <c r="Q899" s="77"/>
      <c r="R899" s="78"/>
      <c r="S899" s="79"/>
      <c r="T899" s="159"/>
      <c r="U899" s="63" t="s">
        <v>2468</v>
      </c>
      <c r="V899" s="112" t="str">
        <f t="shared" si="43"/>
        <v>11-087</v>
      </c>
      <c r="W899" s="112" t="s">
        <v>1036</v>
      </c>
      <c r="X899" s="175" t="str">
        <f t="shared" si="49"/>
        <v>X:\2 - ENGENHARIA\INVENTARIANCA_FNS_NOVA_CONCESSAO\PROCESSOS_DE_DESAPROPRIACAO\TRAMO_SUL\11\11-087.pdf</v>
      </c>
      <c r="Z899" s="1">
        <v>1</v>
      </c>
    </row>
    <row r="900" spans="3:26" hidden="1" x14ac:dyDescent="0.25">
      <c r="C900" s="146">
        <v>11</v>
      </c>
      <c r="D900" s="62" t="s">
        <v>1483</v>
      </c>
      <c r="E900" s="37" t="s">
        <v>2750</v>
      </c>
      <c r="F900" s="55">
        <v>7148</v>
      </c>
      <c r="G900" s="42">
        <v>40984</v>
      </c>
      <c r="H900" s="147" t="s">
        <v>2468</v>
      </c>
      <c r="I900" s="157">
        <v>343347.36599999998</v>
      </c>
      <c r="J900" s="157">
        <v>343352.35700000002</v>
      </c>
      <c r="K900" s="75">
        <f t="shared" si="48"/>
        <v>4.9910000000381845E-3</v>
      </c>
      <c r="L900" s="37" t="s">
        <v>2751</v>
      </c>
      <c r="M900" s="63">
        <v>3.09E-2</v>
      </c>
      <c r="N900" s="149" t="s">
        <v>20</v>
      </c>
      <c r="O900" s="158" t="s">
        <v>21</v>
      </c>
      <c r="P900" s="76"/>
      <c r="Q900" s="77"/>
      <c r="R900" s="78"/>
      <c r="S900" s="79"/>
      <c r="T900" s="159"/>
      <c r="U900" s="63" t="s">
        <v>2468</v>
      </c>
      <c r="V900" s="112" t="str">
        <f t="shared" si="43"/>
        <v>11-088</v>
      </c>
      <c r="W900" s="112" t="s">
        <v>1036</v>
      </c>
      <c r="X900" s="175" t="str">
        <f t="shared" si="49"/>
        <v>X:\2 - ENGENHARIA\INVENTARIANCA_FNS_NOVA_CONCESSAO\PROCESSOS_DE_DESAPROPRIACAO\TRAMO_SUL\11\11-088.pdf</v>
      </c>
      <c r="Z900" s="1">
        <v>1</v>
      </c>
    </row>
    <row r="901" spans="3:26" hidden="1" x14ac:dyDescent="0.25">
      <c r="C901" s="146">
        <v>11</v>
      </c>
      <c r="D901" s="62" t="s">
        <v>1487</v>
      </c>
      <c r="E901" s="37" t="s">
        <v>2752</v>
      </c>
      <c r="F901" s="55">
        <v>7157</v>
      </c>
      <c r="G901" s="42">
        <v>40988</v>
      </c>
      <c r="H901" s="147" t="s">
        <v>2468</v>
      </c>
      <c r="I901" s="157">
        <v>343352.35700000002</v>
      </c>
      <c r="J901" s="157">
        <v>343408.91200000001</v>
      </c>
      <c r="K901" s="75">
        <f t="shared" si="48"/>
        <v>5.6554999999993014E-2</v>
      </c>
      <c r="L901" s="37" t="s">
        <v>2749</v>
      </c>
      <c r="M901" s="63">
        <v>0.49969999999999998</v>
      </c>
      <c r="N901" s="149" t="s">
        <v>20</v>
      </c>
      <c r="O901" s="158" t="s">
        <v>21</v>
      </c>
      <c r="P901" s="76"/>
      <c r="Q901" s="77"/>
      <c r="R901" s="78"/>
      <c r="S901" s="79"/>
      <c r="T901" s="159"/>
      <c r="U901" s="63" t="s">
        <v>2468</v>
      </c>
      <c r="V901" s="112" t="str">
        <f t="shared" si="43"/>
        <v>11-089</v>
      </c>
      <c r="W901" s="112" t="s">
        <v>1036</v>
      </c>
      <c r="X901" s="175" t="str">
        <f t="shared" si="49"/>
        <v>X:\2 - ENGENHARIA\INVENTARIANCA_FNS_NOVA_CONCESSAO\PROCESSOS_DE_DESAPROPRIACAO\TRAMO_SUL\11\11-089.pdf</v>
      </c>
      <c r="Z901" s="1">
        <v>1</v>
      </c>
    </row>
    <row r="902" spans="3:26" hidden="1" x14ac:dyDescent="0.25">
      <c r="C902" s="146">
        <v>11</v>
      </c>
      <c r="D902" s="62" t="s">
        <v>1491</v>
      </c>
      <c r="E902" s="37" t="s">
        <v>2753</v>
      </c>
      <c r="F902" s="55">
        <v>7158</v>
      </c>
      <c r="G902" s="42">
        <v>40989</v>
      </c>
      <c r="H902" s="147" t="s">
        <v>2468</v>
      </c>
      <c r="I902" s="157">
        <v>343408.91200000001</v>
      </c>
      <c r="J902" s="157">
        <v>343418.27899999998</v>
      </c>
      <c r="K902" s="75">
        <f t="shared" si="48"/>
        <v>9.3669999999692662E-3</v>
      </c>
      <c r="L902" s="37" t="s">
        <v>2754</v>
      </c>
      <c r="M902" s="63">
        <v>5.45E-2</v>
      </c>
      <c r="N902" s="149" t="s">
        <v>20</v>
      </c>
      <c r="O902" s="158" t="s">
        <v>21</v>
      </c>
      <c r="P902" s="76"/>
      <c r="Q902" s="77"/>
      <c r="R902" s="78"/>
      <c r="S902" s="79"/>
      <c r="T902" s="159"/>
      <c r="U902" s="63" t="s">
        <v>2468</v>
      </c>
      <c r="V902" s="112" t="str">
        <f t="shared" si="43"/>
        <v>11-090</v>
      </c>
      <c r="W902" s="112" t="s">
        <v>1036</v>
      </c>
      <c r="X902" s="175" t="str">
        <f t="shared" si="49"/>
        <v>X:\2 - ENGENHARIA\INVENTARIANCA_FNS_NOVA_CONCESSAO\PROCESSOS_DE_DESAPROPRIACAO\TRAMO_SUL\11\11-090.pdf</v>
      </c>
      <c r="Z902" s="1">
        <v>1</v>
      </c>
    </row>
    <row r="903" spans="3:26" hidden="1" x14ac:dyDescent="0.25">
      <c r="C903" s="146">
        <v>11</v>
      </c>
      <c r="D903" s="62" t="s">
        <v>1495</v>
      </c>
      <c r="E903" s="37" t="s">
        <v>2755</v>
      </c>
      <c r="F903" s="55"/>
      <c r="G903" s="42"/>
      <c r="H903" s="147" t="s">
        <v>1689</v>
      </c>
      <c r="I903" s="157">
        <v>343418.27899999998</v>
      </c>
      <c r="J903" s="157">
        <v>344218.84499999997</v>
      </c>
      <c r="K903" s="75">
        <f t="shared" si="48"/>
        <v>0.80056599999999167</v>
      </c>
      <c r="L903" s="37" t="s">
        <v>2756</v>
      </c>
      <c r="M903" s="63">
        <v>6.4191000000000003</v>
      </c>
      <c r="N903" s="158" t="s">
        <v>52</v>
      </c>
      <c r="O903" s="158" t="s">
        <v>21</v>
      </c>
      <c r="P903" s="76"/>
      <c r="Q903" s="77"/>
      <c r="R903" s="78"/>
      <c r="S903" s="79"/>
      <c r="T903" s="159"/>
      <c r="U903" s="63" t="s">
        <v>2468</v>
      </c>
      <c r="V903" s="112" t="str">
        <f t="shared" si="43"/>
        <v>11-091</v>
      </c>
      <c r="W903" s="112" t="s">
        <v>1036</v>
      </c>
      <c r="X903" s="175" t="str">
        <f t="shared" si="49"/>
        <v>X:\2 - ENGENHARIA\INVENTARIANCA_FNS_NOVA_CONCESSAO\PROCESSOS_DE_DESAPROPRIACAO\TRAMO_SUL\11\11-091.pdf</v>
      </c>
      <c r="Z903" s="1">
        <v>1</v>
      </c>
    </row>
    <row r="904" spans="3:26" hidden="1" x14ac:dyDescent="0.25">
      <c r="C904" s="146">
        <v>11</v>
      </c>
      <c r="D904" s="62" t="s">
        <v>1499</v>
      </c>
      <c r="E904" s="37" t="s">
        <v>2757</v>
      </c>
      <c r="F904" s="55"/>
      <c r="G904" s="42"/>
      <c r="H904" s="147" t="s">
        <v>1689</v>
      </c>
      <c r="I904" s="157" t="s">
        <v>2758</v>
      </c>
      <c r="J904" s="157" t="s">
        <v>2759</v>
      </c>
      <c r="K904" s="75"/>
      <c r="L904" s="37" t="s">
        <v>2760</v>
      </c>
      <c r="M904" s="63"/>
      <c r="N904" s="158" t="s">
        <v>52</v>
      </c>
      <c r="O904" s="158" t="s">
        <v>21</v>
      </c>
      <c r="P904" s="76"/>
      <c r="Q904" s="77"/>
      <c r="R904" s="78"/>
      <c r="S904" s="79"/>
      <c r="T904" s="159"/>
      <c r="U904" s="63" t="s">
        <v>2468</v>
      </c>
      <c r="V904" s="112" t="str">
        <f t="shared" si="43"/>
        <v>11-092</v>
      </c>
      <c r="W904" s="112" t="s">
        <v>1036</v>
      </c>
      <c r="X904" s="175" t="str">
        <f t="shared" si="49"/>
        <v>X:\2 - ENGENHARIA\INVENTARIANCA_FNS_NOVA_CONCESSAO\PROCESSOS_DE_DESAPROPRIACAO\TRAMO_SUL\11\11-092.pdf</v>
      </c>
      <c r="Z904" s="1">
        <v>1</v>
      </c>
    </row>
    <row r="905" spans="3:26" hidden="1" x14ac:dyDescent="0.25">
      <c r="C905" s="146">
        <v>11</v>
      </c>
      <c r="D905" s="62" t="s">
        <v>2761</v>
      </c>
      <c r="E905" s="37" t="s">
        <v>2762</v>
      </c>
      <c r="F905" s="55"/>
      <c r="G905" s="42"/>
      <c r="H905" s="147" t="s">
        <v>1689</v>
      </c>
      <c r="I905" s="157">
        <v>344253.80300000001</v>
      </c>
      <c r="J905" s="157">
        <v>344337.5</v>
      </c>
      <c r="K905" s="75">
        <f t="shared" si="48"/>
        <v>8.3696999999985561E-2</v>
      </c>
      <c r="L905" s="37" t="s">
        <v>2763</v>
      </c>
      <c r="M905" s="63"/>
      <c r="N905" s="158" t="s">
        <v>52</v>
      </c>
      <c r="O905" s="158" t="s">
        <v>21</v>
      </c>
      <c r="P905" s="76"/>
      <c r="Q905" s="77"/>
      <c r="R905" s="78"/>
      <c r="S905" s="79"/>
      <c r="T905" s="159"/>
      <c r="U905" s="63" t="s">
        <v>2468</v>
      </c>
      <c r="V905" s="112" t="str">
        <f t="shared" si="43"/>
        <v>11-092A</v>
      </c>
      <c r="W905" s="112" t="s">
        <v>1036</v>
      </c>
      <c r="X905" s="175" t="str">
        <f t="shared" si="49"/>
        <v>X:\2 - ENGENHARIA\INVENTARIANCA_FNS_NOVA_CONCESSAO\PROCESSOS_DE_DESAPROPRIACAO\TRAMO_SUL\11\11-092A.pdf</v>
      </c>
      <c r="Z905" s="1">
        <v>1</v>
      </c>
    </row>
    <row r="906" spans="3:26" hidden="1" x14ac:dyDescent="0.25">
      <c r="C906" s="146">
        <v>11</v>
      </c>
      <c r="D906" s="62" t="s">
        <v>1502</v>
      </c>
      <c r="E906" s="37" t="s">
        <v>2764</v>
      </c>
      <c r="F906" s="55" t="s">
        <v>2765</v>
      </c>
      <c r="G906" s="42">
        <v>42674</v>
      </c>
      <c r="H906" s="147" t="s">
        <v>2468</v>
      </c>
      <c r="I906" s="157">
        <v>344253.80300000001</v>
      </c>
      <c r="J906" s="157">
        <v>344337.5</v>
      </c>
      <c r="K906" s="75"/>
      <c r="L906" s="37" t="s">
        <v>2766</v>
      </c>
      <c r="M906" s="63"/>
      <c r="N906" s="149" t="s">
        <v>20</v>
      </c>
      <c r="O906" s="158" t="s">
        <v>21</v>
      </c>
      <c r="P906" s="76"/>
      <c r="Q906" s="77"/>
      <c r="R906" s="78"/>
      <c r="S906" s="79"/>
      <c r="T906" s="159"/>
      <c r="U906" s="63" t="s">
        <v>2468</v>
      </c>
      <c r="V906" s="112" t="str">
        <f t="shared" si="43"/>
        <v>11-093</v>
      </c>
      <c r="W906" s="112" t="s">
        <v>1036</v>
      </c>
      <c r="X906" s="175" t="str">
        <f t="shared" si="49"/>
        <v>X:\2 - ENGENHARIA\INVENTARIANCA_FNS_NOVA_CONCESSAO\PROCESSOS_DE_DESAPROPRIACAO\TRAMO_SUL\11\11-093.pdf</v>
      </c>
      <c r="Z906" s="1">
        <v>1</v>
      </c>
    </row>
    <row r="907" spans="3:26" hidden="1" x14ac:dyDescent="0.25">
      <c r="C907" s="146">
        <v>11</v>
      </c>
      <c r="D907" s="62" t="s">
        <v>1506</v>
      </c>
      <c r="E907" s="37" t="s">
        <v>2767</v>
      </c>
      <c r="F907" s="55" t="s">
        <v>2768</v>
      </c>
      <c r="G907" s="42">
        <v>41625</v>
      </c>
      <c r="H907" s="147" t="s">
        <v>2769</v>
      </c>
      <c r="I907" s="157">
        <v>344253.80300000001</v>
      </c>
      <c r="J907" s="157">
        <v>344337.5</v>
      </c>
      <c r="K907" s="75"/>
      <c r="L907" s="37" t="s">
        <v>2770</v>
      </c>
      <c r="M907" s="63"/>
      <c r="N907" s="149" t="s">
        <v>20</v>
      </c>
      <c r="O907" s="158" t="s">
        <v>21</v>
      </c>
      <c r="P907" s="76"/>
      <c r="Q907" s="77"/>
      <c r="R907" s="78"/>
      <c r="S907" s="79"/>
      <c r="T907" s="159"/>
      <c r="U907" s="63" t="s">
        <v>2023</v>
      </c>
      <c r="V907" s="112" t="str">
        <f t="shared" si="43"/>
        <v>11-094</v>
      </c>
      <c r="W907" s="112" t="s">
        <v>1036</v>
      </c>
      <c r="X907" s="175" t="str">
        <f t="shared" si="49"/>
        <v>X:\2 - ENGENHARIA\INVENTARIANCA_FNS_NOVA_CONCESSAO\PROCESSOS_DE_DESAPROPRIACAO\TRAMO_SUL\11\11-094.pdf</v>
      </c>
      <c r="Z907" s="1">
        <v>1</v>
      </c>
    </row>
    <row r="908" spans="3:26" hidden="1" x14ac:dyDescent="0.25">
      <c r="C908" s="146">
        <v>16</v>
      </c>
      <c r="D908" s="62" t="s">
        <v>1042</v>
      </c>
      <c r="E908" s="37" t="s">
        <v>2771</v>
      </c>
      <c r="F908" s="55">
        <v>14431</v>
      </c>
      <c r="G908" s="42">
        <v>40457</v>
      </c>
      <c r="H908" s="147" t="s">
        <v>1047</v>
      </c>
      <c r="I908" s="157">
        <v>1146218.1000000001</v>
      </c>
      <c r="J908" s="157">
        <v>1147230.2</v>
      </c>
      <c r="K908" s="75">
        <f>(J908-I908)/1000</f>
        <v>1.0120999999998603</v>
      </c>
      <c r="L908" s="37" t="s">
        <v>2772</v>
      </c>
      <c r="M908" s="63">
        <v>8.1119000000000003</v>
      </c>
      <c r="N908" s="149" t="s">
        <v>20</v>
      </c>
      <c r="O908" s="158" t="s">
        <v>21</v>
      </c>
      <c r="P908" s="76"/>
      <c r="Q908" s="77"/>
      <c r="R908" s="78"/>
      <c r="S908" s="79"/>
      <c r="T908" s="159" t="s">
        <v>2773</v>
      </c>
      <c r="U908" s="63" t="s">
        <v>1047</v>
      </c>
      <c r="V908" s="112" t="str">
        <f t="shared" si="43"/>
        <v>16-001</v>
      </c>
      <c r="W908" s="112" t="s">
        <v>1036</v>
      </c>
      <c r="X908" s="175" t="str">
        <f t="shared" si="49"/>
        <v>X:\2 - ENGENHARIA\INVENTARIANCA_FNS_NOVA_CONCESSAO\PROCESSOS_DE_DESAPROPRIACAO\TRAMO_SUL\16\16-001.pdf</v>
      </c>
      <c r="Z908" s="1">
        <v>1</v>
      </c>
    </row>
    <row r="909" spans="3:26" hidden="1" x14ac:dyDescent="0.25">
      <c r="C909" s="146">
        <v>16</v>
      </c>
      <c r="D909" s="62" t="s">
        <v>1048</v>
      </c>
      <c r="E909" s="37" t="s">
        <v>2774</v>
      </c>
      <c r="F909" s="55">
        <v>14084</v>
      </c>
      <c r="G909" s="42">
        <v>40318</v>
      </c>
      <c r="H909" s="147" t="s">
        <v>1047</v>
      </c>
      <c r="I909" s="157">
        <v>1145551.8500000001</v>
      </c>
      <c r="J909" s="157">
        <v>1146218.8</v>
      </c>
      <c r="K909" s="75">
        <f>(J909-I909)/1000</f>
        <v>0.66694999999995341</v>
      </c>
      <c r="L909" s="37" t="s">
        <v>2775</v>
      </c>
      <c r="M909" s="63">
        <v>5.9252000000000002</v>
      </c>
      <c r="N909" s="149" t="s">
        <v>20</v>
      </c>
      <c r="O909" s="158" t="s">
        <v>21</v>
      </c>
      <c r="P909" s="76"/>
      <c r="Q909" s="77"/>
      <c r="R909" s="78"/>
      <c r="S909" s="79"/>
      <c r="T909" s="159" t="s">
        <v>2776</v>
      </c>
      <c r="U909" s="63" t="s">
        <v>1047</v>
      </c>
      <c r="V909" s="112" t="str">
        <f t="shared" si="43"/>
        <v>16-002</v>
      </c>
      <c r="W909" s="112" t="s">
        <v>1036</v>
      </c>
      <c r="X909" s="175" t="str">
        <f t="shared" si="49"/>
        <v>X:\2 - ENGENHARIA\INVENTARIANCA_FNS_NOVA_CONCESSAO\PROCESSOS_DE_DESAPROPRIACAO\TRAMO_SUL\16\16-002.pdf</v>
      </c>
      <c r="Z909" s="1">
        <v>1</v>
      </c>
    </row>
    <row r="910" spans="3:26" hidden="1" x14ac:dyDescent="0.25">
      <c r="C910" s="146">
        <v>16</v>
      </c>
      <c r="D910" s="62" t="s">
        <v>1051</v>
      </c>
      <c r="E910" s="37" t="s">
        <v>2777</v>
      </c>
      <c r="F910" s="55"/>
      <c r="G910" s="124"/>
      <c r="H910" s="147" t="s">
        <v>1689</v>
      </c>
      <c r="I910" s="157">
        <v>1145551.8500000001</v>
      </c>
      <c r="J910" s="157">
        <v>1146218.1000000001</v>
      </c>
      <c r="K910" s="75"/>
      <c r="L910" s="37" t="s">
        <v>2775</v>
      </c>
      <c r="M910" s="63">
        <v>15.0946</v>
      </c>
      <c r="N910" s="149" t="s">
        <v>20</v>
      </c>
      <c r="O910" s="158" t="s">
        <v>21</v>
      </c>
      <c r="P910" s="76"/>
      <c r="Q910" s="77"/>
      <c r="R910" s="78"/>
      <c r="S910" s="79"/>
      <c r="T910" s="159" t="s">
        <v>2776</v>
      </c>
      <c r="U910" s="63" t="s">
        <v>1047</v>
      </c>
      <c r="V910" s="112" t="str">
        <f t="shared" si="43"/>
        <v>16-002A</v>
      </c>
      <c r="W910" s="112" t="s">
        <v>1036</v>
      </c>
      <c r="X910" s="175" t="str">
        <f t="shared" si="49"/>
        <v>X:\2 - ENGENHARIA\INVENTARIANCA_FNS_NOVA_CONCESSAO\PROCESSOS_DE_DESAPROPRIACAO\TRAMO_SUL\16\16-002A.pdf</v>
      </c>
      <c r="Z910" s="1">
        <v>1</v>
      </c>
    </row>
    <row r="911" spans="3:26" hidden="1" x14ac:dyDescent="0.25">
      <c r="C911" s="146">
        <v>16</v>
      </c>
      <c r="D911" s="62" t="s">
        <v>1054</v>
      </c>
      <c r="E911" s="63" t="s">
        <v>2778</v>
      </c>
      <c r="F911" s="163" t="s">
        <v>2779</v>
      </c>
      <c r="G911" s="115">
        <v>40277</v>
      </c>
      <c r="H911" s="147" t="s">
        <v>1047</v>
      </c>
      <c r="I911" s="157">
        <v>1143809.99</v>
      </c>
      <c r="J911" s="157">
        <v>1145551.8500000001</v>
      </c>
      <c r="K911" s="75">
        <f>(J911-I911)/1000</f>
        <v>1.7418600000001025</v>
      </c>
      <c r="L911" s="37" t="s">
        <v>2780</v>
      </c>
      <c r="M911" s="63">
        <v>25.660299999999999</v>
      </c>
      <c r="N911" s="149" t="s">
        <v>20</v>
      </c>
      <c r="O911" s="158" t="s">
        <v>21</v>
      </c>
      <c r="P911" s="76"/>
      <c r="Q911" s="77"/>
      <c r="R911" s="78"/>
      <c r="S911" s="79"/>
      <c r="T911" s="159" t="s">
        <v>2781</v>
      </c>
      <c r="U911" s="63" t="s">
        <v>1047</v>
      </c>
      <c r="V911" s="112" t="str">
        <f t="shared" si="43"/>
        <v>16-003</v>
      </c>
      <c r="W911" s="112" t="s">
        <v>1036</v>
      </c>
      <c r="X911" s="175" t="str">
        <f t="shared" si="49"/>
        <v>X:\2 - ENGENHARIA\INVENTARIANCA_FNS_NOVA_CONCESSAO\PROCESSOS_DE_DESAPROPRIACAO\TRAMO_SUL\16\16-003.pdf</v>
      </c>
      <c r="Z911" s="1">
        <v>1</v>
      </c>
    </row>
    <row r="912" spans="3:26" hidden="1" x14ac:dyDescent="0.25">
      <c r="C912" s="146">
        <v>16</v>
      </c>
      <c r="D912" s="62" t="s">
        <v>1096</v>
      </c>
      <c r="E912" s="37" t="s">
        <v>2782</v>
      </c>
      <c r="F912" s="55">
        <v>14329</v>
      </c>
      <c r="G912" s="42">
        <v>40406</v>
      </c>
      <c r="H912" s="147" t="s">
        <v>1047</v>
      </c>
      <c r="I912" s="157">
        <v>1143809.99</v>
      </c>
      <c r="J912" s="157">
        <v>1145551.8500000001</v>
      </c>
      <c r="K912" s="75"/>
      <c r="L912" s="37" t="s">
        <v>2780</v>
      </c>
      <c r="M912" s="63">
        <v>22.099799999999998</v>
      </c>
      <c r="N912" s="149" t="s">
        <v>20</v>
      </c>
      <c r="O912" s="158" t="s">
        <v>21</v>
      </c>
      <c r="P912" s="76"/>
      <c r="Q912" s="77"/>
      <c r="R912" s="78"/>
      <c r="S912" s="79"/>
      <c r="T912" s="159" t="s">
        <v>2781</v>
      </c>
      <c r="U912" s="63" t="s">
        <v>1047</v>
      </c>
      <c r="V912" s="112" t="str">
        <f t="shared" si="43"/>
        <v>16-003A</v>
      </c>
      <c r="W912" s="112" t="s">
        <v>1036</v>
      </c>
      <c r="X912" s="175" t="str">
        <f t="shared" si="49"/>
        <v>X:\2 - ENGENHARIA\INVENTARIANCA_FNS_NOVA_CONCESSAO\PROCESSOS_DE_DESAPROPRIACAO\TRAMO_SUL\16\16-003A.pdf</v>
      </c>
      <c r="Z912" s="1">
        <v>1</v>
      </c>
    </row>
    <row r="913" spans="3:26" hidden="1" x14ac:dyDescent="0.25">
      <c r="C913" s="146">
        <v>16</v>
      </c>
      <c r="D913" s="62" t="s">
        <v>1058</v>
      </c>
      <c r="E913" s="37" t="s">
        <v>2783</v>
      </c>
      <c r="F913" s="55"/>
      <c r="G913" s="124"/>
      <c r="H913" s="147" t="s">
        <v>1689</v>
      </c>
      <c r="I913" s="157">
        <v>1142392.02</v>
      </c>
      <c r="J913" s="157">
        <v>1143809.99</v>
      </c>
      <c r="K913" s="75">
        <f>(J913-I913)/1000</f>
        <v>1.417969999999972</v>
      </c>
      <c r="L913" s="37" t="s">
        <v>2784</v>
      </c>
      <c r="M913" s="63">
        <v>36.3904</v>
      </c>
      <c r="N913" s="149" t="s">
        <v>20</v>
      </c>
      <c r="O913" s="158" t="s">
        <v>21</v>
      </c>
      <c r="P913" s="76"/>
      <c r="Q913" s="77"/>
      <c r="R913" s="78"/>
      <c r="S913" s="79" t="s">
        <v>2785</v>
      </c>
      <c r="T913" s="159" t="s">
        <v>2786</v>
      </c>
      <c r="U913" s="63" t="s">
        <v>1047</v>
      </c>
      <c r="V913" s="112" t="str">
        <f t="shared" si="43"/>
        <v>16-004</v>
      </c>
      <c r="W913" s="112" t="s">
        <v>1036</v>
      </c>
      <c r="X913" s="175" t="str">
        <f t="shared" si="49"/>
        <v>X:\2 - ENGENHARIA\INVENTARIANCA_FNS_NOVA_CONCESSAO\PROCESSOS_DE_DESAPROPRIACAO\TRAMO_SUL\16\16-004.pdf</v>
      </c>
      <c r="Z913" s="1">
        <v>1</v>
      </c>
    </row>
    <row r="914" spans="3:26" x14ac:dyDescent="0.25">
      <c r="C914" s="146">
        <v>16</v>
      </c>
      <c r="D914" s="62" t="s">
        <v>2042</v>
      </c>
      <c r="E914" s="37" t="s">
        <v>2787</v>
      </c>
      <c r="F914" s="55"/>
      <c r="G914" s="42"/>
      <c r="H914" s="147" t="s">
        <v>1689</v>
      </c>
      <c r="I914" s="157">
        <v>1141083.01</v>
      </c>
      <c r="J914" s="157">
        <v>1142382.77</v>
      </c>
      <c r="K914" s="75">
        <f>(J914-I914)/1000</f>
        <v>1.2997600000000094</v>
      </c>
      <c r="L914" s="37" t="s">
        <v>2784</v>
      </c>
      <c r="M914" s="63">
        <v>11.0245</v>
      </c>
      <c r="N914" s="149" t="s">
        <v>20</v>
      </c>
      <c r="O914" s="158" t="s">
        <v>21</v>
      </c>
      <c r="P914" s="76" t="s">
        <v>10</v>
      </c>
      <c r="Q914" s="37">
        <v>1.1558999999999999</v>
      </c>
      <c r="R914" s="78">
        <v>11672.27</v>
      </c>
      <c r="S914" s="79"/>
      <c r="T914" s="159" t="s">
        <v>2786</v>
      </c>
      <c r="U914" s="63" t="s">
        <v>1047</v>
      </c>
      <c r="V914" s="112" t="str">
        <f t="shared" si="43"/>
        <v>16-004A</v>
      </c>
      <c r="W914" s="112" t="s">
        <v>1036</v>
      </c>
      <c r="X914" s="175" t="str">
        <f t="shared" si="49"/>
        <v>X:\2 - ENGENHARIA\INVENTARIANCA_FNS_NOVA_CONCESSAO\PROCESSOS_DE_DESAPROPRIACAO\TRAMO_SUL\16\16-004A.pdf</v>
      </c>
      <c r="Z914" s="1">
        <v>1</v>
      </c>
    </row>
    <row r="915" spans="3:26" hidden="1" x14ac:dyDescent="0.25">
      <c r="C915" s="146">
        <v>16</v>
      </c>
      <c r="D915" s="62" t="s">
        <v>1062</v>
      </c>
      <c r="E915" s="37" t="s">
        <v>2788</v>
      </c>
      <c r="F915" s="55" t="s">
        <v>2789</v>
      </c>
      <c r="G915" s="42">
        <v>40290</v>
      </c>
      <c r="H915" s="147" t="s">
        <v>1047</v>
      </c>
      <c r="I915" s="157">
        <v>1141594.7</v>
      </c>
      <c r="J915" s="157">
        <v>1141624.8600000001</v>
      </c>
      <c r="K915" s="75"/>
      <c r="L915" s="37" t="s">
        <v>2790</v>
      </c>
      <c r="M915" s="63">
        <v>0.49059999999999998</v>
      </c>
      <c r="N915" s="149" t="s">
        <v>20</v>
      </c>
      <c r="O915" s="158" t="s">
        <v>21</v>
      </c>
      <c r="P915" s="76"/>
      <c r="Q915" s="77"/>
      <c r="R915" s="78"/>
      <c r="S915" s="79"/>
      <c r="T915" s="159" t="s">
        <v>2791</v>
      </c>
      <c r="U915" s="63" t="s">
        <v>1047</v>
      </c>
      <c r="V915" s="112" t="str">
        <f t="shared" si="43"/>
        <v>16-005</v>
      </c>
      <c r="W915" s="112" t="s">
        <v>1036</v>
      </c>
      <c r="X915" s="175" t="str">
        <f t="shared" si="49"/>
        <v>X:\2 - ENGENHARIA\INVENTARIANCA_FNS_NOVA_CONCESSAO\PROCESSOS_DE_DESAPROPRIACAO\TRAMO_SUL\16\16-005.pdf</v>
      </c>
      <c r="Z915" s="1">
        <v>1</v>
      </c>
    </row>
    <row r="916" spans="3:26" hidden="1" x14ac:dyDescent="0.25">
      <c r="C916" s="146">
        <v>16</v>
      </c>
      <c r="D916" s="62" t="s">
        <v>1066</v>
      </c>
      <c r="E916" s="37" t="s">
        <v>2792</v>
      </c>
      <c r="F916" s="55" t="s">
        <v>2793</v>
      </c>
      <c r="G916" s="42">
        <v>40280</v>
      </c>
      <c r="H916" s="147" t="s">
        <v>1047</v>
      </c>
      <c r="I916" s="157">
        <v>1139000.1000000001</v>
      </c>
      <c r="J916" s="157">
        <v>1141083.01</v>
      </c>
      <c r="K916" s="75">
        <f>(J916-I916)/1000</f>
        <v>2.0829099999999161</v>
      </c>
      <c r="L916" s="37" t="s">
        <v>2794</v>
      </c>
      <c r="M916" s="107">
        <v>18.305499999999999</v>
      </c>
      <c r="N916" s="149" t="s">
        <v>20</v>
      </c>
      <c r="O916" s="158" t="s">
        <v>21</v>
      </c>
      <c r="P916" s="76" t="s">
        <v>2286</v>
      </c>
      <c r="Q916" s="37">
        <v>2.4460000000000002</v>
      </c>
      <c r="R916" s="78">
        <v>13736.74</v>
      </c>
      <c r="S916" s="79"/>
      <c r="T916" s="159" t="s">
        <v>2795</v>
      </c>
      <c r="U916" s="63" t="s">
        <v>1047</v>
      </c>
      <c r="V916" s="112" t="str">
        <f t="shared" si="43"/>
        <v>16-006</v>
      </c>
      <c r="W916" s="112" t="s">
        <v>1036</v>
      </c>
      <c r="X916" s="175" t="str">
        <f t="shared" si="49"/>
        <v>X:\2 - ENGENHARIA\INVENTARIANCA_FNS_NOVA_CONCESSAO\PROCESSOS_DE_DESAPROPRIACAO\TRAMO_SUL\16\16-006.pdf</v>
      </c>
      <c r="Z916" s="1">
        <v>1</v>
      </c>
    </row>
    <row r="917" spans="3:26" x14ac:dyDescent="0.25">
      <c r="C917" s="146">
        <v>16</v>
      </c>
      <c r="D917" s="62" t="s">
        <v>1070</v>
      </c>
      <c r="E917" s="37" t="s">
        <v>2796</v>
      </c>
      <c r="F917" s="55">
        <v>16534</v>
      </c>
      <c r="G917" s="42">
        <v>41353</v>
      </c>
      <c r="H917" s="147" t="s">
        <v>1047</v>
      </c>
      <c r="I917" s="157">
        <v>1138601.3999999999</v>
      </c>
      <c r="J917" s="157">
        <v>1139000.1000000001</v>
      </c>
      <c r="K917" s="75">
        <f>(J917-I917)/1000</f>
        <v>0.39870000000018624</v>
      </c>
      <c r="L917" s="37" t="s">
        <v>2784</v>
      </c>
      <c r="M917" s="63">
        <v>7.5179</v>
      </c>
      <c r="N917" s="149" t="s">
        <v>20</v>
      </c>
      <c r="O917" s="158" t="s">
        <v>21</v>
      </c>
      <c r="P917" s="76" t="s">
        <v>2797</v>
      </c>
      <c r="Q917" s="37">
        <v>4.3304999999999998</v>
      </c>
      <c r="R917" s="78">
        <v>37041.360000000001</v>
      </c>
      <c r="S917" s="79"/>
      <c r="T917" s="159" t="s">
        <v>2786</v>
      </c>
      <c r="U917" s="63" t="s">
        <v>1047</v>
      </c>
      <c r="V917" s="112" t="str">
        <f t="shared" si="43"/>
        <v>16-007</v>
      </c>
      <c r="W917" s="112" t="s">
        <v>1036</v>
      </c>
      <c r="X917" s="175" t="str">
        <f t="shared" si="49"/>
        <v>X:\2 - ENGENHARIA\INVENTARIANCA_FNS_NOVA_CONCESSAO\PROCESSOS_DE_DESAPROPRIACAO\TRAMO_SUL\16\16-007.pdf</v>
      </c>
      <c r="Z917" s="1">
        <v>1</v>
      </c>
    </row>
    <row r="918" spans="3:26" x14ac:dyDescent="0.25">
      <c r="C918" s="146">
        <v>16</v>
      </c>
      <c r="D918" s="62" t="s">
        <v>1073</v>
      </c>
      <c r="E918" s="37" t="s">
        <v>2798</v>
      </c>
      <c r="F918" s="55" t="s">
        <v>2799</v>
      </c>
      <c r="G918" s="42">
        <v>40290</v>
      </c>
      <c r="H918" s="147" t="s">
        <v>1047</v>
      </c>
      <c r="I918" s="157">
        <v>1137956.48</v>
      </c>
      <c r="J918" s="157">
        <v>1138601.3999999999</v>
      </c>
      <c r="K918" s="75">
        <f>(J918-I918)/1000</f>
        <v>0.64491999999992544</v>
      </c>
      <c r="L918" s="37" t="s">
        <v>2800</v>
      </c>
      <c r="M918" s="63">
        <v>13.0671</v>
      </c>
      <c r="N918" s="149" t="s">
        <v>20</v>
      </c>
      <c r="O918" s="158" t="s">
        <v>21</v>
      </c>
      <c r="P918" s="76" t="s">
        <v>2797</v>
      </c>
      <c r="Q918" s="37">
        <v>7.8507999999999996</v>
      </c>
      <c r="R918" s="78">
        <v>62816.29</v>
      </c>
      <c r="S918" s="79"/>
      <c r="T918" s="159" t="s">
        <v>2801</v>
      </c>
      <c r="U918" s="63" t="s">
        <v>1047</v>
      </c>
      <c r="V918" s="112" t="str">
        <f t="shared" si="43"/>
        <v>16-008</v>
      </c>
      <c r="W918" s="112" t="s">
        <v>1036</v>
      </c>
      <c r="X918" s="175" t="str">
        <f t="shared" si="49"/>
        <v>X:\2 - ENGENHARIA\INVENTARIANCA_FNS_NOVA_CONCESSAO\PROCESSOS_DE_DESAPROPRIACAO\TRAMO_SUL\16\16-008.pdf</v>
      </c>
      <c r="Z918" s="1">
        <v>1</v>
      </c>
    </row>
    <row r="919" spans="3:26" x14ac:dyDescent="0.25">
      <c r="C919" s="146">
        <v>16</v>
      </c>
      <c r="D919" s="62" t="s">
        <v>1077</v>
      </c>
      <c r="E919" s="37" t="s">
        <v>2802</v>
      </c>
      <c r="F919" s="55" t="s">
        <v>2803</v>
      </c>
      <c r="G919" s="42">
        <v>40473</v>
      </c>
      <c r="H919" s="147" t="s">
        <v>1047</v>
      </c>
      <c r="I919" s="157">
        <v>1137553.23</v>
      </c>
      <c r="J919" s="157">
        <v>1137956.48</v>
      </c>
      <c r="K919" s="75">
        <f>(J919-I919)/1000</f>
        <v>0.40325</v>
      </c>
      <c r="L919" s="37" t="s">
        <v>2804</v>
      </c>
      <c r="M919" s="63">
        <v>4.8600000000000003</v>
      </c>
      <c r="N919" s="149" t="s">
        <v>20</v>
      </c>
      <c r="O919" s="158" t="s">
        <v>21</v>
      </c>
      <c r="P919" s="76" t="s">
        <v>2797</v>
      </c>
      <c r="Q919" s="37">
        <v>1.7317</v>
      </c>
      <c r="R919" s="78">
        <v>5979.21</v>
      </c>
      <c r="S919" s="79"/>
      <c r="T919" s="159" t="s">
        <v>2805</v>
      </c>
      <c r="U919" s="63" t="s">
        <v>1047</v>
      </c>
      <c r="V919" s="112" t="str">
        <f t="shared" si="43"/>
        <v>16-009</v>
      </c>
      <c r="W919" s="112" t="s">
        <v>1036</v>
      </c>
      <c r="X919" s="175" t="str">
        <f t="shared" si="49"/>
        <v>X:\2 - ENGENHARIA\INVENTARIANCA_FNS_NOVA_CONCESSAO\PROCESSOS_DE_DESAPROPRIACAO\TRAMO_SUL\16\16-009.pdf</v>
      </c>
      <c r="Z919" s="1">
        <v>1</v>
      </c>
    </row>
    <row r="920" spans="3:26" x14ac:dyDescent="0.25">
      <c r="C920" s="146">
        <v>16</v>
      </c>
      <c r="D920" s="62" t="s">
        <v>1082</v>
      </c>
      <c r="E920" s="37" t="s">
        <v>2806</v>
      </c>
      <c r="F920" s="55">
        <v>19015</v>
      </c>
      <c r="G920" s="42">
        <v>42837</v>
      </c>
      <c r="H920" s="147" t="s">
        <v>1047</v>
      </c>
      <c r="I920" s="157">
        <v>1136060</v>
      </c>
      <c r="J920" s="157">
        <v>1137553.23</v>
      </c>
      <c r="K920" s="75">
        <f>(J920-I920)/1000</f>
        <v>1.4932299999999814</v>
      </c>
      <c r="L920" s="37" t="s">
        <v>2807</v>
      </c>
      <c r="M920" s="63">
        <v>19.233000000000001</v>
      </c>
      <c r="N920" s="149" t="s">
        <v>20</v>
      </c>
      <c r="O920" s="158" t="s">
        <v>21</v>
      </c>
      <c r="P920" s="76" t="s">
        <v>2797</v>
      </c>
      <c r="Q920" s="37">
        <v>7.9438000000000004</v>
      </c>
      <c r="R920" s="78">
        <v>38812.769999999997</v>
      </c>
      <c r="S920" s="144"/>
      <c r="T920" s="159" t="s">
        <v>2808</v>
      </c>
      <c r="U920" s="63" t="s">
        <v>1047</v>
      </c>
      <c r="V920" s="112" t="str">
        <f t="shared" si="43"/>
        <v>16-010</v>
      </c>
      <c r="W920" s="112" t="s">
        <v>1036</v>
      </c>
      <c r="X920" s="175" t="str">
        <f t="shared" si="49"/>
        <v>X:\2 - ENGENHARIA\INVENTARIANCA_FNS_NOVA_CONCESSAO\PROCESSOS_DE_DESAPROPRIACAO\TRAMO_SUL\16\16-010.pdf</v>
      </c>
      <c r="Z920" s="1">
        <v>1</v>
      </c>
    </row>
    <row r="921" spans="3:26" hidden="1" x14ac:dyDescent="0.25">
      <c r="C921" s="146">
        <v>16</v>
      </c>
      <c r="D921" s="62" t="s">
        <v>1037</v>
      </c>
      <c r="E921" s="37" t="s">
        <v>2809</v>
      </c>
      <c r="F921" s="55">
        <v>18408</v>
      </c>
      <c r="G921" s="42">
        <v>42443</v>
      </c>
      <c r="H921" s="147" t="s">
        <v>1047</v>
      </c>
      <c r="I921" s="157">
        <v>1136069</v>
      </c>
      <c r="J921" s="157">
        <v>1136072.03</v>
      </c>
      <c r="K921" s="75"/>
      <c r="L921" s="37" t="s">
        <v>2810</v>
      </c>
      <c r="M921" s="63">
        <v>0.55449999999999999</v>
      </c>
      <c r="N921" s="149" t="s">
        <v>20</v>
      </c>
      <c r="O921" s="158" t="s">
        <v>21</v>
      </c>
      <c r="P921" s="76"/>
      <c r="Q921" s="77"/>
      <c r="R921" s="78"/>
      <c r="S921" s="79"/>
      <c r="T921" s="159" t="s">
        <v>2811</v>
      </c>
      <c r="U921" s="63" t="s">
        <v>1047</v>
      </c>
      <c r="V921" s="112" t="str">
        <f t="shared" si="43"/>
        <v>16-011</v>
      </c>
      <c r="W921" s="112" t="s">
        <v>1036</v>
      </c>
      <c r="X921" s="175" t="str">
        <f t="shared" si="49"/>
        <v>X:\2 - ENGENHARIA\INVENTARIANCA_FNS_NOVA_CONCESSAO\PROCESSOS_DE_DESAPROPRIACAO\TRAMO_SUL\16\16-011.pdf</v>
      </c>
      <c r="Z921" s="1">
        <v>1</v>
      </c>
    </row>
    <row r="922" spans="3:26" hidden="1" x14ac:dyDescent="0.25">
      <c r="C922" s="146">
        <v>16</v>
      </c>
      <c r="D922" s="62" t="s">
        <v>2812</v>
      </c>
      <c r="E922" s="37"/>
      <c r="F922" s="55"/>
      <c r="G922" s="124"/>
      <c r="H922" s="147" t="s">
        <v>1689</v>
      </c>
      <c r="I922" s="157">
        <v>1136657.6000000001</v>
      </c>
      <c r="J922" s="157">
        <v>1136978.48</v>
      </c>
      <c r="K922" s="75"/>
      <c r="L922" s="37" t="s">
        <v>2813</v>
      </c>
      <c r="M922" s="63"/>
      <c r="N922" s="147" t="s">
        <v>1689</v>
      </c>
      <c r="O922" s="158" t="s">
        <v>21</v>
      </c>
      <c r="P922" s="76"/>
      <c r="Q922" s="77"/>
      <c r="R922" s="78"/>
      <c r="S922" s="79"/>
      <c r="T922" s="159" t="s">
        <v>2811</v>
      </c>
      <c r="U922" s="63" t="s">
        <v>1047</v>
      </c>
      <c r="V922" s="112" t="str">
        <f t="shared" si="43"/>
        <v>16-011.</v>
      </c>
      <c r="W922" s="112" t="s">
        <v>1036</v>
      </c>
      <c r="X922" s="175" t="str">
        <f t="shared" si="49"/>
        <v>X:\2 - ENGENHARIA\INVENTARIANCA_FNS_NOVA_CONCESSAO\PROCESSOS_DE_DESAPROPRIACAO\TRAMO_SUL\16\16-011..pdf</v>
      </c>
      <c r="Z922" s="1">
        <v>1</v>
      </c>
    </row>
    <row r="923" spans="3:26" hidden="1" x14ac:dyDescent="0.25">
      <c r="C923" s="146">
        <v>16</v>
      </c>
      <c r="D923" s="62" t="s">
        <v>1136</v>
      </c>
      <c r="E923" s="37" t="s">
        <v>2814</v>
      </c>
      <c r="F923" s="55" t="s">
        <v>2815</v>
      </c>
      <c r="G923" s="42">
        <v>40151</v>
      </c>
      <c r="H923" s="147" t="s">
        <v>1047</v>
      </c>
      <c r="I923" s="157">
        <v>1134141.6200000001</v>
      </c>
      <c r="J923" s="157">
        <v>1136069.02</v>
      </c>
      <c r="K923" s="75">
        <f t="shared" ref="K923:K929" si="50">(J923-I923)/1000</f>
        <v>1.927399999999907</v>
      </c>
      <c r="L923" s="37" t="s">
        <v>2816</v>
      </c>
      <c r="M923" s="63">
        <v>15.193300000000001</v>
      </c>
      <c r="N923" s="149" t="s">
        <v>20</v>
      </c>
      <c r="O923" s="158" t="s">
        <v>21</v>
      </c>
      <c r="P923" s="76"/>
      <c r="Q923" s="77"/>
      <c r="R923" s="78"/>
      <c r="S923" s="79"/>
      <c r="T923" s="159" t="s">
        <v>2817</v>
      </c>
      <c r="U923" s="63" t="s">
        <v>1047</v>
      </c>
      <c r="V923" s="112" t="str">
        <f t="shared" si="43"/>
        <v>16-012</v>
      </c>
      <c r="W923" s="112" t="s">
        <v>1036</v>
      </c>
      <c r="X923" s="175" t="str">
        <f t="shared" si="49"/>
        <v>X:\2 - ENGENHARIA\INVENTARIANCA_FNS_NOVA_CONCESSAO\PROCESSOS_DE_DESAPROPRIACAO\TRAMO_SUL\16\16-012.pdf</v>
      </c>
      <c r="Z923" s="1">
        <v>1</v>
      </c>
    </row>
    <row r="924" spans="3:26" hidden="1" x14ac:dyDescent="0.25">
      <c r="C924" s="146">
        <v>16</v>
      </c>
      <c r="D924" s="62" t="s">
        <v>1141</v>
      </c>
      <c r="E924" s="37" t="s">
        <v>2818</v>
      </c>
      <c r="F924" s="55" t="s">
        <v>2819</v>
      </c>
      <c r="G924" s="42">
        <v>42838</v>
      </c>
      <c r="H924" s="147" t="s">
        <v>1047</v>
      </c>
      <c r="I924" s="157">
        <v>1131880.8500000001</v>
      </c>
      <c r="J924" s="157">
        <v>1134141.6499999999</v>
      </c>
      <c r="K924" s="75">
        <f t="shared" si="50"/>
        <v>2.2607999999998136</v>
      </c>
      <c r="L924" s="37" t="s">
        <v>2820</v>
      </c>
      <c r="M924" s="163">
        <v>18017</v>
      </c>
      <c r="N924" s="149" t="s">
        <v>20</v>
      </c>
      <c r="O924" s="158" t="s">
        <v>21</v>
      </c>
      <c r="P924" s="76"/>
      <c r="Q924" s="77"/>
      <c r="R924" s="78"/>
      <c r="S924" s="79"/>
      <c r="T924" s="159" t="s">
        <v>2821</v>
      </c>
      <c r="U924" s="63" t="s">
        <v>1047</v>
      </c>
      <c r="V924" s="112" t="str">
        <f t="shared" ref="V924:V987" si="51">CONCATENATE(C924,"-",D924)</f>
        <v>16-013</v>
      </c>
      <c r="W924" s="112" t="s">
        <v>1036</v>
      </c>
      <c r="X924" s="175" t="str">
        <f t="shared" si="49"/>
        <v>X:\2 - ENGENHARIA\INVENTARIANCA_FNS_NOVA_CONCESSAO\PROCESSOS_DE_DESAPROPRIACAO\TRAMO_SUL\16\16-013.pdf</v>
      </c>
      <c r="Z924" s="1">
        <v>1</v>
      </c>
    </row>
    <row r="925" spans="3:26" hidden="1" x14ac:dyDescent="0.25">
      <c r="C925" s="146">
        <v>16</v>
      </c>
      <c r="D925" s="62" t="s">
        <v>1144</v>
      </c>
      <c r="E925" s="37" t="s">
        <v>2822</v>
      </c>
      <c r="F925" s="55">
        <v>18310</v>
      </c>
      <c r="G925" s="42">
        <v>42380</v>
      </c>
      <c r="H925" s="147" t="s">
        <v>1047</v>
      </c>
      <c r="I925" s="157">
        <v>1128418.1000000001</v>
      </c>
      <c r="J925" s="157">
        <v>1131880.8500000001</v>
      </c>
      <c r="K925" s="75">
        <f t="shared" si="50"/>
        <v>3.4627500000000002</v>
      </c>
      <c r="L925" s="37" t="s">
        <v>2823</v>
      </c>
      <c r="M925" s="63">
        <v>27.7408</v>
      </c>
      <c r="N925" s="149" t="s">
        <v>20</v>
      </c>
      <c r="O925" s="158" t="s">
        <v>21</v>
      </c>
      <c r="P925" s="76"/>
      <c r="Q925" s="77"/>
      <c r="R925" s="78"/>
      <c r="S925" s="79"/>
      <c r="T925" s="159" t="s">
        <v>541</v>
      </c>
      <c r="U925" s="63" t="s">
        <v>1047</v>
      </c>
      <c r="V925" s="112" t="str">
        <f t="shared" si="51"/>
        <v>16-014</v>
      </c>
      <c r="W925" s="112" t="s">
        <v>1036</v>
      </c>
      <c r="X925" s="175" t="str">
        <f t="shared" si="49"/>
        <v>X:\2 - ENGENHARIA\INVENTARIANCA_FNS_NOVA_CONCESSAO\PROCESSOS_DE_DESAPROPRIACAO\TRAMO_SUL\16\16-014.pdf</v>
      </c>
      <c r="Z925" s="1">
        <v>1</v>
      </c>
    </row>
    <row r="926" spans="3:26" hidden="1" x14ac:dyDescent="0.25">
      <c r="C926" s="146">
        <v>16</v>
      </c>
      <c r="D926" s="62" t="s">
        <v>1151</v>
      </c>
      <c r="E926" s="37" t="s">
        <v>2824</v>
      </c>
      <c r="F926" s="55">
        <v>18312</v>
      </c>
      <c r="G926" s="42">
        <v>42381</v>
      </c>
      <c r="H926" s="147" t="s">
        <v>1047</v>
      </c>
      <c r="I926" s="157">
        <v>1126493.3400000001</v>
      </c>
      <c r="J926" s="157">
        <v>1128418.1000000001</v>
      </c>
      <c r="K926" s="75">
        <f t="shared" si="50"/>
        <v>1.9247600000000094</v>
      </c>
      <c r="L926" s="37" t="s">
        <v>2825</v>
      </c>
      <c r="M926" s="63">
        <v>15.356</v>
      </c>
      <c r="N926" s="149" t="s">
        <v>20</v>
      </c>
      <c r="O926" s="158" t="s">
        <v>21</v>
      </c>
      <c r="P926" s="76"/>
      <c r="Q926" s="77"/>
      <c r="R926" s="78"/>
      <c r="S926" s="79"/>
      <c r="T926" s="159" t="s">
        <v>2826</v>
      </c>
      <c r="U926" s="63" t="s">
        <v>1047</v>
      </c>
      <c r="V926" s="112" t="str">
        <f t="shared" si="51"/>
        <v>16-015</v>
      </c>
      <c r="W926" s="112" t="s">
        <v>1036</v>
      </c>
      <c r="X926" s="175" t="str">
        <f t="shared" si="49"/>
        <v>X:\2 - ENGENHARIA\INVENTARIANCA_FNS_NOVA_CONCESSAO\PROCESSOS_DE_DESAPROPRIACAO\TRAMO_SUL\16\16-015.pdf</v>
      </c>
      <c r="Z926" s="1">
        <v>1</v>
      </c>
    </row>
    <row r="927" spans="3:26" hidden="1" x14ac:dyDescent="0.25">
      <c r="C927" s="146">
        <v>16</v>
      </c>
      <c r="D927" s="62" t="s">
        <v>1157</v>
      </c>
      <c r="E927" s="37" t="s">
        <v>2827</v>
      </c>
      <c r="F927" s="55">
        <v>14799</v>
      </c>
      <c r="G927" s="42">
        <v>40666</v>
      </c>
      <c r="H927" s="147" t="s">
        <v>1047</v>
      </c>
      <c r="I927" s="157">
        <v>1124691.55</v>
      </c>
      <c r="J927" s="157">
        <v>1126493.3400000001</v>
      </c>
      <c r="K927" s="75">
        <f t="shared" si="50"/>
        <v>1.8017900000000373</v>
      </c>
      <c r="L927" s="37" t="s">
        <v>2828</v>
      </c>
      <c r="M927" s="164">
        <v>14.4163</v>
      </c>
      <c r="N927" s="149" t="s">
        <v>20</v>
      </c>
      <c r="O927" s="158" t="s">
        <v>21</v>
      </c>
      <c r="P927" s="76"/>
      <c r="Q927" s="77"/>
      <c r="R927" s="78"/>
      <c r="S927" s="79"/>
      <c r="T927" s="159" t="s">
        <v>1065</v>
      </c>
      <c r="U927" s="63" t="s">
        <v>1047</v>
      </c>
      <c r="V927" s="112" t="str">
        <f t="shared" si="51"/>
        <v>16-016</v>
      </c>
      <c r="W927" s="112" t="s">
        <v>1036</v>
      </c>
      <c r="X927" s="175" t="str">
        <f t="shared" si="49"/>
        <v>X:\2 - ENGENHARIA\INVENTARIANCA_FNS_NOVA_CONCESSAO\PROCESSOS_DE_DESAPROPRIACAO\TRAMO_SUL\16\16-016.pdf</v>
      </c>
      <c r="Z927" s="1">
        <v>1</v>
      </c>
    </row>
    <row r="928" spans="3:26" hidden="1" x14ac:dyDescent="0.25">
      <c r="C928" s="146">
        <v>16</v>
      </c>
      <c r="D928" s="62" t="s">
        <v>1160</v>
      </c>
      <c r="E928" s="37" t="s">
        <v>2829</v>
      </c>
      <c r="F928" s="55">
        <v>14144</v>
      </c>
      <c r="G928" s="42">
        <v>40345</v>
      </c>
      <c r="H928" s="147" t="s">
        <v>1047</v>
      </c>
      <c r="I928" s="157">
        <v>1120796.1299999999</v>
      </c>
      <c r="J928" s="157">
        <v>1124691.55</v>
      </c>
      <c r="K928" s="75">
        <f t="shared" si="50"/>
        <v>3.8954200000001582</v>
      </c>
      <c r="L928" s="37" t="s">
        <v>2830</v>
      </c>
      <c r="M928" s="63">
        <v>31.191099999999999</v>
      </c>
      <c r="N928" s="149" t="s">
        <v>20</v>
      </c>
      <c r="O928" s="158" t="s">
        <v>21</v>
      </c>
      <c r="P928" s="76"/>
      <c r="Q928" s="77"/>
      <c r="R928" s="78"/>
      <c r="S928" s="79"/>
      <c r="T928" s="159" t="s">
        <v>2831</v>
      </c>
      <c r="U928" s="63" t="s">
        <v>1047</v>
      </c>
      <c r="V928" s="112" t="str">
        <f t="shared" si="51"/>
        <v>16-017</v>
      </c>
      <c r="W928" s="112" t="s">
        <v>1036</v>
      </c>
      <c r="X928" s="175" t="str">
        <f t="shared" si="49"/>
        <v>X:\2 - ENGENHARIA\INVENTARIANCA_FNS_NOVA_CONCESSAO\PROCESSOS_DE_DESAPROPRIACAO\TRAMO_SUL\16\16-017.pdf</v>
      </c>
      <c r="Z928" s="1">
        <v>1</v>
      </c>
    </row>
    <row r="929" spans="3:26" hidden="1" x14ac:dyDescent="0.25">
      <c r="C929" s="146">
        <v>16</v>
      </c>
      <c r="D929" s="62" t="s">
        <v>1163</v>
      </c>
      <c r="E929" s="37" t="s">
        <v>2832</v>
      </c>
      <c r="F929" s="55">
        <v>15129</v>
      </c>
      <c r="G929" s="42">
        <v>40869</v>
      </c>
      <c r="H929" s="147" t="s">
        <v>1047</v>
      </c>
      <c r="I929" s="157">
        <v>1118928.8</v>
      </c>
      <c r="J929" s="157">
        <v>1120796.1299999999</v>
      </c>
      <c r="K929" s="75">
        <f t="shared" si="50"/>
        <v>1.8673299999998416</v>
      </c>
      <c r="L929" s="37" t="s">
        <v>2833</v>
      </c>
      <c r="M929" s="63">
        <v>14.864100000000001</v>
      </c>
      <c r="N929" s="149" t="s">
        <v>20</v>
      </c>
      <c r="O929" s="158" t="s">
        <v>21</v>
      </c>
      <c r="P929" s="76"/>
      <c r="Q929" s="77"/>
      <c r="R929" s="78"/>
      <c r="S929" s="79"/>
      <c r="T929" s="159" t="s">
        <v>2834</v>
      </c>
      <c r="U929" s="63" t="s">
        <v>1047</v>
      </c>
      <c r="V929" s="112" t="str">
        <f t="shared" si="51"/>
        <v>16-018</v>
      </c>
      <c r="W929" s="112" t="s">
        <v>1036</v>
      </c>
      <c r="X929" s="175" t="str">
        <f t="shared" si="49"/>
        <v>X:\2 - ENGENHARIA\INVENTARIANCA_FNS_NOVA_CONCESSAO\PROCESSOS_DE_DESAPROPRIACAO\TRAMO_SUL\16\16-018.pdf</v>
      </c>
      <c r="Z929" s="1">
        <v>1</v>
      </c>
    </row>
    <row r="930" spans="3:26" hidden="1" x14ac:dyDescent="0.25">
      <c r="C930" s="146">
        <v>16</v>
      </c>
      <c r="D930" s="62" t="s">
        <v>1166</v>
      </c>
      <c r="E930" s="37" t="s">
        <v>2835</v>
      </c>
      <c r="F930" s="55">
        <v>14330</v>
      </c>
      <c r="G930" s="42">
        <v>40406</v>
      </c>
      <c r="H930" s="147" t="s">
        <v>1047</v>
      </c>
      <c r="I930" s="157">
        <v>1119354.46</v>
      </c>
      <c r="J930" s="157">
        <v>1119549.6200000001</v>
      </c>
      <c r="K930" s="75"/>
      <c r="L930" s="37" t="s">
        <v>2836</v>
      </c>
      <c r="M930" s="63">
        <v>0.113</v>
      </c>
      <c r="N930" s="149" t="s">
        <v>20</v>
      </c>
      <c r="O930" s="158" t="s">
        <v>21</v>
      </c>
      <c r="P930" s="76"/>
      <c r="Q930" s="77"/>
      <c r="R930" s="78"/>
      <c r="S930" s="79"/>
      <c r="T930" s="159" t="s">
        <v>2837</v>
      </c>
      <c r="U930" s="63" t="s">
        <v>1047</v>
      </c>
      <c r="V930" s="112" t="str">
        <f t="shared" si="51"/>
        <v>16-019</v>
      </c>
      <c r="W930" s="112" t="s">
        <v>1036</v>
      </c>
      <c r="X930" s="175" t="str">
        <f t="shared" si="49"/>
        <v>X:\2 - ENGENHARIA\INVENTARIANCA_FNS_NOVA_CONCESSAO\PROCESSOS_DE_DESAPROPRIACAO\TRAMO_SUL\16\16-019.pdf</v>
      </c>
      <c r="Z930" s="1">
        <v>1</v>
      </c>
    </row>
    <row r="931" spans="3:26" hidden="1" x14ac:dyDescent="0.25">
      <c r="C931" s="146">
        <v>16</v>
      </c>
      <c r="D931" s="62" t="s">
        <v>1171</v>
      </c>
      <c r="E931" s="37" t="s">
        <v>2838</v>
      </c>
      <c r="F931" s="55">
        <v>18626</v>
      </c>
      <c r="G931" s="42">
        <v>42579</v>
      </c>
      <c r="H931" s="147" t="s">
        <v>1047</v>
      </c>
      <c r="I931" s="157">
        <v>1118071.18</v>
      </c>
      <c r="J931" s="157">
        <v>1118928.8</v>
      </c>
      <c r="K931" s="75">
        <f t="shared" ref="K931:K944" si="52">(J931-I931)/1000</f>
        <v>0.85762000000011174</v>
      </c>
      <c r="L931" s="37" t="s">
        <v>2839</v>
      </c>
      <c r="M931" s="63">
        <v>6.8621999999999996</v>
      </c>
      <c r="N931" s="149" t="s">
        <v>20</v>
      </c>
      <c r="O931" s="158" t="s">
        <v>21</v>
      </c>
      <c r="P931" s="76"/>
      <c r="Q931" s="77"/>
      <c r="R931" s="78"/>
      <c r="S931" s="79"/>
      <c r="T931" s="159" t="s">
        <v>2840</v>
      </c>
      <c r="U931" s="63" t="s">
        <v>1047</v>
      </c>
      <c r="V931" s="112" t="str">
        <f t="shared" si="51"/>
        <v>16-020</v>
      </c>
      <c r="W931" s="112" t="s">
        <v>1036</v>
      </c>
      <c r="X931" s="175" t="str">
        <f t="shared" si="49"/>
        <v>X:\2 - ENGENHARIA\INVENTARIANCA_FNS_NOVA_CONCESSAO\PROCESSOS_DE_DESAPROPRIACAO\TRAMO_SUL\16\16-020.pdf</v>
      </c>
      <c r="Z931" s="1">
        <v>1</v>
      </c>
    </row>
    <row r="932" spans="3:26" hidden="1" x14ac:dyDescent="0.25">
      <c r="C932" s="146">
        <v>16</v>
      </c>
      <c r="D932" s="62" t="s">
        <v>1176</v>
      </c>
      <c r="E932" s="37" t="s">
        <v>2841</v>
      </c>
      <c r="F932" s="55">
        <v>18409</v>
      </c>
      <c r="G932" s="42">
        <v>42450</v>
      </c>
      <c r="H932" s="147" t="s">
        <v>1047</v>
      </c>
      <c r="I932" s="157">
        <v>1113950.7</v>
      </c>
      <c r="J932" s="157">
        <v>1118071.18</v>
      </c>
      <c r="K932" s="75">
        <f t="shared" si="52"/>
        <v>4.120479999999981</v>
      </c>
      <c r="L932" s="37" t="s">
        <v>2842</v>
      </c>
      <c r="M932" s="63">
        <v>33.023800000000001</v>
      </c>
      <c r="N932" s="149" t="s">
        <v>20</v>
      </c>
      <c r="O932" s="158" t="s">
        <v>21</v>
      </c>
      <c r="P932" s="76"/>
      <c r="Q932" s="77"/>
      <c r="R932" s="78"/>
      <c r="S932" s="79"/>
      <c r="T932" s="159" t="s">
        <v>2840</v>
      </c>
      <c r="U932" s="63" t="s">
        <v>1047</v>
      </c>
      <c r="V932" s="112" t="str">
        <f t="shared" si="51"/>
        <v>16-021</v>
      </c>
      <c r="W932" s="112" t="s">
        <v>1036</v>
      </c>
      <c r="X932" s="175" t="str">
        <f t="shared" si="49"/>
        <v>X:\2 - ENGENHARIA\INVENTARIANCA_FNS_NOVA_CONCESSAO\PROCESSOS_DE_DESAPROPRIACAO\TRAMO_SUL\16\16-021.pdf</v>
      </c>
      <c r="Z932" s="1">
        <v>1</v>
      </c>
    </row>
    <row r="933" spans="3:26" ht="28.5" x14ac:dyDescent="0.25">
      <c r="C933" s="146">
        <v>16</v>
      </c>
      <c r="D933" s="62" t="s">
        <v>1183</v>
      </c>
      <c r="E933" s="77" t="s">
        <v>2843</v>
      </c>
      <c r="F933" s="54" t="s">
        <v>2844</v>
      </c>
      <c r="G933" s="42">
        <v>43095</v>
      </c>
      <c r="H933" s="147" t="s">
        <v>1047</v>
      </c>
      <c r="I933" s="157">
        <v>1113732.5900000001</v>
      </c>
      <c r="J933" s="157">
        <v>1113950.7</v>
      </c>
      <c r="K933" s="75">
        <f t="shared" si="52"/>
        <v>0.2181099999998696</v>
      </c>
      <c r="L933" s="37" t="s">
        <v>2836</v>
      </c>
      <c r="M933" s="63">
        <v>2.5078</v>
      </c>
      <c r="N933" s="149" t="s">
        <v>20</v>
      </c>
      <c r="O933" s="158" t="s">
        <v>21</v>
      </c>
      <c r="P933" s="76" t="s">
        <v>10</v>
      </c>
      <c r="Q933" s="37">
        <v>0.747</v>
      </c>
      <c r="R933" s="78">
        <v>2015.81</v>
      </c>
      <c r="S933" s="79"/>
      <c r="T933" s="159" t="s">
        <v>2845</v>
      </c>
      <c r="U933" s="63" t="s">
        <v>1047</v>
      </c>
      <c r="V933" s="112" t="str">
        <f t="shared" si="51"/>
        <v>16-022</v>
      </c>
      <c r="W933" s="112" t="s">
        <v>1036</v>
      </c>
      <c r="X933" s="175" t="str">
        <f t="shared" si="49"/>
        <v>X:\2 - ENGENHARIA\INVENTARIANCA_FNS_NOVA_CONCESSAO\PROCESSOS_DE_DESAPROPRIACAO\TRAMO_SUL\16\16-022.pdf</v>
      </c>
      <c r="Z933" s="1">
        <v>1</v>
      </c>
    </row>
    <row r="934" spans="3:26" ht="28.5" x14ac:dyDescent="0.25">
      <c r="C934" s="146">
        <v>16</v>
      </c>
      <c r="D934" s="62" t="s">
        <v>1191</v>
      </c>
      <c r="E934" s="37" t="s">
        <v>2846</v>
      </c>
      <c r="F934" s="54" t="s">
        <v>2847</v>
      </c>
      <c r="G934" s="42">
        <v>43095</v>
      </c>
      <c r="H934" s="147" t="s">
        <v>1047</v>
      </c>
      <c r="I934" s="157">
        <v>1112783.3500000001</v>
      </c>
      <c r="J934" s="157">
        <v>1113732.5900000001</v>
      </c>
      <c r="K934" s="75">
        <f t="shared" si="52"/>
        <v>0.94923999999999065</v>
      </c>
      <c r="L934" s="37" t="s">
        <v>2848</v>
      </c>
      <c r="M934" s="63">
        <v>15.245699999999999</v>
      </c>
      <c r="N934" s="149" t="s">
        <v>20</v>
      </c>
      <c r="O934" s="158" t="s">
        <v>21</v>
      </c>
      <c r="P934" s="76" t="s">
        <v>10</v>
      </c>
      <c r="Q934" s="37">
        <v>7.6502999999999997</v>
      </c>
      <c r="R934" s="78">
        <v>30124.34</v>
      </c>
      <c r="S934" s="79"/>
      <c r="T934" s="159" t="s">
        <v>2849</v>
      </c>
      <c r="U934" s="63" t="s">
        <v>1047</v>
      </c>
      <c r="V934" s="112" t="str">
        <f t="shared" si="51"/>
        <v>16-023</v>
      </c>
      <c r="W934" s="112" t="s">
        <v>1036</v>
      </c>
      <c r="X934" s="175" t="str">
        <f t="shared" si="49"/>
        <v>X:\2 - ENGENHARIA\INVENTARIANCA_FNS_NOVA_CONCESSAO\PROCESSOS_DE_DESAPROPRIACAO\TRAMO_SUL\16\16-023.pdf</v>
      </c>
      <c r="Z934" s="1">
        <v>1</v>
      </c>
    </row>
    <row r="935" spans="3:26" hidden="1" x14ac:dyDescent="0.25">
      <c r="C935" s="146">
        <v>16</v>
      </c>
      <c r="D935" s="62" t="s">
        <v>1195</v>
      </c>
      <c r="E935" s="37" t="s">
        <v>2850</v>
      </c>
      <c r="F935" s="55">
        <v>14339</v>
      </c>
      <c r="G935" s="42">
        <v>40408</v>
      </c>
      <c r="H935" s="147" t="s">
        <v>1047</v>
      </c>
      <c r="I935" s="157">
        <v>1110902.5</v>
      </c>
      <c r="J935" s="157">
        <v>1112783.3500000001</v>
      </c>
      <c r="K935" s="75">
        <f t="shared" si="52"/>
        <v>1.8808500000000932</v>
      </c>
      <c r="L935" s="37" t="s">
        <v>2836</v>
      </c>
      <c r="M935" s="63">
        <v>15.046099999999999</v>
      </c>
      <c r="N935" s="149" t="s">
        <v>20</v>
      </c>
      <c r="O935" s="158" t="s">
        <v>21</v>
      </c>
      <c r="P935" s="76"/>
      <c r="Q935" s="77"/>
      <c r="R935" s="78"/>
      <c r="S935" s="79"/>
      <c r="T935" s="159" t="s">
        <v>997</v>
      </c>
      <c r="U935" s="63" t="s">
        <v>1047</v>
      </c>
      <c r="V935" s="112" t="str">
        <f t="shared" si="51"/>
        <v>16-024</v>
      </c>
      <c r="W935" s="112" t="s">
        <v>1036</v>
      </c>
      <c r="X935" s="175" t="str">
        <f t="shared" si="49"/>
        <v>X:\2 - ENGENHARIA\INVENTARIANCA_FNS_NOVA_CONCESSAO\PROCESSOS_DE_DESAPROPRIACAO\TRAMO_SUL\16\16-024.pdf</v>
      </c>
      <c r="Z935" s="1">
        <v>1</v>
      </c>
    </row>
    <row r="936" spans="3:26" hidden="1" x14ac:dyDescent="0.25">
      <c r="C936" s="146">
        <v>16</v>
      </c>
      <c r="D936" s="62" t="s">
        <v>1200</v>
      </c>
      <c r="E936" s="37" t="s">
        <v>2851</v>
      </c>
      <c r="F936" s="55">
        <v>14051</v>
      </c>
      <c r="G936" s="42">
        <v>40291</v>
      </c>
      <c r="H936" s="147" t="s">
        <v>1047</v>
      </c>
      <c r="I936" s="157">
        <v>1109936.54</v>
      </c>
      <c r="J936" s="157">
        <v>1110902.5</v>
      </c>
      <c r="K936" s="75">
        <f t="shared" si="52"/>
        <v>0.96595999999996274</v>
      </c>
      <c r="L936" s="37" t="s">
        <v>2852</v>
      </c>
      <c r="M936" s="63">
        <v>7.7202000000000002</v>
      </c>
      <c r="N936" s="149" t="s">
        <v>20</v>
      </c>
      <c r="O936" s="158" t="s">
        <v>21</v>
      </c>
      <c r="P936" s="76"/>
      <c r="Q936" s="77"/>
      <c r="R936" s="78"/>
      <c r="S936" s="79"/>
      <c r="T936" s="159" t="s">
        <v>2853</v>
      </c>
      <c r="U936" s="63" t="s">
        <v>1047</v>
      </c>
      <c r="V936" s="112" t="str">
        <f t="shared" si="51"/>
        <v>16-025</v>
      </c>
      <c r="W936" s="112" t="s">
        <v>1036</v>
      </c>
      <c r="X936" s="175" t="str">
        <f t="shared" si="49"/>
        <v>X:\2 - ENGENHARIA\INVENTARIANCA_FNS_NOVA_CONCESSAO\PROCESSOS_DE_DESAPROPRIACAO\TRAMO_SUL\16\16-025.pdf</v>
      </c>
      <c r="Z936" s="1">
        <v>1</v>
      </c>
    </row>
    <row r="937" spans="3:26" hidden="1" x14ac:dyDescent="0.25">
      <c r="C937" s="146">
        <v>16</v>
      </c>
      <c r="D937" s="62" t="s">
        <v>1206</v>
      </c>
      <c r="E937" s="37" t="s">
        <v>2854</v>
      </c>
      <c r="F937" s="55">
        <v>16408</v>
      </c>
      <c r="G937" s="42">
        <v>41295</v>
      </c>
      <c r="H937" s="147" t="s">
        <v>1047</v>
      </c>
      <c r="I937" s="157">
        <v>1108739</v>
      </c>
      <c r="J937" s="157">
        <v>1109936.54</v>
      </c>
      <c r="K937" s="75">
        <f t="shared" si="52"/>
        <v>1.1975400000000374</v>
      </c>
      <c r="L937" s="37" t="s">
        <v>2855</v>
      </c>
      <c r="M937" s="63">
        <v>9.5947999999999993</v>
      </c>
      <c r="N937" s="149" t="s">
        <v>20</v>
      </c>
      <c r="O937" s="158" t="s">
        <v>21</v>
      </c>
      <c r="P937" s="76"/>
      <c r="Q937" s="77"/>
      <c r="R937" s="78"/>
      <c r="S937" s="79"/>
      <c r="T937" s="126" t="s">
        <v>2856</v>
      </c>
      <c r="U937" s="63" t="s">
        <v>1047</v>
      </c>
      <c r="V937" s="112" t="str">
        <f t="shared" si="51"/>
        <v>16-026</v>
      </c>
      <c r="W937" s="112" t="s">
        <v>1036</v>
      </c>
      <c r="X937" s="175" t="str">
        <f t="shared" si="49"/>
        <v>X:\2 - ENGENHARIA\INVENTARIANCA_FNS_NOVA_CONCESSAO\PROCESSOS_DE_DESAPROPRIACAO\TRAMO_SUL\16\16-026.pdf</v>
      </c>
      <c r="Z937" s="1">
        <v>1</v>
      </c>
    </row>
    <row r="938" spans="3:26" hidden="1" x14ac:dyDescent="0.25">
      <c r="C938" s="146">
        <v>16</v>
      </c>
      <c r="D938" s="62" t="s">
        <v>1213</v>
      </c>
      <c r="E938" s="37" t="s">
        <v>2857</v>
      </c>
      <c r="F938" s="55">
        <v>19014</v>
      </c>
      <c r="G938" s="42">
        <v>42837</v>
      </c>
      <c r="H938" s="147" t="s">
        <v>1047</v>
      </c>
      <c r="I938" s="157">
        <v>1104963.26</v>
      </c>
      <c r="J938" s="157">
        <v>1108739</v>
      </c>
      <c r="K938" s="75">
        <f t="shared" si="52"/>
        <v>3.7757399999999905</v>
      </c>
      <c r="L938" s="37" t="s">
        <v>2858</v>
      </c>
      <c r="M938" s="63">
        <v>30.265899999999998</v>
      </c>
      <c r="N938" s="149" t="s">
        <v>20</v>
      </c>
      <c r="O938" s="158" t="s">
        <v>21</v>
      </c>
      <c r="P938" s="76"/>
      <c r="Q938" s="77"/>
      <c r="R938" s="78"/>
      <c r="S938" s="79"/>
      <c r="T938" s="159" t="s">
        <v>2856</v>
      </c>
      <c r="U938" s="63" t="s">
        <v>1047</v>
      </c>
      <c r="V938" s="112" t="str">
        <f t="shared" si="51"/>
        <v>16-027</v>
      </c>
      <c r="W938" s="112" t="s">
        <v>1036</v>
      </c>
      <c r="X938" s="175" t="str">
        <f t="shared" si="49"/>
        <v>X:\2 - ENGENHARIA\INVENTARIANCA_FNS_NOVA_CONCESSAO\PROCESSOS_DE_DESAPROPRIACAO\TRAMO_SUL\16\16-027.pdf</v>
      </c>
      <c r="Z938" s="1">
        <v>1</v>
      </c>
    </row>
    <row r="939" spans="3:26" ht="28.5" hidden="1" x14ac:dyDescent="0.25">
      <c r="C939" s="146">
        <v>16</v>
      </c>
      <c r="D939" s="62" t="s">
        <v>1218</v>
      </c>
      <c r="E939" s="37" t="s">
        <v>2859</v>
      </c>
      <c r="F939" s="55">
        <v>14015</v>
      </c>
      <c r="G939" s="42">
        <v>40280</v>
      </c>
      <c r="H939" s="147" t="s">
        <v>1047</v>
      </c>
      <c r="I939" s="157">
        <v>1104689.2</v>
      </c>
      <c r="J939" s="157">
        <v>1104963.26</v>
      </c>
      <c r="K939" s="75">
        <f t="shared" si="52"/>
        <v>0.27406000000005587</v>
      </c>
      <c r="L939" s="37" t="s">
        <v>2860</v>
      </c>
      <c r="M939" s="63">
        <v>2.0308999999999999</v>
      </c>
      <c r="N939" s="149" t="s">
        <v>20</v>
      </c>
      <c r="O939" s="158" t="s">
        <v>21</v>
      </c>
      <c r="P939" s="76"/>
      <c r="Q939" s="77"/>
      <c r="R939" s="78"/>
      <c r="S939" s="79"/>
      <c r="T939" s="159" t="s">
        <v>2861</v>
      </c>
      <c r="U939" s="63" t="s">
        <v>1047</v>
      </c>
      <c r="V939" s="112" t="str">
        <f t="shared" si="51"/>
        <v>16-028</v>
      </c>
      <c r="W939" s="112" t="s">
        <v>1036</v>
      </c>
      <c r="X939" s="175" t="str">
        <f t="shared" si="49"/>
        <v>X:\2 - ENGENHARIA\INVENTARIANCA_FNS_NOVA_CONCESSAO\PROCESSOS_DE_DESAPROPRIACAO\TRAMO_SUL\16\16-028.pdf</v>
      </c>
      <c r="Z939" s="1">
        <v>1</v>
      </c>
    </row>
    <row r="940" spans="3:26" ht="28.5" hidden="1" x14ac:dyDescent="0.25">
      <c r="C940" s="146">
        <v>16</v>
      </c>
      <c r="D940" s="62" t="s">
        <v>1222</v>
      </c>
      <c r="E940" s="37" t="s">
        <v>2862</v>
      </c>
      <c r="F940" s="55">
        <v>18407</v>
      </c>
      <c r="G940" s="42">
        <v>42443</v>
      </c>
      <c r="H940" s="147" t="s">
        <v>1047</v>
      </c>
      <c r="I940" s="157">
        <v>1103722.8799999999</v>
      </c>
      <c r="J940" s="157">
        <v>1104689.2</v>
      </c>
      <c r="K940" s="75">
        <f t="shared" si="52"/>
        <v>0.96632000000006524</v>
      </c>
      <c r="L940" s="37" t="s">
        <v>2858</v>
      </c>
      <c r="M940" s="63">
        <v>7.9794999999999998</v>
      </c>
      <c r="N940" s="149" t="s">
        <v>20</v>
      </c>
      <c r="O940" s="158" t="s">
        <v>21</v>
      </c>
      <c r="P940" s="76"/>
      <c r="Q940" s="77"/>
      <c r="R940" s="78"/>
      <c r="S940" s="79"/>
      <c r="T940" s="159" t="s">
        <v>2863</v>
      </c>
      <c r="U940" s="63" t="s">
        <v>1047</v>
      </c>
      <c r="V940" s="112" t="str">
        <f t="shared" si="51"/>
        <v>16-029</v>
      </c>
      <c r="W940" s="112" t="s">
        <v>1036</v>
      </c>
      <c r="X940" s="175" t="str">
        <f t="shared" si="49"/>
        <v>X:\2 - ENGENHARIA\INVENTARIANCA_FNS_NOVA_CONCESSAO\PROCESSOS_DE_DESAPROPRIACAO\TRAMO_SUL\16\16-029.pdf</v>
      </c>
      <c r="Z940" s="1">
        <v>1</v>
      </c>
    </row>
    <row r="941" spans="3:26" hidden="1" x14ac:dyDescent="0.25">
      <c r="C941" s="146">
        <v>16</v>
      </c>
      <c r="D941" s="62" t="s">
        <v>1231</v>
      </c>
      <c r="E941" s="37" t="s">
        <v>2864</v>
      </c>
      <c r="F941" s="55" t="s">
        <v>2865</v>
      </c>
      <c r="G941" s="42">
        <v>41003</v>
      </c>
      <c r="H941" s="147" t="s">
        <v>1047</v>
      </c>
      <c r="I941" s="157">
        <v>1098589.95</v>
      </c>
      <c r="J941" s="157">
        <v>1103722.8799999999</v>
      </c>
      <c r="K941" s="75">
        <f t="shared" si="52"/>
        <v>5.1329299999999352</v>
      </c>
      <c r="L941" s="37" t="s">
        <v>2866</v>
      </c>
      <c r="M941" s="63">
        <v>41.063699999999997</v>
      </c>
      <c r="N941" s="149" t="s">
        <v>20</v>
      </c>
      <c r="O941" s="158" t="s">
        <v>21</v>
      </c>
      <c r="P941" s="76"/>
      <c r="Q941" s="77"/>
      <c r="R941" s="78"/>
      <c r="S941" s="79"/>
      <c r="T941" s="159" t="s">
        <v>2867</v>
      </c>
      <c r="U941" s="63" t="s">
        <v>1047</v>
      </c>
      <c r="V941" s="112" t="str">
        <f t="shared" si="51"/>
        <v>16-030</v>
      </c>
      <c r="W941" s="112" t="s">
        <v>1036</v>
      </c>
      <c r="X941" s="175" t="str">
        <f t="shared" si="49"/>
        <v>X:\2 - ENGENHARIA\INVENTARIANCA_FNS_NOVA_CONCESSAO\PROCESSOS_DE_DESAPROPRIACAO\TRAMO_SUL\16\16-030.pdf</v>
      </c>
      <c r="Z941" s="1">
        <v>1</v>
      </c>
    </row>
    <row r="942" spans="3:26" hidden="1" x14ac:dyDescent="0.25">
      <c r="C942" s="146">
        <v>16</v>
      </c>
      <c r="D942" s="62" t="s">
        <v>1236</v>
      </c>
      <c r="E942" s="37" t="s">
        <v>2868</v>
      </c>
      <c r="F942" s="55">
        <v>19013</v>
      </c>
      <c r="G942" s="42">
        <v>42837</v>
      </c>
      <c r="H942" s="147" t="s">
        <v>1047</v>
      </c>
      <c r="I942" s="157">
        <v>1096556.93</v>
      </c>
      <c r="J942" s="157">
        <v>1098589.95</v>
      </c>
      <c r="K942" s="75">
        <f t="shared" si="52"/>
        <v>2.0330200000000187</v>
      </c>
      <c r="L942" s="37" t="s">
        <v>2869</v>
      </c>
      <c r="M942" s="63">
        <v>16.264600000000002</v>
      </c>
      <c r="N942" s="149" t="s">
        <v>20</v>
      </c>
      <c r="O942" s="158" t="s">
        <v>21</v>
      </c>
      <c r="P942" s="76"/>
      <c r="Q942" s="77"/>
      <c r="R942" s="78"/>
      <c r="S942" s="79"/>
      <c r="T942" s="159" t="s">
        <v>808</v>
      </c>
      <c r="U942" s="63" t="s">
        <v>1047</v>
      </c>
      <c r="V942" s="112" t="str">
        <f t="shared" si="51"/>
        <v>16-031</v>
      </c>
      <c r="W942" s="112" t="s">
        <v>1036</v>
      </c>
      <c r="X942" s="175" t="str">
        <f t="shared" si="49"/>
        <v>X:\2 - ENGENHARIA\INVENTARIANCA_FNS_NOVA_CONCESSAO\PROCESSOS_DE_DESAPROPRIACAO\TRAMO_SUL\16\16-031.pdf</v>
      </c>
      <c r="Z942" s="1">
        <v>1</v>
      </c>
    </row>
    <row r="943" spans="3:26" hidden="1" x14ac:dyDescent="0.25">
      <c r="C943" s="146">
        <v>16</v>
      </c>
      <c r="D943" s="135" t="s">
        <v>1239</v>
      </c>
      <c r="E943" s="37" t="s">
        <v>2870</v>
      </c>
      <c r="F943" s="55">
        <v>19017</v>
      </c>
      <c r="G943" s="42">
        <v>42838</v>
      </c>
      <c r="H943" s="147" t="s">
        <v>1047</v>
      </c>
      <c r="I943" s="157">
        <v>1095579.32</v>
      </c>
      <c r="J943" s="157">
        <v>1096556.93</v>
      </c>
      <c r="K943" s="75">
        <f t="shared" si="52"/>
        <v>0.97760999999986964</v>
      </c>
      <c r="L943" s="37" t="s">
        <v>2871</v>
      </c>
      <c r="M943" s="63">
        <v>7.7023000000000001</v>
      </c>
      <c r="N943" s="149" t="s">
        <v>20</v>
      </c>
      <c r="O943" s="158" t="s">
        <v>21</v>
      </c>
      <c r="P943" s="76"/>
      <c r="Q943" s="77"/>
      <c r="R943" s="78"/>
      <c r="S943" s="79"/>
      <c r="T943" s="159" t="s">
        <v>2867</v>
      </c>
      <c r="U943" s="63" t="s">
        <v>1047</v>
      </c>
      <c r="V943" s="112" t="str">
        <f t="shared" si="51"/>
        <v>16-032</v>
      </c>
      <c r="W943" s="112" t="s">
        <v>1036</v>
      </c>
      <c r="X943" s="175" t="str">
        <f t="shared" si="49"/>
        <v>X:\2 - ENGENHARIA\INVENTARIANCA_FNS_NOVA_CONCESSAO\PROCESSOS_DE_DESAPROPRIACAO\TRAMO_SUL\16\16-032.pdf</v>
      </c>
      <c r="Z943" s="1">
        <v>1</v>
      </c>
    </row>
    <row r="944" spans="3:26" hidden="1" x14ac:dyDescent="0.25">
      <c r="C944" s="146">
        <v>16</v>
      </c>
      <c r="D944" s="62" t="s">
        <v>1244</v>
      </c>
      <c r="E944" s="37" t="s">
        <v>2872</v>
      </c>
      <c r="F944" s="55">
        <v>18706</v>
      </c>
      <c r="G944" s="42">
        <v>42643</v>
      </c>
      <c r="H944" s="147" t="s">
        <v>1047</v>
      </c>
      <c r="I944" s="157">
        <v>1094647.6100000001</v>
      </c>
      <c r="J944" s="157">
        <v>1095579.31</v>
      </c>
      <c r="K944" s="75">
        <f t="shared" si="52"/>
        <v>0.93169999999995345</v>
      </c>
      <c r="L944" s="37" t="s">
        <v>2873</v>
      </c>
      <c r="M944" s="63">
        <v>7.5056000000000003</v>
      </c>
      <c r="N944" s="149" t="s">
        <v>20</v>
      </c>
      <c r="O944" s="158" t="s">
        <v>21</v>
      </c>
      <c r="P944" s="76"/>
      <c r="Q944" s="77"/>
      <c r="R944" s="78"/>
      <c r="S944" s="79"/>
      <c r="T944" s="159" t="s">
        <v>651</v>
      </c>
      <c r="U944" s="63" t="s">
        <v>1047</v>
      </c>
      <c r="V944" s="112" t="str">
        <f t="shared" si="51"/>
        <v>16-033</v>
      </c>
      <c r="W944" s="112" t="s">
        <v>1036</v>
      </c>
      <c r="X944" s="175" t="str">
        <f t="shared" si="49"/>
        <v>X:\2 - ENGENHARIA\INVENTARIANCA_FNS_NOVA_CONCESSAO\PROCESSOS_DE_DESAPROPRIACAO\TRAMO_SUL\16\16-033.pdf</v>
      </c>
      <c r="Z944" s="1">
        <v>1</v>
      </c>
    </row>
    <row r="945" spans="3:26" hidden="1" x14ac:dyDescent="0.25">
      <c r="C945" s="146">
        <v>16</v>
      </c>
      <c r="D945" s="62" t="s">
        <v>1248</v>
      </c>
      <c r="E945" s="37" t="s">
        <v>2874</v>
      </c>
      <c r="F945" s="55">
        <v>18384</v>
      </c>
      <c r="G945" s="42">
        <v>42431</v>
      </c>
      <c r="H945" s="147" t="s">
        <v>1047</v>
      </c>
      <c r="I945" s="157">
        <v>1142447.0560000001</v>
      </c>
      <c r="J945" s="157">
        <v>1142488.04</v>
      </c>
      <c r="K945" s="75"/>
      <c r="L945" s="37" t="s">
        <v>2875</v>
      </c>
      <c r="M945" s="63">
        <v>1.5247999999999999</v>
      </c>
      <c r="N945" s="149" t="s">
        <v>20</v>
      </c>
      <c r="O945" s="147" t="s">
        <v>91</v>
      </c>
      <c r="P945" s="76"/>
      <c r="Q945" s="77"/>
      <c r="R945" s="78"/>
      <c r="S945" s="79"/>
      <c r="T945" s="159" t="s">
        <v>1065</v>
      </c>
      <c r="U945" s="63" t="s">
        <v>1047</v>
      </c>
      <c r="V945" s="112" t="str">
        <f t="shared" si="51"/>
        <v>16-034</v>
      </c>
      <c r="W945" s="112" t="s">
        <v>1036</v>
      </c>
      <c r="X945" s="175" t="str">
        <f t="shared" si="49"/>
        <v>X:\2 - ENGENHARIA\INVENTARIANCA_FNS_NOVA_CONCESSAO\PROCESSOS_DE_DESAPROPRIACAO\TRAMO_SUL\16\16-034.pdf</v>
      </c>
      <c r="Z945" s="1">
        <v>1</v>
      </c>
    </row>
    <row r="946" spans="3:26" hidden="1" x14ac:dyDescent="0.25">
      <c r="C946" s="177" t="s">
        <v>2876</v>
      </c>
      <c r="D946" s="35" t="s">
        <v>1042</v>
      </c>
      <c r="E946" s="37" t="s">
        <v>2877</v>
      </c>
      <c r="F946" s="55">
        <v>63285</v>
      </c>
      <c r="G946" s="42">
        <v>41176</v>
      </c>
      <c r="H946" s="63" t="s">
        <v>2878</v>
      </c>
      <c r="I946" s="52">
        <v>1018.972</v>
      </c>
      <c r="J946" s="52">
        <v>1226.1600000000001</v>
      </c>
      <c r="K946" s="75">
        <f>(J946-I946)/1000</f>
        <v>0.20718800000000009</v>
      </c>
      <c r="L946" s="148" t="s">
        <v>2879</v>
      </c>
      <c r="M946" s="97">
        <v>1.5543</v>
      </c>
      <c r="N946" s="149" t="s">
        <v>20</v>
      </c>
      <c r="O946" s="147" t="s">
        <v>21</v>
      </c>
      <c r="P946" s="76"/>
      <c r="Q946" s="77"/>
      <c r="R946" s="78"/>
      <c r="S946" s="79"/>
      <c r="T946" s="49" t="s">
        <v>2880</v>
      </c>
      <c r="U946" s="147" t="s">
        <v>2881</v>
      </c>
      <c r="V946" s="112" t="str">
        <f t="shared" si="51"/>
        <v>PS-001</v>
      </c>
      <c r="W946" s="112" t="s">
        <v>1036</v>
      </c>
      <c r="X946" s="175" t="str">
        <f t="shared" si="49"/>
        <v>X:\2 - ENGENHARIA\INVENTARIANCA_FNS_NOVA_CONCESSAO\PROCESSOS_DE_DESAPROPRIACAO\TRAMO_SUL\PS\PS-001.pdf</v>
      </c>
      <c r="Z946" s="1">
        <v>1</v>
      </c>
    </row>
    <row r="947" spans="3:26" hidden="1" x14ac:dyDescent="0.25">
      <c r="C947" s="177" t="s">
        <v>2876</v>
      </c>
      <c r="D947" s="35" t="s">
        <v>1048</v>
      </c>
      <c r="E947" s="37" t="s">
        <v>2882</v>
      </c>
      <c r="F947" s="55">
        <v>63298</v>
      </c>
      <c r="G947" s="42">
        <v>39721</v>
      </c>
      <c r="H947" s="63" t="s">
        <v>2881</v>
      </c>
      <c r="I947" s="52">
        <v>1226.1600000000001</v>
      </c>
      <c r="J947" s="52">
        <v>1351.2</v>
      </c>
      <c r="K947" s="75"/>
      <c r="L947" s="148" t="s">
        <v>2883</v>
      </c>
      <c r="M947" s="97">
        <v>2184.17</v>
      </c>
      <c r="N947" s="149" t="s">
        <v>20</v>
      </c>
      <c r="O947" s="147" t="s">
        <v>21</v>
      </c>
      <c r="P947" s="76"/>
      <c r="Q947" s="77"/>
      <c r="R947" s="78"/>
      <c r="S947" s="79"/>
      <c r="T947" s="49" t="s">
        <v>2884</v>
      </c>
      <c r="U947" s="147" t="s">
        <v>2881</v>
      </c>
      <c r="V947" s="112" t="str">
        <f t="shared" si="51"/>
        <v>PS-002</v>
      </c>
      <c r="W947" s="112" t="s">
        <v>1036</v>
      </c>
      <c r="X947" s="175" t="str">
        <f t="shared" si="49"/>
        <v>X:\2 - ENGENHARIA\INVENTARIANCA_FNS_NOVA_CONCESSAO\PROCESSOS_DE_DESAPROPRIACAO\TRAMO_SUL\PS\PS-002.pdf</v>
      </c>
      <c r="Z947" s="1">
        <v>1</v>
      </c>
    </row>
    <row r="948" spans="3:26" hidden="1" x14ac:dyDescent="0.25">
      <c r="C948" s="177" t="s">
        <v>2876</v>
      </c>
      <c r="D948" s="114" t="s">
        <v>1051</v>
      </c>
      <c r="E948" s="37" t="s">
        <v>2885</v>
      </c>
      <c r="F948" s="55"/>
      <c r="G948" s="42"/>
      <c r="H948" s="63" t="s">
        <v>1689</v>
      </c>
      <c r="I948" s="52">
        <v>1226.1600000000001</v>
      </c>
      <c r="J948" s="52">
        <v>1351.2</v>
      </c>
      <c r="K948" s="75"/>
      <c r="L948" s="148" t="s">
        <v>2886</v>
      </c>
      <c r="M948" s="97" t="s">
        <v>52</v>
      </c>
      <c r="N948" s="147" t="s">
        <v>52</v>
      </c>
      <c r="O948" s="147" t="s">
        <v>21</v>
      </c>
      <c r="P948" s="76"/>
      <c r="Q948" s="77"/>
      <c r="R948" s="78"/>
      <c r="S948" s="79"/>
      <c r="T948" s="49" t="s">
        <v>2884</v>
      </c>
      <c r="U948" s="147" t="s">
        <v>2881</v>
      </c>
      <c r="V948" s="112" t="str">
        <f t="shared" si="51"/>
        <v>PS-002A</v>
      </c>
      <c r="W948" s="112" t="s">
        <v>1036</v>
      </c>
      <c r="X948" s="175" t="str">
        <f t="shared" si="49"/>
        <v>X:\2 - ENGENHARIA\INVENTARIANCA_FNS_NOVA_CONCESSAO\PROCESSOS_DE_DESAPROPRIACAO\TRAMO_SUL\PS\PS-002A.pdf</v>
      </c>
      <c r="Z948" s="1">
        <v>1</v>
      </c>
    </row>
    <row r="949" spans="3:26" hidden="1" x14ac:dyDescent="0.25">
      <c r="C949" s="177" t="s">
        <v>2876</v>
      </c>
      <c r="D949" s="35" t="s">
        <v>2887</v>
      </c>
      <c r="E949" s="37" t="s">
        <v>2888</v>
      </c>
      <c r="F949" s="55"/>
      <c r="G949" s="42"/>
      <c r="H949" s="63" t="s">
        <v>1689</v>
      </c>
      <c r="I949" s="52">
        <v>1226.1600000000001</v>
      </c>
      <c r="J949" s="52">
        <v>1351.2</v>
      </c>
      <c r="K949" s="75"/>
      <c r="L949" s="148" t="s">
        <v>2889</v>
      </c>
      <c r="M949" s="97" t="s">
        <v>52</v>
      </c>
      <c r="N949" s="147" t="s">
        <v>52</v>
      </c>
      <c r="O949" s="147" t="s">
        <v>21</v>
      </c>
      <c r="P949" s="76"/>
      <c r="Q949" s="77"/>
      <c r="R949" s="78"/>
      <c r="S949" s="79"/>
      <c r="T949" s="49" t="s">
        <v>2884</v>
      </c>
      <c r="U949" s="147" t="s">
        <v>2881</v>
      </c>
      <c r="V949" s="112" t="str">
        <f t="shared" si="51"/>
        <v>PS-002B</v>
      </c>
      <c r="W949" s="112" t="s">
        <v>1036</v>
      </c>
      <c r="X949" s="175" t="str">
        <f t="shared" si="49"/>
        <v>X:\2 - ENGENHARIA\INVENTARIANCA_FNS_NOVA_CONCESSAO\PROCESSOS_DE_DESAPROPRIACAO\TRAMO_SUL\PS\PS-002B.pdf</v>
      </c>
      <c r="Z949" s="1">
        <v>1</v>
      </c>
    </row>
    <row r="950" spans="3:26" hidden="1" x14ac:dyDescent="0.25">
      <c r="C950" s="177" t="s">
        <v>2876</v>
      </c>
      <c r="D950" s="35" t="s">
        <v>2890</v>
      </c>
      <c r="E950" s="37" t="s">
        <v>2891</v>
      </c>
      <c r="F950" s="55"/>
      <c r="G950" s="42"/>
      <c r="H950" s="63" t="s">
        <v>1689</v>
      </c>
      <c r="I950" s="52">
        <v>1226.1600000000001</v>
      </c>
      <c r="J950" s="52">
        <v>1351.2</v>
      </c>
      <c r="K950" s="75"/>
      <c r="L950" s="148" t="s">
        <v>2892</v>
      </c>
      <c r="M950" s="97" t="s">
        <v>52</v>
      </c>
      <c r="N950" s="147" t="s">
        <v>52</v>
      </c>
      <c r="O950" s="147" t="s">
        <v>21</v>
      </c>
      <c r="P950" s="76"/>
      <c r="Q950" s="77"/>
      <c r="R950" s="78"/>
      <c r="S950" s="79"/>
      <c r="T950" s="49" t="s">
        <v>2884</v>
      </c>
      <c r="U950" s="147" t="s">
        <v>2881</v>
      </c>
      <c r="V950" s="112" t="str">
        <f t="shared" si="51"/>
        <v>PS-002C</v>
      </c>
      <c r="W950" s="112" t="s">
        <v>1036</v>
      </c>
      <c r="X950" s="175" t="str">
        <f t="shared" si="49"/>
        <v>X:\2 - ENGENHARIA\INVENTARIANCA_FNS_NOVA_CONCESSAO\PROCESSOS_DE_DESAPROPRIACAO\TRAMO_SUL\PS\PS-002C.pdf</v>
      </c>
      <c r="Z950" s="1">
        <v>1</v>
      </c>
    </row>
    <row r="951" spans="3:26" hidden="1" x14ac:dyDescent="0.25">
      <c r="C951" s="177" t="s">
        <v>2876</v>
      </c>
      <c r="D951" s="35" t="s">
        <v>1054</v>
      </c>
      <c r="E951" s="37" t="s">
        <v>2893</v>
      </c>
      <c r="F951" s="55" t="s">
        <v>2894</v>
      </c>
      <c r="G951" s="42">
        <v>42474</v>
      </c>
      <c r="H951" s="63" t="s">
        <v>2881</v>
      </c>
      <c r="I951" s="52">
        <v>1226.1600000000001</v>
      </c>
      <c r="J951" s="52">
        <v>1351.2</v>
      </c>
      <c r="K951" s="75">
        <f>(J951-I951)/1000</f>
        <v>0.12503999999999996</v>
      </c>
      <c r="L951" s="148" t="s">
        <v>2895</v>
      </c>
      <c r="M951" s="97" t="s">
        <v>2896</v>
      </c>
      <c r="N951" s="147" t="s">
        <v>82</v>
      </c>
      <c r="O951" s="147" t="s">
        <v>91</v>
      </c>
      <c r="P951" s="76"/>
      <c r="Q951" s="77"/>
      <c r="R951" s="78"/>
      <c r="S951" s="79"/>
      <c r="T951" s="49" t="s">
        <v>2884</v>
      </c>
      <c r="U951" s="147" t="s">
        <v>2881</v>
      </c>
      <c r="V951" s="112" t="str">
        <f t="shared" si="51"/>
        <v>PS-003</v>
      </c>
      <c r="W951" s="112" t="s">
        <v>1036</v>
      </c>
      <c r="X951" s="175" t="str">
        <f t="shared" si="49"/>
        <v>X:\2 - ENGENHARIA\INVENTARIANCA_FNS_NOVA_CONCESSAO\PROCESSOS_DE_DESAPROPRIACAO\TRAMO_SUL\PS\PS-003.pdf</v>
      </c>
      <c r="Z951" s="1">
        <v>1</v>
      </c>
    </row>
    <row r="952" spans="3:26" hidden="1" x14ac:dyDescent="0.25">
      <c r="C952" s="177" t="s">
        <v>2876</v>
      </c>
      <c r="D952" s="35" t="s">
        <v>1096</v>
      </c>
      <c r="E952" s="37" t="s">
        <v>2897</v>
      </c>
      <c r="F952" s="55"/>
      <c r="G952" s="42"/>
      <c r="H952" s="63" t="s">
        <v>1689</v>
      </c>
      <c r="I952" s="52">
        <v>1226.1600000000001</v>
      </c>
      <c r="J952" s="52">
        <v>1351.2</v>
      </c>
      <c r="K952" s="75"/>
      <c r="L952" s="148" t="s">
        <v>2895</v>
      </c>
      <c r="M952" s="97" t="s">
        <v>52</v>
      </c>
      <c r="N952" s="147" t="s">
        <v>52</v>
      </c>
      <c r="O952" s="147" t="s">
        <v>21</v>
      </c>
      <c r="P952" s="76"/>
      <c r="Q952" s="77"/>
      <c r="R952" s="78"/>
      <c r="S952" s="79"/>
      <c r="T952" s="49" t="s">
        <v>2884</v>
      </c>
      <c r="U952" s="147" t="s">
        <v>2881</v>
      </c>
      <c r="V952" s="112" t="str">
        <f t="shared" si="51"/>
        <v>PS-003A</v>
      </c>
      <c r="W952" s="112" t="s">
        <v>1036</v>
      </c>
      <c r="X952" s="175" t="str">
        <f t="shared" si="49"/>
        <v>X:\2 - ENGENHARIA\INVENTARIANCA_FNS_NOVA_CONCESSAO\PROCESSOS_DE_DESAPROPRIACAO\TRAMO_SUL\PS\PS-003A.pdf</v>
      </c>
      <c r="Z952" s="1">
        <v>1</v>
      </c>
    </row>
    <row r="953" spans="3:26" hidden="1" x14ac:dyDescent="0.25">
      <c r="C953" s="177" t="s">
        <v>2876</v>
      </c>
      <c r="D953" s="35" t="s">
        <v>1098</v>
      </c>
      <c r="E953" s="37" t="s">
        <v>2898</v>
      </c>
      <c r="F953" s="55"/>
      <c r="G953" s="42"/>
      <c r="H953" s="124" t="s">
        <v>1689</v>
      </c>
      <c r="I953" s="52">
        <v>1226.1600000000001</v>
      </c>
      <c r="J953" s="52">
        <v>1351.2</v>
      </c>
      <c r="K953" s="75"/>
      <c r="L953" s="148" t="s">
        <v>2899</v>
      </c>
      <c r="M953" s="97" t="s">
        <v>52</v>
      </c>
      <c r="N953" s="147" t="s">
        <v>52</v>
      </c>
      <c r="O953" s="147" t="s">
        <v>21</v>
      </c>
      <c r="P953" s="76"/>
      <c r="Q953" s="77"/>
      <c r="R953" s="78"/>
      <c r="S953" s="79"/>
      <c r="T953" s="49" t="s">
        <v>2884</v>
      </c>
      <c r="U953" s="147" t="s">
        <v>2881</v>
      </c>
      <c r="V953" s="112" t="str">
        <f t="shared" si="51"/>
        <v>PS-003B</v>
      </c>
      <c r="W953" s="112" t="s">
        <v>1036</v>
      </c>
      <c r="X953" s="175" t="str">
        <f t="shared" si="49"/>
        <v>X:\2 - ENGENHARIA\INVENTARIANCA_FNS_NOVA_CONCESSAO\PROCESSOS_DE_DESAPROPRIACAO\TRAMO_SUL\PS\PS-003B.pdf</v>
      </c>
      <c r="Z953" s="1">
        <v>1</v>
      </c>
    </row>
    <row r="954" spans="3:26" hidden="1" x14ac:dyDescent="0.25">
      <c r="C954" s="177" t="s">
        <v>2876</v>
      </c>
      <c r="D954" s="35" t="s">
        <v>1062</v>
      </c>
      <c r="E954" s="37" t="s">
        <v>2900</v>
      </c>
      <c r="F954" s="55"/>
      <c r="G954" s="42"/>
      <c r="H954" s="124" t="s">
        <v>1689</v>
      </c>
      <c r="I954" s="52">
        <v>1226.1600000000001</v>
      </c>
      <c r="J954" s="52">
        <v>1351.2</v>
      </c>
      <c r="K954" s="75"/>
      <c r="L954" s="148" t="s">
        <v>2901</v>
      </c>
      <c r="M954" s="97">
        <v>216.83</v>
      </c>
      <c r="N954" s="147" t="s">
        <v>82</v>
      </c>
      <c r="O954" s="147" t="s">
        <v>91</v>
      </c>
      <c r="P954" s="76"/>
      <c r="Q954" s="77"/>
      <c r="R954" s="78"/>
      <c r="S954" s="79"/>
      <c r="T954" s="49" t="s">
        <v>2884</v>
      </c>
      <c r="U954" s="147" t="s">
        <v>2881</v>
      </c>
      <c r="V954" s="112" t="str">
        <f t="shared" si="51"/>
        <v>PS-005</v>
      </c>
      <c r="W954" s="112" t="s">
        <v>1036</v>
      </c>
      <c r="X954" s="175" t="str">
        <f t="shared" si="49"/>
        <v>X:\2 - ENGENHARIA\INVENTARIANCA_FNS_NOVA_CONCESSAO\PROCESSOS_DE_DESAPROPRIACAO\TRAMO_SUL\PS\PS-005.pdf</v>
      </c>
      <c r="Z954" s="1">
        <v>1</v>
      </c>
    </row>
    <row r="955" spans="3:26" hidden="1" x14ac:dyDescent="0.25">
      <c r="C955" s="177" t="s">
        <v>2876</v>
      </c>
      <c r="D955" s="35" t="s">
        <v>1106</v>
      </c>
      <c r="E955" s="37" t="s">
        <v>2902</v>
      </c>
      <c r="F955" s="55"/>
      <c r="G955" s="42"/>
      <c r="H955" s="124" t="s">
        <v>1689</v>
      </c>
      <c r="I955" s="52">
        <v>1226.1600000000001</v>
      </c>
      <c r="J955" s="52">
        <v>1351.2</v>
      </c>
      <c r="K955" s="75"/>
      <c r="L955" s="148" t="s">
        <v>2901</v>
      </c>
      <c r="M955" s="97" t="s">
        <v>52</v>
      </c>
      <c r="N955" s="147" t="s">
        <v>52</v>
      </c>
      <c r="O955" s="147" t="s">
        <v>21</v>
      </c>
      <c r="P955" s="76"/>
      <c r="Q955" s="77"/>
      <c r="R955" s="78"/>
      <c r="S955" s="79"/>
      <c r="T955" s="49" t="s">
        <v>2884</v>
      </c>
      <c r="U955" s="147" t="s">
        <v>2881</v>
      </c>
      <c r="V955" s="112" t="str">
        <f t="shared" si="51"/>
        <v>PS-005A</v>
      </c>
      <c r="W955" s="112" t="s">
        <v>1036</v>
      </c>
      <c r="X955" s="175" t="str">
        <f t="shared" si="49"/>
        <v>X:\2 - ENGENHARIA\INVENTARIANCA_FNS_NOVA_CONCESSAO\PROCESSOS_DE_DESAPROPRIACAO\TRAMO_SUL\PS\PS-005A.pdf</v>
      </c>
      <c r="Z955" s="1">
        <v>1</v>
      </c>
    </row>
    <row r="956" spans="3:26" hidden="1" x14ac:dyDescent="0.25">
      <c r="C956" s="177" t="s">
        <v>2876</v>
      </c>
      <c r="D956" s="35" t="s">
        <v>1066</v>
      </c>
      <c r="E956" s="37" t="s">
        <v>2903</v>
      </c>
      <c r="F956" s="55" t="s">
        <v>2904</v>
      </c>
      <c r="G956" s="42">
        <v>42116</v>
      </c>
      <c r="H956" s="124" t="s">
        <v>2881</v>
      </c>
      <c r="I956" s="52">
        <v>1226.1600000000001</v>
      </c>
      <c r="J956" s="52">
        <v>1351.2</v>
      </c>
      <c r="K956" s="75"/>
      <c r="L956" s="148" t="s">
        <v>2905</v>
      </c>
      <c r="M956" s="97">
        <v>316.98</v>
      </c>
      <c r="N956" s="147" t="s">
        <v>82</v>
      </c>
      <c r="O956" s="147" t="s">
        <v>91</v>
      </c>
      <c r="P956" s="76"/>
      <c r="Q956" s="77"/>
      <c r="R956" s="78"/>
      <c r="S956" s="79"/>
      <c r="T956" s="49" t="s">
        <v>2884</v>
      </c>
      <c r="U956" s="147" t="s">
        <v>2881</v>
      </c>
      <c r="V956" s="112" t="str">
        <f t="shared" si="51"/>
        <v>PS-006</v>
      </c>
      <c r="W956" s="112" t="s">
        <v>1036</v>
      </c>
      <c r="X956" s="175" t="str">
        <f t="shared" si="49"/>
        <v>X:\2 - ENGENHARIA\INVENTARIANCA_FNS_NOVA_CONCESSAO\PROCESSOS_DE_DESAPROPRIACAO\TRAMO_SUL\PS\PS-006.pdf</v>
      </c>
      <c r="Z956" s="1">
        <v>1</v>
      </c>
    </row>
    <row r="957" spans="3:26" hidden="1" x14ac:dyDescent="0.25">
      <c r="C957" s="177" t="s">
        <v>2876</v>
      </c>
      <c r="D957" s="35" t="s">
        <v>1115</v>
      </c>
      <c r="E957" s="37" t="s">
        <v>2906</v>
      </c>
      <c r="F957" s="55"/>
      <c r="G957" s="42"/>
      <c r="H957" s="124" t="s">
        <v>1689</v>
      </c>
      <c r="I957" s="52">
        <v>1226.1600000000001</v>
      </c>
      <c r="J957" s="52">
        <v>1351.2</v>
      </c>
      <c r="K957" s="75"/>
      <c r="L957" s="148" t="s">
        <v>2907</v>
      </c>
      <c r="M957" s="97" t="s">
        <v>52</v>
      </c>
      <c r="N957" s="147" t="s">
        <v>52</v>
      </c>
      <c r="O957" s="147" t="s">
        <v>21</v>
      </c>
      <c r="P957" s="76"/>
      <c r="Q957" s="77"/>
      <c r="R957" s="78"/>
      <c r="S957" s="79"/>
      <c r="T957" s="49" t="s">
        <v>2884</v>
      </c>
      <c r="U957" s="147" t="s">
        <v>2881</v>
      </c>
      <c r="V957" s="112" t="str">
        <f t="shared" si="51"/>
        <v>PS-006A</v>
      </c>
      <c r="W957" s="112" t="s">
        <v>1036</v>
      </c>
      <c r="X957" s="175" t="str">
        <f t="shared" si="49"/>
        <v>X:\2 - ENGENHARIA\INVENTARIANCA_FNS_NOVA_CONCESSAO\PROCESSOS_DE_DESAPROPRIACAO\TRAMO_SUL\PS\PS-006A.pdf</v>
      </c>
      <c r="Z957" s="1">
        <v>1</v>
      </c>
    </row>
    <row r="958" spans="3:26" hidden="1" x14ac:dyDescent="0.25">
      <c r="C958" s="177" t="s">
        <v>2876</v>
      </c>
      <c r="D958" s="35" t="s">
        <v>1070</v>
      </c>
      <c r="E958" s="37" t="s">
        <v>2908</v>
      </c>
      <c r="F958" s="55" t="s">
        <v>2909</v>
      </c>
      <c r="G958" s="42">
        <v>42262</v>
      </c>
      <c r="H958" s="63" t="s">
        <v>2881</v>
      </c>
      <c r="I958" s="52">
        <v>1226.1600000000001</v>
      </c>
      <c r="J958" s="52">
        <v>1351.2</v>
      </c>
      <c r="K958" s="75"/>
      <c r="L958" s="148" t="s">
        <v>2905</v>
      </c>
      <c r="M958" s="97">
        <v>250.97</v>
      </c>
      <c r="N958" s="147" t="s">
        <v>82</v>
      </c>
      <c r="O958" s="147" t="s">
        <v>91</v>
      </c>
      <c r="P958" s="76"/>
      <c r="Q958" s="77"/>
      <c r="R958" s="78"/>
      <c r="S958" s="79"/>
      <c r="T958" s="49" t="s">
        <v>2884</v>
      </c>
      <c r="U958" s="147" t="s">
        <v>2881</v>
      </c>
      <c r="V958" s="112" t="str">
        <f t="shared" si="51"/>
        <v>PS-007</v>
      </c>
      <c r="W958" s="112" t="s">
        <v>1036</v>
      </c>
      <c r="X958" s="175" t="str">
        <f t="shared" si="49"/>
        <v>X:\2 - ENGENHARIA\INVENTARIANCA_FNS_NOVA_CONCESSAO\PROCESSOS_DE_DESAPROPRIACAO\TRAMO_SUL\PS\PS-007.pdf</v>
      </c>
      <c r="Z958" s="1">
        <v>1</v>
      </c>
    </row>
    <row r="959" spans="3:26" hidden="1" x14ac:dyDescent="0.25">
      <c r="C959" s="177" t="s">
        <v>2876</v>
      </c>
      <c r="D959" s="35" t="s">
        <v>2531</v>
      </c>
      <c r="E959" s="37" t="s">
        <v>2910</v>
      </c>
      <c r="F959" s="55"/>
      <c r="G959" s="124"/>
      <c r="H959" s="63" t="s">
        <v>1689</v>
      </c>
      <c r="I959" s="52">
        <v>1226.1600000000001</v>
      </c>
      <c r="J959" s="52">
        <v>1351.2</v>
      </c>
      <c r="K959" s="75"/>
      <c r="L959" s="148" t="s">
        <v>2911</v>
      </c>
      <c r="M959" s="97" t="s">
        <v>52</v>
      </c>
      <c r="N959" s="147" t="s">
        <v>52</v>
      </c>
      <c r="O959" s="147" t="s">
        <v>21</v>
      </c>
      <c r="P959" s="76"/>
      <c r="Q959" s="77"/>
      <c r="R959" s="78"/>
      <c r="S959" s="79"/>
      <c r="T959" s="49" t="s">
        <v>2884</v>
      </c>
      <c r="U959" s="147" t="s">
        <v>2881</v>
      </c>
      <c r="V959" s="112" t="str">
        <f t="shared" si="51"/>
        <v>PS-007A</v>
      </c>
      <c r="W959" s="112" t="s">
        <v>1036</v>
      </c>
      <c r="X959" s="175" t="str">
        <f t="shared" si="49"/>
        <v>X:\2 - ENGENHARIA\INVENTARIANCA_FNS_NOVA_CONCESSAO\PROCESSOS_DE_DESAPROPRIACAO\TRAMO_SUL\PS\PS-007A.pdf</v>
      </c>
      <c r="Z959" s="1">
        <v>1</v>
      </c>
    </row>
    <row r="960" spans="3:26" hidden="1" x14ac:dyDescent="0.25">
      <c r="C960" s="177" t="s">
        <v>2876</v>
      </c>
      <c r="D960" s="35" t="s">
        <v>1073</v>
      </c>
      <c r="E960" s="37" t="s">
        <v>2912</v>
      </c>
      <c r="F960" s="55"/>
      <c r="G960" s="42"/>
      <c r="H960" s="63" t="s">
        <v>1689</v>
      </c>
      <c r="I960" s="52">
        <v>1226.1600000000001</v>
      </c>
      <c r="J960" s="52">
        <v>1351.2</v>
      </c>
      <c r="K960" s="75"/>
      <c r="L960" s="148" t="s">
        <v>2905</v>
      </c>
      <c r="M960" s="97">
        <v>269.8</v>
      </c>
      <c r="N960" s="147" t="s">
        <v>82</v>
      </c>
      <c r="O960" s="147" t="s">
        <v>91</v>
      </c>
      <c r="P960" s="76"/>
      <c r="Q960" s="77"/>
      <c r="R960" s="78"/>
      <c r="S960" s="79"/>
      <c r="T960" s="49" t="s">
        <v>2884</v>
      </c>
      <c r="U960" s="147" t="s">
        <v>2881</v>
      </c>
      <c r="V960" s="112" t="str">
        <f t="shared" si="51"/>
        <v>PS-008</v>
      </c>
      <c r="W960" s="112" t="s">
        <v>1036</v>
      </c>
      <c r="X960" s="175" t="str">
        <f t="shared" si="49"/>
        <v>X:\2 - ENGENHARIA\INVENTARIANCA_FNS_NOVA_CONCESSAO\PROCESSOS_DE_DESAPROPRIACAO\TRAMO_SUL\PS\PS-008.pdf</v>
      </c>
      <c r="Z960" s="1">
        <v>1</v>
      </c>
    </row>
    <row r="961" spans="3:26" hidden="1" x14ac:dyDescent="0.25">
      <c r="C961" s="177" t="s">
        <v>2876</v>
      </c>
      <c r="D961" s="35" t="s">
        <v>1125</v>
      </c>
      <c r="E961" s="37" t="s">
        <v>2913</v>
      </c>
      <c r="F961" s="55"/>
      <c r="G961" s="42"/>
      <c r="H961" s="63" t="s">
        <v>1689</v>
      </c>
      <c r="I961" s="52">
        <v>1226.1600000000001</v>
      </c>
      <c r="J961" s="52">
        <v>1351.2</v>
      </c>
      <c r="K961" s="75"/>
      <c r="L961" s="148" t="s">
        <v>2914</v>
      </c>
      <c r="M961" s="97" t="s">
        <v>52</v>
      </c>
      <c r="N961" s="147" t="s">
        <v>52</v>
      </c>
      <c r="O961" s="147" t="s">
        <v>21</v>
      </c>
      <c r="P961" s="76"/>
      <c r="Q961" s="77"/>
      <c r="R961" s="78"/>
      <c r="S961" s="79"/>
      <c r="T961" s="49" t="s">
        <v>2884</v>
      </c>
      <c r="U961" s="147" t="s">
        <v>2881</v>
      </c>
      <c r="V961" s="112" t="str">
        <f t="shared" si="51"/>
        <v>PS-008A</v>
      </c>
      <c r="W961" s="112" t="s">
        <v>1036</v>
      </c>
      <c r="X961" s="175" t="str">
        <f t="shared" si="49"/>
        <v>X:\2 - ENGENHARIA\INVENTARIANCA_FNS_NOVA_CONCESSAO\PROCESSOS_DE_DESAPROPRIACAO\TRAMO_SUL\PS\PS-008A.pdf</v>
      </c>
      <c r="Z961" s="1">
        <v>1</v>
      </c>
    </row>
    <row r="962" spans="3:26" hidden="1" x14ac:dyDescent="0.25">
      <c r="C962" s="177" t="s">
        <v>2876</v>
      </c>
      <c r="D962" s="35" t="s">
        <v>1077</v>
      </c>
      <c r="E962" s="37" t="s">
        <v>2915</v>
      </c>
      <c r="F962" s="55" t="s">
        <v>2916</v>
      </c>
      <c r="G962" s="42">
        <v>42697</v>
      </c>
      <c r="H962" s="63" t="s">
        <v>2881</v>
      </c>
      <c r="I962" s="52">
        <v>1226.1600000000001</v>
      </c>
      <c r="J962" s="52">
        <v>1351.2</v>
      </c>
      <c r="K962" s="75"/>
      <c r="L962" s="148" t="s">
        <v>2917</v>
      </c>
      <c r="M962" s="97">
        <v>482.78</v>
      </c>
      <c r="N962" s="147" t="s">
        <v>82</v>
      </c>
      <c r="O962" s="147" t="s">
        <v>91</v>
      </c>
      <c r="P962" s="76"/>
      <c r="Q962" s="77"/>
      <c r="R962" s="78"/>
      <c r="S962" s="79"/>
      <c r="T962" s="49" t="s">
        <v>2884</v>
      </c>
      <c r="U962" s="147" t="s">
        <v>2881</v>
      </c>
      <c r="V962" s="112" t="str">
        <f t="shared" si="51"/>
        <v>PS-009</v>
      </c>
      <c r="W962" s="112" t="s">
        <v>1036</v>
      </c>
      <c r="X962" s="175" t="str">
        <f t="shared" ref="X962:X1025" si="53">CONCATENATE("X:\2 - ENGENHARIA\INVENTARIANCA_FNS_NOVA_CONCESSAO\PROCESSOS_DE_DESAPROPRIACAO\",W962,"\",C962,"\",V962,".pdf")</f>
        <v>X:\2 - ENGENHARIA\INVENTARIANCA_FNS_NOVA_CONCESSAO\PROCESSOS_DE_DESAPROPRIACAO\TRAMO_SUL\PS\PS-009.pdf</v>
      </c>
      <c r="Z962" s="1">
        <v>1</v>
      </c>
    </row>
    <row r="963" spans="3:26" hidden="1" x14ac:dyDescent="0.25">
      <c r="C963" s="177" t="s">
        <v>2876</v>
      </c>
      <c r="D963" s="35" t="s">
        <v>1675</v>
      </c>
      <c r="E963" s="37" t="s">
        <v>2918</v>
      </c>
      <c r="F963" s="55"/>
      <c r="G963" s="42"/>
      <c r="H963" s="63" t="s">
        <v>1689</v>
      </c>
      <c r="I963" s="52">
        <v>1226.1600000000001</v>
      </c>
      <c r="J963" s="52">
        <v>1351.2</v>
      </c>
      <c r="K963" s="75"/>
      <c r="L963" s="130" t="s">
        <v>2917</v>
      </c>
      <c r="M963" s="97" t="s">
        <v>52</v>
      </c>
      <c r="N963" s="147" t="s">
        <v>52</v>
      </c>
      <c r="O963" s="147" t="s">
        <v>21</v>
      </c>
      <c r="P963" s="76"/>
      <c r="Q963" s="77"/>
      <c r="R963" s="78"/>
      <c r="S963" s="79"/>
      <c r="T963" s="49" t="s">
        <v>2884</v>
      </c>
      <c r="U963" s="147" t="s">
        <v>2881</v>
      </c>
      <c r="V963" s="112" t="str">
        <f t="shared" si="51"/>
        <v>PS-009A</v>
      </c>
      <c r="W963" s="112" t="s">
        <v>1036</v>
      </c>
      <c r="X963" s="175" t="str">
        <f t="shared" si="53"/>
        <v>X:\2 - ENGENHARIA\INVENTARIANCA_FNS_NOVA_CONCESSAO\PROCESSOS_DE_DESAPROPRIACAO\TRAMO_SUL\PS\PS-009A.pdf</v>
      </c>
      <c r="Z963" s="1">
        <v>1</v>
      </c>
    </row>
    <row r="964" spans="3:26" hidden="1" x14ac:dyDescent="0.25">
      <c r="C964" s="177" t="s">
        <v>2876</v>
      </c>
      <c r="D964" s="35" t="s">
        <v>1082</v>
      </c>
      <c r="E964" s="37" t="s">
        <v>2919</v>
      </c>
      <c r="F964" s="55">
        <v>93976</v>
      </c>
      <c r="G964" s="42">
        <v>42844</v>
      </c>
      <c r="H964" s="63" t="s">
        <v>2881</v>
      </c>
      <c r="I964" s="52">
        <v>1226.1600000000001</v>
      </c>
      <c r="J964" s="52">
        <v>1351.2</v>
      </c>
      <c r="K964" s="75"/>
      <c r="L964" s="130" t="s">
        <v>2920</v>
      </c>
      <c r="M964" s="97">
        <v>294.97000000000003</v>
      </c>
      <c r="N964" s="147" t="s">
        <v>82</v>
      </c>
      <c r="O964" s="147" t="s">
        <v>91</v>
      </c>
      <c r="P964" s="76"/>
      <c r="Q964" s="77"/>
      <c r="R964" s="78"/>
      <c r="S964" s="79"/>
      <c r="T964" s="49" t="s">
        <v>2884</v>
      </c>
      <c r="U964" s="147" t="s">
        <v>2881</v>
      </c>
      <c r="V964" s="112" t="str">
        <f t="shared" si="51"/>
        <v>PS-010</v>
      </c>
      <c r="W964" s="112" t="s">
        <v>1036</v>
      </c>
      <c r="X964" s="175" t="str">
        <f t="shared" si="53"/>
        <v>X:\2 - ENGENHARIA\INVENTARIANCA_FNS_NOVA_CONCESSAO\PROCESSOS_DE_DESAPROPRIACAO\TRAMO_SUL\PS\PS-010.pdf</v>
      </c>
      <c r="Z964" s="1">
        <v>1</v>
      </c>
    </row>
    <row r="965" spans="3:26" hidden="1" x14ac:dyDescent="0.25">
      <c r="C965" s="177" t="s">
        <v>2876</v>
      </c>
      <c r="D965" s="35" t="s">
        <v>2921</v>
      </c>
      <c r="E965" s="37" t="s">
        <v>2922</v>
      </c>
      <c r="F965" s="55"/>
      <c r="G965" s="42"/>
      <c r="H965" s="63" t="s">
        <v>1689</v>
      </c>
      <c r="I965" s="52">
        <v>1226.1600000000001</v>
      </c>
      <c r="J965" s="52">
        <v>1351.2</v>
      </c>
      <c r="K965" s="75"/>
      <c r="L965" s="148" t="s">
        <v>2920</v>
      </c>
      <c r="M965" s="97" t="s">
        <v>52</v>
      </c>
      <c r="N965" s="147" t="s">
        <v>52</v>
      </c>
      <c r="O965" s="147" t="s">
        <v>21</v>
      </c>
      <c r="P965" s="76"/>
      <c r="Q965" s="77"/>
      <c r="R965" s="78"/>
      <c r="S965" s="79"/>
      <c r="T965" s="49" t="s">
        <v>2884</v>
      </c>
      <c r="U965" s="147" t="s">
        <v>2881</v>
      </c>
      <c r="V965" s="112" t="str">
        <f t="shared" si="51"/>
        <v>PS-010A</v>
      </c>
      <c r="W965" s="112" t="s">
        <v>1036</v>
      </c>
      <c r="X965" s="175" t="str">
        <f t="shared" si="53"/>
        <v>X:\2 - ENGENHARIA\INVENTARIANCA_FNS_NOVA_CONCESSAO\PROCESSOS_DE_DESAPROPRIACAO\TRAMO_SUL\PS\PS-010A.pdf</v>
      </c>
      <c r="Z965" s="1">
        <v>1</v>
      </c>
    </row>
    <row r="966" spans="3:26" hidden="1" x14ac:dyDescent="0.25">
      <c r="C966" s="177" t="s">
        <v>2876</v>
      </c>
      <c r="D966" s="35" t="s">
        <v>1256</v>
      </c>
      <c r="E966" s="37" t="s">
        <v>2923</v>
      </c>
      <c r="F966" s="55"/>
      <c r="G966" s="42"/>
      <c r="H966" s="63" t="s">
        <v>1689</v>
      </c>
      <c r="I966" s="52">
        <v>1226.1600000000001</v>
      </c>
      <c r="J966" s="52">
        <v>1351.2</v>
      </c>
      <c r="K966" s="75"/>
      <c r="L966" s="148" t="s">
        <v>2924</v>
      </c>
      <c r="M966" s="97" t="s">
        <v>52</v>
      </c>
      <c r="N966" s="147" t="s">
        <v>52</v>
      </c>
      <c r="O966" s="147" t="s">
        <v>21</v>
      </c>
      <c r="P966" s="76"/>
      <c r="Q966" s="77"/>
      <c r="R966" s="78"/>
      <c r="S966" s="79"/>
      <c r="T966" s="49" t="s">
        <v>2884</v>
      </c>
      <c r="U966" s="147" t="s">
        <v>2881</v>
      </c>
      <c r="V966" s="112" t="str">
        <f t="shared" si="51"/>
        <v>PS-035</v>
      </c>
      <c r="W966" s="112" t="s">
        <v>1036</v>
      </c>
      <c r="X966" s="175" t="str">
        <f t="shared" si="53"/>
        <v>X:\2 - ENGENHARIA\INVENTARIANCA_FNS_NOVA_CONCESSAO\PROCESSOS_DE_DESAPROPRIACAO\TRAMO_SUL\PS\PS-035.pdf</v>
      </c>
      <c r="Z966" s="1">
        <v>1</v>
      </c>
    </row>
    <row r="967" spans="3:26" hidden="1" x14ac:dyDescent="0.25">
      <c r="C967" s="177" t="s">
        <v>2876</v>
      </c>
      <c r="D967" s="35" t="s">
        <v>1260</v>
      </c>
      <c r="E967" s="63" t="s">
        <v>2925</v>
      </c>
      <c r="F967" s="178"/>
      <c r="G967" s="42"/>
      <c r="H967" s="124" t="s">
        <v>1689</v>
      </c>
      <c r="I967" s="52">
        <v>1226.1600000000001</v>
      </c>
      <c r="J967" s="52">
        <v>1351.2</v>
      </c>
      <c r="K967" s="75"/>
      <c r="L967" s="148" t="s">
        <v>2926</v>
      </c>
      <c r="M967" s="97" t="s">
        <v>52</v>
      </c>
      <c r="N967" s="147" t="s">
        <v>52</v>
      </c>
      <c r="O967" s="147" t="s">
        <v>21</v>
      </c>
      <c r="P967" s="76"/>
      <c r="Q967" s="77"/>
      <c r="R967" s="78"/>
      <c r="S967" s="79"/>
      <c r="T967" s="49" t="s">
        <v>2884</v>
      </c>
      <c r="U967" s="147" t="s">
        <v>2881</v>
      </c>
      <c r="V967" s="112" t="str">
        <f t="shared" si="51"/>
        <v>PS-036</v>
      </c>
      <c r="W967" s="112" t="s">
        <v>1036</v>
      </c>
      <c r="X967" s="175" t="str">
        <f t="shared" si="53"/>
        <v>X:\2 - ENGENHARIA\INVENTARIANCA_FNS_NOVA_CONCESSAO\PROCESSOS_DE_DESAPROPRIACAO\TRAMO_SUL\PS\PS-036.pdf</v>
      </c>
      <c r="Z967" s="1">
        <v>1</v>
      </c>
    </row>
    <row r="968" spans="3:26" hidden="1" x14ac:dyDescent="0.25">
      <c r="C968" s="177" t="s">
        <v>2876</v>
      </c>
      <c r="D968" s="35" t="s">
        <v>1264</v>
      </c>
      <c r="E968" s="37" t="s">
        <v>2927</v>
      </c>
      <c r="F968" s="55"/>
      <c r="G968" s="42"/>
      <c r="H968" s="63" t="s">
        <v>1689</v>
      </c>
      <c r="I968" s="52">
        <v>1226.1600000000001</v>
      </c>
      <c r="J968" s="52">
        <v>1351.2</v>
      </c>
      <c r="K968" s="75"/>
      <c r="L968" s="148" t="s">
        <v>2928</v>
      </c>
      <c r="M968" s="97" t="s">
        <v>52</v>
      </c>
      <c r="N968" s="147" t="s">
        <v>52</v>
      </c>
      <c r="O968" s="147" t="s">
        <v>21</v>
      </c>
      <c r="P968" s="76"/>
      <c r="Q968" s="77"/>
      <c r="R968" s="78"/>
      <c r="S968" s="79"/>
      <c r="T968" s="49" t="s">
        <v>2884</v>
      </c>
      <c r="U968" s="147" t="s">
        <v>2881</v>
      </c>
      <c r="V968" s="112" t="str">
        <f t="shared" si="51"/>
        <v>PS-037</v>
      </c>
      <c r="W968" s="112" t="s">
        <v>1036</v>
      </c>
      <c r="X968" s="175" t="str">
        <f t="shared" si="53"/>
        <v>X:\2 - ENGENHARIA\INVENTARIANCA_FNS_NOVA_CONCESSAO\PROCESSOS_DE_DESAPROPRIACAO\TRAMO_SUL\PS\PS-037.pdf</v>
      </c>
      <c r="Z968" s="1">
        <v>1</v>
      </c>
    </row>
    <row r="969" spans="3:26" hidden="1" x14ac:dyDescent="0.25">
      <c r="C969" s="177" t="s">
        <v>2876</v>
      </c>
      <c r="D969" s="35" t="s">
        <v>1271</v>
      </c>
      <c r="E969" s="37" t="s">
        <v>2929</v>
      </c>
      <c r="F969" s="55"/>
      <c r="G969" s="42"/>
      <c r="H969" s="63" t="s">
        <v>1689</v>
      </c>
      <c r="I969" s="52">
        <v>1226.1600000000001</v>
      </c>
      <c r="J969" s="52">
        <v>1351.2</v>
      </c>
      <c r="K969" s="75"/>
      <c r="L969" s="148" t="s">
        <v>2930</v>
      </c>
      <c r="M969" s="97" t="s">
        <v>52</v>
      </c>
      <c r="N969" s="147" t="s">
        <v>52</v>
      </c>
      <c r="O969" s="147" t="s">
        <v>21</v>
      </c>
      <c r="P969" s="76"/>
      <c r="Q969" s="77"/>
      <c r="R969" s="78"/>
      <c r="S969" s="79"/>
      <c r="T969" s="49" t="s">
        <v>2884</v>
      </c>
      <c r="U969" s="147" t="s">
        <v>2881</v>
      </c>
      <c r="V969" s="112" t="str">
        <f t="shared" si="51"/>
        <v>PS-038</v>
      </c>
      <c r="W969" s="112" t="s">
        <v>1036</v>
      </c>
      <c r="X969" s="175" t="str">
        <f t="shared" si="53"/>
        <v>X:\2 - ENGENHARIA\INVENTARIANCA_FNS_NOVA_CONCESSAO\PROCESSOS_DE_DESAPROPRIACAO\TRAMO_SUL\PS\PS-038.pdf</v>
      </c>
      <c r="Z969" s="1">
        <v>1</v>
      </c>
    </row>
    <row r="970" spans="3:26" hidden="1" x14ac:dyDescent="0.25">
      <c r="C970" s="177" t="s">
        <v>2876</v>
      </c>
      <c r="D970" s="35" t="s">
        <v>1276</v>
      </c>
      <c r="E970" s="37" t="s">
        <v>2931</v>
      </c>
      <c r="F970" s="55"/>
      <c r="G970" s="42"/>
      <c r="H970" s="63" t="s">
        <v>1689</v>
      </c>
      <c r="I970" s="52">
        <v>1226.1600000000001</v>
      </c>
      <c r="J970" s="52">
        <v>1351.2</v>
      </c>
      <c r="K970" s="75"/>
      <c r="L970" s="148" t="s">
        <v>2932</v>
      </c>
      <c r="M970" s="97" t="s">
        <v>52</v>
      </c>
      <c r="N970" s="147" t="s">
        <v>52</v>
      </c>
      <c r="O970" s="147" t="s">
        <v>21</v>
      </c>
      <c r="P970" s="76"/>
      <c r="Q970" s="77"/>
      <c r="R970" s="78"/>
      <c r="S970" s="79"/>
      <c r="T970" s="49" t="s">
        <v>2884</v>
      </c>
      <c r="U970" s="147" t="s">
        <v>2881</v>
      </c>
      <c r="V970" s="112" t="str">
        <f t="shared" si="51"/>
        <v>PS-039</v>
      </c>
      <c r="W970" s="112" t="s">
        <v>1036</v>
      </c>
      <c r="X970" s="175" t="str">
        <f t="shared" si="53"/>
        <v>X:\2 - ENGENHARIA\INVENTARIANCA_FNS_NOVA_CONCESSAO\PROCESSOS_DE_DESAPROPRIACAO\TRAMO_SUL\PS\PS-039.pdf</v>
      </c>
      <c r="Z970" s="1">
        <v>1</v>
      </c>
    </row>
    <row r="971" spans="3:26" hidden="1" x14ac:dyDescent="0.25">
      <c r="C971" s="177" t="s">
        <v>2876</v>
      </c>
      <c r="D971" s="114" t="s">
        <v>1037</v>
      </c>
      <c r="E971" s="37" t="s">
        <v>2933</v>
      </c>
      <c r="F971" s="55">
        <v>64929</v>
      </c>
      <c r="G971" s="42">
        <v>40077</v>
      </c>
      <c r="H971" s="63" t="s">
        <v>2881</v>
      </c>
      <c r="I971" s="52">
        <v>1356.81</v>
      </c>
      <c r="J971" s="52">
        <v>1456.16</v>
      </c>
      <c r="K971" s="75">
        <f t="shared" ref="K971:K991" si="54">(J971-I971)/1000</f>
        <v>9.9350000000000133E-2</v>
      </c>
      <c r="L971" s="148" t="s">
        <v>2934</v>
      </c>
      <c r="M971" s="97">
        <v>2750.62</v>
      </c>
      <c r="N971" s="147" t="s">
        <v>82</v>
      </c>
      <c r="O971" s="147" t="s">
        <v>21</v>
      </c>
      <c r="P971" s="76"/>
      <c r="Q971" s="77"/>
      <c r="R971" s="78"/>
      <c r="S971" s="79"/>
      <c r="T971" s="49" t="s">
        <v>2884</v>
      </c>
      <c r="U971" s="147" t="s">
        <v>2881</v>
      </c>
      <c r="V971" s="112" t="str">
        <f t="shared" si="51"/>
        <v>PS-011</v>
      </c>
      <c r="W971" s="112" t="s">
        <v>1036</v>
      </c>
      <c r="X971" s="175" t="str">
        <f t="shared" si="53"/>
        <v>X:\2 - ENGENHARIA\INVENTARIANCA_FNS_NOVA_CONCESSAO\PROCESSOS_DE_DESAPROPRIACAO\TRAMO_SUL\PS\PS-011.pdf</v>
      </c>
      <c r="Z971" s="1">
        <v>1</v>
      </c>
    </row>
    <row r="972" spans="3:26" hidden="1" x14ac:dyDescent="0.25">
      <c r="C972" s="177" t="s">
        <v>2876</v>
      </c>
      <c r="D972" s="35" t="s">
        <v>1134</v>
      </c>
      <c r="E972" s="37" t="s">
        <v>2935</v>
      </c>
      <c r="F972" s="55" t="s">
        <v>2936</v>
      </c>
      <c r="G972" s="42">
        <v>39925</v>
      </c>
      <c r="H972" s="63" t="s">
        <v>2881</v>
      </c>
      <c r="I972" s="52">
        <v>1356.81</v>
      </c>
      <c r="J972" s="52">
        <v>1456.16</v>
      </c>
      <c r="K972" s="75"/>
      <c r="L972" s="148" t="s">
        <v>2934</v>
      </c>
      <c r="M972" s="97">
        <v>2750.62</v>
      </c>
      <c r="N972" s="149" t="s">
        <v>20</v>
      </c>
      <c r="O972" s="147" t="s">
        <v>21</v>
      </c>
      <c r="P972" s="76"/>
      <c r="Q972" s="77"/>
      <c r="R972" s="78"/>
      <c r="S972" s="79"/>
      <c r="T972" s="49" t="s">
        <v>2884</v>
      </c>
      <c r="U972" s="147" t="s">
        <v>2881</v>
      </c>
      <c r="V972" s="112" t="str">
        <f t="shared" si="51"/>
        <v>PS-011A</v>
      </c>
      <c r="W972" s="112" t="s">
        <v>1036</v>
      </c>
      <c r="X972" s="175" t="str">
        <f t="shared" si="53"/>
        <v>X:\2 - ENGENHARIA\INVENTARIANCA_FNS_NOVA_CONCESSAO\PROCESSOS_DE_DESAPROPRIACAO\TRAMO_SUL\PS\PS-011A.pdf</v>
      </c>
      <c r="Z972" s="1">
        <v>1</v>
      </c>
    </row>
    <row r="973" spans="3:26" hidden="1" x14ac:dyDescent="0.25">
      <c r="C973" s="177" t="s">
        <v>2876</v>
      </c>
      <c r="D973" s="35" t="s">
        <v>1684</v>
      </c>
      <c r="E973" s="37" t="s">
        <v>2937</v>
      </c>
      <c r="F973" s="55"/>
      <c r="G973" s="42"/>
      <c r="H973" s="63" t="s">
        <v>1689</v>
      </c>
      <c r="I973" s="52">
        <v>1356.81</v>
      </c>
      <c r="J973" s="52">
        <v>1456.16</v>
      </c>
      <c r="K973" s="75"/>
      <c r="L973" s="148" t="s">
        <v>2938</v>
      </c>
      <c r="M973" s="97" t="s">
        <v>52</v>
      </c>
      <c r="N973" s="147" t="s">
        <v>52</v>
      </c>
      <c r="O973" s="147" t="s">
        <v>21</v>
      </c>
      <c r="P973" s="76"/>
      <c r="Q973" s="77"/>
      <c r="R973" s="78"/>
      <c r="S973" s="79"/>
      <c r="T973" s="49" t="s">
        <v>2884</v>
      </c>
      <c r="U973" s="147" t="s">
        <v>2881</v>
      </c>
      <c r="V973" s="112" t="str">
        <f t="shared" si="51"/>
        <v>PS-011B</v>
      </c>
      <c r="W973" s="112" t="s">
        <v>1036</v>
      </c>
      <c r="X973" s="175" t="str">
        <f t="shared" si="53"/>
        <v>X:\2 - ENGENHARIA\INVENTARIANCA_FNS_NOVA_CONCESSAO\PROCESSOS_DE_DESAPROPRIACAO\TRAMO_SUL\PS\PS-011B.pdf</v>
      </c>
      <c r="Z973" s="1">
        <v>1</v>
      </c>
    </row>
    <row r="974" spans="3:26" hidden="1" x14ac:dyDescent="0.25">
      <c r="C974" s="177" t="s">
        <v>2876</v>
      </c>
      <c r="D974" s="35" t="s">
        <v>2939</v>
      </c>
      <c r="E974" s="37" t="s">
        <v>2940</v>
      </c>
      <c r="F974" s="55"/>
      <c r="G974" s="42"/>
      <c r="H974" s="63" t="s">
        <v>1689</v>
      </c>
      <c r="I974" s="52">
        <v>1356.81</v>
      </c>
      <c r="J974" s="52">
        <v>1456.16</v>
      </c>
      <c r="K974" s="75"/>
      <c r="L974" s="148" t="s">
        <v>2941</v>
      </c>
      <c r="M974" s="97" t="s">
        <v>52</v>
      </c>
      <c r="N974" s="147" t="s">
        <v>52</v>
      </c>
      <c r="O974" s="147" t="s">
        <v>21</v>
      </c>
      <c r="P974" s="76"/>
      <c r="Q974" s="77"/>
      <c r="R974" s="78"/>
      <c r="S974" s="79"/>
      <c r="T974" s="49" t="s">
        <v>2884</v>
      </c>
      <c r="U974" s="147" t="s">
        <v>2881</v>
      </c>
      <c r="V974" s="112" t="str">
        <f t="shared" si="51"/>
        <v>PS-011C</v>
      </c>
      <c r="W974" s="112" t="s">
        <v>1036</v>
      </c>
      <c r="X974" s="175" t="str">
        <f t="shared" si="53"/>
        <v>X:\2 - ENGENHARIA\INVENTARIANCA_FNS_NOVA_CONCESSAO\PROCESSOS_DE_DESAPROPRIACAO\TRAMO_SUL\PS\PS-011C.pdf</v>
      </c>
      <c r="Z974" s="1">
        <v>1</v>
      </c>
    </row>
    <row r="975" spans="3:26" hidden="1" x14ac:dyDescent="0.25">
      <c r="C975" s="177" t="s">
        <v>2876</v>
      </c>
      <c r="D975" s="35" t="s">
        <v>2942</v>
      </c>
      <c r="E975" s="37" t="s">
        <v>2943</v>
      </c>
      <c r="F975" s="55"/>
      <c r="G975" s="42"/>
      <c r="H975" s="63" t="s">
        <v>1689</v>
      </c>
      <c r="I975" s="52">
        <v>1356.81</v>
      </c>
      <c r="J975" s="52">
        <v>1456.16</v>
      </c>
      <c r="K975" s="75"/>
      <c r="L975" s="148" t="s">
        <v>2944</v>
      </c>
      <c r="M975" s="97" t="s">
        <v>52</v>
      </c>
      <c r="N975" s="147" t="s">
        <v>52</v>
      </c>
      <c r="O975" s="147" t="s">
        <v>21</v>
      </c>
      <c r="P975" s="76"/>
      <c r="Q975" s="77"/>
      <c r="R975" s="78"/>
      <c r="S975" s="79"/>
      <c r="T975" s="49" t="s">
        <v>2884</v>
      </c>
      <c r="U975" s="147" t="s">
        <v>2881</v>
      </c>
      <c r="V975" s="112" t="str">
        <f t="shared" si="51"/>
        <v>PS-011D</v>
      </c>
      <c r="W975" s="112" t="s">
        <v>1036</v>
      </c>
      <c r="X975" s="175" t="str">
        <f t="shared" si="53"/>
        <v>X:\2 - ENGENHARIA\INVENTARIANCA_FNS_NOVA_CONCESSAO\PROCESSOS_DE_DESAPROPRIACAO\TRAMO_SUL\PS\PS-011D.pdf</v>
      </c>
      <c r="Z975" s="1">
        <v>1</v>
      </c>
    </row>
    <row r="976" spans="3:26" hidden="1" x14ac:dyDescent="0.25">
      <c r="C976" s="177" t="s">
        <v>2876</v>
      </c>
      <c r="D976" s="35" t="s">
        <v>2945</v>
      </c>
      <c r="E976" s="37" t="s">
        <v>2946</v>
      </c>
      <c r="F976" s="55"/>
      <c r="G976" s="42"/>
      <c r="H976" s="63" t="s">
        <v>1689</v>
      </c>
      <c r="I976" s="52">
        <v>1356.81</v>
      </c>
      <c r="J976" s="52">
        <v>1456.16</v>
      </c>
      <c r="K976" s="75"/>
      <c r="L976" s="148" t="s">
        <v>2947</v>
      </c>
      <c r="M976" s="97" t="s">
        <v>52</v>
      </c>
      <c r="N976" s="147" t="s">
        <v>52</v>
      </c>
      <c r="O976" s="147" t="s">
        <v>21</v>
      </c>
      <c r="P976" s="76"/>
      <c r="Q976" s="77"/>
      <c r="R976" s="78"/>
      <c r="S976" s="79"/>
      <c r="T976" s="49" t="s">
        <v>2884</v>
      </c>
      <c r="U976" s="147" t="s">
        <v>2881</v>
      </c>
      <c r="V976" s="112" t="str">
        <f t="shared" si="51"/>
        <v>PS-011E</v>
      </c>
      <c r="W976" s="112" t="s">
        <v>1036</v>
      </c>
      <c r="X976" s="175" t="str">
        <f t="shared" si="53"/>
        <v>X:\2 - ENGENHARIA\INVENTARIANCA_FNS_NOVA_CONCESSAO\PROCESSOS_DE_DESAPROPRIACAO\TRAMO_SUL\PS\PS-011E.pdf</v>
      </c>
      <c r="Z976" s="1">
        <v>1</v>
      </c>
    </row>
    <row r="977" spans="3:26" hidden="1" x14ac:dyDescent="0.25">
      <c r="C977" s="177" t="s">
        <v>2876</v>
      </c>
      <c r="D977" s="35" t="s">
        <v>2948</v>
      </c>
      <c r="E977" s="37" t="s">
        <v>2949</v>
      </c>
      <c r="F977" s="55"/>
      <c r="G977" s="124"/>
      <c r="H977" s="63" t="s">
        <v>1689</v>
      </c>
      <c r="I977" s="52">
        <v>1356.81</v>
      </c>
      <c r="J977" s="52">
        <v>1456.16</v>
      </c>
      <c r="K977" s="75"/>
      <c r="L977" s="148" t="s">
        <v>2944</v>
      </c>
      <c r="M977" s="97" t="s">
        <v>52</v>
      </c>
      <c r="N977" s="147" t="s">
        <v>52</v>
      </c>
      <c r="O977" s="147" t="s">
        <v>21</v>
      </c>
      <c r="P977" s="76"/>
      <c r="Q977" s="77"/>
      <c r="R977" s="78"/>
      <c r="S977" s="79"/>
      <c r="T977" s="49" t="s">
        <v>2884</v>
      </c>
      <c r="U977" s="147" t="s">
        <v>2881</v>
      </c>
      <c r="V977" s="112" t="str">
        <f t="shared" si="51"/>
        <v>PS-011F</v>
      </c>
      <c r="W977" s="112" t="s">
        <v>1036</v>
      </c>
      <c r="X977" s="175" t="str">
        <f t="shared" si="53"/>
        <v>X:\2 - ENGENHARIA\INVENTARIANCA_FNS_NOVA_CONCESSAO\PROCESSOS_DE_DESAPROPRIACAO\TRAMO_SUL\PS\PS-011F.pdf</v>
      </c>
      <c r="Z977" s="1">
        <v>1</v>
      </c>
    </row>
    <row r="978" spans="3:26" hidden="1" x14ac:dyDescent="0.25">
      <c r="C978" s="177" t="s">
        <v>2876</v>
      </c>
      <c r="D978" s="35" t="s">
        <v>2950</v>
      </c>
      <c r="E978" s="37" t="s">
        <v>2951</v>
      </c>
      <c r="F978" s="55"/>
      <c r="G978" s="42"/>
      <c r="H978" s="63" t="s">
        <v>1689</v>
      </c>
      <c r="I978" s="52">
        <v>1356.81</v>
      </c>
      <c r="J978" s="52">
        <v>1456.16</v>
      </c>
      <c r="K978" s="75"/>
      <c r="L978" s="148" t="s">
        <v>2952</v>
      </c>
      <c r="M978" s="97" t="s">
        <v>52</v>
      </c>
      <c r="N978" s="147" t="s">
        <v>52</v>
      </c>
      <c r="O978" s="147" t="s">
        <v>21</v>
      </c>
      <c r="P978" s="76"/>
      <c r="Q978" s="77"/>
      <c r="R978" s="78"/>
      <c r="S978" s="79"/>
      <c r="T978" s="49" t="s">
        <v>2884</v>
      </c>
      <c r="U978" s="147" t="s">
        <v>2881</v>
      </c>
      <c r="V978" s="112" t="str">
        <f t="shared" si="51"/>
        <v>PS-011G</v>
      </c>
      <c r="W978" s="112" t="s">
        <v>1036</v>
      </c>
      <c r="X978" s="175" t="str">
        <f t="shared" si="53"/>
        <v>X:\2 - ENGENHARIA\INVENTARIANCA_FNS_NOVA_CONCESSAO\PROCESSOS_DE_DESAPROPRIACAO\TRAMO_SUL\PS\PS-011G.pdf</v>
      </c>
      <c r="Z978" s="1">
        <v>1</v>
      </c>
    </row>
    <row r="979" spans="3:26" hidden="1" x14ac:dyDescent="0.25">
      <c r="C979" s="177" t="s">
        <v>2876</v>
      </c>
      <c r="D979" s="35" t="s">
        <v>2953</v>
      </c>
      <c r="E979" s="37" t="s">
        <v>2954</v>
      </c>
      <c r="F979" s="55"/>
      <c r="G979" s="42"/>
      <c r="H979" s="63" t="s">
        <v>1689</v>
      </c>
      <c r="I979" s="52">
        <v>1356.81</v>
      </c>
      <c r="J979" s="52">
        <v>1456.16</v>
      </c>
      <c r="K979" s="75"/>
      <c r="L979" s="148" t="s">
        <v>2955</v>
      </c>
      <c r="M979" s="97" t="s">
        <v>52</v>
      </c>
      <c r="N979" s="147" t="s">
        <v>52</v>
      </c>
      <c r="O979" s="147" t="s">
        <v>21</v>
      </c>
      <c r="P979" s="76"/>
      <c r="Q979" s="77"/>
      <c r="R979" s="78"/>
      <c r="S979" s="79"/>
      <c r="T979" s="49" t="s">
        <v>2884</v>
      </c>
      <c r="U979" s="147" t="s">
        <v>2881</v>
      </c>
      <c r="V979" s="112" t="str">
        <f t="shared" si="51"/>
        <v>PS-011H</v>
      </c>
      <c r="W979" s="112" t="s">
        <v>1036</v>
      </c>
      <c r="X979" s="175" t="str">
        <f t="shared" si="53"/>
        <v>X:\2 - ENGENHARIA\INVENTARIANCA_FNS_NOVA_CONCESSAO\PROCESSOS_DE_DESAPROPRIACAO\TRAMO_SUL\PS\PS-011H.pdf</v>
      </c>
      <c r="Z979" s="1">
        <v>1</v>
      </c>
    </row>
    <row r="980" spans="3:26" hidden="1" x14ac:dyDescent="0.25">
      <c r="C980" s="177" t="s">
        <v>2876</v>
      </c>
      <c r="D980" s="62" t="s">
        <v>2956</v>
      </c>
      <c r="E980" s="37" t="s">
        <v>2957</v>
      </c>
      <c r="F980" s="55"/>
      <c r="G980" s="124"/>
      <c r="H980" s="63" t="s">
        <v>1689</v>
      </c>
      <c r="I980" s="52">
        <v>1356.81</v>
      </c>
      <c r="J980" s="52">
        <v>1456.16</v>
      </c>
      <c r="K980" s="75"/>
      <c r="L980" s="148" t="s">
        <v>2958</v>
      </c>
      <c r="M980" s="97" t="s">
        <v>52</v>
      </c>
      <c r="N980" s="147" t="s">
        <v>52</v>
      </c>
      <c r="O980" s="147" t="s">
        <v>21</v>
      </c>
      <c r="P980" s="76"/>
      <c r="Q980" s="77"/>
      <c r="R980" s="78"/>
      <c r="S980" s="144"/>
      <c r="T980" s="49" t="s">
        <v>2884</v>
      </c>
      <c r="U980" s="147" t="s">
        <v>2881</v>
      </c>
      <c r="V980" s="112" t="str">
        <f t="shared" si="51"/>
        <v>PS-011I</v>
      </c>
      <c r="W980" s="112" t="s">
        <v>1036</v>
      </c>
      <c r="X980" s="175" t="str">
        <f t="shared" si="53"/>
        <v>X:\2 - ENGENHARIA\INVENTARIANCA_FNS_NOVA_CONCESSAO\PROCESSOS_DE_DESAPROPRIACAO\TRAMO_SUL\PS\PS-011I.pdf</v>
      </c>
      <c r="Z980" s="1">
        <v>1</v>
      </c>
    </row>
    <row r="981" spans="3:26" hidden="1" x14ac:dyDescent="0.25">
      <c r="C981" s="177" t="s">
        <v>2876</v>
      </c>
      <c r="D981" s="62" t="s">
        <v>1136</v>
      </c>
      <c r="E981" s="37" t="s">
        <v>2959</v>
      </c>
      <c r="F981" s="55" t="s">
        <v>2960</v>
      </c>
      <c r="G981" s="42">
        <v>40101</v>
      </c>
      <c r="H981" s="63" t="s">
        <v>2881</v>
      </c>
      <c r="I981" s="52">
        <v>1356.81</v>
      </c>
      <c r="J981" s="52">
        <v>1456.16</v>
      </c>
      <c r="K981" s="75"/>
      <c r="L981" s="148" t="s">
        <v>2961</v>
      </c>
      <c r="M981" s="97">
        <v>1159.68</v>
      </c>
      <c r="N981" s="149" t="s">
        <v>20</v>
      </c>
      <c r="O981" s="147" t="s">
        <v>21</v>
      </c>
      <c r="P981" s="76"/>
      <c r="Q981" s="77"/>
      <c r="R981" s="78"/>
      <c r="S981" s="79"/>
      <c r="T981" s="49" t="s">
        <v>2884</v>
      </c>
      <c r="U981" s="147" t="s">
        <v>2881</v>
      </c>
      <c r="V981" s="112" t="str">
        <f t="shared" si="51"/>
        <v>PS-012</v>
      </c>
      <c r="W981" s="112" t="s">
        <v>1036</v>
      </c>
      <c r="X981" s="175" t="str">
        <f t="shared" si="53"/>
        <v>X:\2 - ENGENHARIA\INVENTARIANCA_FNS_NOVA_CONCESSAO\PROCESSOS_DE_DESAPROPRIACAO\TRAMO_SUL\PS\PS-012.pdf</v>
      </c>
      <c r="Z981" s="1">
        <v>1</v>
      </c>
    </row>
    <row r="982" spans="3:26" hidden="1" x14ac:dyDescent="0.25">
      <c r="C982" s="177" t="s">
        <v>2876</v>
      </c>
      <c r="D982" s="62" t="s">
        <v>1139</v>
      </c>
      <c r="E982" s="37" t="s">
        <v>2962</v>
      </c>
      <c r="F982" s="55" t="s">
        <v>2963</v>
      </c>
      <c r="G982" s="42">
        <v>40077</v>
      </c>
      <c r="H982" s="63" t="s">
        <v>2881</v>
      </c>
      <c r="I982" s="52">
        <v>1356.81</v>
      </c>
      <c r="J982" s="52">
        <v>1456.16</v>
      </c>
      <c r="K982" s="75"/>
      <c r="L982" s="148" t="s">
        <v>2961</v>
      </c>
      <c r="M982" s="97">
        <v>170</v>
      </c>
      <c r="N982" s="149" t="s">
        <v>20</v>
      </c>
      <c r="O982" s="147" t="s">
        <v>21</v>
      </c>
      <c r="P982" s="76"/>
      <c r="Q982" s="77"/>
      <c r="R982" s="78"/>
      <c r="S982" s="79"/>
      <c r="T982" s="49" t="s">
        <v>2884</v>
      </c>
      <c r="U982" s="147" t="s">
        <v>2881</v>
      </c>
      <c r="V982" s="112" t="str">
        <f t="shared" si="51"/>
        <v>PS-012A</v>
      </c>
      <c r="W982" s="112" t="s">
        <v>1036</v>
      </c>
      <c r="X982" s="175" t="str">
        <f t="shared" si="53"/>
        <v>X:\2 - ENGENHARIA\INVENTARIANCA_FNS_NOVA_CONCESSAO\PROCESSOS_DE_DESAPROPRIACAO\TRAMO_SUL\PS\PS-012A.pdf</v>
      </c>
      <c r="Z982" s="1">
        <v>1</v>
      </c>
    </row>
    <row r="983" spans="3:26" hidden="1" x14ac:dyDescent="0.25">
      <c r="C983" s="177" t="s">
        <v>2876</v>
      </c>
      <c r="D983" s="62" t="s">
        <v>1141</v>
      </c>
      <c r="E983" s="37" t="s">
        <v>2964</v>
      </c>
      <c r="F983" s="55" t="s">
        <v>2965</v>
      </c>
      <c r="G983" s="42">
        <v>42429</v>
      </c>
      <c r="H983" s="63" t="s">
        <v>2881</v>
      </c>
      <c r="I983" s="52">
        <v>1356.81</v>
      </c>
      <c r="J983" s="52">
        <v>1456.16</v>
      </c>
      <c r="K983" s="75"/>
      <c r="L983" s="148" t="s">
        <v>2966</v>
      </c>
      <c r="M983" s="97">
        <v>1125</v>
      </c>
      <c r="N983" s="147" t="s">
        <v>82</v>
      </c>
      <c r="O983" s="147" t="s">
        <v>91</v>
      </c>
      <c r="P983" s="76"/>
      <c r="Q983" s="77"/>
      <c r="R983" s="78"/>
      <c r="S983" s="79"/>
      <c r="T983" s="49" t="s">
        <v>2884</v>
      </c>
      <c r="U983" s="147" t="s">
        <v>2881</v>
      </c>
      <c r="V983" s="112" t="str">
        <f t="shared" si="51"/>
        <v>PS-013</v>
      </c>
      <c r="W983" s="112" t="s">
        <v>1036</v>
      </c>
      <c r="X983" s="175" t="str">
        <f t="shared" si="53"/>
        <v>X:\2 - ENGENHARIA\INVENTARIANCA_FNS_NOVA_CONCESSAO\PROCESSOS_DE_DESAPROPRIACAO\TRAMO_SUL\PS\PS-013.pdf</v>
      </c>
      <c r="Z983" s="1">
        <v>1</v>
      </c>
    </row>
    <row r="984" spans="3:26" hidden="1" x14ac:dyDescent="0.25">
      <c r="C984" s="177" t="s">
        <v>2876</v>
      </c>
      <c r="D984" s="62" t="s">
        <v>1691</v>
      </c>
      <c r="E984" s="37" t="s">
        <v>2967</v>
      </c>
      <c r="F984" s="55"/>
      <c r="G984" s="42"/>
      <c r="H984" s="63" t="s">
        <v>1689</v>
      </c>
      <c r="I984" s="52">
        <v>1356.81</v>
      </c>
      <c r="J984" s="52">
        <v>1456.16</v>
      </c>
      <c r="K984" s="75"/>
      <c r="L984" s="148" t="s">
        <v>2966</v>
      </c>
      <c r="M984" s="97" t="s">
        <v>52</v>
      </c>
      <c r="N984" s="147" t="s">
        <v>52</v>
      </c>
      <c r="O984" s="147" t="s">
        <v>21</v>
      </c>
      <c r="P984" s="76"/>
      <c r="Q984" s="77"/>
      <c r="R984" s="78"/>
      <c r="S984" s="79"/>
      <c r="T984" s="49" t="s">
        <v>2884</v>
      </c>
      <c r="U984" s="147" t="s">
        <v>2881</v>
      </c>
      <c r="V984" s="112" t="str">
        <f t="shared" si="51"/>
        <v>PS-013A</v>
      </c>
      <c r="W984" s="112" t="s">
        <v>1036</v>
      </c>
      <c r="X984" s="175" t="str">
        <f t="shared" si="53"/>
        <v>X:\2 - ENGENHARIA\INVENTARIANCA_FNS_NOVA_CONCESSAO\PROCESSOS_DE_DESAPROPRIACAO\TRAMO_SUL\PS\PS-013A.pdf</v>
      </c>
      <c r="Z984" s="1">
        <v>1</v>
      </c>
    </row>
    <row r="985" spans="3:26" hidden="1" x14ac:dyDescent="0.25">
      <c r="C985" s="177" t="s">
        <v>2876</v>
      </c>
      <c r="D985" s="62" t="s">
        <v>1144</v>
      </c>
      <c r="E985" s="37" t="s">
        <v>2968</v>
      </c>
      <c r="F985" s="55" t="s">
        <v>2969</v>
      </c>
      <c r="G985" s="42">
        <v>39925</v>
      </c>
      <c r="H985" s="63" t="s">
        <v>2881</v>
      </c>
      <c r="I985" s="52">
        <v>1356.81</v>
      </c>
      <c r="J985" s="52">
        <v>1456.16</v>
      </c>
      <c r="K985" s="75"/>
      <c r="L985" s="148" t="s">
        <v>2970</v>
      </c>
      <c r="M985" s="97">
        <v>474</v>
      </c>
      <c r="N985" s="149" t="s">
        <v>20</v>
      </c>
      <c r="O985" s="147" t="s">
        <v>21</v>
      </c>
      <c r="P985" s="76"/>
      <c r="Q985" s="77"/>
      <c r="R985" s="78"/>
      <c r="S985" s="79"/>
      <c r="T985" s="49" t="s">
        <v>2884</v>
      </c>
      <c r="U985" s="147" t="s">
        <v>2881</v>
      </c>
      <c r="V985" s="112" t="str">
        <f t="shared" si="51"/>
        <v>PS-014</v>
      </c>
      <c r="W985" s="112" t="s">
        <v>1036</v>
      </c>
      <c r="X985" s="175" t="str">
        <f t="shared" si="53"/>
        <v>X:\2 - ENGENHARIA\INVENTARIANCA_FNS_NOVA_CONCESSAO\PROCESSOS_DE_DESAPROPRIACAO\TRAMO_SUL\PS\PS-014.pdf</v>
      </c>
      <c r="Z985" s="1">
        <v>1</v>
      </c>
    </row>
    <row r="986" spans="3:26" hidden="1" x14ac:dyDescent="0.25">
      <c r="C986" s="177" t="s">
        <v>2876</v>
      </c>
      <c r="D986" s="62" t="s">
        <v>1151</v>
      </c>
      <c r="E986" s="37" t="s">
        <v>2971</v>
      </c>
      <c r="F986" s="55" t="s">
        <v>2972</v>
      </c>
      <c r="G986" s="42">
        <v>39925</v>
      </c>
      <c r="H986" s="63" t="s">
        <v>2881</v>
      </c>
      <c r="I986" s="52">
        <v>1356.81</v>
      </c>
      <c r="J986" s="52">
        <v>1456.16</v>
      </c>
      <c r="K986" s="75"/>
      <c r="L986" s="148" t="s">
        <v>2973</v>
      </c>
      <c r="M986" s="97">
        <v>474</v>
      </c>
      <c r="N986" s="149" t="s">
        <v>20</v>
      </c>
      <c r="O986" s="147" t="s">
        <v>21</v>
      </c>
      <c r="P986" s="76"/>
      <c r="Q986" s="77"/>
      <c r="R986" s="78"/>
      <c r="S986" s="79"/>
      <c r="T986" s="49" t="s">
        <v>2884</v>
      </c>
      <c r="U986" s="147" t="s">
        <v>2881</v>
      </c>
      <c r="V986" s="112" t="str">
        <f t="shared" si="51"/>
        <v>PS-015</v>
      </c>
      <c r="W986" s="112" t="s">
        <v>1036</v>
      </c>
      <c r="X986" s="175" t="str">
        <f t="shared" si="53"/>
        <v>X:\2 - ENGENHARIA\INVENTARIANCA_FNS_NOVA_CONCESSAO\PROCESSOS_DE_DESAPROPRIACAO\TRAMO_SUL\PS\PS-015.pdf</v>
      </c>
      <c r="Z986" s="1">
        <v>1</v>
      </c>
    </row>
    <row r="987" spans="3:26" hidden="1" x14ac:dyDescent="0.25">
      <c r="C987" s="177" t="s">
        <v>2876</v>
      </c>
      <c r="D987" s="62" t="s">
        <v>1157</v>
      </c>
      <c r="E987" s="37" t="s">
        <v>2974</v>
      </c>
      <c r="F987" s="55" t="s">
        <v>2975</v>
      </c>
      <c r="G987" s="42">
        <v>39925</v>
      </c>
      <c r="H987" s="63" t="s">
        <v>2881</v>
      </c>
      <c r="I987" s="52">
        <v>1356.81</v>
      </c>
      <c r="J987" s="52">
        <v>1456.16</v>
      </c>
      <c r="K987" s="75"/>
      <c r="L987" s="148" t="s">
        <v>2976</v>
      </c>
      <c r="M987" s="97">
        <v>375</v>
      </c>
      <c r="N987" s="149" t="s">
        <v>20</v>
      </c>
      <c r="O987" s="147" t="s">
        <v>21</v>
      </c>
      <c r="P987" s="76"/>
      <c r="Q987" s="77"/>
      <c r="R987" s="78"/>
      <c r="S987" s="79"/>
      <c r="T987" s="49" t="s">
        <v>2884</v>
      </c>
      <c r="U987" s="147" t="s">
        <v>2881</v>
      </c>
      <c r="V987" s="112" t="str">
        <f t="shared" si="51"/>
        <v>PS-016</v>
      </c>
      <c r="W987" s="112" t="s">
        <v>1036</v>
      </c>
      <c r="X987" s="175" t="str">
        <f t="shared" si="53"/>
        <v>X:\2 - ENGENHARIA\INVENTARIANCA_FNS_NOVA_CONCESSAO\PROCESSOS_DE_DESAPROPRIACAO\TRAMO_SUL\PS\PS-016.pdf</v>
      </c>
      <c r="Z987" s="1">
        <v>1</v>
      </c>
    </row>
    <row r="988" spans="3:26" hidden="1" x14ac:dyDescent="0.25">
      <c r="C988" s="177" t="s">
        <v>2876</v>
      </c>
      <c r="D988" s="62" t="s">
        <v>1160</v>
      </c>
      <c r="E988" s="37" t="s">
        <v>2977</v>
      </c>
      <c r="F988" s="55" t="s">
        <v>2978</v>
      </c>
      <c r="G988" s="42">
        <v>39925</v>
      </c>
      <c r="H988" s="63" t="s">
        <v>2881</v>
      </c>
      <c r="I988" s="52">
        <v>1356.81</v>
      </c>
      <c r="J988" s="52">
        <v>1456.16</v>
      </c>
      <c r="K988" s="75"/>
      <c r="L988" s="148" t="s">
        <v>2979</v>
      </c>
      <c r="M988" s="97">
        <v>294</v>
      </c>
      <c r="N988" s="149" t="s">
        <v>20</v>
      </c>
      <c r="O988" s="147" t="s">
        <v>21</v>
      </c>
      <c r="P988" s="76"/>
      <c r="Q988" s="77"/>
      <c r="R988" s="78"/>
      <c r="S988" s="79"/>
      <c r="T988" s="49" t="s">
        <v>2884</v>
      </c>
      <c r="U988" s="147" t="s">
        <v>2881</v>
      </c>
      <c r="V988" s="112" t="str">
        <f t="shared" ref="V988:V1051" si="55">CONCATENATE(C988,"-",D988)</f>
        <v>PS-017</v>
      </c>
      <c r="W988" s="112" t="s">
        <v>1036</v>
      </c>
      <c r="X988" s="175" t="str">
        <f t="shared" si="53"/>
        <v>X:\2 - ENGENHARIA\INVENTARIANCA_FNS_NOVA_CONCESSAO\PROCESSOS_DE_DESAPROPRIACAO\TRAMO_SUL\PS\PS-017.pdf</v>
      </c>
      <c r="Z988" s="1">
        <v>1</v>
      </c>
    </row>
    <row r="989" spans="3:26" hidden="1" x14ac:dyDescent="0.25">
      <c r="C989" s="177" t="s">
        <v>2876</v>
      </c>
      <c r="D989" s="62" t="s">
        <v>1163</v>
      </c>
      <c r="E989" s="37" t="s">
        <v>2980</v>
      </c>
      <c r="F989" s="55"/>
      <c r="G989" s="124"/>
      <c r="H989" s="63" t="s">
        <v>1689</v>
      </c>
      <c r="I989" s="52">
        <v>1770</v>
      </c>
      <c r="J989" s="52">
        <v>2229.5</v>
      </c>
      <c r="K989" s="75">
        <f t="shared" si="54"/>
        <v>0.45950000000000002</v>
      </c>
      <c r="L989" s="148" t="s">
        <v>2981</v>
      </c>
      <c r="M989" s="97">
        <v>2.2004999999999999</v>
      </c>
      <c r="N989" s="149" t="s">
        <v>20</v>
      </c>
      <c r="O989" s="147" t="s">
        <v>91</v>
      </c>
      <c r="P989" s="76"/>
      <c r="Q989" s="77"/>
      <c r="R989" s="78"/>
      <c r="S989" s="79"/>
      <c r="T989" s="49" t="s">
        <v>2982</v>
      </c>
      <c r="U989" s="147" t="s">
        <v>2881</v>
      </c>
      <c r="V989" s="112" t="str">
        <f t="shared" si="55"/>
        <v>PS-018</v>
      </c>
      <c r="W989" s="112" t="s">
        <v>1036</v>
      </c>
      <c r="X989" s="175" t="str">
        <f t="shared" si="53"/>
        <v>X:\2 - ENGENHARIA\INVENTARIANCA_FNS_NOVA_CONCESSAO\PROCESSOS_DE_DESAPROPRIACAO\TRAMO_SUL\PS\PS-018.pdf</v>
      </c>
      <c r="Z989" s="1">
        <v>1</v>
      </c>
    </row>
    <row r="990" spans="3:26" hidden="1" x14ac:dyDescent="0.25">
      <c r="C990" s="177" t="s">
        <v>2876</v>
      </c>
      <c r="D990" s="114" t="s">
        <v>1166</v>
      </c>
      <c r="E990" s="63" t="s">
        <v>2983</v>
      </c>
      <c r="F990" s="163"/>
      <c r="G990" s="63"/>
      <c r="H990" s="63" t="s">
        <v>1689</v>
      </c>
      <c r="I990" s="52">
        <v>2229.5</v>
      </c>
      <c r="J990" s="52">
        <v>3367.8</v>
      </c>
      <c r="K990" s="75">
        <f t="shared" si="54"/>
        <v>1.1383000000000001</v>
      </c>
      <c r="L990" s="63" t="s">
        <v>2984</v>
      </c>
      <c r="M990" s="97">
        <v>4.5656999999999996</v>
      </c>
      <c r="N990" s="149" t="s">
        <v>20</v>
      </c>
      <c r="O990" s="147" t="s">
        <v>91</v>
      </c>
      <c r="P990" s="76"/>
      <c r="Q990" s="77"/>
      <c r="R990" s="78"/>
      <c r="S990" s="79"/>
      <c r="T990" s="49" t="s">
        <v>2982</v>
      </c>
      <c r="U990" s="147" t="s">
        <v>2881</v>
      </c>
      <c r="V990" s="112" t="str">
        <f t="shared" si="55"/>
        <v>PS-019</v>
      </c>
      <c r="W990" s="112" t="s">
        <v>1036</v>
      </c>
      <c r="X990" s="175" t="str">
        <f t="shared" si="53"/>
        <v>X:\2 - ENGENHARIA\INVENTARIANCA_FNS_NOVA_CONCESSAO\PROCESSOS_DE_DESAPROPRIACAO\TRAMO_SUL\PS\PS-019.pdf</v>
      </c>
      <c r="Z990" s="1">
        <v>1</v>
      </c>
    </row>
    <row r="991" spans="3:26" x14ac:dyDescent="0.25">
      <c r="C991" s="177" t="s">
        <v>2876</v>
      </c>
      <c r="D991" s="62" t="s">
        <v>1171</v>
      </c>
      <c r="E991" s="37" t="s">
        <v>2985</v>
      </c>
      <c r="F991" s="55"/>
      <c r="G991" s="124"/>
      <c r="H991" s="63" t="s">
        <v>1689</v>
      </c>
      <c r="I991" s="52">
        <v>3367.8</v>
      </c>
      <c r="J991" s="52">
        <v>4240</v>
      </c>
      <c r="K991" s="75">
        <f t="shared" si="54"/>
        <v>0.87219999999999986</v>
      </c>
      <c r="L991" s="148" t="s">
        <v>2986</v>
      </c>
      <c r="M991" s="97">
        <v>72078.28</v>
      </c>
      <c r="N991" s="147" t="s">
        <v>82</v>
      </c>
      <c r="O991" s="147" t="s">
        <v>91</v>
      </c>
      <c r="P991" s="76" t="s">
        <v>10</v>
      </c>
      <c r="Q991" s="77"/>
      <c r="R991" s="78"/>
      <c r="S991" s="79"/>
      <c r="T991" s="49" t="s">
        <v>2987</v>
      </c>
      <c r="U991" s="147" t="s">
        <v>2881</v>
      </c>
      <c r="V991" s="112" t="str">
        <f t="shared" si="55"/>
        <v>PS-020</v>
      </c>
      <c r="W991" s="112" t="s">
        <v>1036</v>
      </c>
      <c r="X991" s="175" t="str">
        <f t="shared" si="53"/>
        <v>X:\2 - ENGENHARIA\INVENTARIANCA_FNS_NOVA_CONCESSAO\PROCESSOS_DE_DESAPROPRIACAO\TRAMO_SUL\PS\PS-020.pdf</v>
      </c>
      <c r="Z991" s="1">
        <v>1</v>
      </c>
    </row>
    <row r="992" spans="3:26" hidden="1" x14ac:dyDescent="0.25">
      <c r="C992" s="177" t="s">
        <v>2876</v>
      </c>
      <c r="D992" s="62" t="s">
        <v>2988</v>
      </c>
      <c r="E992" s="37" t="s">
        <v>2989</v>
      </c>
      <c r="F992" s="55"/>
      <c r="G992" s="42"/>
      <c r="H992" s="63" t="s">
        <v>1689</v>
      </c>
      <c r="I992" s="52">
        <v>3367.8</v>
      </c>
      <c r="J992" s="52">
        <v>4240</v>
      </c>
      <c r="K992" s="75"/>
      <c r="L992" s="148" t="s">
        <v>2990</v>
      </c>
      <c r="M992" s="97" t="s">
        <v>52</v>
      </c>
      <c r="N992" s="147" t="s">
        <v>52</v>
      </c>
      <c r="O992" s="147" t="s">
        <v>21</v>
      </c>
      <c r="P992" s="76"/>
      <c r="Q992" s="77"/>
      <c r="R992" s="78"/>
      <c r="S992" s="79"/>
      <c r="T992" s="49" t="s">
        <v>2991</v>
      </c>
      <c r="U992" s="147" t="s">
        <v>2881</v>
      </c>
      <c r="V992" s="112" t="str">
        <f t="shared" si="55"/>
        <v>PS-020.01</v>
      </c>
      <c r="W992" s="112" t="s">
        <v>1036</v>
      </c>
      <c r="X992" s="175" t="str">
        <f t="shared" si="53"/>
        <v>X:\2 - ENGENHARIA\INVENTARIANCA_FNS_NOVA_CONCESSAO\PROCESSOS_DE_DESAPROPRIACAO\TRAMO_SUL\PS\PS-020.01.pdf</v>
      </c>
      <c r="Z992" s="1">
        <v>1</v>
      </c>
    </row>
    <row r="993" spans="3:26" ht="28.5" hidden="1" x14ac:dyDescent="0.25">
      <c r="C993" s="177" t="s">
        <v>2876</v>
      </c>
      <c r="D993" s="62" t="s">
        <v>1465</v>
      </c>
      <c r="E993" s="37" t="s">
        <v>2992</v>
      </c>
      <c r="F993" s="55"/>
      <c r="G993" s="42"/>
      <c r="H993" s="63" t="s">
        <v>1689</v>
      </c>
      <c r="I993" s="52"/>
      <c r="J993" s="52"/>
      <c r="K993" s="75"/>
      <c r="L993" s="130" t="s">
        <v>2993</v>
      </c>
      <c r="M993" s="97"/>
      <c r="N993" s="147" t="s">
        <v>82</v>
      </c>
      <c r="O993" s="147" t="s">
        <v>91</v>
      </c>
      <c r="P993" s="76"/>
      <c r="Q993" s="77"/>
      <c r="R993" s="78"/>
      <c r="S993" s="79"/>
      <c r="T993" s="49" t="s">
        <v>2994</v>
      </c>
      <c r="U993" s="147" t="s">
        <v>2881</v>
      </c>
      <c r="V993" s="112" t="str">
        <f t="shared" si="55"/>
        <v>PS-083</v>
      </c>
      <c r="W993" s="112" t="s">
        <v>1036</v>
      </c>
      <c r="X993" s="175" t="str">
        <f t="shared" si="53"/>
        <v>X:\2 - ENGENHARIA\INVENTARIANCA_FNS_NOVA_CONCESSAO\PROCESSOS_DE_DESAPROPRIACAO\TRAMO_SUL\PS\PS-083.pdf</v>
      </c>
      <c r="Z993" s="1">
        <v>1</v>
      </c>
    </row>
    <row r="994" spans="3:26" hidden="1" x14ac:dyDescent="0.25">
      <c r="C994" s="177" t="s">
        <v>2876</v>
      </c>
      <c r="D994" s="62" t="s">
        <v>1176</v>
      </c>
      <c r="E994" s="37" t="s">
        <v>2995</v>
      </c>
      <c r="F994" s="55"/>
      <c r="G994" s="42"/>
      <c r="H994" s="63" t="s">
        <v>1689</v>
      </c>
      <c r="I994" s="52">
        <v>4220</v>
      </c>
      <c r="J994" s="179">
        <v>5041.38</v>
      </c>
      <c r="K994" s="75"/>
      <c r="L994" s="148" t="s">
        <v>2996</v>
      </c>
      <c r="M994" s="97">
        <v>69274.03</v>
      </c>
      <c r="N994" s="147" t="s">
        <v>82</v>
      </c>
      <c r="O994" s="147" t="s">
        <v>91</v>
      </c>
      <c r="P994" s="76"/>
      <c r="Q994" s="77"/>
      <c r="R994" s="78"/>
      <c r="S994" s="79"/>
      <c r="T994" s="49" t="s">
        <v>2997</v>
      </c>
      <c r="U994" s="147" t="s">
        <v>2881</v>
      </c>
      <c r="V994" s="112" t="str">
        <f t="shared" si="55"/>
        <v>PS-021</v>
      </c>
      <c r="W994" s="112" t="s">
        <v>1036</v>
      </c>
      <c r="X994" s="175" t="str">
        <f t="shared" si="53"/>
        <v>X:\2 - ENGENHARIA\INVENTARIANCA_FNS_NOVA_CONCESSAO\PROCESSOS_DE_DESAPROPRIACAO\TRAMO_SUL\PS\PS-021.pdf</v>
      </c>
      <c r="Z994" s="1">
        <v>1</v>
      </c>
    </row>
    <row r="995" spans="3:26" hidden="1" x14ac:dyDescent="0.25">
      <c r="C995" s="177" t="s">
        <v>2876</v>
      </c>
      <c r="D995" s="62" t="s">
        <v>2998</v>
      </c>
      <c r="E995" s="37" t="s">
        <v>2999</v>
      </c>
      <c r="F995" s="55" t="s">
        <v>3000</v>
      </c>
      <c r="G995" s="42">
        <v>39925</v>
      </c>
      <c r="H995" s="63" t="s">
        <v>2881</v>
      </c>
      <c r="I995" s="52">
        <v>4220</v>
      </c>
      <c r="J995" s="52">
        <v>5041.38</v>
      </c>
      <c r="K995" s="75"/>
      <c r="L995" s="148" t="s">
        <v>3001</v>
      </c>
      <c r="M995" s="97">
        <v>300</v>
      </c>
      <c r="N995" s="149" t="s">
        <v>20</v>
      </c>
      <c r="O995" s="147" t="s">
        <v>21</v>
      </c>
      <c r="P995" s="76"/>
      <c r="Q995" s="77"/>
      <c r="R995" s="78"/>
      <c r="S995" s="79"/>
      <c r="T995" s="49" t="s">
        <v>3002</v>
      </c>
      <c r="U995" s="147" t="s">
        <v>2881</v>
      </c>
      <c r="V995" s="112" t="str">
        <f t="shared" si="55"/>
        <v>PS-021.1</v>
      </c>
      <c r="W995" s="112" t="s">
        <v>1036</v>
      </c>
      <c r="X995" s="175" t="str">
        <f t="shared" si="53"/>
        <v>X:\2 - ENGENHARIA\INVENTARIANCA_FNS_NOVA_CONCESSAO\PROCESSOS_DE_DESAPROPRIACAO\TRAMO_SUL\PS\PS-021.1.pdf</v>
      </c>
      <c r="Z995" s="1">
        <v>1</v>
      </c>
    </row>
    <row r="996" spans="3:26" hidden="1" x14ac:dyDescent="0.25">
      <c r="C996" s="177" t="s">
        <v>2876</v>
      </c>
      <c r="D996" s="62" t="s">
        <v>3003</v>
      </c>
      <c r="E996" s="37" t="s">
        <v>3004</v>
      </c>
      <c r="F996" s="55"/>
      <c r="G996" s="42"/>
      <c r="H996" s="63" t="s">
        <v>1689</v>
      </c>
      <c r="I996" s="52">
        <v>4220</v>
      </c>
      <c r="J996" s="52">
        <v>5041.38</v>
      </c>
      <c r="K996" s="75"/>
      <c r="L996" s="148" t="s">
        <v>3005</v>
      </c>
      <c r="M996" s="97" t="s">
        <v>52</v>
      </c>
      <c r="N996" s="147" t="s">
        <v>52</v>
      </c>
      <c r="O996" s="147" t="s">
        <v>21</v>
      </c>
      <c r="P996" s="76"/>
      <c r="Q996" s="77"/>
      <c r="R996" s="78"/>
      <c r="S996" s="79"/>
      <c r="T996" s="49" t="s">
        <v>3006</v>
      </c>
      <c r="U996" s="147" t="s">
        <v>2881</v>
      </c>
      <c r="V996" s="112" t="str">
        <f t="shared" si="55"/>
        <v>PS-021.02</v>
      </c>
      <c r="W996" s="112" t="s">
        <v>1036</v>
      </c>
      <c r="X996" s="175" t="str">
        <f t="shared" si="53"/>
        <v>X:\2 - ENGENHARIA\INVENTARIANCA_FNS_NOVA_CONCESSAO\PROCESSOS_DE_DESAPROPRIACAO\TRAMO_SUL\PS\PS-021.02.pdf</v>
      </c>
      <c r="Z996" s="1">
        <v>1</v>
      </c>
    </row>
    <row r="997" spans="3:26" hidden="1" x14ac:dyDescent="0.25">
      <c r="C997" s="177" t="s">
        <v>2876</v>
      </c>
      <c r="D997" s="62" t="s">
        <v>3007</v>
      </c>
      <c r="E997" s="37" t="s">
        <v>3008</v>
      </c>
      <c r="F997" s="55"/>
      <c r="G997" s="124"/>
      <c r="H997" s="63" t="s">
        <v>1689</v>
      </c>
      <c r="I997" s="52">
        <v>4220</v>
      </c>
      <c r="J997" s="52">
        <v>5041.38</v>
      </c>
      <c r="K997" s="75"/>
      <c r="L997" s="148" t="s">
        <v>3009</v>
      </c>
      <c r="M997" s="97" t="s">
        <v>52</v>
      </c>
      <c r="N997" s="147" t="s">
        <v>52</v>
      </c>
      <c r="O997" s="147" t="s">
        <v>21</v>
      </c>
      <c r="P997" s="76"/>
      <c r="Q997" s="77"/>
      <c r="R997" s="78"/>
      <c r="S997" s="79"/>
      <c r="T997" s="49" t="s">
        <v>3010</v>
      </c>
      <c r="U997" s="147" t="s">
        <v>2881</v>
      </c>
      <c r="V997" s="112" t="str">
        <f t="shared" si="55"/>
        <v>PS-021.06</v>
      </c>
      <c r="W997" s="112" t="s">
        <v>1036</v>
      </c>
      <c r="X997" s="175" t="str">
        <f t="shared" si="53"/>
        <v>X:\2 - ENGENHARIA\INVENTARIANCA_FNS_NOVA_CONCESSAO\PROCESSOS_DE_DESAPROPRIACAO\TRAMO_SUL\PS\PS-021.06.pdf</v>
      </c>
      <c r="Z997" s="1">
        <v>1</v>
      </c>
    </row>
    <row r="998" spans="3:26" hidden="1" x14ac:dyDescent="0.25">
      <c r="C998" s="177" t="s">
        <v>2876</v>
      </c>
      <c r="D998" s="62" t="s">
        <v>3011</v>
      </c>
      <c r="E998" s="37" t="s">
        <v>3012</v>
      </c>
      <c r="F998" s="55"/>
      <c r="G998" s="124"/>
      <c r="H998" s="63" t="s">
        <v>1689</v>
      </c>
      <c r="I998" s="52">
        <v>4220</v>
      </c>
      <c r="J998" s="52">
        <v>5041.38</v>
      </c>
      <c r="K998" s="75"/>
      <c r="L998" s="148" t="s">
        <v>3013</v>
      </c>
      <c r="M998" s="97" t="s">
        <v>52</v>
      </c>
      <c r="N998" s="147" t="s">
        <v>52</v>
      </c>
      <c r="O998" s="147" t="s">
        <v>21</v>
      </c>
      <c r="P998" s="76"/>
      <c r="Q998" s="77"/>
      <c r="R998" s="78"/>
      <c r="S998" s="79"/>
      <c r="T998" s="49" t="s">
        <v>3014</v>
      </c>
      <c r="U998" s="147" t="s">
        <v>2881</v>
      </c>
      <c r="V998" s="112" t="str">
        <f t="shared" si="55"/>
        <v>PS-021.09</v>
      </c>
      <c r="W998" s="112" t="s">
        <v>1036</v>
      </c>
      <c r="X998" s="175" t="str">
        <f t="shared" si="53"/>
        <v>X:\2 - ENGENHARIA\INVENTARIANCA_FNS_NOVA_CONCESSAO\PROCESSOS_DE_DESAPROPRIACAO\TRAMO_SUL\PS\PS-021.09.pdf</v>
      </c>
      <c r="Z998" s="1">
        <v>1</v>
      </c>
    </row>
    <row r="999" spans="3:26" hidden="1" x14ac:dyDescent="0.25">
      <c r="C999" s="177" t="s">
        <v>2876</v>
      </c>
      <c r="D999" s="62" t="s">
        <v>3015</v>
      </c>
      <c r="E999" s="37" t="s">
        <v>3016</v>
      </c>
      <c r="F999" s="55"/>
      <c r="G999" s="42"/>
      <c r="H999" s="63" t="s">
        <v>1689</v>
      </c>
      <c r="I999" s="52">
        <v>4220</v>
      </c>
      <c r="J999" s="52">
        <v>5041.38</v>
      </c>
      <c r="K999" s="75"/>
      <c r="L999" s="148" t="s">
        <v>3017</v>
      </c>
      <c r="M999" s="97" t="s">
        <v>52</v>
      </c>
      <c r="N999" s="147" t="s">
        <v>52</v>
      </c>
      <c r="O999" s="147" t="s">
        <v>21</v>
      </c>
      <c r="P999" s="76"/>
      <c r="Q999" s="77"/>
      <c r="R999" s="78"/>
      <c r="S999" s="79"/>
      <c r="T999" s="49" t="s">
        <v>3018</v>
      </c>
      <c r="U999" s="147" t="s">
        <v>2881</v>
      </c>
      <c r="V999" s="112" t="str">
        <f t="shared" si="55"/>
        <v>PS-021.10</v>
      </c>
      <c r="W999" s="112" t="s">
        <v>1036</v>
      </c>
      <c r="X999" s="175" t="str">
        <f t="shared" si="53"/>
        <v>X:\2 - ENGENHARIA\INVENTARIANCA_FNS_NOVA_CONCESSAO\PROCESSOS_DE_DESAPROPRIACAO\TRAMO_SUL\PS\PS-021.10.pdf</v>
      </c>
      <c r="Z999" s="1">
        <v>1</v>
      </c>
    </row>
    <row r="1000" spans="3:26" hidden="1" x14ac:dyDescent="0.25">
      <c r="C1000" s="177" t="s">
        <v>2876</v>
      </c>
      <c r="D1000" s="62" t="s">
        <v>3019</v>
      </c>
      <c r="E1000" s="37" t="s">
        <v>3020</v>
      </c>
      <c r="F1000" s="55" t="s">
        <v>3021</v>
      </c>
      <c r="G1000" s="42">
        <v>39946</v>
      </c>
      <c r="H1000" s="63" t="s">
        <v>2881</v>
      </c>
      <c r="I1000" s="52">
        <v>4220</v>
      </c>
      <c r="J1000" s="52">
        <v>5041.38</v>
      </c>
      <c r="K1000" s="75"/>
      <c r="L1000" s="148" t="s">
        <v>3022</v>
      </c>
      <c r="M1000" s="97">
        <v>680.84</v>
      </c>
      <c r="N1000" s="149" t="s">
        <v>20</v>
      </c>
      <c r="O1000" s="147" t="s">
        <v>21</v>
      </c>
      <c r="P1000" s="76"/>
      <c r="Q1000" s="77"/>
      <c r="R1000" s="78"/>
      <c r="S1000" s="79"/>
      <c r="T1000" s="49" t="s">
        <v>3023</v>
      </c>
      <c r="U1000" s="147" t="s">
        <v>2881</v>
      </c>
      <c r="V1000" s="112" t="str">
        <f t="shared" si="55"/>
        <v>PS-021.27</v>
      </c>
      <c r="W1000" s="112" t="s">
        <v>1036</v>
      </c>
      <c r="X1000" s="175" t="str">
        <f t="shared" si="53"/>
        <v>X:\2 - ENGENHARIA\INVENTARIANCA_FNS_NOVA_CONCESSAO\PROCESSOS_DE_DESAPROPRIACAO\TRAMO_SUL\PS\PS-021.27.pdf</v>
      </c>
      <c r="Z1000" s="1">
        <v>1</v>
      </c>
    </row>
    <row r="1001" spans="3:26" hidden="1" x14ac:dyDescent="0.25">
      <c r="C1001" s="177" t="s">
        <v>2876</v>
      </c>
      <c r="D1001" s="62" t="s">
        <v>3024</v>
      </c>
      <c r="E1001" s="37" t="s">
        <v>3025</v>
      </c>
      <c r="F1001" s="55"/>
      <c r="G1001" s="42"/>
      <c r="H1001" s="63" t="s">
        <v>1689</v>
      </c>
      <c r="I1001" s="52">
        <v>4220</v>
      </c>
      <c r="J1001" s="52">
        <v>5041.38</v>
      </c>
      <c r="K1001" s="75"/>
      <c r="L1001" s="148" t="s">
        <v>3026</v>
      </c>
      <c r="M1001" s="97">
        <v>1200</v>
      </c>
      <c r="N1001" s="147" t="s">
        <v>82</v>
      </c>
      <c r="O1001" s="147" t="s">
        <v>91</v>
      </c>
      <c r="P1001" s="76"/>
      <c r="Q1001" s="77"/>
      <c r="R1001" s="78"/>
      <c r="S1001" s="79"/>
      <c r="T1001" s="49" t="s">
        <v>3027</v>
      </c>
      <c r="U1001" s="147" t="s">
        <v>2881</v>
      </c>
      <c r="V1001" s="112" t="str">
        <f t="shared" si="55"/>
        <v>PS-021.44</v>
      </c>
      <c r="W1001" s="112" t="s">
        <v>1036</v>
      </c>
      <c r="X1001" s="175" t="str">
        <f t="shared" si="53"/>
        <v>X:\2 - ENGENHARIA\INVENTARIANCA_FNS_NOVA_CONCESSAO\PROCESSOS_DE_DESAPROPRIACAO\TRAMO_SUL\PS\PS-021.44.pdf</v>
      </c>
      <c r="Z1001" s="1">
        <v>1</v>
      </c>
    </row>
    <row r="1002" spans="3:26" hidden="1" x14ac:dyDescent="0.25">
      <c r="C1002" s="177" t="s">
        <v>2876</v>
      </c>
      <c r="D1002" s="62" t="s">
        <v>3028</v>
      </c>
      <c r="E1002" s="37" t="s">
        <v>3029</v>
      </c>
      <c r="F1002" s="55" t="s">
        <v>3030</v>
      </c>
      <c r="G1002" s="42">
        <v>43033</v>
      </c>
      <c r="H1002" s="63" t="s">
        <v>2881</v>
      </c>
      <c r="I1002" s="52">
        <v>4220</v>
      </c>
      <c r="J1002" s="52">
        <v>5041.38</v>
      </c>
      <c r="K1002" s="75"/>
      <c r="L1002" s="148" t="s">
        <v>3026</v>
      </c>
      <c r="M1002" s="97">
        <v>600</v>
      </c>
      <c r="N1002" s="147" t="s">
        <v>82</v>
      </c>
      <c r="O1002" s="147" t="s">
        <v>91</v>
      </c>
      <c r="P1002" s="76"/>
      <c r="Q1002" s="77"/>
      <c r="R1002" s="78"/>
      <c r="S1002" s="79"/>
      <c r="T1002" s="49" t="s">
        <v>3031</v>
      </c>
      <c r="U1002" s="147" t="s">
        <v>2881</v>
      </c>
      <c r="V1002" s="112" t="str">
        <f t="shared" si="55"/>
        <v>PS-021.44A</v>
      </c>
      <c r="W1002" s="112" t="s">
        <v>1036</v>
      </c>
      <c r="X1002" s="175" t="str">
        <f t="shared" si="53"/>
        <v>X:\2 - ENGENHARIA\INVENTARIANCA_FNS_NOVA_CONCESSAO\PROCESSOS_DE_DESAPROPRIACAO\TRAMO_SUL\PS\PS-021.44A.pdf</v>
      </c>
      <c r="Z1002" s="1">
        <v>1</v>
      </c>
    </row>
    <row r="1003" spans="3:26" hidden="1" x14ac:dyDescent="0.25">
      <c r="C1003" s="177" t="s">
        <v>2876</v>
      </c>
      <c r="D1003" s="62" t="s">
        <v>3032</v>
      </c>
      <c r="E1003" s="37" t="s">
        <v>3033</v>
      </c>
      <c r="F1003" s="55" t="s">
        <v>3034</v>
      </c>
      <c r="G1003" s="42">
        <v>42769</v>
      </c>
      <c r="H1003" s="63" t="s">
        <v>2881</v>
      </c>
      <c r="I1003" s="52">
        <v>4220</v>
      </c>
      <c r="J1003" s="52">
        <v>5041.38</v>
      </c>
      <c r="K1003" s="75"/>
      <c r="L1003" s="148" t="s">
        <v>3035</v>
      </c>
      <c r="M1003" s="97">
        <v>1591.93</v>
      </c>
      <c r="N1003" s="149" t="s">
        <v>20</v>
      </c>
      <c r="O1003" s="147" t="s">
        <v>91</v>
      </c>
      <c r="P1003" s="76"/>
      <c r="Q1003" s="77"/>
      <c r="R1003" s="78"/>
      <c r="S1003" s="79"/>
      <c r="T1003" s="49" t="s">
        <v>3036</v>
      </c>
      <c r="U1003" s="147" t="s">
        <v>2881</v>
      </c>
      <c r="V1003" s="112" t="str">
        <f t="shared" si="55"/>
        <v>PS-021.45</v>
      </c>
      <c r="W1003" s="112" t="s">
        <v>1036</v>
      </c>
      <c r="X1003" s="175" t="str">
        <f t="shared" si="53"/>
        <v>X:\2 - ENGENHARIA\INVENTARIANCA_FNS_NOVA_CONCESSAO\PROCESSOS_DE_DESAPROPRIACAO\TRAMO_SUL\PS\PS-021.45.pdf</v>
      </c>
      <c r="Z1003" s="1">
        <v>1</v>
      </c>
    </row>
    <row r="1004" spans="3:26" hidden="1" x14ac:dyDescent="0.25">
      <c r="C1004" s="177" t="s">
        <v>2876</v>
      </c>
      <c r="D1004" s="62" t="s">
        <v>3037</v>
      </c>
      <c r="E1004" s="37" t="s">
        <v>3038</v>
      </c>
      <c r="F1004" s="55"/>
      <c r="G1004" s="124"/>
      <c r="H1004" s="63" t="s">
        <v>1689</v>
      </c>
      <c r="I1004" s="52">
        <v>4220</v>
      </c>
      <c r="J1004" s="52">
        <v>5041.38</v>
      </c>
      <c r="K1004" s="75"/>
      <c r="L1004" s="148" t="s">
        <v>3039</v>
      </c>
      <c r="M1004" s="97">
        <v>310.08999999999997</v>
      </c>
      <c r="N1004" s="147" t="s">
        <v>82</v>
      </c>
      <c r="O1004" s="147" t="s">
        <v>91</v>
      </c>
      <c r="P1004" s="76"/>
      <c r="Q1004" s="77"/>
      <c r="R1004" s="78"/>
      <c r="S1004" s="79"/>
      <c r="T1004" s="49" t="s">
        <v>3040</v>
      </c>
      <c r="U1004" s="147" t="s">
        <v>2881</v>
      </c>
      <c r="V1004" s="112" t="str">
        <f t="shared" si="55"/>
        <v>PS-021.46</v>
      </c>
      <c r="W1004" s="112" t="s">
        <v>1036</v>
      </c>
      <c r="X1004" s="175" t="str">
        <f t="shared" si="53"/>
        <v>X:\2 - ENGENHARIA\INVENTARIANCA_FNS_NOVA_CONCESSAO\PROCESSOS_DE_DESAPROPRIACAO\TRAMO_SUL\PS\PS-021.46.pdf</v>
      </c>
      <c r="Z1004" s="1">
        <v>1</v>
      </c>
    </row>
    <row r="1005" spans="3:26" hidden="1" x14ac:dyDescent="0.25">
      <c r="C1005" s="177" t="s">
        <v>2876</v>
      </c>
      <c r="D1005" s="62" t="s">
        <v>3041</v>
      </c>
      <c r="E1005" s="37" t="s">
        <v>3042</v>
      </c>
      <c r="F1005" s="55">
        <v>62094</v>
      </c>
      <c r="G1005" s="42">
        <v>39925</v>
      </c>
      <c r="H1005" s="63" t="s">
        <v>2881</v>
      </c>
      <c r="I1005" s="52">
        <v>4220</v>
      </c>
      <c r="J1005" s="52">
        <v>5041.38</v>
      </c>
      <c r="K1005" s="75"/>
      <c r="L1005" s="148" t="s">
        <v>3043</v>
      </c>
      <c r="M1005" s="97">
        <v>326.7</v>
      </c>
      <c r="N1005" s="149" t="s">
        <v>20</v>
      </c>
      <c r="O1005" s="147" t="s">
        <v>21</v>
      </c>
      <c r="P1005" s="76"/>
      <c r="Q1005" s="77"/>
      <c r="R1005" s="78"/>
      <c r="S1005" s="79"/>
      <c r="T1005" s="49" t="s">
        <v>3044</v>
      </c>
      <c r="U1005" s="147" t="s">
        <v>2881</v>
      </c>
      <c r="V1005" s="112" t="str">
        <f t="shared" si="55"/>
        <v>PS-021.49</v>
      </c>
      <c r="W1005" s="112" t="s">
        <v>1036</v>
      </c>
      <c r="X1005" s="175" t="str">
        <f t="shared" si="53"/>
        <v>X:\2 - ENGENHARIA\INVENTARIANCA_FNS_NOVA_CONCESSAO\PROCESSOS_DE_DESAPROPRIACAO\TRAMO_SUL\PS\PS-021.49.pdf</v>
      </c>
      <c r="Z1005" s="1">
        <v>1</v>
      </c>
    </row>
    <row r="1006" spans="3:26" hidden="1" x14ac:dyDescent="0.25">
      <c r="C1006" s="177" t="s">
        <v>2876</v>
      </c>
      <c r="D1006" s="62" t="s">
        <v>3045</v>
      </c>
      <c r="E1006" s="37" t="s">
        <v>3046</v>
      </c>
      <c r="F1006" s="55"/>
      <c r="G1006" s="42"/>
      <c r="H1006" s="63" t="s">
        <v>1689</v>
      </c>
      <c r="I1006" s="52">
        <v>4220</v>
      </c>
      <c r="J1006" s="52">
        <v>5041.38</v>
      </c>
      <c r="K1006" s="75"/>
      <c r="L1006" s="148" t="s">
        <v>3047</v>
      </c>
      <c r="M1006" s="97" t="s">
        <v>52</v>
      </c>
      <c r="N1006" s="147" t="s">
        <v>52</v>
      </c>
      <c r="O1006" s="147" t="s">
        <v>21</v>
      </c>
      <c r="P1006" s="76"/>
      <c r="Q1006" s="77"/>
      <c r="R1006" s="78"/>
      <c r="S1006" s="79"/>
      <c r="T1006" s="49" t="s">
        <v>3048</v>
      </c>
      <c r="U1006" s="147" t="s">
        <v>2881</v>
      </c>
      <c r="V1006" s="112" t="str">
        <f t="shared" si="55"/>
        <v>PS-021.50</v>
      </c>
      <c r="W1006" s="112" t="s">
        <v>1036</v>
      </c>
      <c r="X1006" s="175" t="str">
        <f t="shared" si="53"/>
        <v>X:\2 - ENGENHARIA\INVENTARIANCA_FNS_NOVA_CONCESSAO\PROCESSOS_DE_DESAPROPRIACAO\TRAMO_SUL\PS\PS-021.50.pdf</v>
      </c>
      <c r="Z1006" s="1">
        <v>1</v>
      </c>
    </row>
    <row r="1007" spans="3:26" hidden="1" x14ac:dyDescent="0.25">
      <c r="C1007" s="177" t="s">
        <v>2876</v>
      </c>
      <c r="D1007" s="62" t="s">
        <v>3049</v>
      </c>
      <c r="E1007" s="37" t="s">
        <v>3050</v>
      </c>
      <c r="F1007" s="55" t="s">
        <v>3051</v>
      </c>
      <c r="G1007" s="42">
        <v>39925</v>
      </c>
      <c r="H1007" s="63" t="s">
        <v>2881</v>
      </c>
      <c r="I1007" s="52">
        <v>4220</v>
      </c>
      <c r="J1007" s="52">
        <v>5041.38</v>
      </c>
      <c r="K1007" s="75"/>
      <c r="L1007" s="148" t="s">
        <v>3052</v>
      </c>
      <c r="M1007" s="97">
        <v>730.91</v>
      </c>
      <c r="N1007" s="149" t="s">
        <v>20</v>
      </c>
      <c r="O1007" s="147" t="s">
        <v>21</v>
      </c>
      <c r="P1007" s="76"/>
      <c r="Q1007" s="77"/>
      <c r="R1007" s="78"/>
      <c r="S1007" s="79"/>
      <c r="T1007" s="49" t="s">
        <v>3053</v>
      </c>
      <c r="U1007" s="147" t="s">
        <v>2881</v>
      </c>
      <c r="V1007" s="112" t="str">
        <f t="shared" si="55"/>
        <v>PS-021.51</v>
      </c>
      <c r="W1007" s="112" t="s">
        <v>1036</v>
      </c>
      <c r="X1007" s="175" t="str">
        <f t="shared" si="53"/>
        <v>X:\2 - ENGENHARIA\INVENTARIANCA_FNS_NOVA_CONCESSAO\PROCESSOS_DE_DESAPROPRIACAO\TRAMO_SUL\PS\PS-021.51.pdf</v>
      </c>
      <c r="Z1007" s="1">
        <v>1</v>
      </c>
    </row>
    <row r="1008" spans="3:26" hidden="1" x14ac:dyDescent="0.25">
      <c r="C1008" s="177" t="s">
        <v>2876</v>
      </c>
      <c r="D1008" s="62" t="s">
        <v>3054</v>
      </c>
      <c r="E1008" s="37" t="s">
        <v>3055</v>
      </c>
      <c r="F1008" s="55"/>
      <c r="G1008" s="42"/>
      <c r="H1008" s="63" t="s">
        <v>1689</v>
      </c>
      <c r="I1008" s="52">
        <v>4220</v>
      </c>
      <c r="J1008" s="52">
        <v>5041.38</v>
      </c>
      <c r="K1008" s="75"/>
      <c r="L1008" s="148" t="s">
        <v>3056</v>
      </c>
      <c r="M1008" s="97" t="s">
        <v>52</v>
      </c>
      <c r="N1008" s="147" t="s">
        <v>52</v>
      </c>
      <c r="O1008" s="147" t="s">
        <v>21</v>
      </c>
      <c r="P1008" s="76"/>
      <c r="Q1008" s="77"/>
      <c r="R1008" s="78"/>
      <c r="S1008" s="79"/>
      <c r="T1008" s="49" t="s">
        <v>3057</v>
      </c>
      <c r="U1008" s="147" t="s">
        <v>2881</v>
      </c>
      <c r="V1008" s="112" t="str">
        <f t="shared" si="55"/>
        <v>PS-021.52</v>
      </c>
      <c r="W1008" s="112" t="s">
        <v>1036</v>
      </c>
      <c r="X1008" s="175" t="str">
        <f t="shared" si="53"/>
        <v>X:\2 - ENGENHARIA\INVENTARIANCA_FNS_NOVA_CONCESSAO\PROCESSOS_DE_DESAPROPRIACAO\TRAMO_SUL\PS\PS-021.52.pdf</v>
      </c>
      <c r="Z1008" s="1">
        <v>1</v>
      </c>
    </row>
    <row r="1009" spans="3:26" hidden="1" x14ac:dyDescent="0.25">
      <c r="C1009" s="177" t="s">
        <v>2876</v>
      </c>
      <c r="D1009" s="62" t="s">
        <v>3058</v>
      </c>
      <c r="E1009" s="37" t="s">
        <v>3059</v>
      </c>
      <c r="F1009" s="55"/>
      <c r="G1009" s="42"/>
      <c r="H1009" s="63" t="s">
        <v>1689</v>
      </c>
      <c r="I1009" s="52">
        <v>4220</v>
      </c>
      <c r="J1009" s="52">
        <v>5041.38</v>
      </c>
      <c r="K1009" s="75"/>
      <c r="L1009" s="148" t="s">
        <v>3056</v>
      </c>
      <c r="M1009" s="97" t="s">
        <v>52</v>
      </c>
      <c r="N1009" s="147" t="s">
        <v>52</v>
      </c>
      <c r="O1009" s="147" t="s">
        <v>21</v>
      </c>
      <c r="P1009" s="76"/>
      <c r="Q1009" s="77"/>
      <c r="R1009" s="78"/>
      <c r="S1009" s="79"/>
      <c r="T1009" s="49" t="s">
        <v>3060</v>
      </c>
      <c r="U1009" s="147" t="s">
        <v>2881</v>
      </c>
      <c r="V1009" s="112" t="str">
        <f t="shared" si="55"/>
        <v>PS-021.52A</v>
      </c>
      <c r="W1009" s="112" t="s">
        <v>1036</v>
      </c>
      <c r="X1009" s="175" t="str">
        <f t="shared" si="53"/>
        <v>X:\2 - ENGENHARIA\INVENTARIANCA_FNS_NOVA_CONCESSAO\PROCESSOS_DE_DESAPROPRIACAO\TRAMO_SUL\PS\PS-021.52A.pdf</v>
      </c>
      <c r="Z1009" s="1">
        <v>1</v>
      </c>
    </row>
    <row r="1010" spans="3:26" hidden="1" x14ac:dyDescent="0.25">
      <c r="C1010" s="177" t="s">
        <v>2876</v>
      </c>
      <c r="D1010" s="62" t="s">
        <v>3061</v>
      </c>
      <c r="E1010" s="37" t="s">
        <v>3062</v>
      </c>
      <c r="F1010" s="55"/>
      <c r="G1010" s="124"/>
      <c r="H1010" s="63" t="s">
        <v>1689</v>
      </c>
      <c r="I1010" s="52">
        <v>4220</v>
      </c>
      <c r="J1010" s="52">
        <v>5041.38</v>
      </c>
      <c r="K1010" s="75"/>
      <c r="L1010" s="148" t="s">
        <v>3063</v>
      </c>
      <c r="M1010" s="97" t="s">
        <v>52</v>
      </c>
      <c r="N1010" s="147" t="s">
        <v>52</v>
      </c>
      <c r="O1010" s="147" t="s">
        <v>21</v>
      </c>
      <c r="P1010" s="76"/>
      <c r="Q1010" s="77"/>
      <c r="R1010" s="78"/>
      <c r="S1010" s="79"/>
      <c r="T1010" s="49" t="s">
        <v>3064</v>
      </c>
      <c r="U1010" s="147" t="s">
        <v>2881</v>
      </c>
      <c r="V1010" s="112" t="str">
        <f t="shared" si="55"/>
        <v>PS-021.53</v>
      </c>
      <c r="W1010" s="112" t="s">
        <v>1036</v>
      </c>
      <c r="X1010" s="175" t="str">
        <f t="shared" si="53"/>
        <v>X:\2 - ENGENHARIA\INVENTARIANCA_FNS_NOVA_CONCESSAO\PROCESSOS_DE_DESAPROPRIACAO\TRAMO_SUL\PS\PS-021.53.pdf</v>
      </c>
      <c r="Z1010" s="1">
        <v>1</v>
      </c>
    </row>
    <row r="1011" spans="3:26" hidden="1" x14ac:dyDescent="0.25">
      <c r="C1011" s="177" t="s">
        <v>2876</v>
      </c>
      <c r="D1011" s="62" t="s">
        <v>3065</v>
      </c>
      <c r="E1011" s="37" t="s">
        <v>3066</v>
      </c>
      <c r="F1011" s="55"/>
      <c r="G1011" s="124"/>
      <c r="H1011" s="63" t="s">
        <v>1689</v>
      </c>
      <c r="I1011" s="52">
        <v>4220</v>
      </c>
      <c r="J1011" s="52">
        <v>5041.38</v>
      </c>
      <c r="K1011" s="75"/>
      <c r="L1011" s="148" t="s">
        <v>3067</v>
      </c>
      <c r="M1011" s="97" t="s">
        <v>52</v>
      </c>
      <c r="N1011" s="147" t="s">
        <v>52</v>
      </c>
      <c r="O1011" s="147" t="s">
        <v>21</v>
      </c>
      <c r="P1011" s="76"/>
      <c r="Q1011" s="77"/>
      <c r="R1011" s="78"/>
      <c r="S1011" s="79"/>
      <c r="T1011" s="49" t="s">
        <v>3068</v>
      </c>
      <c r="U1011" s="147" t="s">
        <v>2881</v>
      </c>
      <c r="V1011" s="112" t="str">
        <f t="shared" si="55"/>
        <v>PS-021.54</v>
      </c>
      <c r="W1011" s="112" t="s">
        <v>1036</v>
      </c>
      <c r="X1011" s="175" t="str">
        <f t="shared" si="53"/>
        <v>X:\2 - ENGENHARIA\INVENTARIANCA_FNS_NOVA_CONCESSAO\PROCESSOS_DE_DESAPROPRIACAO\TRAMO_SUL\PS\PS-021.54.pdf</v>
      </c>
      <c r="Z1011" s="1">
        <v>1</v>
      </c>
    </row>
    <row r="1012" spans="3:26" hidden="1" x14ac:dyDescent="0.25">
      <c r="C1012" s="177" t="s">
        <v>2876</v>
      </c>
      <c r="D1012" s="62" t="s">
        <v>3069</v>
      </c>
      <c r="E1012" s="37" t="s">
        <v>3070</v>
      </c>
      <c r="F1012" s="55"/>
      <c r="G1012" s="42"/>
      <c r="H1012" s="63" t="s">
        <v>1689</v>
      </c>
      <c r="I1012" s="52">
        <v>4220</v>
      </c>
      <c r="J1012" s="52">
        <v>5041.38</v>
      </c>
      <c r="K1012" s="75"/>
      <c r="L1012" s="148" t="s">
        <v>3071</v>
      </c>
      <c r="M1012" s="97" t="s">
        <v>52</v>
      </c>
      <c r="N1012" s="147" t="s">
        <v>52</v>
      </c>
      <c r="O1012" s="147" t="s">
        <v>21</v>
      </c>
      <c r="P1012" s="76"/>
      <c r="Q1012" s="77"/>
      <c r="R1012" s="78"/>
      <c r="S1012" s="79"/>
      <c r="T1012" s="49" t="s">
        <v>3072</v>
      </c>
      <c r="U1012" s="147" t="s">
        <v>2881</v>
      </c>
      <c r="V1012" s="112" t="str">
        <f t="shared" si="55"/>
        <v>PS-021.55</v>
      </c>
      <c r="W1012" s="112" t="s">
        <v>1036</v>
      </c>
      <c r="X1012" s="175" t="str">
        <f t="shared" si="53"/>
        <v>X:\2 - ENGENHARIA\INVENTARIANCA_FNS_NOVA_CONCESSAO\PROCESSOS_DE_DESAPROPRIACAO\TRAMO_SUL\PS\PS-021.55.pdf</v>
      </c>
      <c r="Z1012" s="1">
        <v>1</v>
      </c>
    </row>
    <row r="1013" spans="3:26" hidden="1" x14ac:dyDescent="0.25">
      <c r="C1013" s="177" t="s">
        <v>2876</v>
      </c>
      <c r="D1013" s="62" t="s">
        <v>3073</v>
      </c>
      <c r="E1013" s="37" t="s">
        <v>3074</v>
      </c>
      <c r="F1013" s="55"/>
      <c r="G1013" s="42"/>
      <c r="H1013" s="63" t="s">
        <v>1689</v>
      </c>
      <c r="I1013" s="52">
        <v>4220</v>
      </c>
      <c r="J1013" s="52">
        <v>5041.38</v>
      </c>
      <c r="K1013" s="75"/>
      <c r="L1013" s="148" t="s">
        <v>3075</v>
      </c>
      <c r="M1013" s="97" t="s">
        <v>52</v>
      </c>
      <c r="N1013" s="147" t="s">
        <v>52</v>
      </c>
      <c r="O1013" s="147" t="s">
        <v>21</v>
      </c>
      <c r="P1013" s="76"/>
      <c r="Q1013" s="77"/>
      <c r="R1013" s="78"/>
      <c r="S1013" s="79"/>
      <c r="T1013" s="49" t="s">
        <v>3076</v>
      </c>
      <c r="U1013" s="147" t="s">
        <v>2881</v>
      </c>
      <c r="V1013" s="112" t="str">
        <f t="shared" si="55"/>
        <v>PS-021.57</v>
      </c>
      <c r="W1013" s="112" t="s">
        <v>1036</v>
      </c>
      <c r="X1013" s="175" t="str">
        <f t="shared" si="53"/>
        <v>X:\2 - ENGENHARIA\INVENTARIANCA_FNS_NOVA_CONCESSAO\PROCESSOS_DE_DESAPROPRIACAO\TRAMO_SUL\PS\PS-021.57.pdf</v>
      </c>
      <c r="Z1013" s="1">
        <v>1</v>
      </c>
    </row>
    <row r="1014" spans="3:26" hidden="1" x14ac:dyDescent="0.25">
      <c r="C1014" s="177" t="s">
        <v>2876</v>
      </c>
      <c r="D1014" s="62" t="s">
        <v>3077</v>
      </c>
      <c r="E1014" s="37" t="s">
        <v>3078</v>
      </c>
      <c r="F1014" s="55"/>
      <c r="G1014" s="42"/>
      <c r="H1014" s="63" t="s">
        <v>1689</v>
      </c>
      <c r="I1014" s="52">
        <v>4220</v>
      </c>
      <c r="J1014" s="52">
        <v>5041.38</v>
      </c>
      <c r="K1014" s="75"/>
      <c r="L1014" s="148" t="s">
        <v>3075</v>
      </c>
      <c r="M1014" s="97" t="s">
        <v>52</v>
      </c>
      <c r="N1014" s="147" t="s">
        <v>52</v>
      </c>
      <c r="O1014" s="147" t="s">
        <v>21</v>
      </c>
      <c r="P1014" s="76"/>
      <c r="Q1014" s="77"/>
      <c r="R1014" s="78"/>
      <c r="S1014" s="79"/>
      <c r="T1014" s="49" t="s">
        <v>3079</v>
      </c>
      <c r="U1014" s="147" t="s">
        <v>2881</v>
      </c>
      <c r="V1014" s="112" t="str">
        <f t="shared" si="55"/>
        <v>PS-021.57A</v>
      </c>
      <c r="W1014" s="112" t="s">
        <v>1036</v>
      </c>
      <c r="X1014" s="175" t="str">
        <f t="shared" si="53"/>
        <v>X:\2 - ENGENHARIA\INVENTARIANCA_FNS_NOVA_CONCESSAO\PROCESSOS_DE_DESAPROPRIACAO\TRAMO_SUL\PS\PS-021.57A.pdf</v>
      </c>
      <c r="Z1014" s="1">
        <v>1</v>
      </c>
    </row>
    <row r="1015" spans="3:26" hidden="1" x14ac:dyDescent="0.25">
      <c r="C1015" s="177" t="s">
        <v>2876</v>
      </c>
      <c r="D1015" s="62" t="s">
        <v>3080</v>
      </c>
      <c r="E1015" s="37" t="s">
        <v>3081</v>
      </c>
      <c r="F1015" s="55"/>
      <c r="G1015" s="42"/>
      <c r="H1015" s="63" t="s">
        <v>1689</v>
      </c>
      <c r="I1015" s="52">
        <v>4220</v>
      </c>
      <c r="J1015" s="52">
        <v>5041.38</v>
      </c>
      <c r="K1015" s="75"/>
      <c r="L1015" s="148" t="s">
        <v>3082</v>
      </c>
      <c r="M1015" s="97" t="s">
        <v>52</v>
      </c>
      <c r="N1015" s="147" t="s">
        <v>52</v>
      </c>
      <c r="O1015" s="147" t="s">
        <v>21</v>
      </c>
      <c r="P1015" s="76"/>
      <c r="Q1015" s="77"/>
      <c r="R1015" s="78"/>
      <c r="S1015" s="79"/>
      <c r="T1015" s="49" t="s">
        <v>3083</v>
      </c>
      <c r="U1015" s="147" t="s">
        <v>2881</v>
      </c>
      <c r="V1015" s="112" t="str">
        <f t="shared" si="55"/>
        <v>PS-021.58</v>
      </c>
      <c r="W1015" s="112" t="s">
        <v>1036</v>
      </c>
      <c r="X1015" s="175" t="str">
        <f t="shared" si="53"/>
        <v>X:\2 - ENGENHARIA\INVENTARIANCA_FNS_NOVA_CONCESSAO\PROCESSOS_DE_DESAPROPRIACAO\TRAMO_SUL\PS\PS-021.58.pdf</v>
      </c>
      <c r="Z1015" s="1">
        <v>1</v>
      </c>
    </row>
    <row r="1016" spans="3:26" hidden="1" x14ac:dyDescent="0.25">
      <c r="C1016" s="177" t="s">
        <v>2876</v>
      </c>
      <c r="D1016" s="62" t="s">
        <v>3084</v>
      </c>
      <c r="E1016" s="37" t="s">
        <v>3085</v>
      </c>
      <c r="F1016" s="55"/>
      <c r="G1016" s="124"/>
      <c r="H1016" s="63" t="s">
        <v>1689</v>
      </c>
      <c r="I1016" s="52">
        <v>4220</v>
      </c>
      <c r="J1016" s="52">
        <v>5041.38</v>
      </c>
      <c r="K1016" s="75"/>
      <c r="L1016" s="148" t="s">
        <v>3086</v>
      </c>
      <c r="M1016" s="97" t="s">
        <v>52</v>
      </c>
      <c r="N1016" s="147" t="s">
        <v>52</v>
      </c>
      <c r="O1016" s="147" t="s">
        <v>21</v>
      </c>
      <c r="P1016" s="76"/>
      <c r="Q1016" s="77"/>
      <c r="R1016" s="78"/>
      <c r="S1016" s="79"/>
      <c r="T1016" s="49" t="s">
        <v>3087</v>
      </c>
      <c r="U1016" s="147" t="s">
        <v>2881</v>
      </c>
      <c r="V1016" s="112" t="str">
        <f t="shared" si="55"/>
        <v>PS-021.59</v>
      </c>
      <c r="W1016" s="112" t="s">
        <v>1036</v>
      </c>
      <c r="X1016" s="175" t="str">
        <f t="shared" si="53"/>
        <v>X:\2 - ENGENHARIA\INVENTARIANCA_FNS_NOVA_CONCESSAO\PROCESSOS_DE_DESAPROPRIACAO\TRAMO_SUL\PS\PS-021.59.pdf</v>
      </c>
      <c r="Z1016" s="1">
        <v>1</v>
      </c>
    </row>
    <row r="1017" spans="3:26" hidden="1" x14ac:dyDescent="0.25">
      <c r="C1017" s="177" t="s">
        <v>2876</v>
      </c>
      <c r="D1017" s="62" t="s">
        <v>3088</v>
      </c>
      <c r="E1017" s="37" t="s">
        <v>3089</v>
      </c>
      <c r="F1017" s="55"/>
      <c r="G1017" s="42"/>
      <c r="H1017" s="63" t="s">
        <v>1689</v>
      </c>
      <c r="I1017" s="52">
        <v>4220</v>
      </c>
      <c r="J1017" s="52">
        <v>5041.38</v>
      </c>
      <c r="K1017" s="75"/>
      <c r="L1017" s="148" t="s">
        <v>3090</v>
      </c>
      <c r="M1017" s="97" t="s">
        <v>52</v>
      </c>
      <c r="N1017" s="147" t="s">
        <v>52</v>
      </c>
      <c r="O1017" s="147" t="s">
        <v>21</v>
      </c>
      <c r="P1017" s="76"/>
      <c r="Q1017" s="77"/>
      <c r="R1017" s="78"/>
      <c r="S1017" s="79"/>
      <c r="T1017" s="49" t="s">
        <v>3091</v>
      </c>
      <c r="U1017" s="147" t="s">
        <v>2881</v>
      </c>
      <c r="V1017" s="112" t="str">
        <f t="shared" si="55"/>
        <v>PS-021.60</v>
      </c>
      <c r="W1017" s="112" t="s">
        <v>1036</v>
      </c>
      <c r="X1017" s="175" t="str">
        <f t="shared" si="53"/>
        <v>X:\2 - ENGENHARIA\INVENTARIANCA_FNS_NOVA_CONCESSAO\PROCESSOS_DE_DESAPROPRIACAO\TRAMO_SUL\PS\PS-021.60.pdf</v>
      </c>
      <c r="Z1017" s="1">
        <v>1</v>
      </c>
    </row>
    <row r="1018" spans="3:26" hidden="1" x14ac:dyDescent="0.25">
      <c r="C1018" s="177" t="s">
        <v>2876</v>
      </c>
      <c r="D1018" s="62" t="s">
        <v>3092</v>
      </c>
      <c r="E1018" s="37" t="s">
        <v>3093</v>
      </c>
      <c r="F1018" s="55"/>
      <c r="G1018" s="124"/>
      <c r="H1018" s="63" t="s">
        <v>1689</v>
      </c>
      <c r="I1018" s="52">
        <v>4220</v>
      </c>
      <c r="J1018" s="52">
        <v>5041.38</v>
      </c>
      <c r="K1018" s="75"/>
      <c r="L1018" s="148" t="s">
        <v>3094</v>
      </c>
      <c r="M1018" s="97" t="s">
        <v>52</v>
      </c>
      <c r="N1018" s="147" t="s">
        <v>52</v>
      </c>
      <c r="O1018" s="147" t="s">
        <v>21</v>
      </c>
      <c r="P1018" s="76"/>
      <c r="Q1018" s="77"/>
      <c r="R1018" s="78"/>
      <c r="S1018" s="79"/>
      <c r="T1018" s="49" t="s">
        <v>3095</v>
      </c>
      <c r="U1018" s="147" t="s">
        <v>2881</v>
      </c>
      <c r="V1018" s="112" t="str">
        <f t="shared" si="55"/>
        <v>PS-021.61</v>
      </c>
      <c r="W1018" s="112" t="s">
        <v>1036</v>
      </c>
      <c r="X1018" s="175" t="str">
        <f t="shared" si="53"/>
        <v>X:\2 - ENGENHARIA\INVENTARIANCA_FNS_NOVA_CONCESSAO\PROCESSOS_DE_DESAPROPRIACAO\TRAMO_SUL\PS\PS-021.61.pdf</v>
      </c>
      <c r="Z1018" s="1">
        <v>1</v>
      </c>
    </row>
    <row r="1019" spans="3:26" hidden="1" x14ac:dyDescent="0.25">
      <c r="C1019" s="177" t="s">
        <v>2876</v>
      </c>
      <c r="D1019" s="62" t="s">
        <v>3096</v>
      </c>
      <c r="E1019" s="37" t="s">
        <v>3097</v>
      </c>
      <c r="F1019" s="55"/>
      <c r="G1019" s="42"/>
      <c r="H1019" s="63" t="s">
        <v>1689</v>
      </c>
      <c r="I1019" s="52">
        <v>4220</v>
      </c>
      <c r="J1019" s="52">
        <v>5041.38</v>
      </c>
      <c r="K1019" s="75"/>
      <c r="L1019" s="148" t="s">
        <v>3098</v>
      </c>
      <c r="M1019" s="97" t="s">
        <v>52</v>
      </c>
      <c r="N1019" s="147" t="s">
        <v>52</v>
      </c>
      <c r="O1019" s="147" t="s">
        <v>21</v>
      </c>
      <c r="P1019" s="76"/>
      <c r="Q1019" s="77"/>
      <c r="R1019" s="78"/>
      <c r="S1019" s="79"/>
      <c r="T1019" s="49" t="s">
        <v>3099</v>
      </c>
      <c r="U1019" s="147" t="s">
        <v>2881</v>
      </c>
      <c r="V1019" s="112" t="str">
        <f t="shared" si="55"/>
        <v>PS-021.62</v>
      </c>
      <c r="W1019" s="112" t="s">
        <v>1036</v>
      </c>
      <c r="X1019" s="175" t="str">
        <f t="shared" si="53"/>
        <v>X:\2 - ENGENHARIA\INVENTARIANCA_FNS_NOVA_CONCESSAO\PROCESSOS_DE_DESAPROPRIACAO\TRAMO_SUL\PS\PS-021.62.pdf</v>
      </c>
      <c r="Z1019" s="1">
        <v>1</v>
      </c>
    </row>
    <row r="1020" spans="3:26" hidden="1" x14ac:dyDescent="0.25">
      <c r="C1020" s="177" t="s">
        <v>2876</v>
      </c>
      <c r="D1020" s="62" t="s">
        <v>3100</v>
      </c>
      <c r="E1020" s="37" t="s">
        <v>3101</v>
      </c>
      <c r="F1020" s="55">
        <v>62066</v>
      </c>
      <c r="G1020" s="42">
        <v>39925</v>
      </c>
      <c r="H1020" s="63" t="s">
        <v>2881</v>
      </c>
      <c r="I1020" s="52">
        <v>4220</v>
      </c>
      <c r="J1020" s="52">
        <v>5041.38</v>
      </c>
      <c r="K1020" s="75"/>
      <c r="L1020" s="148" t="s">
        <v>3102</v>
      </c>
      <c r="M1020" s="97">
        <v>491.09</v>
      </c>
      <c r="N1020" s="149" t="s">
        <v>20</v>
      </c>
      <c r="O1020" s="147" t="s">
        <v>21</v>
      </c>
      <c r="P1020" s="76"/>
      <c r="Q1020" s="77"/>
      <c r="R1020" s="78"/>
      <c r="S1020" s="79"/>
      <c r="T1020" s="49" t="s">
        <v>3103</v>
      </c>
      <c r="U1020" s="147" t="s">
        <v>2881</v>
      </c>
      <c r="V1020" s="112" t="str">
        <f t="shared" si="55"/>
        <v>PS-021.64</v>
      </c>
      <c r="W1020" s="112" t="s">
        <v>1036</v>
      </c>
      <c r="X1020" s="175" t="str">
        <f t="shared" si="53"/>
        <v>X:\2 - ENGENHARIA\INVENTARIANCA_FNS_NOVA_CONCESSAO\PROCESSOS_DE_DESAPROPRIACAO\TRAMO_SUL\PS\PS-021.64.pdf</v>
      </c>
      <c r="Z1020" s="1">
        <v>1</v>
      </c>
    </row>
    <row r="1021" spans="3:26" hidden="1" x14ac:dyDescent="0.25">
      <c r="C1021" s="177" t="s">
        <v>2876</v>
      </c>
      <c r="D1021" s="62" t="s">
        <v>3104</v>
      </c>
      <c r="E1021" s="37" t="s">
        <v>3105</v>
      </c>
      <c r="F1021" s="55" t="s">
        <v>3106</v>
      </c>
      <c r="G1021" s="42">
        <v>39925</v>
      </c>
      <c r="H1021" s="63" t="s">
        <v>2881</v>
      </c>
      <c r="I1021" s="52">
        <v>4220</v>
      </c>
      <c r="J1021" s="52">
        <v>5041.38</v>
      </c>
      <c r="K1021" s="75"/>
      <c r="L1021" s="148" t="s">
        <v>3107</v>
      </c>
      <c r="M1021" s="97">
        <v>684.77</v>
      </c>
      <c r="N1021" s="149" t="s">
        <v>20</v>
      </c>
      <c r="O1021" s="147" t="s">
        <v>21</v>
      </c>
      <c r="P1021" s="76"/>
      <c r="Q1021" s="77"/>
      <c r="R1021" s="78"/>
      <c r="S1021" s="79"/>
      <c r="T1021" s="49" t="s">
        <v>3108</v>
      </c>
      <c r="U1021" s="147" t="s">
        <v>2881</v>
      </c>
      <c r="V1021" s="112" t="str">
        <f t="shared" si="55"/>
        <v>PS-021.65</v>
      </c>
      <c r="W1021" s="112" t="s">
        <v>1036</v>
      </c>
      <c r="X1021" s="175" t="str">
        <f t="shared" si="53"/>
        <v>X:\2 - ENGENHARIA\INVENTARIANCA_FNS_NOVA_CONCESSAO\PROCESSOS_DE_DESAPROPRIACAO\TRAMO_SUL\PS\PS-021.65.pdf</v>
      </c>
      <c r="Z1021" s="1">
        <v>1</v>
      </c>
    </row>
    <row r="1022" spans="3:26" hidden="1" x14ac:dyDescent="0.25">
      <c r="C1022" s="177" t="s">
        <v>2876</v>
      </c>
      <c r="D1022" s="62" t="s">
        <v>3109</v>
      </c>
      <c r="E1022" s="37" t="s">
        <v>3110</v>
      </c>
      <c r="F1022" s="55"/>
      <c r="G1022" s="42"/>
      <c r="H1022" s="63" t="s">
        <v>1689</v>
      </c>
      <c r="I1022" s="52">
        <v>4220</v>
      </c>
      <c r="J1022" s="52">
        <v>5041.38</v>
      </c>
      <c r="K1022" s="75"/>
      <c r="L1022" s="148" t="s">
        <v>3111</v>
      </c>
      <c r="M1022" s="97" t="s">
        <v>52</v>
      </c>
      <c r="N1022" s="147" t="s">
        <v>52</v>
      </c>
      <c r="O1022" s="147" t="s">
        <v>21</v>
      </c>
      <c r="P1022" s="76"/>
      <c r="Q1022" s="77"/>
      <c r="R1022" s="78"/>
      <c r="S1022" s="144"/>
      <c r="T1022" s="49" t="s">
        <v>3112</v>
      </c>
      <c r="U1022" s="147" t="s">
        <v>2881</v>
      </c>
      <c r="V1022" s="112" t="str">
        <f t="shared" si="55"/>
        <v>PS-021.66</v>
      </c>
      <c r="W1022" s="112" t="s">
        <v>1036</v>
      </c>
      <c r="X1022" s="175" t="str">
        <f t="shared" si="53"/>
        <v>X:\2 - ENGENHARIA\INVENTARIANCA_FNS_NOVA_CONCESSAO\PROCESSOS_DE_DESAPROPRIACAO\TRAMO_SUL\PS\PS-021.66.pdf</v>
      </c>
      <c r="Z1022" s="1">
        <v>1</v>
      </c>
    </row>
    <row r="1023" spans="3:26" hidden="1" x14ac:dyDescent="0.25">
      <c r="C1023" s="177" t="s">
        <v>2876</v>
      </c>
      <c r="D1023" s="62" t="s">
        <v>3113</v>
      </c>
      <c r="E1023" s="37" t="s">
        <v>3114</v>
      </c>
      <c r="F1023" s="55"/>
      <c r="G1023" s="42"/>
      <c r="H1023" s="63" t="s">
        <v>1689</v>
      </c>
      <c r="I1023" s="52">
        <v>4220</v>
      </c>
      <c r="J1023" s="52">
        <v>5041.38</v>
      </c>
      <c r="K1023" s="75"/>
      <c r="L1023" s="148" t="s">
        <v>3115</v>
      </c>
      <c r="M1023" s="97" t="s">
        <v>52</v>
      </c>
      <c r="N1023" s="147" t="s">
        <v>52</v>
      </c>
      <c r="O1023" s="147" t="s">
        <v>21</v>
      </c>
      <c r="P1023" s="76"/>
      <c r="Q1023" s="77"/>
      <c r="R1023" s="78"/>
      <c r="S1023" s="79"/>
      <c r="T1023" s="49" t="s">
        <v>3116</v>
      </c>
      <c r="U1023" s="147" t="s">
        <v>2881</v>
      </c>
      <c r="V1023" s="112" t="str">
        <f t="shared" si="55"/>
        <v>PS-021.67</v>
      </c>
      <c r="W1023" s="112" t="s">
        <v>1036</v>
      </c>
      <c r="X1023" s="175" t="str">
        <f t="shared" si="53"/>
        <v>X:\2 - ENGENHARIA\INVENTARIANCA_FNS_NOVA_CONCESSAO\PROCESSOS_DE_DESAPROPRIACAO\TRAMO_SUL\PS\PS-021.67.pdf</v>
      </c>
      <c r="Z1023" s="1">
        <v>1</v>
      </c>
    </row>
    <row r="1024" spans="3:26" hidden="1" x14ac:dyDescent="0.25">
      <c r="C1024" s="177" t="s">
        <v>2876</v>
      </c>
      <c r="D1024" s="62" t="s">
        <v>3117</v>
      </c>
      <c r="E1024" s="37" t="s">
        <v>3118</v>
      </c>
      <c r="F1024" s="55"/>
      <c r="G1024" s="42"/>
      <c r="H1024" s="63" t="s">
        <v>1689</v>
      </c>
      <c r="I1024" s="52">
        <v>4220</v>
      </c>
      <c r="J1024" s="52">
        <v>5041.38</v>
      </c>
      <c r="K1024" s="75"/>
      <c r="L1024" s="148" t="s">
        <v>3119</v>
      </c>
      <c r="M1024" s="97" t="s">
        <v>52</v>
      </c>
      <c r="N1024" s="147" t="s">
        <v>52</v>
      </c>
      <c r="O1024" s="147" t="s">
        <v>21</v>
      </c>
      <c r="P1024" s="76"/>
      <c r="Q1024" s="77"/>
      <c r="R1024" s="78"/>
      <c r="S1024" s="79"/>
      <c r="T1024" s="49" t="s">
        <v>3120</v>
      </c>
      <c r="U1024" s="147" t="s">
        <v>2881</v>
      </c>
      <c r="V1024" s="112" t="str">
        <f t="shared" si="55"/>
        <v>PS-021.68</v>
      </c>
      <c r="W1024" s="112" t="s">
        <v>1036</v>
      </c>
      <c r="X1024" s="175" t="str">
        <f t="shared" si="53"/>
        <v>X:\2 - ENGENHARIA\INVENTARIANCA_FNS_NOVA_CONCESSAO\PROCESSOS_DE_DESAPROPRIACAO\TRAMO_SUL\PS\PS-021.68.pdf</v>
      </c>
      <c r="Z1024" s="1">
        <v>1</v>
      </c>
    </row>
    <row r="1025" spans="3:26" hidden="1" x14ac:dyDescent="0.25">
      <c r="C1025" s="177" t="s">
        <v>2876</v>
      </c>
      <c r="D1025" s="62" t="s">
        <v>3121</v>
      </c>
      <c r="E1025" s="37" t="s">
        <v>3122</v>
      </c>
      <c r="F1025" s="55"/>
      <c r="G1025" s="124"/>
      <c r="H1025" s="63" t="s">
        <v>1689</v>
      </c>
      <c r="I1025" s="52">
        <v>4220</v>
      </c>
      <c r="J1025" s="52">
        <v>5041.38</v>
      </c>
      <c r="K1025" s="75"/>
      <c r="L1025" s="148" t="s">
        <v>3123</v>
      </c>
      <c r="M1025" s="97">
        <v>327.64999999999998</v>
      </c>
      <c r="N1025" s="149" t="s">
        <v>20</v>
      </c>
      <c r="O1025" s="147" t="s">
        <v>91</v>
      </c>
      <c r="P1025" s="76"/>
      <c r="Q1025" s="77"/>
      <c r="R1025" s="78"/>
      <c r="S1025" s="79"/>
      <c r="T1025" s="49" t="s">
        <v>3124</v>
      </c>
      <c r="U1025" s="147" t="s">
        <v>2881</v>
      </c>
      <c r="V1025" s="112" t="str">
        <f t="shared" si="55"/>
        <v>PS-021.70</v>
      </c>
      <c r="W1025" s="112" t="s">
        <v>1036</v>
      </c>
      <c r="X1025" s="175" t="str">
        <f t="shared" si="53"/>
        <v>X:\2 - ENGENHARIA\INVENTARIANCA_FNS_NOVA_CONCESSAO\PROCESSOS_DE_DESAPROPRIACAO\TRAMO_SUL\PS\PS-021.70.pdf</v>
      </c>
      <c r="Z1025" s="1">
        <v>1</v>
      </c>
    </row>
    <row r="1026" spans="3:26" hidden="1" x14ac:dyDescent="0.25">
      <c r="C1026" s="177" t="s">
        <v>2876</v>
      </c>
      <c r="D1026" s="62" t="s">
        <v>3125</v>
      </c>
      <c r="E1026" s="37" t="s">
        <v>3126</v>
      </c>
      <c r="F1026" s="55"/>
      <c r="G1026" s="42"/>
      <c r="H1026" s="63" t="s">
        <v>1689</v>
      </c>
      <c r="I1026" s="52">
        <v>4220</v>
      </c>
      <c r="J1026" s="52">
        <v>5041.38</v>
      </c>
      <c r="K1026" s="75"/>
      <c r="L1026" s="148" t="s">
        <v>3127</v>
      </c>
      <c r="M1026" s="97" t="s">
        <v>52</v>
      </c>
      <c r="N1026" s="147" t="s">
        <v>52</v>
      </c>
      <c r="O1026" s="147" t="s">
        <v>21</v>
      </c>
      <c r="P1026" s="76"/>
      <c r="Q1026" s="77"/>
      <c r="R1026" s="78"/>
      <c r="S1026" s="79"/>
      <c r="T1026" s="49" t="s">
        <v>3128</v>
      </c>
      <c r="U1026" s="147" t="s">
        <v>2881</v>
      </c>
      <c r="V1026" s="112" t="str">
        <f t="shared" si="55"/>
        <v>PS-021.71</v>
      </c>
      <c r="W1026" s="112" t="s">
        <v>1036</v>
      </c>
      <c r="X1026" s="175" t="str">
        <f t="shared" ref="X1026:X1089" si="56">CONCATENATE("X:\2 - ENGENHARIA\INVENTARIANCA_FNS_NOVA_CONCESSAO\PROCESSOS_DE_DESAPROPRIACAO\",W1026,"\",C1026,"\",V1026,".pdf")</f>
        <v>X:\2 - ENGENHARIA\INVENTARIANCA_FNS_NOVA_CONCESSAO\PROCESSOS_DE_DESAPROPRIACAO\TRAMO_SUL\PS\PS-021.71.pdf</v>
      </c>
      <c r="Z1026" s="1">
        <v>1</v>
      </c>
    </row>
    <row r="1027" spans="3:26" hidden="1" x14ac:dyDescent="0.25">
      <c r="C1027" s="177" t="s">
        <v>2876</v>
      </c>
      <c r="D1027" s="62" t="s">
        <v>3129</v>
      </c>
      <c r="E1027" s="37" t="s">
        <v>3130</v>
      </c>
      <c r="F1027" s="55">
        <v>59642</v>
      </c>
      <c r="G1027" s="42">
        <v>39925</v>
      </c>
      <c r="H1027" s="63" t="s">
        <v>2881</v>
      </c>
      <c r="I1027" s="52">
        <v>4220</v>
      </c>
      <c r="J1027" s="52">
        <v>5041.38</v>
      </c>
      <c r="K1027" s="75"/>
      <c r="L1027" s="148" t="s">
        <v>3131</v>
      </c>
      <c r="M1027" s="97">
        <v>310.93</v>
      </c>
      <c r="N1027" s="149" t="s">
        <v>20</v>
      </c>
      <c r="O1027" s="147" t="s">
        <v>21</v>
      </c>
      <c r="P1027" s="76"/>
      <c r="Q1027" s="77"/>
      <c r="R1027" s="78"/>
      <c r="S1027" s="79"/>
      <c r="T1027" s="49" t="s">
        <v>3132</v>
      </c>
      <c r="U1027" s="147" t="s">
        <v>2881</v>
      </c>
      <c r="V1027" s="112" t="str">
        <f t="shared" si="55"/>
        <v>PS-021.72</v>
      </c>
      <c r="W1027" s="112" t="s">
        <v>1036</v>
      </c>
      <c r="X1027" s="175" t="str">
        <f t="shared" si="56"/>
        <v>X:\2 - ENGENHARIA\INVENTARIANCA_FNS_NOVA_CONCESSAO\PROCESSOS_DE_DESAPROPRIACAO\TRAMO_SUL\PS\PS-021.72.pdf</v>
      </c>
      <c r="Z1027" s="1">
        <v>1</v>
      </c>
    </row>
    <row r="1028" spans="3:26" hidden="1" x14ac:dyDescent="0.25">
      <c r="C1028" s="177" t="s">
        <v>2876</v>
      </c>
      <c r="D1028" s="62" t="s">
        <v>3133</v>
      </c>
      <c r="E1028" s="37" t="s">
        <v>3134</v>
      </c>
      <c r="F1028" s="55"/>
      <c r="G1028" s="124"/>
      <c r="H1028" s="63" t="s">
        <v>1689</v>
      </c>
      <c r="I1028" s="52">
        <v>4220</v>
      </c>
      <c r="J1028" s="52">
        <v>5041.38</v>
      </c>
      <c r="K1028" s="75"/>
      <c r="L1028" s="148" t="s">
        <v>3135</v>
      </c>
      <c r="M1028" s="97" t="s">
        <v>52</v>
      </c>
      <c r="N1028" s="147" t="s">
        <v>52</v>
      </c>
      <c r="O1028" s="147" t="s">
        <v>21</v>
      </c>
      <c r="P1028" s="76"/>
      <c r="Q1028" s="77"/>
      <c r="R1028" s="78"/>
      <c r="S1028" s="79"/>
      <c r="T1028" s="49" t="s">
        <v>3136</v>
      </c>
      <c r="U1028" s="147" t="s">
        <v>2881</v>
      </c>
      <c r="V1028" s="112" t="str">
        <f t="shared" si="55"/>
        <v>PS-021.73</v>
      </c>
      <c r="W1028" s="112" t="s">
        <v>1036</v>
      </c>
      <c r="X1028" s="175" t="str">
        <f t="shared" si="56"/>
        <v>X:\2 - ENGENHARIA\INVENTARIANCA_FNS_NOVA_CONCESSAO\PROCESSOS_DE_DESAPROPRIACAO\TRAMO_SUL\PS\PS-021.73.pdf</v>
      </c>
      <c r="Z1028" s="1">
        <v>1</v>
      </c>
    </row>
    <row r="1029" spans="3:26" hidden="1" x14ac:dyDescent="0.25">
      <c r="C1029" s="177" t="s">
        <v>2876</v>
      </c>
      <c r="D1029" s="77" t="s">
        <v>3137</v>
      </c>
      <c r="E1029" s="37" t="s">
        <v>3138</v>
      </c>
      <c r="F1029" s="55"/>
      <c r="G1029" s="124"/>
      <c r="H1029" s="63" t="s">
        <v>1689</v>
      </c>
      <c r="I1029" s="52">
        <v>4220</v>
      </c>
      <c r="J1029" s="52">
        <v>5041.38</v>
      </c>
      <c r="K1029" s="75"/>
      <c r="L1029" s="37" t="s">
        <v>3139</v>
      </c>
      <c r="M1029" s="97" t="s">
        <v>52</v>
      </c>
      <c r="N1029" s="147" t="s">
        <v>52</v>
      </c>
      <c r="O1029" s="147" t="s">
        <v>21</v>
      </c>
      <c r="P1029" s="76"/>
      <c r="Q1029" s="77"/>
      <c r="R1029" s="78"/>
      <c r="S1029" s="79"/>
      <c r="T1029" s="49" t="s">
        <v>3140</v>
      </c>
      <c r="U1029" s="147" t="s">
        <v>2881</v>
      </c>
      <c r="V1029" s="112" t="str">
        <f t="shared" si="55"/>
        <v>PS-021.74</v>
      </c>
      <c r="W1029" s="112" t="s">
        <v>1036</v>
      </c>
      <c r="X1029" s="175" t="str">
        <f t="shared" si="56"/>
        <v>X:\2 - ENGENHARIA\INVENTARIANCA_FNS_NOVA_CONCESSAO\PROCESSOS_DE_DESAPROPRIACAO\TRAMO_SUL\PS\PS-021.74.pdf</v>
      </c>
      <c r="Z1029" s="1">
        <v>1</v>
      </c>
    </row>
    <row r="1030" spans="3:26" hidden="1" x14ac:dyDescent="0.25">
      <c r="C1030" s="177" t="s">
        <v>2876</v>
      </c>
      <c r="D1030" s="77" t="s">
        <v>3141</v>
      </c>
      <c r="E1030" s="37" t="s">
        <v>3142</v>
      </c>
      <c r="F1030" s="55"/>
      <c r="G1030" s="124"/>
      <c r="H1030" s="63" t="s">
        <v>1689</v>
      </c>
      <c r="I1030" s="52">
        <v>4220</v>
      </c>
      <c r="J1030" s="52">
        <v>5041.38</v>
      </c>
      <c r="K1030" s="75"/>
      <c r="L1030" s="37" t="s">
        <v>3143</v>
      </c>
      <c r="M1030" s="97" t="s">
        <v>52</v>
      </c>
      <c r="N1030" s="147" t="s">
        <v>52</v>
      </c>
      <c r="O1030" s="147" t="s">
        <v>21</v>
      </c>
      <c r="P1030" s="76"/>
      <c r="Q1030" s="77"/>
      <c r="R1030" s="78"/>
      <c r="S1030" s="79"/>
      <c r="T1030" s="49" t="s">
        <v>3144</v>
      </c>
      <c r="U1030" s="147" t="s">
        <v>2881</v>
      </c>
      <c r="V1030" s="112" t="str">
        <f t="shared" si="55"/>
        <v>PS-021.76</v>
      </c>
      <c r="W1030" s="112" t="s">
        <v>1036</v>
      </c>
      <c r="X1030" s="175" t="str">
        <f t="shared" si="56"/>
        <v>X:\2 - ENGENHARIA\INVENTARIANCA_FNS_NOVA_CONCESSAO\PROCESSOS_DE_DESAPROPRIACAO\TRAMO_SUL\PS\PS-021.76.pdf</v>
      </c>
      <c r="Z1030" s="1">
        <v>1</v>
      </c>
    </row>
    <row r="1031" spans="3:26" hidden="1" x14ac:dyDescent="0.25">
      <c r="C1031" s="177" t="s">
        <v>2876</v>
      </c>
      <c r="D1031" s="77" t="s">
        <v>3145</v>
      </c>
      <c r="E1031" s="37" t="s">
        <v>3146</v>
      </c>
      <c r="F1031" s="55"/>
      <c r="G1031" s="124"/>
      <c r="H1031" s="63" t="s">
        <v>1689</v>
      </c>
      <c r="I1031" s="52">
        <v>4220</v>
      </c>
      <c r="J1031" s="52">
        <v>5041.38</v>
      </c>
      <c r="K1031" s="75"/>
      <c r="L1031" s="37" t="s">
        <v>3147</v>
      </c>
      <c r="M1031" s="97" t="s">
        <v>52</v>
      </c>
      <c r="N1031" s="147" t="s">
        <v>52</v>
      </c>
      <c r="O1031" s="147" t="s">
        <v>21</v>
      </c>
      <c r="P1031" s="76"/>
      <c r="Q1031" s="77"/>
      <c r="R1031" s="78"/>
      <c r="S1031" s="79"/>
      <c r="T1031" s="49" t="s">
        <v>3148</v>
      </c>
      <c r="U1031" s="147" t="s">
        <v>2881</v>
      </c>
      <c r="V1031" s="112" t="str">
        <f t="shared" si="55"/>
        <v>PS-021.77</v>
      </c>
      <c r="W1031" s="112" t="s">
        <v>1036</v>
      </c>
      <c r="X1031" s="175" t="str">
        <f t="shared" si="56"/>
        <v>X:\2 - ENGENHARIA\INVENTARIANCA_FNS_NOVA_CONCESSAO\PROCESSOS_DE_DESAPROPRIACAO\TRAMO_SUL\PS\PS-021.77.pdf</v>
      </c>
      <c r="Z1031" s="1">
        <v>1</v>
      </c>
    </row>
    <row r="1032" spans="3:26" hidden="1" x14ac:dyDescent="0.25">
      <c r="C1032" s="177" t="s">
        <v>2876</v>
      </c>
      <c r="D1032" s="77" t="s">
        <v>3149</v>
      </c>
      <c r="E1032" s="37" t="s">
        <v>3150</v>
      </c>
      <c r="F1032" s="55"/>
      <c r="G1032" s="42"/>
      <c r="H1032" s="63" t="s">
        <v>1689</v>
      </c>
      <c r="I1032" s="52">
        <v>4220</v>
      </c>
      <c r="J1032" s="52">
        <v>5041.38</v>
      </c>
      <c r="K1032" s="75"/>
      <c r="L1032" s="37" t="s">
        <v>3151</v>
      </c>
      <c r="M1032" s="97" t="s">
        <v>52</v>
      </c>
      <c r="N1032" s="147" t="s">
        <v>52</v>
      </c>
      <c r="O1032" s="147" t="s">
        <v>21</v>
      </c>
      <c r="P1032" s="76"/>
      <c r="Q1032" s="77"/>
      <c r="R1032" s="78"/>
      <c r="S1032" s="79"/>
      <c r="T1032" s="49" t="s">
        <v>3152</v>
      </c>
      <c r="U1032" s="147" t="s">
        <v>2881</v>
      </c>
      <c r="V1032" s="112" t="str">
        <f t="shared" si="55"/>
        <v>PS-021.79</v>
      </c>
      <c r="W1032" s="112" t="s">
        <v>1036</v>
      </c>
      <c r="X1032" s="175" t="str">
        <f t="shared" si="56"/>
        <v>X:\2 - ENGENHARIA\INVENTARIANCA_FNS_NOVA_CONCESSAO\PROCESSOS_DE_DESAPROPRIACAO\TRAMO_SUL\PS\PS-021.79.pdf</v>
      </c>
      <c r="Z1032" s="1">
        <v>1</v>
      </c>
    </row>
    <row r="1033" spans="3:26" hidden="1" x14ac:dyDescent="0.25">
      <c r="C1033" s="177" t="s">
        <v>2876</v>
      </c>
      <c r="D1033" s="77" t="s">
        <v>3153</v>
      </c>
      <c r="E1033" s="37" t="s">
        <v>3154</v>
      </c>
      <c r="F1033" s="55"/>
      <c r="G1033" s="42"/>
      <c r="H1033" s="63" t="s">
        <v>1689</v>
      </c>
      <c r="I1033" s="52">
        <v>4220</v>
      </c>
      <c r="J1033" s="52">
        <v>5041.38</v>
      </c>
      <c r="K1033" s="75"/>
      <c r="L1033" s="37" t="s">
        <v>3155</v>
      </c>
      <c r="M1033" s="97" t="s">
        <v>52</v>
      </c>
      <c r="N1033" s="147" t="s">
        <v>52</v>
      </c>
      <c r="O1033" s="147" t="s">
        <v>21</v>
      </c>
      <c r="P1033" s="76"/>
      <c r="Q1033" s="77"/>
      <c r="R1033" s="78"/>
      <c r="S1033" s="79"/>
      <c r="T1033" s="49" t="s">
        <v>3156</v>
      </c>
      <c r="U1033" s="147" t="s">
        <v>2881</v>
      </c>
      <c r="V1033" s="112" t="str">
        <f t="shared" si="55"/>
        <v>PS-021.80</v>
      </c>
      <c r="W1033" s="112" t="s">
        <v>1036</v>
      </c>
      <c r="X1033" s="175" t="str">
        <f t="shared" si="56"/>
        <v>X:\2 - ENGENHARIA\INVENTARIANCA_FNS_NOVA_CONCESSAO\PROCESSOS_DE_DESAPROPRIACAO\TRAMO_SUL\PS\PS-021.80.pdf</v>
      </c>
      <c r="Z1033" s="1">
        <v>1</v>
      </c>
    </row>
    <row r="1034" spans="3:26" hidden="1" x14ac:dyDescent="0.25">
      <c r="C1034" s="177" t="s">
        <v>2876</v>
      </c>
      <c r="D1034" s="77" t="s">
        <v>3157</v>
      </c>
      <c r="E1034" s="37" t="s">
        <v>3158</v>
      </c>
      <c r="F1034" s="55"/>
      <c r="G1034" s="124"/>
      <c r="H1034" s="63" t="s">
        <v>1689</v>
      </c>
      <c r="I1034" s="52">
        <v>4220</v>
      </c>
      <c r="J1034" s="52">
        <v>5041.38</v>
      </c>
      <c r="K1034" s="75"/>
      <c r="L1034" s="37" t="s">
        <v>3159</v>
      </c>
      <c r="M1034" s="97" t="s">
        <v>52</v>
      </c>
      <c r="N1034" s="147" t="s">
        <v>52</v>
      </c>
      <c r="O1034" s="147" t="s">
        <v>21</v>
      </c>
      <c r="P1034" s="76"/>
      <c r="Q1034" s="77"/>
      <c r="R1034" s="78"/>
      <c r="S1034" s="79"/>
      <c r="T1034" s="49" t="s">
        <v>3160</v>
      </c>
      <c r="U1034" s="147" t="s">
        <v>2881</v>
      </c>
      <c r="V1034" s="112" t="str">
        <f t="shared" si="55"/>
        <v>PS-021.81</v>
      </c>
      <c r="W1034" s="112" t="s">
        <v>1036</v>
      </c>
      <c r="X1034" s="175" t="str">
        <f t="shared" si="56"/>
        <v>X:\2 - ENGENHARIA\INVENTARIANCA_FNS_NOVA_CONCESSAO\PROCESSOS_DE_DESAPROPRIACAO\TRAMO_SUL\PS\PS-021.81.pdf</v>
      </c>
      <c r="Z1034" s="1">
        <v>1</v>
      </c>
    </row>
    <row r="1035" spans="3:26" hidden="1" x14ac:dyDescent="0.25">
      <c r="C1035" s="177" t="s">
        <v>2876</v>
      </c>
      <c r="D1035" s="77" t="s">
        <v>1280</v>
      </c>
      <c r="E1035" s="37" t="s">
        <v>3161</v>
      </c>
      <c r="F1035" s="55"/>
      <c r="G1035" s="124"/>
      <c r="H1035" s="63" t="s">
        <v>1689</v>
      </c>
      <c r="I1035" s="52"/>
      <c r="J1035" s="52"/>
      <c r="K1035" s="75"/>
      <c r="L1035" s="37" t="s">
        <v>3162</v>
      </c>
      <c r="M1035" s="97" t="s">
        <v>52</v>
      </c>
      <c r="N1035" s="147" t="s">
        <v>52</v>
      </c>
      <c r="O1035" s="147" t="s">
        <v>21</v>
      </c>
      <c r="P1035" s="76"/>
      <c r="Q1035" s="77"/>
      <c r="R1035" s="78"/>
      <c r="S1035" s="79"/>
      <c r="T1035" s="49" t="s">
        <v>3163</v>
      </c>
      <c r="U1035" s="147" t="s">
        <v>2881</v>
      </c>
      <c r="V1035" s="112" t="str">
        <f t="shared" si="55"/>
        <v>PS-040</v>
      </c>
      <c r="W1035" s="112" t="s">
        <v>1036</v>
      </c>
      <c r="X1035" s="175" t="str">
        <f t="shared" si="56"/>
        <v>X:\2 - ENGENHARIA\INVENTARIANCA_FNS_NOVA_CONCESSAO\PROCESSOS_DE_DESAPROPRIACAO\TRAMO_SUL\PS\PS-040.pdf</v>
      </c>
      <c r="Z1035" s="1">
        <v>1</v>
      </c>
    </row>
    <row r="1036" spans="3:26" hidden="1" x14ac:dyDescent="0.25">
      <c r="C1036" s="177" t="s">
        <v>2876</v>
      </c>
      <c r="D1036" s="77" t="s">
        <v>1285</v>
      </c>
      <c r="E1036" s="37" t="s">
        <v>3164</v>
      </c>
      <c r="F1036" s="55"/>
      <c r="G1036" s="124"/>
      <c r="H1036" s="63" t="s">
        <v>1689</v>
      </c>
      <c r="I1036" s="52"/>
      <c r="J1036" s="52"/>
      <c r="K1036" s="75"/>
      <c r="L1036" s="37" t="s">
        <v>3165</v>
      </c>
      <c r="M1036" s="97" t="s">
        <v>52</v>
      </c>
      <c r="N1036" s="147" t="s">
        <v>52</v>
      </c>
      <c r="O1036" s="147" t="s">
        <v>21</v>
      </c>
      <c r="P1036" s="76"/>
      <c r="Q1036" s="77"/>
      <c r="R1036" s="78"/>
      <c r="S1036" s="79"/>
      <c r="T1036" s="49" t="s">
        <v>3163</v>
      </c>
      <c r="U1036" s="147" t="s">
        <v>2881</v>
      </c>
      <c r="V1036" s="112" t="str">
        <f t="shared" si="55"/>
        <v>PS-041</v>
      </c>
      <c r="W1036" s="112" t="s">
        <v>1036</v>
      </c>
      <c r="X1036" s="175" t="str">
        <f t="shared" si="56"/>
        <v>X:\2 - ENGENHARIA\INVENTARIANCA_FNS_NOVA_CONCESSAO\PROCESSOS_DE_DESAPROPRIACAO\TRAMO_SUL\PS\PS-041.pdf</v>
      </c>
      <c r="Z1036" s="1">
        <v>1</v>
      </c>
    </row>
    <row r="1037" spans="3:26" hidden="1" x14ac:dyDescent="0.25">
      <c r="C1037" s="177" t="s">
        <v>2876</v>
      </c>
      <c r="D1037" s="77" t="s">
        <v>1289</v>
      </c>
      <c r="E1037" s="37" t="s">
        <v>3166</v>
      </c>
      <c r="F1037" s="55"/>
      <c r="G1037" s="124"/>
      <c r="H1037" s="63" t="s">
        <v>1689</v>
      </c>
      <c r="I1037" s="52"/>
      <c r="J1037" s="52"/>
      <c r="K1037" s="75"/>
      <c r="L1037" s="37" t="s">
        <v>3167</v>
      </c>
      <c r="M1037" s="97" t="s">
        <v>52</v>
      </c>
      <c r="N1037" s="147" t="s">
        <v>52</v>
      </c>
      <c r="O1037" s="147" t="s">
        <v>21</v>
      </c>
      <c r="P1037" s="76"/>
      <c r="Q1037" s="77"/>
      <c r="R1037" s="78"/>
      <c r="S1037" s="79"/>
      <c r="T1037" s="49" t="s">
        <v>3163</v>
      </c>
      <c r="U1037" s="147" t="s">
        <v>2881</v>
      </c>
      <c r="V1037" s="112" t="str">
        <f t="shared" si="55"/>
        <v>PS-042</v>
      </c>
      <c r="W1037" s="112" t="s">
        <v>1036</v>
      </c>
      <c r="X1037" s="175" t="str">
        <f t="shared" si="56"/>
        <v>X:\2 - ENGENHARIA\INVENTARIANCA_FNS_NOVA_CONCESSAO\PROCESSOS_DE_DESAPROPRIACAO\TRAMO_SUL\PS\PS-042.pdf</v>
      </c>
      <c r="Z1037" s="1">
        <v>1</v>
      </c>
    </row>
    <row r="1038" spans="3:26" hidden="1" x14ac:dyDescent="0.25">
      <c r="C1038" s="177" t="s">
        <v>2876</v>
      </c>
      <c r="D1038" s="77" t="s">
        <v>1300</v>
      </c>
      <c r="E1038" s="37" t="s">
        <v>3168</v>
      </c>
      <c r="F1038" s="55"/>
      <c r="G1038" s="124"/>
      <c r="H1038" s="63" t="s">
        <v>1689</v>
      </c>
      <c r="I1038" s="52"/>
      <c r="J1038" s="52"/>
      <c r="K1038" s="75"/>
      <c r="L1038" s="37" t="s">
        <v>3169</v>
      </c>
      <c r="M1038" s="97" t="s">
        <v>52</v>
      </c>
      <c r="N1038" s="147" t="s">
        <v>52</v>
      </c>
      <c r="O1038" s="147" t="s">
        <v>21</v>
      </c>
      <c r="P1038" s="76"/>
      <c r="Q1038" s="77"/>
      <c r="R1038" s="78"/>
      <c r="S1038" s="79"/>
      <c r="T1038" s="49" t="s">
        <v>3163</v>
      </c>
      <c r="U1038" s="147" t="s">
        <v>2881</v>
      </c>
      <c r="V1038" s="112" t="str">
        <f t="shared" si="55"/>
        <v>PS-043</v>
      </c>
      <c r="W1038" s="112" t="s">
        <v>1036</v>
      </c>
      <c r="X1038" s="175" t="str">
        <f t="shared" si="56"/>
        <v>X:\2 - ENGENHARIA\INVENTARIANCA_FNS_NOVA_CONCESSAO\PROCESSOS_DE_DESAPROPRIACAO\TRAMO_SUL\PS\PS-043.pdf</v>
      </c>
      <c r="Z1038" s="1">
        <v>1</v>
      </c>
    </row>
    <row r="1039" spans="3:26" hidden="1" x14ac:dyDescent="0.25">
      <c r="C1039" s="177" t="s">
        <v>2876</v>
      </c>
      <c r="D1039" s="77" t="s">
        <v>1304</v>
      </c>
      <c r="E1039" s="37" t="s">
        <v>3170</v>
      </c>
      <c r="F1039" s="55"/>
      <c r="G1039" s="124"/>
      <c r="H1039" s="63" t="s">
        <v>1689</v>
      </c>
      <c r="I1039" s="52"/>
      <c r="J1039" s="52"/>
      <c r="K1039" s="75"/>
      <c r="L1039" s="37" t="s">
        <v>3171</v>
      </c>
      <c r="M1039" s="97" t="s">
        <v>52</v>
      </c>
      <c r="N1039" s="147" t="s">
        <v>52</v>
      </c>
      <c r="O1039" s="147" t="s">
        <v>21</v>
      </c>
      <c r="P1039" s="76"/>
      <c r="Q1039" s="77"/>
      <c r="R1039" s="78"/>
      <c r="S1039" s="79"/>
      <c r="T1039" s="49" t="s">
        <v>3163</v>
      </c>
      <c r="U1039" s="147" t="s">
        <v>2881</v>
      </c>
      <c r="V1039" s="112" t="str">
        <f t="shared" si="55"/>
        <v>PS-044</v>
      </c>
      <c r="W1039" s="112" t="s">
        <v>1036</v>
      </c>
      <c r="X1039" s="175" t="str">
        <f t="shared" si="56"/>
        <v>X:\2 - ENGENHARIA\INVENTARIANCA_FNS_NOVA_CONCESSAO\PROCESSOS_DE_DESAPROPRIACAO\TRAMO_SUL\PS\PS-044.pdf</v>
      </c>
      <c r="Z1039" s="1">
        <v>1</v>
      </c>
    </row>
    <row r="1040" spans="3:26" hidden="1" x14ac:dyDescent="0.25">
      <c r="C1040" s="177" t="s">
        <v>2876</v>
      </c>
      <c r="D1040" s="77" t="s">
        <v>1308</v>
      </c>
      <c r="E1040" s="37" t="s">
        <v>3172</v>
      </c>
      <c r="F1040" s="55"/>
      <c r="G1040" s="124"/>
      <c r="H1040" s="63" t="s">
        <v>1689</v>
      </c>
      <c r="I1040" s="52"/>
      <c r="J1040" s="52"/>
      <c r="K1040" s="75"/>
      <c r="L1040" s="37" t="s">
        <v>3173</v>
      </c>
      <c r="M1040" s="97" t="s">
        <v>52</v>
      </c>
      <c r="N1040" s="147" t="s">
        <v>52</v>
      </c>
      <c r="O1040" s="147" t="s">
        <v>21</v>
      </c>
      <c r="P1040" s="76"/>
      <c r="Q1040" s="77"/>
      <c r="R1040" s="78"/>
      <c r="S1040" s="79"/>
      <c r="T1040" s="49" t="s">
        <v>3174</v>
      </c>
      <c r="U1040" s="147" t="s">
        <v>2881</v>
      </c>
      <c r="V1040" s="112" t="str">
        <f t="shared" si="55"/>
        <v>PS-045</v>
      </c>
      <c r="W1040" s="112" t="s">
        <v>1036</v>
      </c>
      <c r="X1040" s="175" t="str">
        <f t="shared" si="56"/>
        <v>X:\2 - ENGENHARIA\INVENTARIANCA_FNS_NOVA_CONCESSAO\PROCESSOS_DE_DESAPROPRIACAO\TRAMO_SUL\PS\PS-045.pdf</v>
      </c>
      <c r="Z1040" s="1">
        <v>1</v>
      </c>
    </row>
    <row r="1041" spans="3:26" hidden="1" x14ac:dyDescent="0.25">
      <c r="C1041" s="177" t="s">
        <v>2876</v>
      </c>
      <c r="D1041" s="77" t="s">
        <v>1312</v>
      </c>
      <c r="E1041" s="37" t="s">
        <v>3175</v>
      </c>
      <c r="F1041" s="55"/>
      <c r="G1041" s="42"/>
      <c r="H1041" s="63" t="s">
        <v>1689</v>
      </c>
      <c r="I1041" s="52">
        <v>4220</v>
      </c>
      <c r="J1041" s="52">
        <v>5041.38</v>
      </c>
      <c r="K1041" s="75"/>
      <c r="L1041" s="37" t="s">
        <v>3176</v>
      </c>
      <c r="M1041" s="97" t="s">
        <v>52</v>
      </c>
      <c r="N1041" s="147" t="s">
        <v>52</v>
      </c>
      <c r="O1041" s="147" t="s">
        <v>21</v>
      </c>
      <c r="P1041" s="76"/>
      <c r="Q1041" s="77"/>
      <c r="R1041" s="78"/>
      <c r="S1041" s="79"/>
      <c r="T1041" s="49" t="s">
        <v>3177</v>
      </c>
      <c r="U1041" s="147" t="s">
        <v>2881</v>
      </c>
      <c r="V1041" s="112" t="str">
        <f t="shared" si="55"/>
        <v>PS-046</v>
      </c>
      <c r="W1041" s="112" t="s">
        <v>1036</v>
      </c>
      <c r="X1041" s="175" t="str">
        <f t="shared" si="56"/>
        <v>X:\2 - ENGENHARIA\INVENTARIANCA_FNS_NOVA_CONCESSAO\PROCESSOS_DE_DESAPROPRIACAO\TRAMO_SUL\PS\PS-046.pdf</v>
      </c>
      <c r="Z1041" s="1">
        <v>1</v>
      </c>
    </row>
    <row r="1042" spans="3:26" hidden="1" x14ac:dyDescent="0.25">
      <c r="C1042" s="177" t="s">
        <v>2876</v>
      </c>
      <c r="D1042" s="77" t="s">
        <v>1316</v>
      </c>
      <c r="E1042" s="37" t="s">
        <v>3178</v>
      </c>
      <c r="F1042" s="55"/>
      <c r="G1042" s="42"/>
      <c r="H1042" s="63" t="s">
        <v>1689</v>
      </c>
      <c r="I1042" s="52">
        <v>4220</v>
      </c>
      <c r="J1042" s="52">
        <v>5041.38</v>
      </c>
      <c r="K1042" s="75"/>
      <c r="L1042" s="37" t="s">
        <v>3179</v>
      </c>
      <c r="M1042" s="97" t="s">
        <v>52</v>
      </c>
      <c r="N1042" s="147" t="s">
        <v>52</v>
      </c>
      <c r="O1042" s="147" t="s">
        <v>21</v>
      </c>
      <c r="P1042" s="76"/>
      <c r="Q1042" s="77"/>
      <c r="R1042" s="78"/>
      <c r="S1042" s="79"/>
      <c r="T1042" s="49" t="s">
        <v>3180</v>
      </c>
      <c r="U1042" s="147" t="s">
        <v>2881</v>
      </c>
      <c r="V1042" s="112" t="str">
        <f t="shared" si="55"/>
        <v>PS-047</v>
      </c>
      <c r="W1042" s="112" t="s">
        <v>1036</v>
      </c>
      <c r="X1042" s="175" t="str">
        <f t="shared" si="56"/>
        <v>X:\2 - ENGENHARIA\INVENTARIANCA_FNS_NOVA_CONCESSAO\PROCESSOS_DE_DESAPROPRIACAO\TRAMO_SUL\PS\PS-047.pdf</v>
      </c>
      <c r="Z1042" s="1">
        <v>1</v>
      </c>
    </row>
    <row r="1043" spans="3:26" hidden="1" x14ac:dyDescent="0.25">
      <c r="C1043" s="177" t="s">
        <v>2876</v>
      </c>
      <c r="D1043" s="77" t="s">
        <v>1319</v>
      </c>
      <c r="E1043" s="37" t="s">
        <v>3181</v>
      </c>
      <c r="F1043" s="55">
        <v>64720</v>
      </c>
      <c r="G1043" s="42">
        <v>40316</v>
      </c>
      <c r="H1043" s="63" t="s">
        <v>2881</v>
      </c>
      <c r="I1043" s="52">
        <v>4220</v>
      </c>
      <c r="J1043" s="52">
        <v>5041.38</v>
      </c>
      <c r="K1043" s="75"/>
      <c r="L1043" s="37" t="s">
        <v>3182</v>
      </c>
      <c r="M1043" s="97">
        <v>300</v>
      </c>
      <c r="N1043" s="149" t="s">
        <v>20</v>
      </c>
      <c r="O1043" s="147" t="s">
        <v>21</v>
      </c>
      <c r="P1043" s="76"/>
      <c r="Q1043" s="77"/>
      <c r="R1043" s="78"/>
      <c r="S1043" s="79"/>
      <c r="T1043" s="49" t="s">
        <v>3183</v>
      </c>
      <c r="U1043" s="147" t="s">
        <v>2881</v>
      </c>
      <c r="V1043" s="112" t="str">
        <f t="shared" si="55"/>
        <v>PS-048</v>
      </c>
      <c r="W1043" s="112" t="s">
        <v>1036</v>
      </c>
      <c r="X1043" s="175" t="str">
        <f t="shared" si="56"/>
        <v>X:\2 - ENGENHARIA\INVENTARIANCA_FNS_NOVA_CONCESSAO\PROCESSOS_DE_DESAPROPRIACAO\TRAMO_SUL\PS\PS-048.pdf</v>
      </c>
      <c r="Z1043" s="1">
        <v>1</v>
      </c>
    </row>
    <row r="1044" spans="3:26" hidden="1" x14ac:dyDescent="0.25">
      <c r="C1044" s="177" t="s">
        <v>2876</v>
      </c>
      <c r="D1044" s="77" t="s">
        <v>1322</v>
      </c>
      <c r="E1044" s="37" t="s">
        <v>3184</v>
      </c>
      <c r="F1044" s="55"/>
      <c r="G1044" s="42"/>
      <c r="H1044" s="63" t="s">
        <v>1689</v>
      </c>
      <c r="I1044" s="52">
        <v>4220</v>
      </c>
      <c r="J1044" s="52">
        <v>5041.38</v>
      </c>
      <c r="K1044" s="75"/>
      <c r="L1044" s="37" t="s">
        <v>3185</v>
      </c>
      <c r="M1044" s="97" t="s">
        <v>52</v>
      </c>
      <c r="N1044" s="147" t="s">
        <v>52</v>
      </c>
      <c r="O1044" s="147" t="s">
        <v>21</v>
      </c>
      <c r="P1044" s="76"/>
      <c r="Q1044" s="77"/>
      <c r="R1044" s="78"/>
      <c r="S1044" s="79"/>
      <c r="T1044" s="49" t="s">
        <v>3186</v>
      </c>
      <c r="U1044" s="147" t="s">
        <v>2881</v>
      </c>
      <c r="V1044" s="112" t="str">
        <f t="shared" si="55"/>
        <v>PS-049</v>
      </c>
      <c r="W1044" s="112" t="s">
        <v>1036</v>
      </c>
      <c r="X1044" s="175" t="str">
        <f t="shared" si="56"/>
        <v>X:\2 - ENGENHARIA\INVENTARIANCA_FNS_NOVA_CONCESSAO\PROCESSOS_DE_DESAPROPRIACAO\TRAMO_SUL\PS\PS-049.pdf</v>
      </c>
      <c r="Z1044" s="1">
        <v>1</v>
      </c>
    </row>
    <row r="1045" spans="3:26" hidden="1" x14ac:dyDescent="0.25">
      <c r="C1045" s="177" t="s">
        <v>2876</v>
      </c>
      <c r="D1045" s="77" t="s">
        <v>1178</v>
      </c>
      <c r="E1045" s="37" t="s">
        <v>3187</v>
      </c>
      <c r="F1045" s="55" t="s">
        <v>3188</v>
      </c>
      <c r="G1045" s="42">
        <v>42457</v>
      </c>
      <c r="H1045" s="63" t="s">
        <v>2881</v>
      </c>
      <c r="I1045" s="52">
        <v>5067.67</v>
      </c>
      <c r="J1045" s="52">
        <v>5520</v>
      </c>
      <c r="K1045" s="75">
        <f t="shared" ref="K1045:K1105" si="57">(J1045-I1045)/1000</f>
        <v>0.45232999999999995</v>
      </c>
      <c r="L1045" s="37" t="s">
        <v>3189</v>
      </c>
      <c r="M1045" s="97">
        <v>12936.13</v>
      </c>
      <c r="N1045" s="147" t="s">
        <v>82</v>
      </c>
      <c r="O1045" s="147" t="s">
        <v>91</v>
      </c>
      <c r="P1045" s="76"/>
      <c r="Q1045" s="77"/>
      <c r="R1045" s="78"/>
      <c r="S1045" s="79"/>
      <c r="T1045" s="49" t="s">
        <v>3190</v>
      </c>
      <c r="U1045" s="147" t="s">
        <v>2881</v>
      </c>
      <c r="V1045" s="112" t="str">
        <f t="shared" si="55"/>
        <v>PS-021A</v>
      </c>
      <c r="W1045" s="112" t="s">
        <v>1036</v>
      </c>
      <c r="X1045" s="175" t="str">
        <f t="shared" si="56"/>
        <v>X:\2 - ENGENHARIA\INVENTARIANCA_FNS_NOVA_CONCESSAO\PROCESSOS_DE_DESAPROPRIACAO\TRAMO_SUL\PS\PS-021A.pdf</v>
      </c>
      <c r="Z1045" s="1">
        <v>1</v>
      </c>
    </row>
    <row r="1046" spans="3:26" hidden="1" x14ac:dyDescent="0.25">
      <c r="C1046" s="177" t="s">
        <v>2876</v>
      </c>
      <c r="D1046" s="77" t="s">
        <v>3191</v>
      </c>
      <c r="E1046" s="37" t="s">
        <v>3192</v>
      </c>
      <c r="F1046" s="55"/>
      <c r="G1046" s="124"/>
      <c r="H1046" s="63" t="s">
        <v>1689</v>
      </c>
      <c r="I1046" s="52">
        <v>5067.67</v>
      </c>
      <c r="J1046" s="52">
        <v>5520</v>
      </c>
      <c r="K1046" s="75"/>
      <c r="L1046" s="37" t="s">
        <v>3193</v>
      </c>
      <c r="M1046" s="97" t="s">
        <v>52</v>
      </c>
      <c r="N1046" s="147" t="s">
        <v>52</v>
      </c>
      <c r="O1046" s="147" t="s">
        <v>21</v>
      </c>
      <c r="P1046" s="76"/>
      <c r="Q1046" s="77"/>
      <c r="R1046" s="78"/>
      <c r="S1046" s="79"/>
      <c r="T1046" s="49" t="s">
        <v>3194</v>
      </c>
      <c r="U1046" s="147" t="s">
        <v>2881</v>
      </c>
      <c r="V1046" s="112" t="str">
        <f t="shared" si="55"/>
        <v>PS-021.38</v>
      </c>
      <c r="W1046" s="112" t="s">
        <v>1036</v>
      </c>
      <c r="X1046" s="175" t="str">
        <f t="shared" si="56"/>
        <v>X:\2 - ENGENHARIA\INVENTARIANCA_FNS_NOVA_CONCESSAO\PROCESSOS_DE_DESAPROPRIACAO\TRAMO_SUL\PS\PS-021.38.pdf</v>
      </c>
      <c r="Z1046" s="1">
        <v>1</v>
      </c>
    </row>
    <row r="1047" spans="3:26" hidden="1" x14ac:dyDescent="0.25">
      <c r="C1047" s="177" t="s">
        <v>2876</v>
      </c>
      <c r="D1047" s="77" t="s">
        <v>3195</v>
      </c>
      <c r="E1047" s="37" t="s">
        <v>3196</v>
      </c>
      <c r="F1047" s="55" t="s">
        <v>3197</v>
      </c>
      <c r="G1047" s="42">
        <v>42618</v>
      </c>
      <c r="H1047" s="63" t="s">
        <v>2881</v>
      </c>
      <c r="I1047" s="52">
        <v>5067.67</v>
      </c>
      <c r="J1047" s="52">
        <v>5520</v>
      </c>
      <c r="K1047" s="75"/>
      <c r="L1047" s="37" t="s">
        <v>3198</v>
      </c>
      <c r="M1047" s="97">
        <v>300</v>
      </c>
      <c r="N1047" s="147" t="s">
        <v>82</v>
      </c>
      <c r="O1047" s="147" t="s">
        <v>91</v>
      </c>
      <c r="P1047" s="76"/>
      <c r="Q1047" s="77"/>
      <c r="R1047" s="78"/>
      <c r="S1047" s="79"/>
      <c r="T1047" s="49" t="s">
        <v>3199</v>
      </c>
      <c r="U1047" s="147" t="s">
        <v>2881</v>
      </c>
      <c r="V1047" s="112" t="str">
        <f t="shared" si="55"/>
        <v>PS-021.39</v>
      </c>
      <c r="W1047" s="112" t="s">
        <v>1036</v>
      </c>
      <c r="X1047" s="175" t="str">
        <f t="shared" si="56"/>
        <v>X:\2 - ENGENHARIA\INVENTARIANCA_FNS_NOVA_CONCESSAO\PROCESSOS_DE_DESAPROPRIACAO\TRAMO_SUL\PS\PS-021.39.pdf</v>
      </c>
      <c r="Z1047" s="1">
        <v>1</v>
      </c>
    </row>
    <row r="1048" spans="3:26" hidden="1" x14ac:dyDescent="0.25">
      <c r="C1048" s="177" t="s">
        <v>2876</v>
      </c>
      <c r="D1048" s="77" t="s">
        <v>3200</v>
      </c>
      <c r="E1048" s="37" t="s">
        <v>3201</v>
      </c>
      <c r="F1048" s="55"/>
      <c r="G1048" s="124"/>
      <c r="H1048" s="63" t="s">
        <v>1689</v>
      </c>
      <c r="I1048" s="52">
        <v>5067.67</v>
      </c>
      <c r="J1048" s="52">
        <v>5520</v>
      </c>
      <c r="K1048" s="75"/>
      <c r="L1048" s="37" t="s">
        <v>3202</v>
      </c>
      <c r="M1048" s="97">
        <v>300</v>
      </c>
      <c r="N1048" s="147" t="s">
        <v>82</v>
      </c>
      <c r="O1048" s="147" t="s">
        <v>91</v>
      </c>
      <c r="P1048" s="76"/>
      <c r="Q1048" s="77"/>
      <c r="R1048" s="78"/>
      <c r="S1048" s="79"/>
      <c r="T1048" s="49" t="s">
        <v>3203</v>
      </c>
      <c r="U1048" s="147" t="s">
        <v>2881</v>
      </c>
      <c r="V1048" s="112" t="str">
        <f t="shared" si="55"/>
        <v>PS-021.40</v>
      </c>
      <c r="W1048" s="112" t="s">
        <v>1036</v>
      </c>
      <c r="X1048" s="175" t="str">
        <f t="shared" si="56"/>
        <v>X:\2 - ENGENHARIA\INVENTARIANCA_FNS_NOVA_CONCESSAO\PROCESSOS_DE_DESAPROPRIACAO\TRAMO_SUL\PS\PS-021.40.pdf</v>
      </c>
      <c r="Z1048" s="1">
        <v>1</v>
      </c>
    </row>
    <row r="1049" spans="3:26" hidden="1" x14ac:dyDescent="0.25">
      <c r="C1049" s="177" t="s">
        <v>2876</v>
      </c>
      <c r="D1049" s="77" t="s">
        <v>3204</v>
      </c>
      <c r="E1049" s="37" t="s">
        <v>3205</v>
      </c>
      <c r="F1049" s="55" t="s">
        <v>3206</v>
      </c>
      <c r="G1049" s="42">
        <v>42986</v>
      </c>
      <c r="H1049" s="124" t="s">
        <v>2881</v>
      </c>
      <c r="I1049" s="52">
        <v>5067.67</v>
      </c>
      <c r="J1049" s="52">
        <v>5520</v>
      </c>
      <c r="K1049" s="75"/>
      <c r="L1049" s="37" t="s">
        <v>3207</v>
      </c>
      <c r="M1049" s="97">
        <v>300</v>
      </c>
      <c r="N1049" s="147" t="s">
        <v>82</v>
      </c>
      <c r="O1049" s="147" t="s">
        <v>91</v>
      </c>
      <c r="P1049" s="76"/>
      <c r="Q1049" s="77"/>
      <c r="R1049" s="78"/>
      <c r="S1049" s="79"/>
      <c r="T1049" s="49" t="s">
        <v>3208</v>
      </c>
      <c r="U1049" s="147" t="s">
        <v>2881</v>
      </c>
      <c r="V1049" s="112" t="str">
        <f t="shared" si="55"/>
        <v>PS-021.42</v>
      </c>
      <c r="W1049" s="112" t="s">
        <v>1036</v>
      </c>
      <c r="X1049" s="175" t="str">
        <f t="shared" si="56"/>
        <v>X:\2 - ENGENHARIA\INVENTARIANCA_FNS_NOVA_CONCESSAO\PROCESSOS_DE_DESAPROPRIACAO\TRAMO_SUL\PS\PS-021.42.pdf</v>
      </c>
      <c r="Z1049" s="1">
        <v>1</v>
      </c>
    </row>
    <row r="1050" spans="3:26" hidden="1" x14ac:dyDescent="0.25">
      <c r="C1050" s="177" t="s">
        <v>2876</v>
      </c>
      <c r="D1050" s="77" t="s">
        <v>3209</v>
      </c>
      <c r="E1050" s="37" t="s">
        <v>3210</v>
      </c>
      <c r="F1050" s="55" t="s">
        <v>3211</v>
      </c>
      <c r="G1050" s="42">
        <v>42668</v>
      </c>
      <c r="H1050" s="124" t="s">
        <v>2881</v>
      </c>
      <c r="I1050" s="52">
        <v>5067.67</v>
      </c>
      <c r="J1050" s="52">
        <v>5520</v>
      </c>
      <c r="K1050" s="75"/>
      <c r="L1050" s="37" t="s">
        <v>3212</v>
      </c>
      <c r="M1050" s="97">
        <v>300</v>
      </c>
      <c r="N1050" s="149" t="s">
        <v>20</v>
      </c>
      <c r="O1050" s="147" t="s">
        <v>91</v>
      </c>
      <c r="P1050" s="76"/>
      <c r="Q1050" s="77"/>
      <c r="R1050" s="78"/>
      <c r="S1050" s="79"/>
      <c r="T1050" s="49" t="s">
        <v>3213</v>
      </c>
      <c r="U1050" s="147" t="s">
        <v>2881</v>
      </c>
      <c r="V1050" s="112" t="str">
        <f t="shared" si="55"/>
        <v>PS-021.43</v>
      </c>
      <c r="W1050" s="112" t="s">
        <v>1036</v>
      </c>
      <c r="X1050" s="175" t="str">
        <f t="shared" si="56"/>
        <v>X:\2 - ENGENHARIA\INVENTARIANCA_FNS_NOVA_CONCESSAO\PROCESSOS_DE_DESAPROPRIACAO\TRAMO_SUL\PS\PS-021.43.pdf</v>
      </c>
      <c r="Z1050" s="1">
        <v>1</v>
      </c>
    </row>
    <row r="1051" spans="3:26" hidden="1" x14ac:dyDescent="0.25">
      <c r="C1051" s="177" t="s">
        <v>2876</v>
      </c>
      <c r="D1051" s="77" t="s">
        <v>3214</v>
      </c>
      <c r="E1051" s="37" t="s">
        <v>3215</v>
      </c>
      <c r="F1051" s="55"/>
      <c r="G1051" s="42"/>
      <c r="H1051" s="124" t="s">
        <v>1689</v>
      </c>
      <c r="I1051" s="52">
        <v>5067.67</v>
      </c>
      <c r="J1051" s="52">
        <v>5520</v>
      </c>
      <c r="K1051" s="75"/>
      <c r="L1051" s="37" t="s">
        <v>3216</v>
      </c>
      <c r="M1051" s="97">
        <v>300</v>
      </c>
      <c r="N1051" s="147" t="s">
        <v>82</v>
      </c>
      <c r="O1051" s="147" t="s">
        <v>91</v>
      </c>
      <c r="P1051" s="76"/>
      <c r="Q1051" s="77"/>
      <c r="R1051" s="78"/>
      <c r="S1051" s="79"/>
      <c r="T1051" s="49" t="s">
        <v>3217</v>
      </c>
      <c r="U1051" s="147" t="s">
        <v>2881</v>
      </c>
      <c r="V1051" s="112" t="str">
        <f t="shared" si="55"/>
        <v>PS-021.48</v>
      </c>
      <c r="W1051" s="112" t="s">
        <v>1036</v>
      </c>
      <c r="X1051" s="175" t="str">
        <f t="shared" si="56"/>
        <v>X:\2 - ENGENHARIA\INVENTARIANCA_FNS_NOVA_CONCESSAO\PROCESSOS_DE_DESAPROPRIACAO\TRAMO_SUL\PS\PS-021.48.pdf</v>
      </c>
      <c r="Z1051" s="1">
        <v>1</v>
      </c>
    </row>
    <row r="1052" spans="3:26" hidden="1" x14ac:dyDescent="0.25">
      <c r="C1052" s="177" t="s">
        <v>2876</v>
      </c>
      <c r="D1052" s="77" t="s">
        <v>3218</v>
      </c>
      <c r="E1052" s="37" t="s">
        <v>3219</v>
      </c>
      <c r="F1052" s="55" t="s">
        <v>3220</v>
      </c>
      <c r="G1052" s="42">
        <v>42643</v>
      </c>
      <c r="H1052" s="124" t="s">
        <v>2881</v>
      </c>
      <c r="I1052" s="52">
        <v>5067.67</v>
      </c>
      <c r="J1052" s="52">
        <v>5520</v>
      </c>
      <c r="K1052" s="75"/>
      <c r="L1052" s="37" t="s">
        <v>3221</v>
      </c>
      <c r="M1052" s="97">
        <v>300</v>
      </c>
      <c r="N1052" s="147" t="s">
        <v>82</v>
      </c>
      <c r="O1052" s="147" t="s">
        <v>91</v>
      </c>
      <c r="P1052" s="76"/>
      <c r="Q1052" s="77"/>
      <c r="R1052" s="78"/>
      <c r="S1052" s="79"/>
      <c r="T1052" s="49" t="s">
        <v>3222</v>
      </c>
      <c r="U1052" s="147" t="s">
        <v>2881</v>
      </c>
      <c r="V1052" s="112" t="str">
        <f t="shared" ref="V1052:V1115" si="58">CONCATENATE(C1052,"-",D1052)</f>
        <v>PS-021.69</v>
      </c>
      <c r="W1052" s="112" t="s">
        <v>1036</v>
      </c>
      <c r="X1052" s="175" t="str">
        <f t="shared" si="56"/>
        <v>X:\2 - ENGENHARIA\INVENTARIANCA_FNS_NOVA_CONCESSAO\PROCESSOS_DE_DESAPROPRIACAO\TRAMO_SUL\PS\PS-021.69.pdf</v>
      </c>
      <c r="Z1052" s="1">
        <v>1</v>
      </c>
    </row>
    <row r="1053" spans="3:26" hidden="1" x14ac:dyDescent="0.25">
      <c r="C1053" s="177" t="s">
        <v>2876</v>
      </c>
      <c r="D1053" s="77" t="s">
        <v>3223</v>
      </c>
      <c r="E1053" s="37" t="s">
        <v>3224</v>
      </c>
      <c r="F1053" s="55"/>
      <c r="G1053" s="42"/>
      <c r="H1053" s="124" t="s">
        <v>1689</v>
      </c>
      <c r="I1053" s="52">
        <v>5067.67</v>
      </c>
      <c r="J1053" s="52">
        <v>5520</v>
      </c>
      <c r="K1053" s="75"/>
      <c r="L1053" s="37" t="s">
        <v>3225</v>
      </c>
      <c r="M1053" s="97" t="s">
        <v>52</v>
      </c>
      <c r="N1053" s="147" t="s">
        <v>52</v>
      </c>
      <c r="O1053" s="147" t="s">
        <v>21</v>
      </c>
      <c r="P1053" s="76"/>
      <c r="Q1053" s="77"/>
      <c r="R1053" s="78"/>
      <c r="S1053" s="79"/>
      <c r="T1053" s="49" t="s">
        <v>3226</v>
      </c>
      <c r="U1053" s="147" t="s">
        <v>2881</v>
      </c>
      <c r="V1053" s="112" t="str">
        <f t="shared" si="58"/>
        <v>PS-021.78</v>
      </c>
      <c r="W1053" s="112" t="s">
        <v>1036</v>
      </c>
      <c r="X1053" s="175" t="str">
        <f t="shared" si="56"/>
        <v>X:\2 - ENGENHARIA\INVENTARIANCA_FNS_NOVA_CONCESSAO\PROCESSOS_DE_DESAPROPRIACAO\TRAMO_SUL\PS\PS-021.78.pdf</v>
      </c>
      <c r="Z1053" s="1">
        <v>1</v>
      </c>
    </row>
    <row r="1054" spans="3:26" hidden="1" x14ac:dyDescent="0.25">
      <c r="C1054" s="177" t="s">
        <v>2876</v>
      </c>
      <c r="D1054" s="77" t="s">
        <v>1180</v>
      </c>
      <c r="E1054" s="37" t="s">
        <v>3227</v>
      </c>
      <c r="F1054" s="55"/>
      <c r="G1054" s="42"/>
      <c r="H1054" s="124" t="s">
        <v>1689</v>
      </c>
      <c r="I1054" s="52">
        <v>5067.67</v>
      </c>
      <c r="J1054" s="52">
        <v>5520</v>
      </c>
      <c r="K1054" s="75"/>
      <c r="L1054" s="37" t="s">
        <v>3228</v>
      </c>
      <c r="M1054" s="97">
        <v>20770.919999999998</v>
      </c>
      <c r="N1054" s="147" t="s">
        <v>82</v>
      </c>
      <c r="O1054" s="147" t="s">
        <v>91</v>
      </c>
      <c r="P1054" s="76"/>
      <c r="Q1054" s="77"/>
      <c r="R1054" s="78"/>
      <c r="S1054" s="79"/>
      <c r="T1054" s="49" t="s">
        <v>3190</v>
      </c>
      <c r="U1054" s="147" t="s">
        <v>2881</v>
      </c>
      <c r="V1054" s="112" t="str">
        <f t="shared" si="58"/>
        <v>PS-021B</v>
      </c>
      <c r="W1054" s="112" t="s">
        <v>1036</v>
      </c>
      <c r="X1054" s="175" t="str">
        <f t="shared" si="56"/>
        <v>X:\2 - ENGENHARIA\INVENTARIANCA_FNS_NOVA_CONCESSAO\PROCESSOS_DE_DESAPROPRIACAO\TRAMO_SUL\PS\PS-021B.pdf</v>
      </c>
      <c r="Z1054" s="1">
        <v>1</v>
      </c>
    </row>
    <row r="1055" spans="3:26" hidden="1" x14ac:dyDescent="0.25">
      <c r="C1055" s="177" t="s">
        <v>2876</v>
      </c>
      <c r="D1055" s="77" t="s">
        <v>1371</v>
      </c>
      <c r="E1055" s="37" t="s">
        <v>3229</v>
      </c>
      <c r="F1055" s="55"/>
      <c r="G1055" s="124"/>
      <c r="H1055" s="124" t="s">
        <v>1689</v>
      </c>
      <c r="I1055" s="52">
        <v>5067.67</v>
      </c>
      <c r="J1055" s="52">
        <v>5520</v>
      </c>
      <c r="K1055" s="75"/>
      <c r="L1055" s="37" t="s">
        <v>3230</v>
      </c>
      <c r="M1055" s="97">
        <v>300</v>
      </c>
      <c r="N1055" s="147" t="s">
        <v>82</v>
      </c>
      <c r="O1055" s="147" t="s">
        <v>91</v>
      </c>
      <c r="P1055" s="76"/>
      <c r="Q1055" s="77"/>
      <c r="R1055" s="78"/>
      <c r="S1055" s="79"/>
      <c r="T1055" s="49" t="s">
        <v>3231</v>
      </c>
      <c r="U1055" s="147" t="s">
        <v>2881</v>
      </c>
      <c r="V1055" s="112" t="str">
        <f t="shared" si="58"/>
        <v>PS-061</v>
      </c>
      <c r="W1055" s="112" t="s">
        <v>1036</v>
      </c>
      <c r="X1055" s="175" t="str">
        <f t="shared" si="56"/>
        <v>X:\2 - ENGENHARIA\INVENTARIANCA_FNS_NOVA_CONCESSAO\PROCESSOS_DE_DESAPROPRIACAO\TRAMO_SUL\PS\PS-061.pdf</v>
      </c>
      <c r="Z1055" s="1">
        <v>1</v>
      </c>
    </row>
    <row r="1056" spans="3:26" hidden="1" x14ac:dyDescent="0.25">
      <c r="C1056" s="177" t="s">
        <v>2876</v>
      </c>
      <c r="D1056" s="77" t="s">
        <v>1375</v>
      </c>
      <c r="E1056" s="37" t="s">
        <v>3232</v>
      </c>
      <c r="F1056" s="55"/>
      <c r="G1056" s="124"/>
      <c r="H1056" s="124" t="s">
        <v>1689</v>
      </c>
      <c r="I1056" s="52">
        <v>5067.67</v>
      </c>
      <c r="J1056" s="52">
        <v>5520</v>
      </c>
      <c r="K1056" s="75"/>
      <c r="L1056" s="37" t="s">
        <v>3230</v>
      </c>
      <c r="M1056" s="97">
        <v>300</v>
      </c>
      <c r="N1056" s="147" t="s">
        <v>82</v>
      </c>
      <c r="O1056" s="147" t="s">
        <v>91</v>
      </c>
      <c r="P1056" s="76"/>
      <c r="Q1056" s="77"/>
      <c r="R1056" s="78"/>
      <c r="S1056" s="79"/>
      <c r="T1056" s="49" t="s">
        <v>3233</v>
      </c>
      <c r="U1056" s="147" t="s">
        <v>2881</v>
      </c>
      <c r="V1056" s="112" t="str">
        <f t="shared" si="58"/>
        <v>PS-062</v>
      </c>
      <c r="W1056" s="112" t="s">
        <v>1036</v>
      </c>
      <c r="X1056" s="175" t="str">
        <f t="shared" si="56"/>
        <v>X:\2 - ENGENHARIA\INVENTARIANCA_FNS_NOVA_CONCESSAO\PROCESSOS_DE_DESAPROPRIACAO\TRAMO_SUL\PS\PS-062.pdf</v>
      </c>
      <c r="Z1056" s="1">
        <v>1</v>
      </c>
    </row>
    <row r="1057" spans="3:26" hidden="1" x14ac:dyDescent="0.25">
      <c r="C1057" s="177" t="s">
        <v>2876</v>
      </c>
      <c r="D1057" s="77" t="s">
        <v>1379</v>
      </c>
      <c r="E1057" s="37" t="s">
        <v>3234</v>
      </c>
      <c r="F1057" s="55"/>
      <c r="G1057" s="124"/>
      <c r="H1057" s="124" t="s">
        <v>1689</v>
      </c>
      <c r="I1057" s="52">
        <v>5067.67</v>
      </c>
      <c r="J1057" s="52">
        <v>5520</v>
      </c>
      <c r="K1057" s="75"/>
      <c r="L1057" s="37" t="s">
        <v>3230</v>
      </c>
      <c r="M1057" s="97">
        <v>300</v>
      </c>
      <c r="N1057" s="147" t="s">
        <v>82</v>
      </c>
      <c r="O1057" s="147" t="s">
        <v>91</v>
      </c>
      <c r="P1057" s="76"/>
      <c r="Q1057" s="77"/>
      <c r="R1057" s="78"/>
      <c r="S1057" s="79"/>
      <c r="T1057" s="49" t="s">
        <v>3235</v>
      </c>
      <c r="U1057" s="147" t="s">
        <v>2881</v>
      </c>
      <c r="V1057" s="112" t="str">
        <f t="shared" si="58"/>
        <v>PS-063</v>
      </c>
      <c r="W1057" s="112" t="s">
        <v>1036</v>
      </c>
      <c r="X1057" s="175" t="str">
        <f t="shared" si="56"/>
        <v>X:\2 - ENGENHARIA\INVENTARIANCA_FNS_NOVA_CONCESSAO\PROCESSOS_DE_DESAPROPRIACAO\TRAMO_SUL\PS\PS-063.pdf</v>
      </c>
      <c r="Z1057" s="1">
        <v>1</v>
      </c>
    </row>
    <row r="1058" spans="3:26" hidden="1" x14ac:dyDescent="0.25">
      <c r="C1058" s="177" t="s">
        <v>2876</v>
      </c>
      <c r="D1058" s="77" t="s">
        <v>1384</v>
      </c>
      <c r="E1058" s="37" t="s">
        <v>3236</v>
      </c>
      <c r="F1058" s="55"/>
      <c r="G1058" s="124"/>
      <c r="H1058" s="124" t="s">
        <v>1689</v>
      </c>
      <c r="I1058" s="52">
        <v>5067.67</v>
      </c>
      <c r="J1058" s="52">
        <v>5520</v>
      </c>
      <c r="K1058" s="75"/>
      <c r="L1058" s="37" t="s">
        <v>3237</v>
      </c>
      <c r="M1058" s="97">
        <v>300</v>
      </c>
      <c r="N1058" s="147" t="s">
        <v>82</v>
      </c>
      <c r="O1058" s="147" t="s">
        <v>91</v>
      </c>
      <c r="P1058" s="76"/>
      <c r="Q1058" s="77"/>
      <c r="R1058" s="78"/>
      <c r="S1058" s="79"/>
      <c r="T1058" s="49" t="s">
        <v>3238</v>
      </c>
      <c r="U1058" s="147" t="s">
        <v>2881</v>
      </c>
      <c r="V1058" s="112" t="str">
        <f t="shared" si="58"/>
        <v>PS-064</v>
      </c>
      <c r="W1058" s="112" t="s">
        <v>1036</v>
      </c>
      <c r="X1058" s="175" t="str">
        <f t="shared" si="56"/>
        <v>X:\2 - ENGENHARIA\INVENTARIANCA_FNS_NOVA_CONCESSAO\PROCESSOS_DE_DESAPROPRIACAO\TRAMO_SUL\PS\PS-064.pdf</v>
      </c>
      <c r="Z1058" s="1">
        <v>1</v>
      </c>
    </row>
    <row r="1059" spans="3:26" hidden="1" x14ac:dyDescent="0.25">
      <c r="C1059" s="177" t="s">
        <v>2876</v>
      </c>
      <c r="D1059" s="77" t="s">
        <v>1389</v>
      </c>
      <c r="E1059" s="37" t="s">
        <v>3239</v>
      </c>
      <c r="F1059" s="55"/>
      <c r="G1059" s="124"/>
      <c r="H1059" s="124" t="s">
        <v>1689</v>
      </c>
      <c r="I1059" s="52">
        <v>5067.67</v>
      </c>
      <c r="J1059" s="52">
        <v>5520</v>
      </c>
      <c r="K1059" s="75"/>
      <c r="L1059" s="37" t="s">
        <v>3240</v>
      </c>
      <c r="M1059" s="97">
        <v>300</v>
      </c>
      <c r="N1059" s="147" t="s">
        <v>82</v>
      </c>
      <c r="O1059" s="147" t="s">
        <v>91</v>
      </c>
      <c r="P1059" s="76"/>
      <c r="Q1059" s="77"/>
      <c r="R1059" s="78"/>
      <c r="S1059" s="79"/>
      <c r="T1059" s="49" t="s">
        <v>3241</v>
      </c>
      <c r="U1059" s="147" t="s">
        <v>2881</v>
      </c>
      <c r="V1059" s="112" t="str">
        <f t="shared" si="58"/>
        <v>PS-065</v>
      </c>
      <c r="W1059" s="112" t="s">
        <v>1036</v>
      </c>
      <c r="X1059" s="175" t="str">
        <f t="shared" si="56"/>
        <v>X:\2 - ENGENHARIA\INVENTARIANCA_FNS_NOVA_CONCESSAO\PROCESSOS_DE_DESAPROPRIACAO\TRAMO_SUL\PS\PS-065.pdf</v>
      </c>
      <c r="Z1059" s="1">
        <v>1</v>
      </c>
    </row>
    <row r="1060" spans="3:26" hidden="1" x14ac:dyDescent="0.25">
      <c r="C1060" s="177" t="s">
        <v>2876</v>
      </c>
      <c r="D1060" s="77" t="s">
        <v>1393</v>
      </c>
      <c r="E1060" s="37" t="s">
        <v>3242</v>
      </c>
      <c r="F1060" s="55"/>
      <c r="G1060" s="42"/>
      <c r="H1060" s="124" t="s">
        <v>1689</v>
      </c>
      <c r="I1060" s="52">
        <v>5067.67</v>
      </c>
      <c r="J1060" s="52">
        <v>5520</v>
      </c>
      <c r="K1060" s="75"/>
      <c r="L1060" s="37" t="s">
        <v>3240</v>
      </c>
      <c r="M1060" s="97">
        <v>300</v>
      </c>
      <c r="N1060" s="147" t="s">
        <v>82</v>
      </c>
      <c r="O1060" s="147" t="s">
        <v>91</v>
      </c>
      <c r="P1060" s="76"/>
      <c r="Q1060" s="77"/>
      <c r="R1060" s="78"/>
      <c r="S1060" s="79"/>
      <c r="T1060" s="49" t="s">
        <v>3243</v>
      </c>
      <c r="U1060" s="147" t="s">
        <v>2881</v>
      </c>
      <c r="V1060" s="112" t="str">
        <f t="shared" si="58"/>
        <v>PS-066</v>
      </c>
      <c r="W1060" s="112" t="s">
        <v>1036</v>
      </c>
      <c r="X1060" s="175" t="str">
        <f t="shared" si="56"/>
        <v>X:\2 - ENGENHARIA\INVENTARIANCA_FNS_NOVA_CONCESSAO\PROCESSOS_DE_DESAPROPRIACAO\TRAMO_SUL\PS\PS-066.pdf</v>
      </c>
      <c r="Z1060" s="1">
        <v>1</v>
      </c>
    </row>
    <row r="1061" spans="3:26" hidden="1" x14ac:dyDescent="0.25">
      <c r="C1061" s="177" t="s">
        <v>2876</v>
      </c>
      <c r="D1061" s="77" t="s">
        <v>1398</v>
      </c>
      <c r="E1061" s="37" t="s">
        <v>3244</v>
      </c>
      <c r="F1061" s="55" t="s">
        <v>3245</v>
      </c>
      <c r="G1061" s="42">
        <v>42643</v>
      </c>
      <c r="H1061" s="124" t="s">
        <v>2881</v>
      </c>
      <c r="I1061" s="52">
        <v>5067.67</v>
      </c>
      <c r="J1061" s="52">
        <v>5520</v>
      </c>
      <c r="K1061" s="75"/>
      <c r="L1061" s="37" t="s">
        <v>3246</v>
      </c>
      <c r="M1061" s="97">
        <v>300</v>
      </c>
      <c r="N1061" s="147" t="s">
        <v>82</v>
      </c>
      <c r="O1061" s="147" t="s">
        <v>91</v>
      </c>
      <c r="P1061" s="76"/>
      <c r="Q1061" s="77"/>
      <c r="R1061" s="78"/>
      <c r="S1061" s="79"/>
      <c r="T1061" s="49" t="s">
        <v>3247</v>
      </c>
      <c r="U1061" s="147" t="s">
        <v>2881</v>
      </c>
      <c r="V1061" s="112" t="str">
        <f t="shared" si="58"/>
        <v>PS-067</v>
      </c>
      <c r="W1061" s="112" t="s">
        <v>1036</v>
      </c>
      <c r="X1061" s="175" t="str">
        <f t="shared" si="56"/>
        <v>X:\2 - ENGENHARIA\INVENTARIANCA_FNS_NOVA_CONCESSAO\PROCESSOS_DE_DESAPROPRIACAO\TRAMO_SUL\PS\PS-067.pdf</v>
      </c>
      <c r="Z1061" s="1">
        <v>1</v>
      </c>
    </row>
    <row r="1062" spans="3:26" hidden="1" x14ac:dyDescent="0.25">
      <c r="C1062" s="177" t="s">
        <v>2876</v>
      </c>
      <c r="D1062" s="77" t="s">
        <v>1402</v>
      </c>
      <c r="E1062" s="37" t="s">
        <v>3248</v>
      </c>
      <c r="F1062" s="55"/>
      <c r="G1062" s="42"/>
      <c r="H1062" s="124" t="s">
        <v>1689</v>
      </c>
      <c r="I1062" s="52">
        <v>5067.67</v>
      </c>
      <c r="J1062" s="52">
        <v>5520</v>
      </c>
      <c r="K1062" s="75"/>
      <c r="L1062" s="37" t="s">
        <v>3249</v>
      </c>
      <c r="M1062" s="97">
        <v>900</v>
      </c>
      <c r="N1062" s="147" t="s">
        <v>82</v>
      </c>
      <c r="O1062" s="147" t="s">
        <v>91</v>
      </c>
      <c r="P1062" s="76"/>
      <c r="Q1062" s="77"/>
      <c r="R1062" s="78"/>
      <c r="S1062" s="79"/>
      <c r="T1062" s="49" t="s">
        <v>3250</v>
      </c>
      <c r="U1062" s="147" t="s">
        <v>2881</v>
      </c>
      <c r="V1062" s="112" t="str">
        <f t="shared" si="58"/>
        <v>PS-068</v>
      </c>
      <c r="W1062" s="112" t="s">
        <v>1036</v>
      </c>
      <c r="X1062" s="175" t="str">
        <f t="shared" si="56"/>
        <v>X:\2 - ENGENHARIA\INVENTARIANCA_FNS_NOVA_CONCESSAO\PROCESSOS_DE_DESAPROPRIACAO\TRAMO_SUL\PS\PS-068.pdf</v>
      </c>
      <c r="Z1062" s="1">
        <v>1</v>
      </c>
    </row>
    <row r="1063" spans="3:26" hidden="1" x14ac:dyDescent="0.25">
      <c r="C1063" s="177" t="s">
        <v>2876</v>
      </c>
      <c r="D1063" s="77" t="s">
        <v>1406</v>
      </c>
      <c r="E1063" s="37" t="s">
        <v>3251</v>
      </c>
      <c r="F1063" s="55"/>
      <c r="G1063" s="42"/>
      <c r="H1063" s="124" t="s">
        <v>1689</v>
      </c>
      <c r="I1063" s="52">
        <v>5067.67</v>
      </c>
      <c r="J1063" s="52">
        <v>5520</v>
      </c>
      <c r="K1063" s="75"/>
      <c r="L1063" s="37" t="s">
        <v>3252</v>
      </c>
      <c r="M1063" s="97">
        <v>300</v>
      </c>
      <c r="N1063" s="147" t="s">
        <v>82</v>
      </c>
      <c r="O1063" s="147" t="s">
        <v>91</v>
      </c>
      <c r="P1063" s="76"/>
      <c r="Q1063" s="77"/>
      <c r="R1063" s="78"/>
      <c r="S1063" s="144"/>
      <c r="T1063" s="49" t="s">
        <v>3253</v>
      </c>
      <c r="U1063" s="147" t="s">
        <v>2881</v>
      </c>
      <c r="V1063" s="112" t="str">
        <f t="shared" si="58"/>
        <v>PS-069</v>
      </c>
      <c r="W1063" s="112" t="s">
        <v>1036</v>
      </c>
      <c r="X1063" s="175" t="str">
        <f t="shared" si="56"/>
        <v>X:\2 - ENGENHARIA\INVENTARIANCA_FNS_NOVA_CONCESSAO\PROCESSOS_DE_DESAPROPRIACAO\TRAMO_SUL\PS\PS-069.pdf</v>
      </c>
      <c r="Z1063" s="1">
        <v>1</v>
      </c>
    </row>
    <row r="1064" spans="3:26" hidden="1" x14ac:dyDescent="0.25">
      <c r="C1064" s="177" t="s">
        <v>2876</v>
      </c>
      <c r="D1064" s="77" t="s">
        <v>1410</v>
      </c>
      <c r="E1064" s="37" t="s">
        <v>3254</v>
      </c>
      <c r="F1064" s="55"/>
      <c r="G1064" s="42"/>
      <c r="H1064" s="124" t="s">
        <v>1689</v>
      </c>
      <c r="I1064" s="52">
        <v>5067.67</v>
      </c>
      <c r="J1064" s="52">
        <v>5520</v>
      </c>
      <c r="K1064" s="75"/>
      <c r="L1064" s="37" t="s">
        <v>3255</v>
      </c>
      <c r="M1064" s="97">
        <v>300</v>
      </c>
      <c r="N1064" s="147" t="s">
        <v>82</v>
      </c>
      <c r="O1064" s="147" t="s">
        <v>91</v>
      </c>
      <c r="P1064" s="76"/>
      <c r="Q1064" s="77"/>
      <c r="R1064" s="78"/>
      <c r="S1064" s="79"/>
      <c r="T1064" s="49" t="s">
        <v>3256</v>
      </c>
      <c r="U1064" s="147" t="s">
        <v>2881</v>
      </c>
      <c r="V1064" s="112" t="str">
        <f t="shared" si="58"/>
        <v>PS-070</v>
      </c>
      <c r="W1064" s="112" t="s">
        <v>1036</v>
      </c>
      <c r="X1064" s="175" t="str">
        <f t="shared" si="56"/>
        <v>X:\2 - ENGENHARIA\INVENTARIANCA_FNS_NOVA_CONCESSAO\PROCESSOS_DE_DESAPROPRIACAO\TRAMO_SUL\PS\PS-070.pdf</v>
      </c>
      <c r="Z1064" s="1">
        <v>1</v>
      </c>
    </row>
    <row r="1065" spans="3:26" hidden="1" x14ac:dyDescent="0.25">
      <c r="C1065" s="177" t="s">
        <v>2876</v>
      </c>
      <c r="D1065" s="77" t="s">
        <v>1414</v>
      </c>
      <c r="E1065" s="37" t="s">
        <v>3257</v>
      </c>
      <c r="F1065" s="55"/>
      <c r="G1065" s="42"/>
      <c r="H1065" s="124" t="s">
        <v>1689</v>
      </c>
      <c r="I1065" s="52">
        <v>5067.67</v>
      </c>
      <c r="J1065" s="52">
        <v>5520</v>
      </c>
      <c r="K1065" s="75"/>
      <c r="L1065" s="37" t="s">
        <v>3258</v>
      </c>
      <c r="M1065" s="97">
        <v>300</v>
      </c>
      <c r="N1065" s="147" t="s">
        <v>82</v>
      </c>
      <c r="O1065" s="147" t="s">
        <v>91</v>
      </c>
      <c r="P1065" s="76"/>
      <c r="Q1065" s="77"/>
      <c r="R1065" s="78"/>
      <c r="S1065" s="79"/>
      <c r="T1065" s="49" t="s">
        <v>3259</v>
      </c>
      <c r="U1065" s="147" t="s">
        <v>2881</v>
      </c>
      <c r="V1065" s="112" t="str">
        <f t="shared" si="58"/>
        <v>PS-071</v>
      </c>
      <c r="W1065" s="112" t="s">
        <v>1036</v>
      </c>
      <c r="X1065" s="175" t="str">
        <f t="shared" si="56"/>
        <v>X:\2 - ENGENHARIA\INVENTARIANCA_FNS_NOVA_CONCESSAO\PROCESSOS_DE_DESAPROPRIACAO\TRAMO_SUL\PS\PS-071.pdf</v>
      </c>
      <c r="Z1065" s="1">
        <v>1</v>
      </c>
    </row>
    <row r="1066" spans="3:26" hidden="1" x14ac:dyDescent="0.25">
      <c r="C1066" s="177" t="s">
        <v>2876</v>
      </c>
      <c r="D1066" s="77" t="s">
        <v>1417</v>
      </c>
      <c r="E1066" s="37" t="s">
        <v>3260</v>
      </c>
      <c r="F1066" s="55"/>
      <c r="G1066" s="124"/>
      <c r="H1066" s="124" t="s">
        <v>1689</v>
      </c>
      <c r="I1066" s="52">
        <v>5067.67</v>
      </c>
      <c r="J1066" s="52">
        <v>5520</v>
      </c>
      <c r="K1066" s="75"/>
      <c r="L1066" s="37" t="s">
        <v>3261</v>
      </c>
      <c r="M1066" s="97">
        <v>300</v>
      </c>
      <c r="N1066" s="147" t="s">
        <v>82</v>
      </c>
      <c r="O1066" s="147" t="s">
        <v>91</v>
      </c>
      <c r="P1066" s="76"/>
      <c r="Q1066" s="77"/>
      <c r="R1066" s="78"/>
      <c r="S1066" s="79"/>
      <c r="T1066" s="49" t="s">
        <v>3262</v>
      </c>
      <c r="U1066" s="147" t="s">
        <v>2881</v>
      </c>
      <c r="V1066" s="112" t="str">
        <f t="shared" si="58"/>
        <v>PS-072</v>
      </c>
      <c r="W1066" s="112" t="s">
        <v>1036</v>
      </c>
      <c r="X1066" s="175" t="str">
        <f t="shared" si="56"/>
        <v>X:\2 - ENGENHARIA\INVENTARIANCA_FNS_NOVA_CONCESSAO\PROCESSOS_DE_DESAPROPRIACAO\TRAMO_SUL\PS\PS-072.pdf</v>
      </c>
      <c r="Z1066" s="1">
        <v>1</v>
      </c>
    </row>
    <row r="1067" spans="3:26" hidden="1" x14ac:dyDescent="0.25">
      <c r="C1067" s="177" t="s">
        <v>2876</v>
      </c>
      <c r="D1067" s="77" t="s">
        <v>1421</v>
      </c>
      <c r="E1067" s="37" t="s">
        <v>3263</v>
      </c>
      <c r="F1067" s="55"/>
      <c r="G1067" s="42"/>
      <c r="H1067" s="124" t="s">
        <v>1689</v>
      </c>
      <c r="I1067" s="52">
        <v>5067.67</v>
      </c>
      <c r="J1067" s="52">
        <v>5520</v>
      </c>
      <c r="K1067" s="75"/>
      <c r="L1067" s="37" t="s">
        <v>3264</v>
      </c>
      <c r="M1067" s="97">
        <v>300</v>
      </c>
      <c r="N1067" s="147" t="s">
        <v>82</v>
      </c>
      <c r="O1067" s="147" t="s">
        <v>91</v>
      </c>
      <c r="P1067" s="76"/>
      <c r="Q1067" s="77"/>
      <c r="R1067" s="78"/>
      <c r="S1067" s="79"/>
      <c r="T1067" s="49" t="s">
        <v>3265</v>
      </c>
      <c r="U1067" s="147" t="s">
        <v>2881</v>
      </c>
      <c r="V1067" s="112" t="str">
        <f t="shared" si="58"/>
        <v>PS-073</v>
      </c>
      <c r="W1067" s="112" t="s">
        <v>1036</v>
      </c>
      <c r="X1067" s="175" t="str">
        <f t="shared" si="56"/>
        <v>X:\2 - ENGENHARIA\INVENTARIANCA_FNS_NOVA_CONCESSAO\PROCESSOS_DE_DESAPROPRIACAO\TRAMO_SUL\PS\PS-073.pdf</v>
      </c>
      <c r="Z1067" s="1">
        <v>1</v>
      </c>
    </row>
    <row r="1068" spans="3:26" hidden="1" x14ac:dyDescent="0.25">
      <c r="C1068" s="177" t="s">
        <v>2876</v>
      </c>
      <c r="D1068" s="77" t="s">
        <v>1426</v>
      </c>
      <c r="E1068" s="37" t="s">
        <v>3266</v>
      </c>
      <c r="F1068" s="55"/>
      <c r="G1068" s="42"/>
      <c r="H1068" s="63" t="s">
        <v>1689</v>
      </c>
      <c r="I1068" s="52">
        <v>5067.67</v>
      </c>
      <c r="J1068" s="52">
        <v>5520</v>
      </c>
      <c r="K1068" s="75"/>
      <c r="L1068" s="37" t="s">
        <v>3264</v>
      </c>
      <c r="M1068" s="97">
        <v>300</v>
      </c>
      <c r="N1068" s="147" t="s">
        <v>82</v>
      </c>
      <c r="O1068" s="147" t="s">
        <v>91</v>
      </c>
      <c r="P1068" s="76"/>
      <c r="Q1068" s="77"/>
      <c r="R1068" s="78"/>
      <c r="S1068" s="79"/>
      <c r="T1068" s="49" t="s">
        <v>3267</v>
      </c>
      <c r="U1068" s="147" t="s">
        <v>2881</v>
      </c>
      <c r="V1068" s="112" t="str">
        <f t="shared" si="58"/>
        <v>PS-074</v>
      </c>
      <c r="W1068" s="112" t="s">
        <v>1036</v>
      </c>
      <c r="X1068" s="175" t="str">
        <f t="shared" si="56"/>
        <v>X:\2 - ENGENHARIA\INVENTARIANCA_FNS_NOVA_CONCESSAO\PROCESSOS_DE_DESAPROPRIACAO\TRAMO_SUL\PS\PS-074.pdf</v>
      </c>
      <c r="Z1068" s="1">
        <v>1</v>
      </c>
    </row>
    <row r="1069" spans="3:26" hidden="1" x14ac:dyDescent="0.25">
      <c r="C1069" s="177" t="s">
        <v>2876</v>
      </c>
      <c r="D1069" s="77" t="s">
        <v>1429</v>
      </c>
      <c r="E1069" s="37" t="s">
        <v>3268</v>
      </c>
      <c r="F1069" s="55"/>
      <c r="G1069" s="42"/>
      <c r="H1069" s="63" t="s">
        <v>1689</v>
      </c>
      <c r="I1069" s="52">
        <v>5067.67</v>
      </c>
      <c r="J1069" s="52">
        <v>5520</v>
      </c>
      <c r="K1069" s="75"/>
      <c r="L1069" s="37" t="s">
        <v>3225</v>
      </c>
      <c r="M1069" s="97">
        <v>300</v>
      </c>
      <c r="N1069" s="147" t="s">
        <v>82</v>
      </c>
      <c r="O1069" s="147" t="s">
        <v>91</v>
      </c>
      <c r="P1069" s="76"/>
      <c r="Q1069" s="77"/>
      <c r="R1069" s="78"/>
      <c r="S1069" s="79"/>
      <c r="T1069" s="49" t="s">
        <v>3269</v>
      </c>
      <c r="U1069" s="147" t="s">
        <v>2881</v>
      </c>
      <c r="V1069" s="112" t="str">
        <f t="shared" si="58"/>
        <v>PS-075</v>
      </c>
      <c r="W1069" s="112" t="s">
        <v>1036</v>
      </c>
      <c r="X1069" s="175" t="str">
        <f t="shared" si="56"/>
        <v>X:\2 - ENGENHARIA\INVENTARIANCA_FNS_NOVA_CONCESSAO\PROCESSOS_DE_DESAPROPRIACAO\TRAMO_SUL\PS\PS-075.pdf</v>
      </c>
      <c r="Z1069" s="1">
        <v>1</v>
      </c>
    </row>
    <row r="1070" spans="3:26" hidden="1" x14ac:dyDescent="0.25">
      <c r="C1070" s="177" t="s">
        <v>2876</v>
      </c>
      <c r="D1070" s="77" t="s">
        <v>1433</v>
      </c>
      <c r="E1070" s="37" t="s">
        <v>3270</v>
      </c>
      <c r="F1070" s="55"/>
      <c r="G1070" s="42"/>
      <c r="H1070" s="124" t="s">
        <v>1689</v>
      </c>
      <c r="I1070" s="52">
        <v>5067.67</v>
      </c>
      <c r="J1070" s="52">
        <v>5520</v>
      </c>
      <c r="K1070" s="75"/>
      <c r="L1070" s="37" t="s">
        <v>3225</v>
      </c>
      <c r="M1070" s="97">
        <v>300</v>
      </c>
      <c r="N1070" s="147" t="s">
        <v>82</v>
      </c>
      <c r="O1070" s="147" t="s">
        <v>91</v>
      </c>
      <c r="P1070" s="76"/>
      <c r="Q1070" s="77"/>
      <c r="R1070" s="78"/>
      <c r="S1070" s="79"/>
      <c r="T1070" s="49" t="s">
        <v>3226</v>
      </c>
      <c r="U1070" s="147" t="s">
        <v>2881</v>
      </c>
      <c r="V1070" s="112" t="str">
        <f t="shared" si="58"/>
        <v>PS-076</v>
      </c>
      <c r="W1070" s="112" t="s">
        <v>1036</v>
      </c>
      <c r="X1070" s="175" t="str">
        <f t="shared" si="56"/>
        <v>X:\2 - ENGENHARIA\INVENTARIANCA_FNS_NOVA_CONCESSAO\PROCESSOS_DE_DESAPROPRIACAO\TRAMO_SUL\PS\PS-076.pdf</v>
      </c>
      <c r="Z1070" s="1">
        <v>1</v>
      </c>
    </row>
    <row r="1071" spans="3:26" hidden="1" x14ac:dyDescent="0.25">
      <c r="C1071" s="177" t="s">
        <v>2876</v>
      </c>
      <c r="D1071" s="77" t="s">
        <v>1437</v>
      </c>
      <c r="E1071" s="37" t="s">
        <v>3271</v>
      </c>
      <c r="F1071" s="55"/>
      <c r="G1071" s="42"/>
      <c r="H1071" s="124" t="s">
        <v>1689</v>
      </c>
      <c r="I1071" s="52">
        <v>5067.67</v>
      </c>
      <c r="J1071" s="52">
        <v>5520</v>
      </c>
      <c r="K1071" s="75"/>
      <c r="L1071" s="37" t="s">
        <v>3225</v>
      </c>
      <c r="M1071" s="97">
        <v>350</v>
      </c>
      <c r="N1071" s="147" t="s">
        <v>82</v>
      </c>
      <c r="O1071" s="147" t="s">
        <v>91</v>
      </c>
      <c r="P1071" s="76"/>
      <c r="Q1071" s="77"/>
      <c r="R1071" s="78"/>
      <c r="S1071" s="79"/>
      <c r="T1071" s="49" t="s">
        <v>3272</v>
      </c>
      <c r="U1071" s="147" t="s">
        <v>2881</v>
      </c>
      <c r="V1071" s="112" t="str">
        <f t="shared" si="58"/>
        <v>PS-077</v>
      </c>
      <c r="W1071" s="112" t="s">
        <v>1036</v>
      </c>
      <c r="X1071" s="175" t="str">
        <f t="shared" si="56"/>
        <v>X:\2 - ENGENHARIA\INVENTARIANCA_FNS_NOVA_CONCESSAO\PROCESSOS_DE_DESAPROPRIACAO\TRAMO_SUL\PS\PS-077.pdf</v>
      </c>
      <c r="Z1071" s="1">
        <v>1</v>
      </c>
    </row>
    <row r="1072" spans="3:26" hidden="1" x14ac:dyDescent="0.25">
      <c r="C1072" s="177" t="s">
        <v>2876</v>
      </c>
      <c r="D1072" s="77" t="s">
        <v>1448</v>
      </c>
      <c r="E1072" s="37" t="s">
        <v>3273</v>
      </c>
      <c r="F1072" s="55"/>
      <c r="G1072" s="124"/>
      <c r="H1072" s="124" t="s">
        <v>1689</v>
      </c>
      <c r="I1072" s="52">
        <v>5067.67</v>
      </c>
      <c r="J1072" s="52">
        <v>5520</v>
      </c>
      <c r="K1072" s="75"/>
      <c r="L1072" s="37" t="s">
        <v>3274</v>
      </c>
      <c r="M1072" s="97"/>
      <c r="N1072" s="147" t="s">
        <v>82</v>
      </c>
      <c r="O1072" s="147" t="s">
        <v>91</v>
      </c>
      <c r="P1072" s="76"/>
      <c r="Q1072" s="77"/>
      <c r="R1072" s="78"/>
      <c r="S1072" s="79"/>
      <c r="T1072" s="49" t="s">
        <v>3275</v>
      </c>
      <c r="U1072" s="147" t="s">
        <v>2881</v>
      </c>
      <c r="V1072" s="112" t="str">
        <f t="shared" si="58"/>
        <v>PS-079</v>
      </c>
      <c r="W1072" s="112" t="s">
        <v>1036</v>
      </c>
      <c r="X1072" s="175" t="str">
        <f t="shared" si="56"/>
        <v>X:\2 - ENGENHARIA\INVENTARIANCA_FNS_NOVA_CONCESSAO\PROCESSOS_DE_DESAPROPRIACAO\TRAMO_SUL\PS\PS-079.pdf</v>
      </c>
      <c r="Z1072" s="1">
        <v>1</v>
      </c>
    </row>
    <row r="1073" spans="3:26" hidden="1" x14ac:dyDescent="0.25">
      <c r="C1073" s="177" t="s">
        <v>2876</v>
      </c>
      <c r="D1073" s="77" t="s">
        <v>1462</v>
      </c>
      <c r="E1073" s="37" t="s">
        <v>3276</v>
      </c>
      <c r="F1073" s="55" t="s">
        <v>3277</v>
      </c>
      <c r="G1073" s="42">
        <v>43025</v>
      </c>
      <c r="H1073" s="124" t="s">
        <v>2881</v>
      </c>
      <c r="I1073" s="52">
        <v>5067.67</v>
      </c>
      <c r="J1073" s="52">
        <v>5520</v>
      </c>
      <c r="K1073" s="75"/>
      <c r="L1073" s="37" t="s">
        <v>3278</v>
      </c>
      <c r="M1073" s="97"/>
      <c r="N1073" s="147" t="s">
        <v>82</v>
      </c>
      <c r="O1073" s="147" t="s">
        <v>91</v>
      </c>
      <c r="P1073" s="76"/>
      <c r="Q1073" s="77"/>
      <c r="R1073" s="78"/>
      <c r="S1073" s="79"/>
      <c r="T1073" s="49" t="s">
        <v>3279</v>
      </c>
      <c r="U1073" s="147" t="s">
        <v>2881</v>
      </c>
      <c r="V1073" s="112" t="str">
        <f t="shared" si="58"/>
        <v>PS-082</v>
      </c>
      <c r="W1073" s="112" t="s">
        <v>1036</v>
      </c>
      <c r="X1073" s="175" t="str">
        <f t="shared" si="56"/>
        <v>X:\2 - ENGENHARIA\INVENTARIANCA_FNS_NOVA_CONCESSAO\PROCESSOS_DE_DESAPROPRIACAO\TRAMO_SUL\PS\PS-082.pdf</v>
      </c>
      <c r="Z1073" s="1">
        <v>1</v>
      </c>
    </row>
    <row r="1074" spans="3:26" hidden="1" x14ac:dyDescent="0.25">
      <c r="C1074" s="177" t="s">
        <v>2876</v>
      </c>
      <c r="D1074" s="77" t="s">
        <v>1472</v>
      </c>
      <c r="E1074" s="37" t="s">
        <v>3280</v>
      </c>
      <c r="F1074" s="55"/>
      <c r="G1074" s="42"/>
      <c r="H1074" s="124" t="s">
        <v>1689</v>
      </c>
      <c r="I1074" s="52">
        <v>5067.67</v>
      </c>
      <c r="J1074" s="52">
        <v>5520</v>
      </c>
      <c r="K1074" s="75"/>
      <c r="L1074" s="37" t="s">
        <v>3281</v>
      </c>
      <c r="M1074" s="97"/>
      <c r="N1074" s="147" t="s">
        <v>82</v>
      </c>
      <c r="O1074" s="147" t="s">
        <v>91</v>
      </c>
      <c r="P1074" s="76"/>
      <c r="Q1074" s="77"/>
      <c r="R1074" s="78"/>
      <c r="S1074" s="79"/>
      <c r="T1074" s="49" t="s">
        <v>3282</v>
      </c>
      <c r="U1074" s="147" t="s">
        <v>2881</v>
      </c>
      <c r="V1074" s="112" t="str">
        <f t="shared" si="58"/>
        <v>PS-085</v>
      </c>
      <c r="W1074" s="112" t="s">
        <v>1036</v>
      </c>
      <c r="X1074" s="175" t="str">
        <f t="shared" si="56"/>
        <v>X:\2 - ENGENHARIA\INVENTARIANCA_FNS_NOVA_CONCESSAO\PROCESSOS_DE_DESAPROPRIACAO\TRAMO_SUL\PS\PS-085.pdf</v>
      </c>
      <c r="Z1074" s="1">
        <v>1</v>
      </c>
    </row>
    <row r="1075" spans="3:26" hidden="1" x14ac:dyDescent="0.25">
      <c r="C1075" s="177" t="s">
        <v>2876</v>
      </c>
      <c r="D1075" s="77" t="s">
        <v>1203</v>
      </c>
      <c r="E1075" s="37" t="s">
        <v>3283</v>
      </c>
      <c r="F1075" s="55"/>
      <c r="G1075" s="42"/>
      <c r="H1075" s="124" t="s">
        <v>1689</v>
      </c>
      <c r="I1075" s="52">
        <v>5808.47</v>
      </c>
      <c r="J1075" s="52">
        <v>5819.77</v>
      </c>
      <c r="K1075" s="75"/>
      <c r="L1075" s="37" t="s">
        <v>3284</v>
      </c>
      <c r="M1075" s="97" t="s">
        <v>52</v>
      </c>
      <c r="N1075" s="147" t="s">
        <v>52</v>
      </c>
      <c r="O1075" s="147" t="s">
        <v>21</v>
      </c>
      <c r="P1075" s="76"/>
      <c r="Q1075" s="77"/>
      <c r="R1075" s="78"/>
      <c r="S1075" s="79"/>
      <c r="T1075" s="49" t="s">
        <v>3285</v>
      </c>
      <c r="U1075" s="147" t="s">
        <v>2881</v>
      </c>
      <c r="V1075" s="112" t="str">
        <f t="shared" si="58"/>
        <v>PS-024A</v>
      </c>
      <c r="W1075" s="112" t="s">
        <v>1036</v>
      </c>
      <c r="X1075" s="175" t="str">
        <f t="shared" si="56"/>
        <v>X:\2 - ENGENHARIA\INVENTARIANCA_FNS_NOVA_CONCESSAO\PROCESSOS_DE_DESAPROPRIACAO\TRAMO_SUL\PS\PS-024A.pdf</v>
      </c>
      <c r="Z1075" s="1">
        <v>1</v>
      </c>
    </row>
    <row r="1076" spans="3:26" hidden="1" x14ac:dyDescent="0.25">
      <c r="C1076" s="177" t="s">
        <v>2876</v>
      </c>
      <c r="D1076" s="77" t="s">
        <v>3286</v>
      </c>
      <c r="E1076" s="37" t="s">
        <v>3287</v>
      </c>
      <c r="F1076" s="55"/>
      <c r="G1076" s="42"/>
      <c r="H1076" s="124" t="s">
        <v>1689</v>
      </c>
      <c r="I1076" s="52">
        <v>5819.77</v>
      </c>
      <c r="J1076" s="52">
        <v>5829.21</v>
      </c>
      <c r="K1076" s="75"/>
      <c r="L1076" s="37" t="s">
        <v>3288</v>
      </c>
      <c r="M1076" s="97" t="s">
        <v>52</v>
      </c>
      <c r="N1076" s="147" t="s">
        <v>52</v>
      </c>
      <c r="O1076" s="147" t="s">
        <v>21</v>
      </c>
      <c r="P1076" s="76"/>
      <c r="Q1076" s="77"/>
      <c r="R1076" s="78"/>
      <c r="S1076" s="79"/>
      <c r="T1076" s="49" t="s">
        <v>3285</v>
      </c>
      <c r="U1076" s="147" t="s">
        <v>2881</v>
      </c>
      <c r="V1076" s="112" t="str">
        <f t="shared" si="58"/>
        <v>PS-024B</v>
      </c>
      <c r="W1076" s="112" t="s">
        <v>1036</v>
      </c>
      <c r="X1076" s="175" t="str">
        <f t="shared" si="56"/>
        <v>X:\2 - ENGENHARIA\INVENTARIANCA_FNS_NOVA_CONCESSAO\PROCESSOS_DE_DESAPROPRIACAO\TRAMO_SUL\PS\PS-024B.pdf</v>
      </c>
      <c r="Z1076" s="1">
        <v>1</v>
      </c>
    </row>
    <row r="1077" spans="3:26" hidden="1" x14ac:dyDescent="0.25">
      <c r="C1077" s="177" t="s">
        <v>2876</v>
      </c>
      <c r="D1077" s="77" t="s">
        <v>3289</v>
      </c>
      <c r="E1077" s="37" t="s">
        <v>3290</v>
      </c>
      <c r="F1077" s="55"/>
      <c r="G1077" s="124"/>
      <c r="H1077" s="124" t="s">
        <v>1689</v>
      </c>
      <c r="I1077" s="52">
        <v>5850.59</v>
      </c>
      <c r="J1077" s="52">
        <v>5902.27</v>
      </c>
      <c r="K1077" s="75"/>
      <c r="L1077" s="37" t="s">
        <v>3291</v>
      </c>
      <c r="M1077" s="97" t="s">
        <v>52</v>
      </c>
      <c r="N1077" s="147" t="s">
        <v>52</v>
      </c>
      <c r="O1077" s="147" t="s">
        <v>21</v>
      </c>
      <c r="P1077" s="76"/>
      <c r="Q1077" s="77"/>
      <c r="R1077" s="78"/>
      <c r="S1077" s="79"/>
      <c r="T1077" s="49" t="s">
        <v>3285</v>
      </c>
      <c r="U1077" s="147" t="s">
        <v>2881</v>
      </c>
      <c r="V1077" s="112" t="str">
        <f t="shared" si="58"/>
        <v>PS-024E</v>
      </c>
      <c r="W1077" s="112" t="s">
        <v>1036</v>
      </c>
      <c r="X1077" s="175" t="str">
        <f t="shared" si="56"/>
        <v>X:\2 - ENGENHARIA\INVENTARIANCA_FNS_NOVA_CONCESSAO\PROCESSOS_DE_DESAPROPRIACAO\TRAMO_SUL\PS\PS-024E.pdf</v>
      </c>
      <c r="Z1077" s="1">
        <v>1</v>
      </c>
    </row>
    <row r="1078" spans="3:26" hidden="1" x14ac:dyDescent="0.25">
      <c r="C1078" s="177" t="s">
        <v>2876</v>
      </c>
      <c r="D1078" s="77" t="s">
        <v>1200</v>
      </c>
      <c r="E1078" s="37" t="s">
        <v>3292</v>
      </c>
      <c r="F1078" s="55"/>
      <c r="G1078" s="124"/>
      <c r="H1078" s="124" t="s">
        <v>1689</v>
      </c>
      <c r="I1078" s="52">
        <v>5902.27</v>
      </c>
      <c r="J1078" s="52">
        <v>7077.3</v>
      </c>
      <c r="K1078" s="75"/>
      <c r="L1078" s="37" t="s">
        <v>3293</v>
      </c>
      <c r="M1078" s="97"/>
      <c r="N1078" s="147" t="s">
        <v>82</v>
      </c>
      <c r="O1078" s="147"/>
      <c r="P1078" s="76"/>
      <c r="Q1078" s="77"/>
      <c r="R1078" s="78"/>
      <c r="S1078" s="79"/>
      <c r="T1078" s="49" t="s">
        <v>2982</v>
      </c>
      <c r="U1078" s="147" t="s">
        <v>2881</v>
      </c>
      <c r="V1078" s="112" t="str">
        <f t="shared" si="58"/>
        <v>PS-025</v>
      </c>
      <c r="W1078" s="112" t="s">
        <v>1036</v>
      </c>
      <c r="X1078" s="175" t="str">
        <f t="shared" si="56"/>
        <v>X:\2 - ENGENHARIA\INVENTARIANCA_FNS_NOVA_CONCESSAO\PROCESSOS_DE_DESAPROPRIACAO\TRAMO_SUL\PS\PS-025.pdf</v>
      </c>
      <c r="Z1078" s="1">
        <v>1</v>
      </c>
    </row>
    <row r="1079" spans="3:26" hidden="1" x14ac:dyDescent="0.25">
      <c r="C1079" s="177" t="s">
        <v>2876</v>
      </c>
      <c r="D1079" s="77" t="s">
        <v>1206</v>
      </c>
      <c r="E1079" s="37" t="s">
        <v>3294</v>
      </c>
      <c r="F1079" s="55" t="s">
        <v>3295</v>
      </c>
      <c r="G1079" s="42">
        <v>39715</v>
      </c>
      <c r="H1079" s="124" t="s">
        <v>2881</v>
      </c>
      <c r="I1079" s="52">
        <v>7477.35</v>
      </c>
      <c r="J1079" s="52">
        <v>7510.63</v>
      </c>
      <c r="K1079" s="75"/>
      <c r="L1079" s="37" t="s">
        <v>3296</v>
      </c>
      <c r="M1079" s="97">
        <v>1996</v>
      </c>
      <c r="N1079" s="149" t="s">
        <v>20</v>
      </c>
      <c r="O1079" s="147" t="s">
        <v>21</v>
      </c>
      <c r="P1079" s="76"/>
      <c r="Q1079" s="77"/>
      <c r="R1079" s="78"/>
      <c r="S1079" s="79"/>
      <c r="T1079" s="49" t="s">
        <v>3297</v>
      </c>
      <c r="U1079" s="147" t="s">
        <v>2881</v>
      </c>
      <c r="V1079" s="112" t="str">
        <f t="shared" si="58"/>
        <v>PS-026</v>
      </c>
      <c r="W1079" s="112" t="s">
        <v>1036</v>
      </c>
      <c r="X1079" s="175" t="str">
        <f t="shared" si="56"/>
        <v>X:\2 - ENGENHARIA\INVENTARIANCA_FNS_NOVA_CONCESSAO\PROCESSOS_DE_DESAPROPRIACAO\TRAMO_SUL\PS\PS-026.pdf</v>
      </c>
      <c r="Z1079" s="1">
        <v>1</v>
      </c>
    </row>
    <row r="1080" spans="3:26" hidden="1" x14ac:dyDescent="0.25">
      <c r="C1080" s="177" t="s">
        <v>2876</v>
      </c>
      <c r="D1080" s="77" t="s">
        <v>1210</v>
      </c>
      <c r="E1080" s="37" t="s">
        <v>3298</v>
      </c>
      <c r="F1080" s="55" t="s">
        <v>3299</v>
      </c>
      <c r="G1080" s="42">
        <v>42394</v>
      </c>
      <c r="H1080" s="124" t="s">
        <v>2881</v>
      </c>
      <c r="I1080" s="52">
        <v>7485.5</v>
      </c>
      <c r="J1080" s="52">
        <v>7514.1</v>
      </c>
      <c r="K1080" s="75"/>
      <c r="L1080" s="37" t="s">
        <v>3296</v>
      </c>
      <c r="M1080" s="116">
        <v>125</v>
      </c>
      <c r="N1080" s="149" t="s">
        <v>20</v>
      </c>
      <c r="O1080" s="147" t="s">
        <v>91</v>
      </c>
      <c r="P1080" s="76"/>
      <c r="Q1080" s="77"/>
      <c r="R1080" s="78"/>
      <c r="S1080" s="79"/>
      <c r="T1080" s="49" t="s">
        <v>3297</v>
      </c>
      <c r="U1080" s="147" t="s">
        <v>2881</v>
      </c>
      <c r="V1080" s="112" t="str">
        <f t="shared" si="58"/>
        <v>PS-026A</v>
      </c>
      <c r="W1080" s="112" t="s">
        <v>1036</v>
      </c>
      <c r="X1080" s="175" t="str">
        <f t="shared" si="56"/>
        <v>X:\2 - ENGENHARIA\INVENTARIANCA_FNS_NOVA_CONCESSAO\PROCESSOS_DE_DESAPROPRIACAO\TRAMO_SUL\PS\PS-026A.pdf</v>
      </c>
      <c r="Z1080" s="1">
        <v>1</v>
      </c>
    </row>
    <row r="1081" spans="3:26" ht="28.5" hidden="1" x14ac:dyDescent="0.25">
      <c r="C1081" s="177" t="s">
        <v>2876</v>
      </c>
      <c r="D1081" s="77" t="s">
        <v>1231</v>
      </c>
      <c r="E1081" s="37" t="s">
        <v>3300</v>
      </c>
      <c r="F1081" s="55" t="s">
        <v>3301</v>
      </c>
      <c r="G1081" s="42">
        <v>42338</v>
      </c>
      <c r="H1081" s="124" t="s">
        <v>2881</v>
      </c>
      <c r="I1081" s="52">
        <v>7510.83</v>
      </c>
      <c r="J1081" s="52">
        <v>7707.26</v>
      </c>
      <c r="K1081" s="75">
        <f t="shared" si="57"/>
        <v>0.1964300000000003</v>
      </c>
      <c r="L1081" s="37" t="s">
        <v>3302</v>
      </c>
      <c r="M1081" s="97">
        <v>16990.43</v>
      </c>
      <c r="N1081" s="149" t="s">
        <v>20</v>
      </c>
      <c r="O1081" s="147" t="s">
        <v>21</v>
      </c>
      <c r="P1081" s="76"/>
      <c r="Q1081" s="77"/>
      <c r="R1081" s="78"/>
      <c r="S1081" s="79"/>
      <c r="T1081" s="49" t="s">
        <v>3297</v>
      </c>
      <c r="U1081" s="147" t="s">
        <v>2881</v>
      </c>
      <c r="V1081" s="112" t="str">
        <f t="shared" si="58"/>
        <v>PS-030</v>
      </c>
      <c r="W1081" s="112" t="s">
        <v>1036</v>
      </c>
      <c r="X1081" s="175" t="str">
        <f t="shared" si="56"/>
        <v>X:\2 - ENGENHARIA\INVENTARIANCA_FNS_NOVA_CONCESSAO\PROCESSOS_DE_DESAPROPRIACAO\TRAMO_SUL\PS\PS-030.pdf</v>
      </c>
      <c r="Z1081" s="1">
        <v>1</v>
      </c>
    </row>
    <row r="1082" spans="3:26" hidden="1" x14ac:dyDescent="0.25">
      <c r="C1082" s="177" t="s">
        <v>2876</v>
      </c>
      <c r="D1082" s="77" t="s">
        <v>1218</v>
      </c>
      <c r="E1082" s="37" t="s">
        <v>3303</v>
      </c>
      <c r="F1082" s="55"/>
      <c r="G1082" s="42"/>
      <c r="H1082" s="124" t="s">
        <v>1689</v>
      </c>
      <c r="I1082" s="52">
        <v>7743.1379999999999</v>
      </c>
      <c r="J1082" s="52">
        <v>8686.5650000000005</v>
      </c>
      <c r="K1082" s="75">
        <f t="shared" si="57"/>
        <v>0.94342700000000057</v>
      </c>
      <c r="L1082" s="37" t="s">
        <v>3304</v>
      </c>
      <c r="M1082" s="97">
        <v>4.6315999999999997</v>
      </c>
      <c r="N1082" s="149" t="s">
        <v>20</v>
      </c>
      <c r="O1082" s="147" t="s">
        <v>91</v>
      </c>
      <c r="P1082" s="76"/>
      <c r="Q1082" s="77"/>
      <c r="R1082" s="78"/>
      <c r="S1082" s="79"/>
      <c r="T1082" s="49" t="s">
        <v>3305</v>
      </c>
      <c r="U1082" s="147" t="s">
        <v>2881</v>
      </c>
      <c r="V1082" s="112" t="str">
        <f t="shared" si="58"/>
        <v>PS-028</v>
      </c>
      <c r="W1082" s="112" t="s">
        <v>1036</v>
      </c>
      <c r="X1082" s="175" t="str">
        <f t="shared" si="56"/>
        <v>X:\2 - ENGENHARIA\INVENTARIANCA_FNS_NOVA_CONCESSAO\PROCESSOS_DE_DESAPROPRIACAO\TRAMO_SUL\PS\PS-028.pdf</v>
      </c>
      <c r="Z1082" s="1">
        <v>1</v>
      </c>
    </row>
    <row r="1083" spans="3:26" hidden="1" x14ac:dyDescent="0.25">
      <c r="C1083" s="177" t="s">
        <v>2876</v>
      </c>
      <c r="D1083" s="77" t="s">
        <v>1228</v>
      </c>
      <c r="E1083" s="37" t="s">
        <v>3306</v>
      </c>
      <c r="F1083" s="55"/>
      <c r="G1083" s="124"/>
      <c r="H1083" s="124" t="s">
        <v>1689</v>
      </c>
      <c r="I1083" s="52">
        <v>7781.1019999999999</v>
      </c>
      <c r="J1083" s="52">
        <v>8662.8979999999992</v>
      </c>
      <c r="K1083" s="75"/>
      <c r="L1083" s="37" t="s">
        <v>3307</v>
      </c>
      <c r="M1083" s="97">
        <v>10335.69</v>
      </c>
      <c r="N1083" s="149" t="s">
        <v>20</v>
      </c>
      <c r="O1083" s="147" t="s">
        <v>91</v>
      </c>
      <c r="P1083" s="76"/>
      <c r="Q1083" s="77"/>
      <c r="R1083" s="78"/>
      <c r="S1083" s="79"/>
      <c r="T1083" s="49" t="s">
        <v>173</v>
      </c>
      <c r="U1083" s="147" t="s">
        <v>2881</v>
      </c>
      <c r="V1083" s="112" t="str">
        <f t="shared" si="58"/>
        <v>PS-029B</v>
      </c>
      <c r="W1083" s="112" t="s">
        <v>1036</v>
      </c>
      <c r="X1083" s="175" t="str">
        <f t="shared" si="56"/>
        <v>X:\2 - ENGENHARIA\INVENTARIANCA_FNS_NOVA_CONCESSAO\PROCESSOS_DE_DESAPROPRIACAO\TRAMO_SUL\PS\PS-029B.pdf</v>
      </c>
      <c r="Z1083" s="1">
        <v>1</v>
      </c>
    </row>
    <row r="1084" spans="3:26" hidden="1" x14ac:dyDescent="0.25">
      <c r="C1084" s="177" t="s">
        <v>2876</v>
      </c>
      <c r="D1084" s="77" t="s">
        <v>1222</v>
      </c>
      <c r="E1084" s="37" t="s">
        <v>3308</v>
      </c>
      <c r="F1084" s="55"/>
      <c r="G1084" s="124"/>
      <c r="H1084" s="124" t="s">
        <v>1689</v>
      </c>
      <c r="I1084" s="52">
        <v>8714</v>
      </c>
      <c r="J1084" s="52">
        <v>8875</v>
      </c>
      <c r="K1084" s="75">
        <f t="shared" si="57"/>
        <v>0.161</v>
      </c>
      <c r="L1084" s="37" t="s">
        <v>3307</v>
      </c>
      <c r="M1084" s="97">
        <v>10315.040000000001</v>
      </c>
      <c r="N1084" s="149" t="s">
        <v>20</v>
      </c>
      <c r="O1084" s="147" t="s">
        <v>91</v>
      </c>
      <c r="P1084" s="76"/>
      <c r="Q1084" s="77"/>
      <c r="R1084" s="78"/>
      <c r="S1084" s="79"/>
      <c r="T1084" s="49" t="s">
        <v>3309</v>
      </c>
      <c r="U1084" s="147" t="s">
        <v>2881</v>
      </c>
      <c r="V1084" s="112" t="str">
        <f t="shared" si="58"/>
        <v>PS-029</v>
      </c>
      <c r="W1084" s="112" t="s">
        <v>1036</v>
      </c>
      <c r="X1084" s="175" t="str">
        <f t="shared" si="56"/>
        <v>X:\2 - ENGENHARIA\INVENTARIANCA_FNS_NOVA_CONCESSAO\PROCESSOS_DE_DESAPROPRIACAO\TRAMO_SUL\PS\PS-029.pdf</v>
      </c>
      <c r="Z1084" s="1">
        <v>1</v>
      </c>
    </row>
    <row r="1085" spans="3:26" hidden="1" x14ac:dyDescent="0.25">
      <c r="C1085" s="177" t="s">
        <v>2876</v>
      </c>
      <c r="D1085" s="77" t="s">
        <v>1225</v>
      </c>
      <c r="E1085" s="37" t="s">
        <v>3310</v>
      </c>
      <c r="F1085" s="55"/>
      <c r="G1085" s="124"/>
      <c r="H1085" s="124" t="s">
        <v>1689</v>
      </c>
      <c r="I1085" s="52">
        <v>8875</v>
      </c>
      <c r="J1085" s="52">
        <v>9234.5769999999993</v>
      </c>
      <c r="K1085" s="75">
        <f t="shared" si="57"/>
        <v>0.35957699999999931</v>
      </c>
      <c r="L1085" s="37" t="s">
        <v>3307</v>
      </c>
      <c r="M1085" s="97">
        <v>23521.119999999999</v>
      </c>
      <c r="N1085" s="149" t="s">
        <v>20</v>
      </c>
      <c r="O1085" s="147" t="s">
        <v>91</v>
      </c>
      <c r="P1085" s="76"/>
      <c r="Q1085" s="77"/>
      <c r="R1085" s="78"/>
      <c r="S1085" s="79"/>
      <c r="T1085" s="49" t="s">
        <v>3309</v>
      </c>
      <c r="U1085" s="147" t="s">
        <v>2881</v>
      </c>
      <c r="V1085" s="112" t="str">
        <f t="shared" si="58"/>
        <v>PS-029A</v>
      </c>
      <c r="W1085" s="112" t="s">
        <v>1036</v>
      </c>
      <c r="X1085" s="175" t="str">
        <f t="shared" si="56"/>
        <v>X:\2 - ENGENHARIA\INVENTARIANCA_FNS_NOVA_CONCESSAO\PROCESSOS_DE_DESAPROPRIACAO\TRAMO_SUL\PS\PS-029A.pdf</v>
      </c>
      <c r="Z1085" s="1">
        <v>1</v>
      </c>
    </row>
    <row r="1086" spans="3:26" ht="28.5" hidden="1" x14ac:dyDescent="0.25">
      <c r="C1086" s="177" t="s">
        <v>2876</v>
      </c>
      <c r="D1086" s="77" t="s">
        <v>1231</v>
      </c>
      <c r="E1086" s="37"/>
      <c r="F1086" s="55"/>
      <c r="G1086" s="42"/>
      <c r="H1086" s="124" t="s">
        <v>1689</v>
      </c>
      <c r="I1086" s="52">
        <v>9234.5769999999993</v>
      </c>
      <c r="J1086" s="52">
        <v>9669.5400000000009</v>
      </c>
      <c r="K1086" s="75">
        <f t="shared" si="57"/>
        <v>0.43496300000000154</v>
      </c>
      <c r="L1086" s="37" t="s">
        <v>3311</v>
      </c>
      <c r="M1086" s="97">
        <v>34694.33</v>
      </c>
      <c r="N1086" s="147" t="s">
        <v>1689</v>
      </c>
      <c r="O1086" s="147" t="s">
        <v>21</v>
      </c>
      <c r="P1086" s="76"/>
      <c r="Q1086" s="77"/>
      <c r="R1086" s="78"/>
      <c r="S1086" s="79"/>
      <c r="T1086" s="49" t="s">
        <v>3297</v>
      </c>
      <c r="U1086" s="147" t="s">
        <v>2881</v>
      </c>
      <c r="V1086" s="112" t="str">
        <f t="shared" si="58"/>
        <v>PS-030</v>
      </c>
      <c r="W1086" s="112" t="s">
        <v>1036</v>
      </c>
      <c r="X1086" s="175" t="str">
        <f t="shared" si="56"/>
        <v>X:\2 - ENGENHARIA\INVENTARIANCA_FNS_NOVA_CONCESSAO\PROCESSOS_DE_DESAPROPRIACAO\TRAMO_SUL\PS\PS-030.pdf</v>
      </c>
      <c r="Z1086" s="1">
        <v>1</v>
      </c>
    </row>
    <row r="1087" spans="3:26" hidden="1" x14ac:dyDescent="0.25">
      <c r="C1087" s="177" t="s">
        <v>2876</v>
      </c>
      <c r="D1087" s="77" t="s">
        <v>1330</v>
      </c>
      <c r="E1087" s="37" t="s">
        <v>3312</v>
      </c>
      <c r="F1087" s="55"/>
      <c r="G1087" s="42"/>
      <c r="H1087" s="124" t="s">
        <v>1689</v>
      </c>
      <c r="I1087" s="52">
        <v>9554.3780000000006</v>
      </c>
      <c r="J1087" s="52">
        <v>9598.35</v>
      </c>
      <c r="K1087" s="75"/>
      <c r="L1087" s="37" t="s">
        <v>3313</v>
      </c>
      <c r="M1087" s="97">
        <v>2487</v>
      </c>
      <c r="N1087" s="147" t="s">
        <v>82</v>
      </c>
      <c r="O1087" s="147" t="s">
        <v>91</v>
      </c>
      <c r="P1087" s="76"/>
      <c r="Q1087" s="77"/>
      <c r="R1087" s="78"/>
      <c r="S1087" s="79"/>
      <c r="T1087" s="49" t="s">
        <v>3309</v>
      </c>
      <c r="U1087" s="147" t="s">
        <v>2881</v>
      </c>
      <c r="V1087" s="112" t="str">
        <f t="shared" si="58"/>
        <v>PS-051</v>
      </c>
      <c r="W1087" s="112" t="s">
        <v>1036</v>
      </c>
      <c r="X1087" s="175" t="str">
        <f t="shared" si="56"/>
        <v>X:\2 - ENGENHARIA\INVENTARIANCA_FNS_NOVA_CONCESSAO\PROCESSOS_DE_DESAPROPRIACAO\TRAMO_SUL\PS\PS-051.pdf</v>
      </c>
      <c r="Z1087" s="1">
        <v>1</v>
      </c>
    </row>
    <row r="1088" spans="3:26" hidden="1" x14ac:dyDescent="0.25">
      <c r="C1088" s="177" t="s">
        <v>2876</v>
      </c>
      <c r="D1088" s="77" t="s">
        <v>2119</v>
      </c>
      <c r="E1088" s="37" t="s">
        <v>3314</v>
      </c>
      <c r="F1088" s="55"/>
      <c r="G1088" s="124"/>
      <c r="H1088" s="124" t="s">
        <v>1689</v>
      </c>
      <c r="I1088" s="52">
        <v>9669.5400000000009</v>
      </c>
      <c r="J1088" s="52">
        <v>10102.469999999999</v>
      </c>
      <c r="K1088" s="75">
        <f t="shared" si="57"/>
        <v>0.43292999999999848</v>
      </c>
      <c r="L1088" s="37" t="s">
        <v>3304</v>
      </c>
      <c r="M1088" s="97">
        <v>89524.22</v>
      </c>
      <c r="N1088" s="149" t="s">
        <v>20</v>
      </c>
      <c r="O1088" s="147" t="s">
        <v>91</v>
      </c>
      <c r="P1088" s="76"/>
      <c r="Q1088" s="77"/>
      <c r="R1088" s="78"/>
      <c r="S1088" s="79"/>
      <c r="T1088" s="49" t="s">
        <v>3315</v>
      </c>
      <c r="U1088" s="147" t="s">
        <v>2881</v>
      </c>
      <c r="V1088" s="112" t="str">
        <f t="shared" si="58"/>
        <v>PS-028A</v>
      </c>
      <c r="W1088" s="112" t="s">
        <v>1036</v>
      </c>
      <c r="X1088" s="175" t="str">
        <f t="shared" si="56"/>
        <v>X:\2 - ENGENHARIA\INVENTARIANCA_FNS_NOVA_CONCESSAO\PROCESSOS_DE_DESAPROPRIACAO\TRAMO_SUL\PS\PS-028A.pdf</v>
      </c>
      <c r="Z1088" s="1">
        <v>1</v>
      </c>
    </row>
    <row r="1089" spans="3:26" hidden="1" x14ac:dyDescent="0.25">
      <c r="C1089" s="177" t="s">
        <v>2876</v>
      </c>
      <c r="D1089" s="77" t="s">
        <v>3316</v>
      </c>
      <c r="E1089" s="37" t="s">
        <v>3317</v>
      </c>
      <c r="F1089" s="55"/>
      <c r="G1089" s="42"/>
      <c r="H1089" s="124" t="s">
        <v>1689</v>
      </c>
      <c r="I1089" s="52">
        <v>9800.2340000000004</v>
      </c>
      <c r="J1089" s="52">
        <v>9838.0069999999996</v>
      </c>
      <c r="K1089" s="75"/>
      <c r="L1089" s="37" t="s">
        <v>3304</v>
      </c>
      <c r="M1089" s="97">
        <v>9166.5499999999993</v>
      </c>
      <c r="N1089" s="147" t="s">
        <v>82</v>
      </c>
      <c r="O1089" s="147" t="s">
        <v>91</v>
      </c>
      <c r="P1089" s="76"/>
      <c r="Q1089" s="77"/>
      <c r="R1089" s="78"/>
      <c r="S1089" s="79"/>
      <c r="T1089" s="49" t="s">
        <v>3315</v>
      </c>
      <c r="U1089" s="147" t="s">
        <v>2881</v>
      </c>
      <c r="V1089" s="112" t="str">
        <f t="shared" si="58"/>
        <v>PS-028B</v>
      </c>
      <c r="W1089" s="112" t="s">
        <v>1036</v>
      </c>
      <c r="X1089" s="175" t="str">
        <f t="shared" si="56"/>
        <v>X:\2 - ENGENHARIA\INVENTARIANCA_FNS_NOVA_CONCESSAO\PROCESSOS_DE_DESAPROPRIACAO\TRAMO_SUL\PS\PS-028B.pdf</v>
      </c>
      <c r="Z1089" s="1">
        <v>1</v>
      </c>
    </row>
    <row r="1090" spans="3:26" hidden="1" x14ac:dyDescent="0.25">
      <c r="C1090" s="177" t="s">
        <v>2876</v>
      </c>
      <c r="D1090" s="77" t="s">
        <v>1327</v>
      </c>
      <c r="E1090" s="37" t="s">
        <v>3318</v>
      </c>
      <c r="F1090" s="55" t="s">
        <v>3319</v>
      </c>
      <c r="G1090" s="42">
        <v>42661</v>
      </c>
      <c r="H1090" s="124" t="s">
        <v>2881</v>
      </c>
      <c r="I1090" s="52">
        <v>9598.35</v>
      </c>
      <c r="J1090" s="52">
        <v>9641</v>
      </c>
      <c r="K1090" s="75"/>
      <c r="L1090" s="37" t="s">
        <v>3320</v>
      </c>
      <c r="M1090" s="97">
        <v>2468.06</v>
      </c>
      <c r="N1090" s="147" t="s">
        <v>82</v>
      </c>
      <c r="O1090" s="147" t="s">
        <v>21</v>
      </c>
      <c r="P1090" s="76"/>
      <c r="Q1090" s="77"/>
      <c r="R1090" s="78"/>
      <c r="S1090" s="79"/>
      <c r="T1090" s="49" t="s">
        <v>3321</v>
      </c>
      <c r="U1090" s="147" t="s">
        <v>2881</v>
      </c>
      <c r="V1090" s="112" t="str">
        <f t="shared" si="58"/>
        <v>PS-050</v>
      </c>
      <c r="W1090" s="112" t="s">
        <v>1036</v>
      </c>
      <c r="X1090" s="175" t="str">
        <f t="shared" ref="X1090:X1153" si="59">CONCATENATE("X:\2 - ENGENHARIA\INVENTARIANCA_FNS_NOVA_CONCESSAO\PROCESSOS_DE_DESAPROPRIACAO\",W1090,"\",C1090,"\",V1090,".pdf")</f>
        <v>X:\2 - ENGENHARIA\INVENTARIANCA_FNS_NOVA_CONCESSAO\PROCESSOS_DE_DESAPROPRIACAO\TRAMO_SUL\PS\PS-050.pdf</v>
      </c>
      <c r="Z1090" s="1">
        <v>1</v>
      </c>
    </row>
    <row r="1091" spans="3:26" hidden="1" x14ac:dyDescent="0.25">
      <c r="C1091" s="177" t="s">
        <v>2876</v>
      </c>
      <c r="D1091" s="77" t="s">
        <v>1760</v>
      </c>
      <c r="E1091" s="37" t="s">
        <v>3322</v>
      </c>
      <c r="F1091" s="55"/>
      <c r="G1091" s="124"/>
      <c r="H1091" s="124" t="s">
        <v>1689</v>
      </c>
      <c r="I1091" s="52">
        <v>10102.469999999999</v>
      </c>
      <c r="J1091" s="52">
        <v>10924.5</v>
      </c>
      <c r="K1091" s="75">
        <f t="shared" si="57"/>
        <v>0.8220300000000007</v>
      </c>
      <c r="L1091" s="37" t="s">
        <v>3323</v>
      </c>
      <c r="M1091" s="137">
        <v>43.929000000000002</v>
      </c>
      <c r="N1091" s="147" t="s">
        <v>82</v>
      </c>
      <c r="O1091" s="180" t="s">
        <v>21</v>
      </c>
      <c r="P1091" s="76"/>
      <c r="Q1091" s="77"/>
      <c r="R1091" s="78"/>
      <c r="S1091" s="79"/>
      <c r="T1091" s="49" t="s">
        <v>3323</v>
      </c>
      <c r="U1091" s="147" t="s">
        <v>2881</v>
      </c>
      <c r="V1091" s="112" t="str">
        <f t="shared" si="58"/>
        <v>PS-030A</v>
      </c>
      <c r="W1091" s="112" t="s">
        <v>1036</v>
      </c>
      <c r="X1091" s="175" t="str">
        <f t="shared" si="59"/>
        <v>X:\2 - ENGENHARIA\INVENTARIANCA_FNS_NOVA_CONCESSAO\PROCESSOS_DE_DESAPROPRIACAO\TRAMO_SUL\PS\PS-030A.pdf</v>
      </c>
      <c r="Z1091" s="1">
        <v>1</v>
      </c>
    </row>
    <row r="1092" spans="3:26" hidden="1" x14ac:dyDescent="0.25">
      <c r="C1092" s="177" t="s">
        <v>2876</v>
      </c>
      <c r="D1092" s="77" t="s">
        <v>1239</v>
      </c>
      <c r="E1092" s="37" t="s">
        <v>3324</v>
      </c>
      <c r="F1092" s="55"/>
      <c r="G1092" s="124"/>
      <c r="H1092" s="124" t="s">
        <v>1689</v>
      </c>
      <c r="I1092" s="52">
        <v>10226.477000000001</v>
      </c>
      <c r="J1092" s="52">
        <v>10875.126</v>
      </c>
      <c r="K1092" s="75"/>
      <c r="L1092" s="37" t="s">
        <v>3325</v>
      </c>
      <c r="M1092" s="97">
        <v>74474.33</v>
      </c>
      <c r="N1092" s="149" t="s">
        <v>20</v>
      </c>
      <c r="O1092" s="180" t="s">
        <v>21</v>
      </c>
      <c r="P1092" s="76"/>
      <c r="Q1092" s="77"/>
      <c r="R1092" s="78"/>
      <c r="S1092" s="79"/>
      <c r="T1092" s="49" t="s">
        <v>3326</v>
      </c>
      <c r="U1092" s="147" t="s">
        <v>2881</v>
      </c>
      <c r="V1092" s="112" t="str">
        <f t="shared" si="58"/>
        <v>PS-032</v>
      </c>
      <c r="W1092" s="112" t="s">
        <v>1036</v>
      </c>
      <c r="X1092" s="175" t="str">
        <f t="shared" si="59"/>
        <v>X:\2 - ENGENHARIA\INVENTARIANCA_FNS_NOVA_CONCESSAO\PROCESSOS_DE_DESAPROPRIACAO\TRAMO_SUL\PS\PS-032.pdf</v>
      </c>
      <c r="Z1092" s="1">
        <v>1</v>
      </c>
    </row>
    <row r="1093" spans="3:26" hidden="1" x14ac:dyDescent="0.25">
      <c r="C1093" s="177" t="s">
        <v>2876</v>
      </c>
      <c r="D1093" s="77" t="s">
        <v>3327</v>
      </c>
      <c r="E1093" s="37" t="s">
        <v>3328</v>
      </c>
      <c r="F1093" s="55"/>
      <c r="G1093" s="42"/>
      <c r="H1093" s="124" t="s">
        <v>1689</v>
      </c>
      <c r="I1093" s="52">
        <v>10882.710999999999</v>
      </c>
      <c r="J1093" s="52">
        <v>10947.316999999999</v>
      </c>
      <c r="K1093" s="75"/>
      <c r="L1093" s="37" t="s">
        <v>3325</v>
      </c>
      <c r="M1093" s="97">
        <v>4688.63</v>
      </c>
      <c r="N1093" s="149" t="s">
        <v>20</v>
      </c>
      <c r="O1093" s="180" t="s">
        <v>21</v>
      </c>
      <c r="P1093" s="76"/>
      <c r="Q1093" s="77"/>
      <c r="R1093" s="78"/>
      <c r="S1093" s="79"/>
      <c r="T1093" s="49" t="s">
        <v>3326</v>
      </c>
      <c r="U1093" s="147" t="s">
        <v>2881</v>
      </c>
      <c r="V1093" s="112" t="str">
        <f t="shared" si="58"/>
        <v>PS-032A</v>
      </c>
      <c r="W1093" s="112" t="s">
        <v>1036</v>
      </c>
      <c r="X1093" s="175" t="str">
        <f t="shared" si="59"/>
        <v>X:\2 - ENGENHARIA\INVENTARIANCA_FNS_NOVA_CONCESSAO\PROCESSOS_DE_DESAPROPRIACAO\TRAMO_SUL\PS\PS-032A.pdf</v>
      </c>
      <c r="Z1093" s="1">
        <v>1</v>
      </c>
    </row>
    <row r="1094" spans="3:26" hidden="1" x14ac:dyDescent="0.25">
      <c r="C1094" s="177" t="s">
        <v>2876</v>
      </c>
      <c r="D1094" s="77" t="s">
        <v>3329</v>
      </c>
      <c r="E1094" s="37" t="s">
        <v>3330</v>
      </c>
      <c r="F1094" s="55"/>
      <c r="G1094" s="124"/>
      <c r="H1094" s="124" t="s">
        <v>1689</v>
      </c>
      <c r="I1094" s="52">
        <v>10832.768</v>
      </c>
      <c r="J1094" s="52">
        <v>11004.504999999999</v>
      </c>
      <c r="K1094" s="75"/>
      <c r="L1094" s="37" t="s">
        <v>3325</v>
      </c>
      <c r="M1094" s="97">
        <v>2415.4699999999998</v>
      </c>
      <c r="N1094" s="147" t="s">
        <v>82</v>
      </c>
      <c r="O1094" s="180" t="s">
        <v>21</v>
      </c>
      <c r="P1094" s="76"/>
      <c r="Q1094" s="77"/>
      <c r="R1094" s="78"/>
      <c r="S1094" s="79"/>
      <c r="T1094" s="49" t="s">
        <v>3326</v>
      </c>
      <c r="U1094" s="147" t="s">
        <v>2881</v>
      </c>
      <c r="V1094" s="112" t="str">
        <f t="shared" si="58"/>
        <v>PS-032B</v>
      </c>
      <c r="W1094" s="112" t="s">
        <v>1036</v>
      </c>
      <c r="X1094" s="175" t="str">
        <f t="shared" si="59"/>
        <v>X:\2 - ENGENHARIA\INVENTARIANCA_FNS_NOVA_CONCESSAO\PROCESSOS_DE_DESAPROPRIACAO\TRAMO_SUL\PS\PS-032B.pdf</v>
      </c>
      <c r="Z1094" s="1">
        <v>1</v>
      </c>
    </row>
    <row r="1095" spans="3:26" ht="28.5" hidden="1" x14ac:dyDescent="0.25">
      <c r="C1095" s="177" t="s">
        <v>2876</v>
      </c>
      <c r="D1095" s="77" t="s">
        <v>1231</v>
      </c>
      <c r="E1095" s="37"/>
      <c r="F1095" s="55"/>
      <c r="G1095" s="124"/>
      <c r="H1095" s="124" t="s">
        <v>1689</v>
      </c>
      <c r="I1095" s="52">
        <v>10924.5</v>
      </c>
      <c r="J1095" s="52">
        <v>11159.02</v>
      </c>
      <c r="K1095" s="75">
        <f t="shared" si="57"/>
        <v>0.23452000000000045</v>
      </c>
      <c r="L1095" s="37" t="s">
        <v>3331</v>
      </c>
      <c r="M1095" s="97">
        <v>21680.02</v>
      </c>
      <c r="N1095" s="147" t="s">
        <v>82</v>
      </c>
      <c r="O1095" s="147" t="s">
        <v>21</v>
      </c>
      <c r="P1095" s="76"/>
      <c r="Q1095" s="77"/>
      <c r="R1095" s="78"/>
      <c r="S1095" s="79"/>
      <c r="T1095" s="49" t="s">
        <v>3297</v>
      </c>
      <c r="U1095" s="147" t="s">
        <v>2881</v>
      </c>
      <c r="V1095" s="112" t="str">
        <f t="shared" si="58"/>
        <v>PS-030</v>
      </c>
      <c r="W1095" s="112" t="s">
        <v>1036</v>
      </c>
      <c r="X1095" s="175" t="str">
        <f t="shared" si="59"/>
        <v>X:\2 - ENGENHARIA\INVENTARIANCA_FNS_NOVA_CONCESSAO\PROCESSOS_DE_DESAPROPRIACAO\TRAMO_SUL\PS\PS-030.pdf</v>
      </c>
      <c r="Z1095" s="1">
        <v>1</v>
      </c>
    </row>
    <row r="1096" spans="3:26" hidden="1" x14ac:dyDescent="0.25">
      <c r="C1096" s="177" t="s">
        <v>2876</v>
      </c>
      <c r="D1096" s="77" t="s">
        <v>1248</v>
      </c>
      <c r="E1096" s="37" t="s">
        <v>3332</v>
      </c>
      <c r="F1096" s="55" t="s">
        <v>3333</v>
      </c>
      <c r="G1096" s="42">
        <v>42801</v>
      </c>
      <c r="H1096" s="124" t="s">
        <v>3334</v>
      </c>
      <c r="I1096" s="52">
        <v>11159.02</v>
      </c>
      <c r="J1096" s="52">
        <v>11164.9</v>
      </c>
      <c r="K1096" s="75">
        <f t="shared" si="57"/>
        <v>5.8799999999991992E-3</v>
      </c>
      <c r="L1096" s="37" t="s">
        <v>3335</v>
      </c>
      <c r="M1096" s="97">
        <v>3502.81</v>
      </c>
      <c r="N1096" s="149" t="s">
        <v>20</v>
      </c>
      <c r="O1096" s="147" t="s">
        <v>91</v>
      </c>
      <c r="P1096" s="76"/>
      <c r="Q1096" s="77"/>
      <c r="R1096" s="78"/>
      <c r="S1096" s="79"/>
      <c r="T1096" s="49" t="s">
        <v>3309</v>
      </c>
      <c r="U1096" s="147" t="s">
        <v>2881</v>
      </c>
      <c r="V1096" s="112" t="str">
        <f t="shared" si="58"/>
        <v>PS-034</v>
      </c>
      <c r="W1096" s="112" t="s">
        <v>1036</v>
      </c>
      <c r="X1096" s="175" t="str">
        <f t="shared" si="59"/>
        <v>X:\2 - ENGENHARIA\INVENTARIANCA_FNS_NOVA_CONCESSAO\PROCESSOS_DE_DESAPROPRIACAO\TRAMO_SUL\PS\PS-034.pdf</v>
      </c>
      <c r="Z1096" s="1">
        <v>1</v>
      </c>
    </row>
    <row r="1097" spans="3:26" hidden="1" x14ac:dyDescent="0.25">
      <c r="C1097" s="177" t="s">
        <v>2876</v>
      </c>
      <c r="D1097" s="77" t="s">
        <v>1253</v>
      </c>
      <c r="E1097" s="37" t="s">
        <v>3336</v>
      </c>
      <c r="F1097" s="55" t="s">
        <v>3337</v>
      </c>
      <c r="G1097" s="42">
        <v>42801</v>
      </c>
      <c r="H1097" s="124" t="s">
        <v>3334</v>
      </c>
      <c r="I1097" s="52">
        <v>11219.721</v>
      </c>
      <c r="J1097" s="52">
        <v>11345.745000000001</v>
      </c>
      <c r="K1097" s="75"/>
      <c r="L1097" s="37" t="s">
        <v>3335</v>
      </c>
      <c r="M1097" s="97">
        <v>1455.29</v>
      </c>
      <c r="N1097" s="149" t="s">
        <v>20</v>
      </c>
      <c r="O1097" s="147" t="s">
        <v>91</v>
      </c>
      <c r="P1097" s="76"/>
      <c r="Q1097" s="77"/>
      <c r="R1097" s="78"/>
      <c r="S1097" s="79"/>
      <c r="T1097" s="49" t="s">
        <v>3309</v>
      </c>
      <c r="U1097" s="147" t="s">
        <v>2881</v>
      </c>
      <c r="V1097" s="112" t="str">
        <f t="shared" si="58"/>
        <v>PS-034A</v>
      </c>
      <c r="W1097" s="112" t="s">
        <v>1036</v>
      </c>
      <c r="X1097" s="175" t="str">
        <f t="shared" si="59"/>
        <v>X:\2 - ENGENHARIA\INVENTARIANCA_FNS_NOVA_CONCESSAO\PROCESSOS_DE_DESAPROPRIACAO\TRAMO_SUL\PS\PS-034A.pdf</v>
      </c>
      <c r="Z1097" s="1">
        <v>1</v>
      </c>
    </row>
    <row r="1098" spans="3:26" hidden="1" x14ac:dyDescent="0.25">
      <c r="C1098" s="177" t="s">
        <v>2876</v>
      </c>
      <c r="D1098" s="77" t="s">
        <v>1333</v>
      </c>
      <c r="E1098" s="37" t="s">
        <v>3338</v>
      </c>
      <c r="F1098" s="55"/>
      <c r="G1098" s="124"/>
      <c r="H1098" s="124" t="s">
        <v>1689</v>
      </c>
      <c r="I1098" s="52">
        <v>11164.9</v>
      </c>
      <c r="J1098" s="52">
        <v>11202.25</v>
      </c>
      <c r="K1098" s="75">
        <f t="shared" si="57"/>
        <v>3.7350000000000362E-2</v>
      </c>
      <c r="L1098" s="37" t="s">
        <v>3339</v>
      </c>
      <c r="M1098" s="97">
        <v>18864.37</v>
      </c>
      <c r="N1098" s="149" t="s">
        <v>20</v>
      </c>
      <c r="O1098" s="147" t="s">
        <v>91</v>
      </c>
      <c r="P1098" s="76"/>
      <c r="Q1098" s="77"/>
      <c r="R1098" s="78"/>
      <c r="S1098" s="79"/>
      <c r="T1098" s="49" t="s">
        <v>3340</v>
      </c>
      <c r="U1098" s="147" t="s">
        <v>2881</v>
      </c>
      <c r="V1098" s="112" t="str">
        <f t="shared" si="58"/>
        <v>PS-052</v>
      </c>
      <c r="W1098" s="112" t="s">
        <v>1036</v>
      </c>
      <c r="X1098" s="175" t="str">
        <f t="shared" si="59"/>
        <v>X:\2 - ENGENHARIA\INVENTARIANCA_FNS_NOVA_CONCESSAO\PROCESSOS_DE_DESAPROPRIACAO\TRAMO_SUL\PS\PS-052.pdf</v>
      </c>
      <c r="Z1098" s="1">
        <v>1</v>
      </c>
    </row>
    <row r="1099" spans="3:26" hidden="1" x14ac:dyDescent="0.25">
      <c r="C1099" s="177" t="s">
        <v>2876</v>
      </c>
      <c r="D1099" s="77" t="s">
        <v>1336</v>
      </c>
      <c r="E1099" s="37" t="s">
        <v>3341</v>
      </c>
      <c r="F1099" s="55" t="s">
        <v>3342</v>
      </c>
      <c r="G1099" s="42">
        <v>42256</v>
      </c>
      <c r="H1099" s="124" t="s">
        <v>2881</v>
      </c>
      <c r="I1099" s="52">
        <v>11202.25</v>
      </c>
      <c r="J1099" s="52">
        <v>11321.263999999999</v>
      </c>
      <c r="K1099" s="75">
        <f t="shared" si="57"/>
        <v>0.11901399999999922</v>
      </c>
      <c r="L1099" s="37" t="s">
        <v>3343</v>
      </c>
      <c r="M1099" s="137">
        <v>0.38490000000000002</v>
      </c>
      <c r="N1099" s="149" t="s">
        <v>20</v>
      </c>
      <c r="O1099" s="147" t="s">
        <v>21</v>
      </c>
      <c r="P1099" s="76"/>
      <c r="Q1099" s="77"/>
      <c r="R1099" s="78"/>
      <c r="S1099" s="79"/>
      <c r="T1099" s="49" t="s">
        <v>3340</v>
      </c>
      <c r="U1099" s="147" t="s">
        <v>2881</v>
      </c>
      <c r="V1099" s="112" t="str">
        <f t="shared" si="58"/>
        <v>PS-053</v>
      </c>
      <c r="W1099" s="112" t="s">
        <v>1036</v>
      </c>
      <c r="X1099" s="175" t="str">
        <f t="shared" si="59"/>
        <v>X:\2 - ENGENHARIA\INVENTARIANCA_FNS_NOVA_CONCESSAO\PROCESSOS_DE_DESAPROPRIACAO\TRAMO_SUL\PS\PS-053.pdf</v>
      </c>
      <c r="Z1099" s="1">
        <v>1</v>
      </c>
    </row>
    <row r="1100" spans="3:26" hidden="1" x14ac:dyDescent="0.25">
      <c r="C1100" s="177" t="s">
        <v>2876</v>
      </c>
      <c r="D1100" s="77" t="s">
        <v>3344</v>
      </c>
      <c r="E1100" s="37" t="s">
        <v>3345</v>
      </c>
      <c r="F1100" s="55" t="s">
        <v>3346</v>
      </c>
      <c r="G1100" s="42">
        <v>42305</v>
      </c>
      <c r="H1100" s="124" t="s">
        <v>2881</v>
      </c>
      <c r="I1100" s="52">
        <v>11321.26</v>
      </c>
      <c r="J1100" s="52">
        <v>11346.347</v>
      </c>
      <c r="K1100" s="75">
        <f t="shared" si="57"/>
        <v>2.5086999999999533E-2</v>
      </c>
      <c r="L1100" s="37" t="s">
        <v>3343</v>
      </c>
      <c r="M1100" s="97">
        <v>15916.29</v>
      </c>
      <c r="N1100" s="147" t="s">
        <v>82</v>
      </c>
      <c r="O1100" s="147" t="s">
        <v>21</v>
      </c>
      <c r="P1100" s="76"/>
      <c r="Q1100" s="77"/>
      <c r="R1100" s="78"/>
      <c r="S1100" s="79"/>
      <c r="T1100" s="49" t="s">
        <v>3340</v>
      </c>
      <c r="U1100" s="147" t="s">
        <v>2881</v>
      </c>
      <c r="V1100" s="112" t="str">
        <f t="shared" si="58"/>
        <v>PS-053A</v>
      </c>
      <c r="W1100" s="112" t="s">
        <v>1036</v>
      </c>
      <c r="X1100" s="175" t="str">
        <f t="shared" si="59"/>
        <v>X:\2 - ENGENHARIA\INVENTARIANCA_FNS_NOVA_CONCESSAO\PROCESSOS_DE_DESAPROPRIACAO\TRAMO_SUL\PS\PS-053A.pdf</v>
      </c>
      <c r="Z1100" s="1">
        <v>1</v>
      </c>
    </row>
    <row r="1101" spans="3:26" hidden="1" x14ac:dyDescent="0.25">
      <c r="C1101" s="177" t="s">
        <v>2876</v>
      </c>
      <c r="D1101" s="77" t="s">
        <v>3347</v>
      </c>
      <c r="E1101" s="37" t="s">
        <v>3348</v>
      </c>
      <c r="F1101" s="55"/>
      <c r="G1101" s="42"/>
      <c r="H1101" s="124" t="s">
        <v>1689</v>
      </c>
      <c r="I1101" s="52">
        <v>11046.787</v>
      </c>
      <c r="J1101" s="52">
        <v>11070.684999999999</v>
      </c>
      <c r="K1101" s="75"/>
      <c r="L1101" s="37" t="s">
        <v>3343</v>
      </c>
      <c r="M1101" s="97">
        <v>3.15E-2</v>
      </c>
      <c r="N1101" s="147" t="s">
        <v>82</v>
      </c>
      <c r="O1101" s="147" t="s">
        <v>21</v>
      </c>
      <c r="P1101" s="76"/>
      <c r="Q1101" s="77"/>
      <c r="R1101" s="78"/>
      <c r="S1101" s="79"/>
      <c r="T1101" s="49" t="s">
        <v>3340</v>
      </c>
      <c r="U1101" s="147" t="s">
        <v>2881</v>
      </c>
      <c r="V1101" s="112" t="str">
        <f t="shared" si="58"/>
        <v>PS-053B</v>
      </c>
      <c r="W1101" s="112" t="s">
        <v>1036</v>
      </c>
      <c r="X1101" s="175" t="str">
        <f t="shared" si="59"/>
        <v>X:\2 - ENGENHARIA\INVENTARIANCA_FNS_NOVA_CONCESSAO\PROCESSOS_DE_DESAPROPRIACAO\TRAMO_SUL\PS\PS-053B.pdf</v>
      </c>
      <c r="Z1101" s="1">
        <v>1</v>
      </c>
    </row>
    <row r="1102" spans="3:26" hidden="1" x14ac:dyDescent="0.25">
      <c r="C1102" s="177" t="s">
        <v>2876</v>
      </c>
      <c r="D1102" s="77" t="s">
        <v>1340</v>
      </c>
      <c r="E1102" s="37" t="s">
        <v>3349</v>
      </c>
      <c r="F1102" s="55"/>
      <c r="G1102" s="124"/>
      <c r="H1102" s="124" t="s">
        <v>1689</v>
      </c>
      <c r="I1102" s="52">
        <v>11346.35</v>
      </c>
      <c r="J1102" s="52">
        <v>12213.359</v>
      </c>
      <c r="K1102" s="75">
        <f t="shared" si="57"/>
        <v>0.86700900000000003</v>
      </c>
      <c r="L1102" s="37" t="s">
        <v>3350</v>
      </c>
      <c r="M1102" s="97">
        <v>78555.08</v>
      </c>
      <c r="N1102" s="149" t="s">
        <v>20</v>
      </c>
      <c r="O1102" s="180" t="s">
        <v>21</v>
      </c>
      <c r="P1102" s="76"/>
      <c r="Q1102" s="77"/>
      <c r="R1102" s="78"/>
      <c r="S1102" s="144"/>
      <c r="T1102" s="49" t="s">
        <v>3340</v>
      </c>
      <c r="U1102" s="147" t="s">
        <v>2881</v>
      </c>
      <c r="V1102" s="112" t="str">
        <f t="shared" si="58"/>
        <v>PS-054</v>
      </c>
      <c r="W1102" s="112" t="s">
        <v>1036</v>
      </c>
      <c r="X1102" s="175" t="str">
        <f t="shared" si="59"/>
        <v>X:\2 - ENGENHARIA\INVENTARIANCA_FNS_NOVA_CONCESSAO\PROCESSOS_DE_DESAPROPRIACAO\TRAMO_SUL\PS\PS-054.pdf</v>
      </c>
      <c r="Z1102" s="1">
        <v>1</v>
      </c>
    </row>
    <row r="1103" spans="3:26" hidden="1" x14ac:dyDescent="0.25">
      <c r="C1103" s="177" t="s">
        <v>2876</v>
      </c>
      <c r="D1103" s="77" t="s">
        <v>3351</v>
      </c>
      <c r="E1103" s="37" t="s">
        <v>3352</v>
      </c>
      <c r="F1103" s="55"/>
      <c r="G1103" s="124"/>
      <c r="H1103" s="124" t="s">
        <v>1689</v>
      </c>
      <c r="I1103" s="52">
        <v>11344.838</v>
      </c>
      <c r="J1103" s="52">
        <v>11420.328</v>
      </c>
      <c r="K1103" s="75"/>
      <c r="L1103" s="37" t="s">
        <v>3350</v>
      </c>
      <c r="M1103" s="97">
        <v>11679.99</v>
      </c>
      <c r="N1103" s="147" t="s">
        <v>82</v>
      </c>
      <c r="O1103" s="180" t="s">
        <v>21</v>
      </c>
      <c r="P1103" s="76"/>
      <c r="Q1103" s="138"/>
      <c r="R1103" s="139"/>
      <c r="S1103" s="76"/>
      <c r="T1103" s="49" t="s">
        <v>3340</v>
      </c>
      <c r="U1103" s="147" t="s">
        <v>2881</v>
      </c>
      <c r="V1103" s="112" t="str">
        <f t="shared" si="58"/>
        <v>PS-054A</v>
      </c>
      <c r="W1103" s="112" t="s">
        <v>1036</v>
      </c>
      <c r="X1103" s="175" t="str">
        <f t="shared" si="59"/>
        <v>X:\2 - ENGENHARIA\INVENTARIANCA_FNS_NOVA_CONCESSAO\PROCESSOS_DE_DESAPROPRIACAO\TRAMO_SUL\PS\PS-054A.pdf</v>
      </c>
      <c r="Z1103" s="1">
        <v>1</v>
      </c>
    </row>
    <row r="1104" spans="3:26" hidden="1" x14ac:dyDescent="0.25">
      <c r="C1104" s="177" t="s">
        <v>2876</v>
      </c>
      <c r="D1104" s="77" t="s">
        <v>1344</v>
      </c>
      <c r="E1104" s="37" t="s">
        <v>3353</v>
      </c>
      <c r="F1104" s="55" t="s">
        <v>3354</v>
      </c>
      <c r="G1104" s="42">
        <v>42137</v>
      </c>
      <c r="H1104" s="124" t="s">
        <v>2881</v>
      </c>
      <c r="I1104" s="52">
        <v>12213.359</v>
      </c>
      <c r="J1104" s="52">
        <v>12324.209000000001</v>
      </c>
      <c r="K1104" s="75">
        <f t="shared" si="57"/>
        <v>0.11085000000000036</v>
      </c>
      <c r="L1104" s="37" t="s">
        <v>3355</v>
      </c>
      <c r="M1104" s="137">
        <v>0.5333</v>
      </c>
      <c r="N1104" s="149" t="s">
        <v>20</v>
      </c>
      <c r="O1104" s="147" t="s">
        <v>91</v>
      </c>
      <c r="P1104" s="76"/>
      <c r="Q1104" s="138"/>
      <c r="R1104" s="139"/>
      <c r="S1104" s="76"/>
      <c r="T1104" s="49" t="s">
        <v>3309</v>
      </c>
      <c r="U1104" s="147" t="s">
        <v>2881</v>
      </c>
      <c r="V1104" s="112" t="str">
        <f t="shared" si="58"/>
        <v>PS-055</v>
      </c>
      <c r="W1104" s="112" t="s">
        <v>1036</v>
      </c>
      <c r="X1104" s="175" t="str">
        <f t="shared" si="59"/>
        <v>X:\2 - ENGENHARIA\INVENTARIANCA_FNS_NOVA_CONCESSAO\PROCESSOS_DE_DESAPROPRIACAO\TRAMO_SUL\PS\PS-055.pdf</v>
      </c>
      <c r="Z1104" s="1">
        <v>1</v>
      </c>
    </row>
    <row r="1105" spans="3:26" ht="28.5" hidden="1" x14ac:dyDescent="0.25">
      <c r="C1105" s="177" t="s">
        <v>2876</v>
      </c>
      <c r="D1105" s="77" t="s">
        <v>1231</v>
      </c>
      <c r="E1105" s="37"/>
      <c r="F1105" s="55"/>
      <c r="G1105" s="124"/>
      <c r="H1105" s="124"/>
      <c r="I1105" s="52">
        <v>12324.209000000001</v>
      </c>
      <c r="J1105" s="52">
        <v>12457.249</v>
      </c>
      <c r="K1105" s="75">
        <f t="shared" si="57"/>
        <v>0.13303999999999905</v>
      </c>
      <c r="L1105" s="37" t="s">
        <v>3356</v>
      </c>
      <c r="M1105" s="97">
        <v>8171.76</v>
      </c>
      <c r="N1105" s="147" t="s">
        <v>82</v>
      </c>
      <c r="O1105" s="147" t="s">
        <v>21</v>
      </c>
      <c r="P1105" s="76"/>
      <c r="Q1105" s="138"/>
      <c r="R1105" s="139"/>
      <c r="S1105" s="76"/>
      <c r="T1105" s="49" t="s">
        <v>3297</v>
      </c>
      <c r="U1105" s="147" t="s">
        <v>2881</v>
      </c>
      <c r="V1105" s="112" t="str">
        <f t="shared" si="58"/>
        <v>PS-030</v>
      </c>
      <c r="W1105" s="112" t="s">
        <v>1036</v>
      </c>
      <c r="X1105" s="175" t="str">
        <f t="shared" si="59"/>
        <v>X:\2 - ENGENHARIA\INVENTARIANCA_FNS_NOVA_CONCESSAO\PROCESSOS_DE_DESAPROPRIACAO\TRAMO_SUL\PS\PS-030.pdf</v>
      </c>
      <c r="Z1105" s="1">
        <v>1</v>
      </c>
    </row>
    <row r="1106" spans="3:26" hidden="1" x14ac:dyDescent="0.25">
      <c r="C1106" s="177" t="s">
        <v>2876</v>
      </c>
      <c r="D1106" s="77" t="s">
        <v>1352</v>
      </c>
      <c r="E1106" s="37" t="s">
        <v>3357</v>
      </c>
      <c r="F1106" s="55">
        <v>93384</v>
      </c>
      <c r="G1106" s="42">
        <v>42774</v>
      </c>
      <c r="H1106" s="124"/>
      <c r="I1106" s="52">
        <v>12483.14</v>
      </c>
      <c r="J1106" s="52">
        <v>12786.12</v>
      </c>
      <c r="K1106" s="75"/>
      <c r="L1106" s="37" t="s">
        <v>3358</v>
      </c>
      <c r="M1106" s="137">
        <v>0.49519999999999997</v>
      </c>
      <c r="N1106" s="149" t="s">
        <v>20</v>
      </c>
      <c r="O1106" s="147" t="s">
        <v>91</v>
      </c>
      <c r="P1106" s="76"/>
      <c r="Q1106" s="138"/>
      <c r="R1106" s="139"/>
      <c r="S1106" s="76"/>
      <c r="T1106" s="49" t="s">
        <v>3309</v>
      </c>
      <c r="U1106" s="147" t="s">
        <v>2881</v>
      </c>
      <c r="V1106" s="112" t="str">
        <f t="shared" si="58"/>
        <v>PS-057</v>
      </c>
      <c r="W1106" s="112" t="s">
        <v>1036</v>
      </c>
      <c r="X1106" s="175" t="str">
        <f t="shared" si="59"/>
        <v>X:\2 - ENGENHARIA\INVENTARIANCA_FNS_NOVA_CONCESSAO\PROCESSOS_DE_DESAPROPRIACAO\TRAMO_SUL\PS\PS-057.pdf</v>
      </c>
      <c r="Z1106" s="1">
        <v>1</v>
      </c>
    </row>
    <row r="1107" spans="3:26" hidden="1" x14ac:dyDescent="0.25">
      <c r="C1107" s="177" t="s">
        <v>2876</v>
      </c>
      <c r="D1107" s="77" t="s">
        <v>3359</v>
      </c>
      <c r="E1107" s="37"/>
      <c r="F1107" s="55"/>
      <c r="G1107" s="124"/>
      <c r="H1107" s="124"/>
      <c r="I1107" s="52">
        <v>12457.249</v>
      </c>
      <c r="J1107" s="52">
        <v>12780.491</v>
      </c>
      <c r="K1107" s="75"/>
      <c r="L1107" s="37" t="s">
        <v>3360</v>
      </c>
      <c r="M1107" s="97"/>
      <c r="N1107" s="147" t="s">
        <v>1689</v>
      </c>
      <c r="O1107" s="147"/>
      <c r="P1107" s="76"/>
      <c r="Q1107" s="138"/>
      <c r="R1107" s="139"/>
      <c r="S1107" s="76"/>
      <c r="T1107" s="49"/>
      <c r="U1107" s="147" t="s">
        <v>1689</v>
      </c>
      <c r="V1107" s="112" t="str">
        <f t="shared" si="58"/>
        <v>PS- ACESSO</v>
      </c>
      <c r="W1107" s="112" t="s">
        <v>1036</v>
      </c>
      <c r="X1107" s="175" t="str">
        <f t="shared" si="59"/>
        <v>X:\2 - ENGENHARIA\INVENTARIANCA_FNS_NOVA_CONCESSAO\PROCESSOS_DE_DESAPROPRIACAO\TRAMO_SUL\PS\PS- ACESSO.pdf</v>
      </c>
      <c r="Z1107" s="1">
        <v>1</v>
      </c>
    </row>
    <row r="1108" spans="3:26" ht="28.5" hidden="1" x14ac:dyDescent="0.25">
      <c r="C1108" s="177" t="s">
        <v>2876</v>
      </c>
      <c r="D1108" s="77" t="s">
        <v>1231</v>
      </c>
      <c r="E1108" s="37"/>
      <c r="F1108" s="55"/>
      <c r="G1108" s="124"/>
      <c r="H1108" s="124"/>
      <c r="I1108" s="52">
        <v>12780.491</v>
      </c>
      <c r="J1108" s="52">
        <v>12871.12</v>
      </c>
      <c r="K1108" s="75">
        <f t="shared" ref="K1108:K1110" si="60">(J1108-I1108)/1000</f>
        <v>9.062900000000082E-2</v>
      </c>
      <c r="L1108" s="37" t="s">
        <v>3361</v>
      </c>
      <c r="M1108" s="181">
        <v>3834.69</v>
      </c>
      <c r="N1108" s="147" t="s">
        <v>82</v>
      </c>
      <c r="O1108" s="147" t="s">
        <v>21</v>
      </c>
      <c r="P1108" s="76"/>
      <c r="Q1108" s="138"/>
      <c r="R1108" s="139"/>
      <c r="S1108" s="76"/>
      <c r="T1108" s="49" t="s">
        <v>3297</v>
      </c>
      <c r="U1108" s="147" t="s">
        <v>2881</v>
      </c>
      <c r="V1108" s="112" t="str">
        <f t="shared" si="58"/>
        <v>PS-030</v>
      </c>
      <c r="W1108" s="112" t="s">
        <v>1036</v>
      </c>
      <c r="X1108" s="175" t="str">
        <f t="shared" si="59"/>
        <v>X:\2 - ENGENHARIA\INVENTARIANCA_FNS_NOVA_CONCESSAO\PROCESSOS_DE_DESAPROPRIACAO\TRAMO_SUL\PS\PS-030.pdf</v>
      </c>
      <c r="Z1108" s="1">
        <v>1</v>
      </c>
    </row>
    <row r="1109" spans="3:26" hidden="1" x14ac:dyDescent="0.25">
      <c r="C1109" s="177" t="s">
        <v>2876</v>
      </c>
      <c r="D1109" s="77" t="s">
        <v>3362</v>
      </c>
      <c r="E1109" s="37" t="s">
        <v>3363</v>
      </c>
      <c r="F1109" s="55"/>
      <c r="G1109" s="42"/>
      <c r="H1109" s="124"/>
      <c r="I1109" s="52">
        <v>12871.12</v>
      </c>
      <c r="J1109" s="52">
        <v>13131.364</v>
      </c>
      <c r="K1109" s="75">
        <f t="shared" si="60"/>
        <v>0.26024399999999875</v>
      </c>
      <c r="L1109" s="37" t="s">
        <v>3364</v>
      </c>
      <c r="M1109" s="97">
        <v>9243.41</v>
      </c>
      <c r="N1109" s="149" t="s">
        <v>20</v>
      </c>
      <c r="O1109" s="147" t="s">
        <v>91</v>
      </c>
      <c r="P1109" s="76"/>
      <c r="Q1109" s="138"/>
      <c r="R1109" s="139"/>
      <c r="S1109" s="76"/>
      <c r="T1109" s="49" t="s">
        <v>3309</v>
      </c>
      <c r="U1109" s="147" t="s">
        <v>2881</v>
      </c>
      <c r="V1109" s="112" t="str">
        <f t="shared" si="58"/>
        <v>PS-030B</v>
      </c>
      <c r="W1109" s="112" t="s">
        <v>1036</v>
      </c>
      <c r="X1109" s="175" t="str">
        <f t="shared" si="59"/>
        <v>X:\2 - ENGENHARIA\INVENTARIANCA_FNS_NOVA_CONCESSAO\PROCESSOS_DE_DESAPROPRIACAO\TRAMO_SUL\PS\PS-030B.pdf</v>
      </c>
      <c r="Z1109" s="1">
        <v>1</v>
      </c>
    </row>
    <row r="1110" spans="3:26" hidden="1" x14ac:dyDescent="0.25">
      <c r="C1110" s="177" t="s">
        <v>2876</v>
      </c>
      <c r="D1110" s="168" t="s">
        <v>1361</v>
      </c>
      <c r="E1110" s="147" t="s">
        <v>3365</v>
      </c>
      <c r="F1110" s="182"/>
      <c r="G1110" s="183"/>
      <c r="H1110" s="147"/>
      <c r="I1110" s="52">
        <v>13136.991</v>
      </c>
      <c r="J1110" s="52">
        <v>13141.307000000001</v>
      </c>
      <c r="K1110" s="75">
        <f t="shared" si="60"/>
        <v>4.3160000000007134E-3</v>
      </c>
      <c r="L1110" s="147" t="s">
        <v>3366</v>
      </c>
      <c r="M1110" s="97">
        <v>244</v>
      </c>
      <c r="N1110" s="149" t="s">
        <v>20</v>
      </c>
      <c r="O1110" s="147" t="s">
        <v>91</v>
      </c>
      <c r="P1110" s="76"/>
      <c r="Q1110" s="138"/>
      <c r="R1110" s="139"/>
      <c r="S1110" s="76"/>
      <c r="T1110" s="49" t="s">
        <v>3309</v>
      </c>
      <c r="U1110" s="147" t="s">
        <v>2881</v>
      </c>
      <c r="V1110" s="112" t="str">
        <f t="shared" si="58"/>
        <v>PS-059</v>
      </c>
      <c r="W1110" s="112" t="s">
        <v>1036</v>
      </c>
      <c r="X1110" s="175" t="str">
        <f t="shared" si="59"/>
        <v>X:\2 - ENGENHARIA\INVENTARIANCA_FNS_NOVA_CONCESSAO\PROCESSOS_DE_DESAPROPRIACAO\TRAMO_SUL\PS\PS-059.pdf</v>
      </c>
      <c r="Z1110" s="1">
        <v>1</v>
      </c>
    </row>
    <row r="1111" spans="3:26" hidden="1" x14ac:dyDescent="0.25">
      <c r="C1111" s="184" t="s">
        <v>3367</v>
      </c>
      <c r="D1111" s="35" t="s">
        <v>1042</v>
      </c>
      <c r="E1111" s="185" t="s">
        <v>3368</v>
      </c>
      <c r="F1111" s="55"/>
      <c r="G1111" s="42"/>
      <c r="H1111" s="63" t="s">
        <v>1689</v>
      </c>
      <c r="I1111" s="157">
        <v>114.712</v>
      </c>
      <c r="J1111" s="157">
        <v>1018.972</v>
      </c>
      <c r="K1111" s="75">
        <f t="shared" ref="K1111:K1113" si="61">(J1111-I1111)/1000</f>
        <v>0.90425999999999995</v>
      </c>
      <c r="L1111" s="148" t="s">
        <v>3369</v>
      </c>
      <c r="M1111" s="107">
        <v>14.9292</v>
      </c>
      <c r="N1111" s="180" t="s">
        <v>82</v>
      </c>
      <c r="O1111" s="180" t="s">
        <v>91</v>
      </c>
      <c r="P1111" s="76"/>
      <c r="Q1111" s="77"/>
      <c r="R1111" s="78"/>
      <c r="S1111" s="79"/>
      <c r="T1111" s="49" t="s">
        <v>3370</v>
      </c>
      <c r="U1111" s="147" t="s">
        <v>2881</v>
      </c>
      <c r="V1111" s="112" t="str">
        <f t="shared" si="58"/>
        <v>SN-001</v>
      </c>
      <c r="W1111" s="112" t="s">
        <v>1036</v>
      </c>
      <c r="X1111" s="175" t="str">
        <f t="shared" si="59"/>
        <v>X:\2 - ENGENHARIA\INVENTARIANCA_FNS_NOVA_CONCESSAO\PROCESSOS_DE_DESAPROPRIACAO\TRAMO_SUL\SN\SN-001.pdf</v>
      </c>
      <c r="Z1111" s="1">
        <v>1</v>
      </c>
    </row>
    <row r="1112" spans="3:26" hidden="1" x14ac:dyDescent="0.25">
      <c r="C1112" s="184" t="s">
        <v>3367</v>
      </c>
      <c r="D1112" s="114" t="s">
        <v>3371</v>
      </c>
      <c r="E1112" s="185"/>
      <c r="F1112" s="55"/>
      <c r="G1112" s="42"/>
      <c r="H1112" s="63" t="s">
        <v>1689</v>
      </c>
      <c r="I1112" s="157">
        <v>0</v>
      </c>
      <c r="J1112" s="157">
        <v>905.61199999999997</v>
      </c>
      <c r="K1112" s="75">
        <f t="shared" si="61"/>
        <v>0.90561199999999997</v>
      </c>
      <c r="L1112" s="148" t="s">
        <v>3372</v>
      </c>
      <c r="M1112" s="107">
        <v>14.9292</v>
      </c>
      <c r="N1112" s="180" t="s">
        <v>82</v>
      </c>
      <c r="O1112" s="180" t="s">
        <v>91</v>
      </c>
      <c r="P1112" s="76"/>
      <c r="Q1112" s="77"/>
      <c r="R1112" s="78"/>
      <c r="S1112" s="79"/>
      <c r="T1112" s="49" t="s">
        <v>3370</v>
      </c>
      <c r="U1112" s="147" t="s">
        <v>2881</v>
      </c>
      <c r="V1112" s="112" t="str">
        <f t="shared" si="58"/>
        <v>SN-001.</v>
      </c>
      <c r="W1112" s="112" t="s">
        <v>1036</v>
      </c>
      <c r="X1112" s="175" t="str">
        <f t="shared" si="59"/>
        <v>X:\2 - ENGENHARIA\INVENTARIANCA_FNS_NOVA_CONCESSAO\PROCESSOS_DE_DESAPROPRIACAO\TRAMO_SUL\SN\SN-001..pdf</v>
      </c>
      <c r="Z1112" s="1">
        <v>1</v>
      </c>
    </row>
    <row r="1113" spans="3:26" hidden="1" x14ac:dyDescent="0.25">
      <c r="C1113" s="184" t="s">
        <v>3367</v>
      </c>
      <c r="D1113" s="35" t="s">
        <v>2024</v>
      </c>
      <c r="E1113" s="37" t="s">
        <v>3373</v>
      </c>
      <c r="F1113" s="55"/>
      <c r="G1113" s="42"/>
      <c r="H1113" s="63" t="s">
        <v>1689</v>
      </c>
      <c r="I1113" s="157">
        <v>905.61199999999997</v>
      </c>
      <c r="J1113" s="157">
        <v>1902</v>
      </c>
      <c r="K1113" s="75">
        <f t="shared" si="61"/>
        <v>0.99638800000000005</v>
      </c>
      <c r="L1113" s="148" t="s">
        <v>3374</v>
      </c>
      <c r="M1113" s="107">
        <v>8.0030999999999999</v>
      </c>
      <c r="N1113" s="180" t="s">
        <v>82</v>
      </c>
      <c r="O1113" s="180" t="s">
        <v>91</v>
      </c>
      <c r="P1113" s="76"/>
      <c r="Q1113" s="77"/>
      <c r="R1113" s="78"/>
      <c r="S1113" s="79"/>
      <c r="T1113" s="49" t="s">
        <v>3370</v>
      </c>
      <c r="U1113" s="147" t="s">
        <v>2881</v>
      </c>
      <c r="V1113" s="112" t="str">
        <f t="shared" si="58"/>
        <v>SN-001A</v>
      </c>
      <c r="W1113" s="112" t="s">
        <v>1036</v>
      </c>
      <c r="X1113" s="175" t="str">
        <f t="shared" si="59"/>
        <v>X:\2 - ENGENHARIA\INVENTARIANCA_FNS_NOVA_CONCESSAO\PROCESSOS_DE_DESAPROPRIACAO\TRAMO_SUL\SN\SN-001A.pdf</v>
      </c>
      <c r="Z1113" s="1">
        <v>1</v>
      </c>
    </row>
    <row r="1114" spans="3:26" hidden="1" x14ac:dyDescent="0.25">
      <c r="C1114" s="184" t="s">
        <v>3367</v>
      </c>
      <c r="D1114" s="35" t="s">
        <v>1483</v>
      </c>
      <c r="E1114" s="37" t="s">
        <v>3375</v>
      </c>
      <c r="F1114" s="55"/>
      <c r="G1114" s="42"/>
      <c r="H1114" s="63" t="s">
        <v>1689</v>
      </c>
      <c r="I1114" s="157">
        <v>905.61199999999997</v>
      </c>
      <c r="J1114" s="157">
        <v>1906</v>
      </c>
      <c r="K1114" s="75"/>
      <c r="L1114" s="148" t="s">
        <v>3376</v>
      </c>
      <c r="M1114" s="107"/>
      <c r="N1114" s="180" t="s">
        <v>52</v>
      </c>
      <c r="O1114" s="180" t="s">
        <v>21</v>
      </c>
      <c r="P1114" s="76"/>
      <c r="Q1114" s="77"/>
      <c r="R1114" s="78"/>
      <c r="S1114" s="79"/>
      <c r="T1114" s="49" t="s">
        <v>3377</v>
      </c>
      <c r="U1114" s="147" t="s">
        <v>2881</v>
      </c>
      <c r="V1114" s="112" t="str">
        <f t="shared" si="58"/>
        <v>SN-088</v>
      </c>
      <c r="W1114" s="112" t="s">
        <v>1036</v>
      </c>
      <c r="X1114" s="175" t="str">
        <f t="shared" si="59"/>
        <v>X:\2 - ENGENHARIA\INVENTARIANCA_FNS_NOVA_CONCESSAO\PROCESSOS_DE_DESAPROPRIACAO\TRAMO_SUL\SN\SN-088.pdf</v>
      </c>
      <c r="Z1114" s="1">
        <v>1</v>
      </c>
    </row>
    <row r="1115" spans="3:26" hidden="1" x14ac:dyDescent="0.25">
      <c r="C1115" s="184" t="s">
        <v>3367</v>
      </c>
      <c r="D1115" s="35" t="s">
        <v>1487</v>
      </c>
      <c r="E1115" s="37" t="s">
        <v>3378</v>
      </c>
      <c r="F1115" s="55"/>
      <c r="G1115" s="42"/>
      <c r="H1115" s="63" t="s">
        <v>1689</v>
      </c>
      <c r="I1115" s="157">
        <v>905.61199999999997</v>
      </c>
      <c r="J1115" s="157">
        <v>1906</v>
      </c>
      <c r="K1115" s="75"/>
      <c r="L1115" s="148" t="s">
        <v>3379</v>
      </c>
      <c r="M1115" s="107"/>
      <c r="N1115" s="180" t="s">
        <v>52</v>
      </c>
      <c r="O1115" s="180" t="s">
        <v>21</v>
      </c>
      <c r="P1115" s="76"/>
      <c r="Q1115" s="77"/>
      <c r="R1115" s="78"/>
      <c r="S1115" s="79"/>
      <c r="T1115" s="49" t="s">
        <v>3377</v>
      </c>
      <c r="U1115" s="147" t="s">
        <v>2881</v>
      </c>
      <c r="V1115" s="112" t="str">
        <f t="shared" si="58"/>
        <v>SN-089</v>
      </c>
      <c r="W1115" s="112" t="s">
        <v>1036</v>
      </c>
      <c r="X1115" s="175" t="str">
        <f t="shared" si="59"/>
        <v>X:\2 - ENGENHARIA\INVENTARIANCA_FNS_NOVA_CONCESSAO\PROCESSOS_DE_DESAPROPRIACAO\TRAMO_SUL\SN\SN-089.pdf</v>
      </c>
      <c r="Z1115" s="1">
        <v>1</v>
      </c>
    </row>
    <row r="1116" spans="3:26" ht="28.5" hidden="1" x14ac:dyDescent="0.25">
      <c r="C1116" s="184" t="s">
        <v>3367</v>
      </c>
      <c r="D1116" s="35" t="s">
        <v>1048</v>
      </c>
      <c r="E1116" s="37" t="s">
        <v>3380</v>
      </c>
      <c r="F1116" s="55">
        <v>68731</v>
      </c>
      <c r="G1116" s="42">
        <v>42122</v>
      </c>
      <c r="H1116" s="63" t="s">
        <v>2881</v>
      </c>
      <c r="I1116" s="157">
        <v>1906</v>
      </c>
      <c r="J1116" s="157">
        <v>2664.92</v>
      </c>
      <c r="K1116" s="75">
        <f>(J1116-I1116)/1000</f>
        <v>0.75892000000000004</v>
      </c>
      <c r="L1116" s="148" t="s">
        <v>3381</v>
      </c>
      <c r="M1116" s="107">
        <v>6.0720000000000001</v>
      </c>
      <c r="N1116" s="180" t="s">
        <v>82</v>
      </c>
      <c r="O1116" s="180" t="s">
        <v>91</v>
      </c>
      <c r="P1116" s="76"/>
      <c r="Q1116" s="77"/>
      <c r="R1116" s="78"/>
      <c r="S1116" s="79"/>
      <c r="T1116" s="49" t="s">
        <v>3382</v>
      </c>
      <c r="U1116" s="147" t="s">
        <v>2881</v>
      </c>
      <c r="V1116" s="112" t="str">
        <f t="shared" ref="V1116:V1179" si="62">CONCATENATE(C1116,"-",D1116)</f>
        <v>SN-002</v>
      </c>
      <c r="W1116" s="112" t="s">
        <v>1036</v>
      </c>
      <c r="X1116" s="175" t="str">
        <f t="shared" si="59"/>
        <v>X:\2 - ENGENHARIA\INVENTARIANCA_FNS_NOVA_CONCESSAO\PROCESSOS_DE_DESAPROPRIACAO\TRAMO_SUL\SN\SN-002.pdf</v>
      </c>
      <c r="Z1116" s="1">
        <v>1</v>
      </c>
    </row>
    <row r="1117" spans="3:26" ht="28.5" x14ac:dyDescent="0.25">
      <c r="C1117" s="184" t="s">
        <v>3367</v>
      </c>
      <c r="D1117" s="35" t="s">
        <v>1051</v>
      </c>
      <c r="E1117" s="37" t="s">
        <v>3383</v>
      </c>
      <c r="F1117" s="55">
        <v>58136</v>
      </c>
      <c r="G1117" s="42">
        <v>38884</v>
      </c>
      <c r="H1117" s="124" t="s">
        <v>2881</v>
      </c>
      <c r="I1117" s="157">
        <v>2545.19</v>
      </c>
      <c r="J1117" s="157">
        <v>2609.73</v>
      </c>
      <c r="K1117" s="75"/>
      <c r="L1117" s="148" t="s">
        <v>3381</v>
      </c>
      <c r="M1117" s="107">
        <v>0.20599999999999999</v>
      </c>
      <c r="N1117" s="180" t="s">
        <v>82</v>
      </c>
      <c r="O1117" s="180" t="s">
        <v>21</v>
      </c>
      <c r="P1117" s="76" t="s">
        <v>10</v>
      </c>
      <c r="Q1117" s="77" t="s">
        <v>3384</v>
      </c>
      <c r="R1117" s="78"/>
      <c r="S1117" s="79" t="s">
        <v>3385</v>
      </c>
      <c r="T1117" s="49" t="s">
        <v>3382</v>
      </c>
      <c r="U1117" s="147" t="s">
        <v>2881</v>
      </c>
      <c r="V1117" s="112" t="str">
        <f t="shared" si="62"/>
        <v>SN-002A</v>
      </c>
      <c r="W1117" s="112" t="s">
        <v>1036</v>
      </c>
      <c r="X1117" s="175" t="str">
        <f t="shared" si="59"/>
        <v>X:\2 - ENGENHARIA\INVENTARIANCA_FNS_NOVA_CONCESSAO\PROCESSOS_DE_DESAPROPRIACAO\TRAMO_SUL\SN\SN-002A.pdf</v>
      </c>
      <c r="Z1117" s="1">
        <v>1</v>
      </c>
    </row>
    <row r="1118" spans="3:26" x14ac:dyDescent="0.25">
      <c r="C1118" s="184" t="s">
        <v>3367</v>
      </c>
      <c r="D1118" s="35" t="s">
        <v>1054</v>
      </c>
      <c r="E1118" s="37" t="s">
        <v>3386</v>
      </c>
      <c r="F1118" s="55" t="s">
        <v>3387</v>
      </c>
      <c r="G1118" s="42">
        <v>37399</v>
      </c>
      <c r="H1118" s="124" t="s">
        <v>2881</v>
      </c>
      <c r="I1118" s="157">
        <v>2664.92</v>
      </c>
      <c r="J1118" s="157">
        <v>2924.1</v>
      </c>
      <c r="K1118" s="75">
        <f>(J1118-I1118)/1000</f>
        <v>0.25917999999999985</v>
      </c>
      <c r="L1118" s="148" t="s">
        <v>3388</v>
      </c>
      <c r="M1118" s="107">
        <v>495</v>
      </c>
      <c r="N1118" s="180" t="s">
        <v>82</v>
      </c>
      <c r="O1118" s="180" t="s">
        <v>21</v>
      </c>
      <c r="P1118" s="76" t="s">
        <v>10</v>
      </c>
      <c r="Q1118" s="77" t="s">
        <v>3389</v>
      </c>
      <c r="R1118" s="78">
        <v>2143.35</v>
      </c>
      <c r="S1118" s="79"/>
      <c r="T1118" s="49" t="s">
        <v>3390</v>
      </c>
      <c r="U1118" s="147" t="s">
        <v>2881</v>
      </c>
      <c r="V1118" s="112" t="str">
        <f t="shared" si="62"/>
        <v>SN-003</v>
      </c>
      <c r="W1118" s="112" t="s">
        <v>1036</v>
      </c>
      <c r="X1118" s="175" t="str">
        <f t="shared" si="59"/>
        <v>X:\2 - ENGENHARIA\INVENTARIANCA_FNS_NOVA_CONCESSAO\PROCESSOS_DE_DESAPROPRIACAO\TRAMO_SUL\SN\SN-003.pdf</v>
      </c>
      <c r="Z1118" s="1">
        <v>1</v>
      </c>
    </row>
    <row r="1119" spans="3:26" x14ac:dyDescent="0.25">
      <c r="C1119" s="184" t="s">
        <v>3367</v>
      </c>
      <c r="D1119" s="35" t="s">
        <v>1096</v>
      </c>
      <c r="E1119" s="37" t="s">
        <v>3391</v>
      </c>
      <c r="F1119" s="55" t="s">
        <v>3392</v>
      </c>
      <c r="G1119" s="42">
        <v>37399</v>
      </c>
      <c r="H1119" s="124" t="s">
        <v>2881</v>
      </c>
      <c r="I1119" s="157">
        <v>2664.92</v>
      </c>
      <c r="J1119" s="157">
        <v>2924.1</v>
      </c>
      <c r="K1119" s="75"/>
      <c r="L1119" s="148" t="s">
        <v>3388</v>
      </c>
      <c r="M1119" s="107">
        <v>2356</v>
      </c>
      <c r="N1119" s="180" t="s">
        <v>82</v>
      </c>
      <c r="O1119" s="180" t="s">
        <v>21</v>
      </c>
      <c r="P1119" s="76" t="s">
        <v>10</v>
      </c>
      <c r="Q1119" s="77" t="s">
        <v>3393</v>
      </c>
      <c r="R1119" s="78">
        <v>10201.48</v>
      </c>
      <c r="S1119" s="79"/>
      <c r="T1119" s="49" t="s">
        <v>3390</v>
      </c>
      <c r="U1119" s="147" t="s">
        <v>2881</v>
      </c>
      <c r="V1119" s="112" t="str">
        <f t="shared" si="62"/>
        <v>SN-003A</v>
      </c>
      <c r="W1119" s="112" t="s">
        <v>1036</v>
      </c>
      <c r="X1119" s="175" t="str">
        <f t="shared" si="59"/>
        <v>X:\2 - ENGENHARIA\INVENTARIANCA_FNS_NOVA_CONCESSAO\PROCESSOS_DE_DESAPROPRIACAO\TRAMO_SUL\SN\SN-003A.pdf</v>
      </c>
      <c r="Z1119" s="1">
        <v>1</v>
      </c>
    </row>
    <row r="1120" spans="3:26" x14ac:dyDescent="0.25">
      <c r="C1120" s="184" t="s">
        <v>3367</v>
      </c>
      <c r="D1120" s="35" t="s">
        <v>1098</v>
      </c>
      <c r="E1120" s="37" t="s">
        <v>3394</v>
      </c>
      <c r="F1120" s="55" t="s">
        <v>3395</v>
      </c>
      <c r="G1120" s="42">
        <v>37399</v>
      </c>
      <c r="H1120" s="124" t="s">
        <v>2881</v>
      </c>
      <c r="I1120" s="157">
        <v>2664.92</v>
      </c>
      <c r="J1120" s="157">
        <v>2924.1</v>
      </c>
      <c r="K1120" s="75"/>
      <c r="L1120" s="148" t="s">
        <v>3388</v>
      </c>
      <c r="M1120" s="107">
        <v>425.8</v>
      </c>
      <c r="N1120" s="180" t="s">
        <v>82</v>
      </c>
      <c r="O1120" s="180" t="s">
        <v>21</v>
      </c>
      <c r="P1120" s="76" t="s">
        <v>10</v>
      </c>
      <c r="Q1120" s="77" t="s">
        <v>3396</v>
      </c>
      <c r="R1120" s="78">
        <v>1840.25</v>
      </c>
      <c r="S1120" s="79"/>
      <c r="T1120" s="49" t="s">
        <v>3390</v>
      </c>
      <c r="U1120" s="147" t="s">
        <v>2881</v>
      </c>
      <c r="V1120" s="112" t="str">
        <f t="shared" si="62"/>
        <v>SN-003B</v>
      </c>
      <c r="W1120" s="112" t="s">
        <v>1036</v>
      </c>
      <c r="X1120" s="175" t="str">
        <f t="shared" si="59"/>
        <v>X:\2 - ENGENHARIA\INVENTARIANCA_FNS_NOVA_CONCESSAO\PROCESSOS_DE_DESAPROPRIACAO\TRAMO_SUL\SN\SN-003B.pdf</v>
      </c>
      <c r="Z1120" s="1">
        <v>1</v>
      </c>
    </row>
    <row r="1121" spans="3:26" x14ac:dyDescent="0.25">
      <c r="C1121" s="184" t="s">
        <v>3367</v>
      </c>
      <c r="D1121" s="35" t="s">
        <v>3397</v>
      </c>
      <c r="E1121" s="37" t="s">
        <v>3398</v>
      </c>
      <c r="F1121" s="55" t="s">
        <v>3399</v>
      </c>
      <c r="G1121" s="42">
        <v>37398</v>
      </c>
      <c r="H1121" s="124" t="s">
        <v>2881</v>
      </c>
      <c r="I1121" s="157">
        <v>2664.92</v>
      </c>
      <c r="J1121" s="157">
        <v>2924.1</v>
      </c>
      <c r="K1121" s="75"/>
      <c r="L1121" s="148" t="s">
        <v>3388</v>
      </c>
      <c r="M1121" s="107">
        <v>3136.11</v>
      </c>
      <c r="N1121" s="180" t="s">
        <v>82</v>
      </c>
      <c r="O1121" s="180" t="s">
        <v>21</v>
      </c>
      <c r="P1121" s="76" t="s">
        <v>10</v>
      </c>
      <c r="Q1121" s="77" t="s">
        <v>3400</v>
      </c>
      <c r="R1121" s="78">
        <v>13576.36</v>
      </c>
      <c r="S1121" s="79"/>
      <c r="T1121" s="49" t="s">
        <v>3390</v>
      </c>
      <c r="U1121" s="147" t="s">
        <v>2881</v>
      </c>
      <c r="V1121" s="112" t="str">
        <f t="shared" si="62"/>
        <v>SN-003C</v>
      </c>
      <c r="W1121" s="112" t="s">
        <v>1036</v>
      </c>
      <c r="X1121" s="175" t="str">
        <f t="shared" si="59"/>
        <v>X:\2 - ENGENHARIA\INVENTARIANCA_FNS_NOVA_CONCESSAO\PROCESSOS_DE_DESAPROPRIACAO\TRAMO_SUL\SN\SN-003C.pdf</v>
      </c>
      <c r="Z1121" s="1">
        <v>1</v>
      </c>
    </row>
    <row r="1122" spans="3:26" hidden="1" x14ac:dyDescent="0.25">
      <c r="C1122" s="184" t="s">
        <v>3367</v>
      </c>
      <c r="D1122" s="35" t="s">
        <v>3401</v>
      </c>
      <c r="E1122" s="37" t="s">
        <v>3402</v>
      </c>
      <c r="F1122" s="55" t="s">
        <v>3403</v>
      </c>
      <c r="G1122" s="42">
        <v>37399</v>
      </c>
      <c r="H1122" s="63" t="s">
        <v>2881</v>
      </c>
      <c r="I1122" s="157">
        <v>2664.92</v>
      </c>
      <c r="J1122" s="157">
        <v>2924.1</v>
      </c>
      <c r="K1122" s="75"/>
      <c r="L1122" s="148" t="s">
        <v>3388</v>
      </c>
      <c r="M1122" s="107">
        <v>472.8</v>
      </c>
      <c r="N1122" s="180" t="s">
        <v>82</v>
      </c>
      <c r="O1122" s="180" t="s">
        <v>21</v>
      </c>
      <c r="P1122" s="76"/>
      <c r="Q1122" s="77"/>
      <c r="R1122" s="78"/>
      <c r="S1122" s="79"/>
      <c r="T1122" s="37" t="s">
        <v>3390</v>
      </c>
      <c r="U1122" s="147" t="s">
        <v>2881</v>
      </c>
      <c r="V1122" s="112" t="str">
        <f t="shared" si="62"/>
        <v>SN-003D</v>
      </c>
      <c r="W1122" s="112" t="s">
        <v>1036</v>
      </c>
      <c r="X1122" s="175" t="str">
        <f t="shared" si="59"/>
        <v>X:\2 - ENGENHARIA\INVENTARIANCA_FNS_NOVA_CONCESSAO\PROCESSOS_DE_DESAPROPRIACAO\TRAMO_SUL\SN\SN-003D.pdf</v>
      </c>
      <c r="Z1122" s="1">
        <v>1</v>
      </c>
    </row>
    <row r="1123" spans="3:26" hidden="1" x14ac:dyDescent="0.25">
      <c r="C1123" s="184" t="s">
        <v>3367</v>
      </c>
      <c r="D1123" s="35" t="s">
        <v>3404</v>
      </c>
      <c r="E1123" s="37" t="s">
        <v>3405</v>
      </c>
      <c r="F1123" s="55" t="s">
        <v>3406</v>
      </c>
      <c r="G1123" s="42">
        <v>37400</v>
      </c>
      <c r="H1123" s="63" t="s">
        <v>2881</v>
      </c>
      <c r="I1123" s="157">
        <v>2664.92</v>
      </c>
      <c r="J1123" s="157">
        <v>2924.1</v>
      </c>
      <c r="K1123" s="75"/>
      <c r="L1123" s="148" t="s">
        <v>3388</v>
      </c>
      <c r="M1123" s="107">
        <v>647.5</v>
      </c>
      <c r="N1123" s="180" t="s">
        <v>82</v>
      </c>
      <c r="O1123" s="180" t="s">
        <v>21</v>
      </c>
      <c r="P1123" s="76"/>
      <c r="Q1123" s="77"/>
      <c r="R1123" s="78"/>
      <c r="S1123" s="79"/>
      <c r="T1123" s="49" t="s">
        <v>3390</v>
      </c>
      <c r="U1123" s="147" t="s">
        <v>2881</v>
      </c>
      <c r="V1123" s="112" t="str">
        <f t="shared" si="62"/>
        <v>SN-003E</v>
      </c>
      <c r="W1123" s="112" t="s">
        <v>1036</v>
      </c>
      <c r="X1123" s="175" t="str">
        <f t="shared" si="59"/>
        <v>X:\2 - ENGENHARIA\INVENTARIANCA_FNS_NOVA_CONCESSAO\PROCESSOS_DE_DESAPROPRIACAO\TRAMO_SUL\SN\SN-003E.pdf</v>
      </c>
      <c r="Z1123" s="1">
        <v>1</v>
      </c>
    </row>
    <row r="1124" spans="3:26" hidden="1" x14ac:dyDescent="0.25">
      <c r="C1124" s="184" t="s">
        <v>3367</v>
      </c>
      <c r="D1124" s="35" t="s">
        <v>3407</v>
      </c>
      <c r="E1124" s="37" t="s">
        <v>3408</v>
      </c>
      <c r="F1124" s="55" t="s">
        <v>3409</v>
      </c>
      <c r="G1124" s="42">
        <v>37400</v>
      </c>
      <c r="H1124" s="63" t="s">
        <v>2881</v>
      </c>
      <c r="I1124" s="157">
        <v>2664.92</v>
      </c>
      <c r="J1124" s="157">
        <v>2924.1</v>
      </c>
      <c r="K1124" s="75"/>
      <c r="L1124" s="148" t="s">
        <v>3388</v>
      </c>
      <c r="M1124" s="107">
        <v>390</v>
      </c>
      <c r="N1124" s="180" t="s">
        <v>82</v>
      </c>
      <c r="O1124" s="180" t="s">
        <v>21</v>
      </c>
      <c r="P1124" s="76"/>
      <c r="Q1124" s="77"/>
      <c r="R1124" s="78"/>
      <c r="S1124" s="79"/>
      <c r="T1124" s="49" t="s">
        <v>3390</v>
      </c>
      <c r="U1124" s="147" t="s">
        <v>2881</v>
      </c>
      <c r="V1124" s="112" t="str">
        <f t="shared" si="62"/>
        <v>SN-003F</v>
      </c>
      <c r="W1124" s="112" t="s">
        <v>1036</v>
      </c>
      <c r="X1124" s="175" t="str">
        <f t="shared" si="59"/>
        <v>X:\2 - ENGENHARIA\INVENTARIANCA_FNS_NOVA_CONCESSAO\PROCESSOS_DE_DESAPROPRIACAO\TRAMO_SUL\SN\SN-003F.pdf</v>
      </c>
      <c r="Z1124" s="1">
        <v>1</v>
      </c>
    </row>
    <row r="1125" spans="3:26" hidden="1" x14ac:dyDescent="0.25">
      <c r="C1125" s="184" t="s">
        <v>3367</v>
      </c>
      <c r="D1125" s="35" t="s">
        <v>3410</v>
      </c>
      <c r="E1125" s="37" t="s">
        <v>3411</v>
      </c>
      <c r="F1125" s="55" t="s">
        <v>3412</v>
      </c>
      <c r="G1125" s="42">
        <v>37399</v>
      </c>
      <c r="H1125" s="63" t="s">
        <v>2881</v>
      </c>
      <c r="I1125" s="157">
        <v>2664.92</v>
      </c>
      <c r="J1125" s="157">
        <v>2924.1</v>
      </c>
      <c r="K1125" s="75"/>
      <c r="L1125" s="148" t="s">
        <v>3388</v>
      </c>
      <c r="M1125" s="107">
        <v>369</v>
      </c>
      <c r="N1125" s="180" t="s">
        <v>82</v>
      </c>
      <c r="O1125" s="180" t="s">
        <v>21</v>
      </c>
      <c r="P1125" s="76"/>
      <c r="Q1125" s="77"/>
      <c r="R1125" s="78"/>
      <c r="S1125" s="79"/>
      <c r="T1125" s="49" t="s">
        <v>3390</v>
      </c>
      <c r="U1125" s="147" t="s">
        <v>2881</v>
      </c>
      <c r="V1125" s="112" t="str">
        <f t="shared" si="62"/>
        <v>SN-003G</v>
      </c>
      <c r="W1125" s="112" t="s">
        <v>1036</v>
      </c>
      <c r="X1125" s="175" t="str">
        <f t="shared" si="59"/>
        <v>X:\2 - ENGENHARIA\INVENTARIANCA_FNS_NOVA_CONCESSAO\PROCESSOS_DE_DESAPROPRIACAO\TRAMO_SUL\SN\SN-003G.pdf</v>
      </c>
      <c r="Z1125" s="1">
        <v>1</v>
      </c>
    </row>
    <row r="1126" spans="3:26" x14ac:dyDescent="0.25">
      <c r="C1126" s="184" t="s">
        <v>3367</v>
      </c>
      <c r="D1126" s="35" t="s">
        <v>3413</v>
      </c>
      <c r="E1126" s="37" t="s">
        <v>3414</v>
      </c>
      <c r="F1126" s="55" t="s">
        <v>3415</v>
      </c>
      <c r="G1126" s="42">
        <v>37398</v>
      </c>
      <c r="H1126" s="63" t="s">
        <v>2881</v>
      </c>
      <c r="I1126" s="157">
        <v>2664.92</v>
      </c>
      <c r="J1126" s="157">
        <v>2924.1</v>
      </c>
      <c r="K1126" s="75"/>
      <c r="L1126" s="148" t="s">
        <v>3388</v>
      </c>
      <c r="M1126" s="107">
        <v>664.5</v>
      </c>
      <c r="N1126" s="180" t="s">
        <v>82</v>
      </c>
      <c r="O1126" s="180" t="s">
        <v>21</v>
      </c>
      <c r="P1126" s="76" t="s">
        <v>10</v>
      </c>
      <c r="Q1126" s="77" t="s">
        <v>3416</v>
      </c>
      <c r="R1126" s="78">
        <v>2877.28</v>
      </c>
      <c r="S1126" s="79"/>
      <c r="T1126" s="49" t="s">
        <v>3390</v>
      </c>
      <c r="U1126" s="147" t="s">
        <v>2881</v>
      </c>
      <c r="V1126" s="112" t="str">
        <f t="shared" si="62"/>
        <v>SN-003H</v>
      </c>
      <c r="W1126" s="112" t="s">
        <v>1036</v>
      </c>
      <c r="X1126" s="175" t="str">
        <f t="shared" si="59"/>
        <v>X:\2 - ENGENHARIA\INVENTARIANCA_FNS_NOVA_CONCESSAO\PROCESSOS_DE_DESAPROPRIACAO\TRAMO_SUL\SN\SN-003H.pdf</v>
      </c>
      <c r="Z1126" s="1">
        <v>1</v>
      </c>
    </row>
    <row r="1127" spans="3:26" hidden="1" x14ac:dyDescent="0.25">
      <c r="C1127" s="184" t="s">
        <v>3367</v>
      </c>
      <c r="D1127" s="35" t="s">
        <v>3417</v>
      </c>
      <c r="E1127" s="37" t="s">
        <v>3418</v>
      </c>
      <c r="F1127" s="55" t="s">
        <v>3419</v>
      </c>
      <c r="G1127" s="42">
        <v>37400</v>
      </c>
      <c r="H1127" s="63" t="s">
        <v>2881</v>
      </c>
      <c r="I1127" s="157">
        <v>2664.92</v>
      </c>
      <c r="J1127" s="157">
        <v>2924.1</v>
      </c>
      <c r="K1127" s="75"/>
      <c r="L1127" s="130" t="s">
        <v>3388</v>
      </c>
      <c r="M1127" s="107">
        <v>379</v>
      </c>
      <c r="N1127" s="180" t="s">
        <v>82</v>
      </c>
      <c r="O1127" s="180" t="s">
        <v>21</v>
      </c>
      <c r="P1127" s="76"/>
      <c r="Q1127" s="77"/>
      <c r="R1127" s="78"/>
      <c r="S1127" s="79"/>
      <c r="T1127" s="49" t="s">
        <v>3390</v>
      </c>
      <c r="U1127" s="147" t="s">
        <v>2881</v>
      </c>
      <c r="V1127" s="112" t="str">
        <f t="shared" si="62"/>
        <v>SN-003I</v>
      </c>
      <c r="W1127" s="112" t="s">
        <v>1036</v>
      </c>
      <c r="X1127" s="175" t="str">
        <f t="shared" si="59"/>
        <v>X:\2 - ENGENHARIA\INVENTARIANCA_FNS_NOVA_CONCESSAO\PROCESSOS_DE_DESAPROPRIACAO\TRAMO_SUL\SN\SN-003I.pdf</v>
      </c>
      <c r="Z1127" s="1">
        <v>1</v>
      </c>
    </row>
    <row r="1128" spans="3:26" hidden="1" x14ac:dyDescent="0.25">
      <c r="C1128" s="184" t="s">
        <v>3367</v>
      </c>
      <c r="D1128" s="35" t="s">
        <v>3420</v>
      </c>
      <c r="E1128" s="37" t="s">
        <v>3421</v>
      </c>
      <c r="F1128" s="55" t="s">
        <v>3422</v>
      </c>
      <c r="G1128" s="42">
        <v>37400</v>
      </c>
      <c r="H1128" s="63" t="s">
        <v>2881</v>
      </c>
      <c r="I1128" s="157">
        <v>2664.92</v>
      </c>
      <c r="J1128" s="157">
        <v>2924.1</v>
      </c>
      <c r="K1128" s="75"/>
      <c r="L1128" s="130" t="s">
        <v>3388</v>
      </c>
      <c r="M1128" s="107">
        <v>380.4</v>
      </c>
      <c r="N1128" s="180" t="s">
        <v>82</v>
      </c>
      <c r="O1128" s="180" t="s">
        <v>21</v>
      </c>
      <c r="P1128" s="76"/>
      <c r="Q1128" s="77"/>
      <c r="R1128" s="78"/>
      <c r="S1128" s="79"/>
      <c r="T1128" s="49" t="s">
        <v>3390</v>
      </c>
      <c r="U1128" s="147" t="s">
        <v>2881</v>
      </c>
      <c r="V1128" s="112" t="str">
        <f t="shared" si="62"/>
        <v>SN-003J</v>
      </c>
      <c r="W1128" s="112" t="s">
        <v>1036</v>
      </c>
      <c r="X1128" s="175" t="str">
        <f t="shared" si="59"/>
        <v>X:\2 - ENGENHARIA\INVENTARIANCA_FNS_NOVA_CONCESSAO\PROCESSOS_DE_DESAPROPRIACAO\TRAMO_SUL\SN\SN-003J.pdf</v>
      </c>
      <c r="Z1128" s="1">
        <v>1</v>
      </c>
    </row>
    <row r="1129" spans="3:26" hidden="1" x14ac:dyDescent="0.25">
      <c r="C1129" s="184" t="s">
        <v>3367</v>
      </c>
      <c r="D1129" s="35" t="s">
        <v>3423</v>
      </c>
      <c r="E1129" s="37" t="s">
        <v>3424</v>
      </c>
      <c r="F1129" s="55" t="s">
        <v>3425</v>
      </c>
      <c r="G1129" s="42">
        <v>37400</v>
      </c>
      <c r="H1129" s="63" t="s">
        <v>2881</v>
      </c>
      <c r="I1129" s="157">
        <v>2664.92</v>
      </c>
      <c r="J1129" s="157">
        <v>2924.1</v>
      </c>
      <c r="K1129" s="75"/>
      <c r="L1129" s="148" t="s">
        <v>3388</v>
      </c>
      <c r="M1129" s="107">
        <v>397.2</v>
      </c>
      <c r="N1129" s="180" t="s">
        <v>82</v>
      </c>
      <c r="O1129" s="180" t="s">
        <v>21</v>
      </c>
      <c r="P1129" s="76"/>
      <c r="Q1129" s="77"/>
      <c r="R1129" s="78"/>
      <c r="S1129" s="79"/>
      <c r="T1129" s="49" t="s">
        <v>3390</v>
      </c>
      <c r="U1129" s="147" t="s">
        <v>2881</v>
      </c>
      <c r="V1129" s="112" t="str">
        <f t="shared" si="62"/>
        <v>SN-003K</v>
      </c>
      <c r="W1129" s="112" t="s">
        <v>1036</v>
      </c>
      <c r="X1129" s="175" t="str">
        <f t="shared" si="59"/>
        <v>X:\2 - ENGENHARIA\INVENTARIANCA_FNS_NOVA_CONCESSAO\PROCESSOS_DE_DESAPROPRIACAO\TRAMO_SUL\SN\SN-003K.pdf</v>
      </c>
      <c r="Z1129" s="1">
        <v>1</v>
      </c>
    </row>
    <row r="1130" spans="3:26" hidden="1" x14ac:dyDescent="0.25">
      <c r="C1130" s="184" t="s">
        <v>3367</v>
      </c>
      <c r="D1130" s="35" t="s">
        <v>3426</v>
      </c>
      <c r="E1130" s="37" t="s">
        <v>3427</v>
      </c>
      <c r="F1130" s="55" t="s">
        <v>3428</v>
      </c>
      <c r="G1130" s="42">
        <v>37400</v>
      </c>
      <c r="H1130" s="63" t="s">
        <v>2881</v>
      </c>
      <c r="I1130" s="157">
        <v>2664.92</v>
      </c>
      <c r="J1130" s="157">
        <v>2924.1</v>
      </c>
      <c r="K1130" s="75"/>
      <c r="L1130" s="148" t="s">
        <v>3388</v>
      </c>
      <c r="M1130" s="107">
        <v>414</v>
      </c>
      <c r="N1130" s="180" t="s">
        <v>82</v>
      </c>
      <c r="O1130" s="180" t="s">
        <v>21</v>
      </c>
      <c r="P1130" s="76"/>
      <c r="Q1130" s="77"/>
      <c r="R1130" s="78"/>
      <c r="S1130" s="79"/>
      <c r="T1130" s="49" t="s">
        <v>3390</v>
      </c>
      <c r="U1130" s="147" t="s">
        <v>2881</v>
      </c>
      <c r="V1130" s="112" t="str">
        <f t="shared" si="62"/>
        <v>SN-003L</v>
      </c>
      <c r="W1130" s="112" t="s">
        <v>1036</v>
      </c>
      <c r="X1130" s="175" t="str">
        <f t="shared" si="59"/>
        <v>X:\2 - ENGENHARIA\INVENTARIANCA_FNS_NOVA_CONCESSAO\PROCESSOS_DE_DESAPROPRIACAO\TRAMO_SUL\SN\SN-003L.pdf</v>
      </c>
      <c r="Z1130" s="1">
        <v>1</v>
      </c>
    </row>
    <row r="1131" spans="3:26" hidden="1" x14ac:dyDescent="0.25">
      <c r="C1131" s="184" t="s">
        <v>3367</v>
      </c>
      <c r="D1131" s="35" t="s">
        <v>3429</v>
      </c>
      <c r="E1131" s="63" t="s">
        <v>3430</v>
      </c>
      <c r="F1131" s="163" t="s">
        <v>3431</v>
      </c>
      <c r="G1131" s="42">
        <v>37400</v>
      </c>
      <c r="H1131" s="124" t="s">
        <v>2881</v>
      </c>
      <c r="I1131" s="157">
        <v>2664.92</v>
      </c>
      <c r="J1131" s="157">
        <v>2924.1</v>
      </c>
      <c r="K1131" s="75"/>
      <c r="L1131" s="148" t="s">
        <v>3388</v>
      </c>
      <c r="M1131" s="107">
        <v>427.2</v>
      </c>
      <c r="N1131" s="180" t="s">
        <v>82</v>
      </c>
      <c r="O1131" s="180" t="s">
        <v>21</v>
      </c>
      <c r="P1131" s="76"/>
      <c r="Q1131" s="77"/>
      <c r="R1131" s="78"/>
      <c r="S1131" s="79"/>
      <c r="T1131" s="49" t="s">
        <v>3390</v>
      </c>
      <c r="U1131" s="147" t="s">
        <v>2881</v>
      </c>
      <c r="V1131" s="112" t="str">
        <f t="shared" si="62"/>
        <v>SN-003M</v>
      </c>
      <c r="W1131" s="112" t="s">
        <v>1036</v>
      </c>
      <c r="X1131" s="175" t="str">
        <f t="shared" si="59"/>
        <v>X:\2 - ENGENHARIA\INVENTARIANCA_FNS_NOVA_CONCESSAO\PROCESSOS_DE_DESAPROPRIACAO\TRAMO_SUL\SN\SN-003M.pdf</v>
      </c>
      <c r="Z1131" s="1">
        <v>1</v>
      </c>
    </row>
    <row r="1132" spans="3:26" hidden="1" x14ac:dyDescent="0.25">
      <c r="C1132" s="184" t="s">
        <v>3367</v>
      </c>
      <c r="D1132" s="35" t="s">
        <v>3432</v>
      </c>
      <c r="E1132" s="37" t="s">
        <v>3433</v>
      </c>
      <c r="F1132" s="55" t="s">
        <v>3434</v>
      </c>
      <c r="G1132" s="42">
        <v>37397</v>
      </c>
      <c r="H1132" s="63" t="s">
        <v>2881</v>
      </c>
      <c r="I1132" s="157">
        <v>2664.92</v>
      </c>
      <c r="J1132" s="157">
        <v>2924.1</v>
      </c>
      <c r="K1132" s="75"/>
      <c r="L1132" s="148" t="s">
        <v>3388</v>
      </c>
      <c r="M1132" s="107">
        <v>525</v>
      </c>
      <c r="N1132" s="180" t="s">
        <v>82</v>
      </c>
      <c r="O1132" s="180" t="s">
        <v>21</v>
      </c>
      <c r="P1132" s="76"/>
      <c r="Q1132" s="77"/>
      <c r="R1132" s="78"/>
      <c r="S1132" s="79"/>
      <c r="T1132" s="49" t="s">
        <v>3390</v>
      </c>
      <c r="U1132" s="147" t="s">
        <v>2881</v>
      </c>
      <c r="V1132" s="112" t="str">
        <f t="shared" si="62"/>
        <v>SN-003N</v>
      </c>
      <c r="W1132" s="112" t="s">
        <v>1036</v>
      </c>
      <c r="X1132" s="175" t="str">
        <f t="shared" si="59"/>
        <v>X:\2 - ENGENHARIA\INVENTARIANCA_FNS_NOVA_CONCESSAO\PROCESSOS_DE_DESAPROPRIACAO\TRAMO_SUL\SN\SN-003N.pdf</v>
      </c>
      <c r="Z1132" s="1">
        <v>1</v>
      </c>
    </row>
    <row r="1133" spans="3:26" x14ac:dyDescent="0.25">
      <c r="C1133" s="184" t="s">
        <v>3367</v>
      </c>
      <c r="D1133" s="35" t="s">
        <v>3435</v>
      </c>
      <c r="E1133" s="37" t="s">
        <v>3436</v>
      </c>
      <c r="F1133" s="55" t="s">
        <v>3437</v>
      </c>
      <c r="G1133" s="42">
        <v>37397</v>
      </c>
      <c r="H1133" s="63" t="s">
        <v>2881</v>
      </c>
      <c r="I1133" s="157">
        <v>2664.92</v>
      </c>
      <c r="J1133" s="157">
        <v>2924.1</v>
      </c>
      <c r="K1133" s="75"/>
      <c r="L1133" s="148" t="s">
        <v>3388</v>
      </c>
      <c r="M1133" s="107">
        <v>1368</v>
      </c>
      <c r="N1133" s="180" t="s">
        <v>82</v>
      </c>
      <c r="O1133" s="180" t="s">
        <v>21</v>
      </c>
      <c r="P1133" s="76" t="s">
        <v>10</v>
      </c>
      <c r="Q1133" s="77" t="s">
        <v>3438</v>
      </c>
      <c r="R1133" s="78">
        <v>5923.44</v>
      </c>
      <c r="S1133" s="79"/>
      <c r="T1133" s="49" t="s">
        <v>3390</v>
      </c>
      <c r="U1133" s="147" t="s">
        <v>2881</v>
      </c>
      <c r="V1133" s="112" t="str">
        <f t="shared" si="62"/>
        <v>SN-003O</v>
      </c>
      <c r="W1133" s="112" t="s">
        <v>1036</v>
      </c>
      <c r="X1133" s="175" t="str">
        <f t="shared" si="59"/>
        <v>X:\2 - ENGENHARIA\INVENTARIANCA_FNS_NOVA_CONCESSAO\PROCESSOS_DE_DESAPROPRIACAO\TRAMO_SUL\SN\SN-003O.pdf</v>
      </c>
      <c r="Z1133" s="1">
        <v>1</v>
      </c>
    </row>
    <row r="1134" spans="3:26" x14ac:dyDescent="0.25">
      <c r="C1134" s="184" t="s">
        <v>3367</v>
      </c>
      <c r="D1134" s="35" t="s">
        <v>3439</v>
      </c>
      <c r="E1134" s="37" t="s">
        <v>3440</v>
      </c>
      <c r="F1134" s="55" t="s">
        <v>3441</v>
      </c>
      <c r="G1134" s="42">
        <v>37397</v>
      </c>
      <c r="H1134" s="63" t="s">
        <v>2881</v>
      </c>
      <c r="I1134" s="157">
        <v>2664.92</v>
      </c>
      <c r="J1134" s="157">
        <v>2924.1</v>
      </c>
      <c r="K1134" s="75"/>
      <c r="L1134" s="148" t="s">
        <v>3388</v>
      </c>
      <c r="M1134" s="107">
        <v>507</v>
      </c>
      <c r="N1134" s="180" t="s">
        <v>82</v>
      </c>
      <c r="O1134" s="180" t="s">
        <v>21</v>
      </c>
      <c r="P1134" s="76" t="s">
        <v>10</v>
      </c>
      <c r="Q1134" s="77" t="s">
        <v>3442</v>
      </c>
      <c r="R1134" s="78">
        <v>2195.31</v>
      </c>
      <c r="S1134" s="79"/>
      <c r="T1134" s="49" t="s">
        <v>3390</v>
      </c>
      <c r="U1134" s="147" t="s">
        <v>2881</v>
      </c>
      <c r="V1134" s="112" t="str">
        <f t="shared" si="62"/>
        <v>SN-003P</v>
      </c>
      <c r="W1134" s="112" t="s">
        <v>1036</v>
      </c>
      <c r="X1134" s="175" t="str">
        <f t="shared" si="59"/>
        <v>X:\2 - ENGENHARIA\INVENTARIANCA_FNS_NOVA_CONCESSAO\PROCESSOS_DE_DESAPROPRIACAO\TRAMO_SUL\SN\SN-003P.pdf</v>
      </c>
      <c r="Z1134" s="1">
        <v>1</v>
      </c>
    </row>
    <row r="1135" spans="3:26" hidden="1" x14ac:dyDescent="0.25">
      <c r="C1135" s="184" t="s">
        <v>3367</v>
      </c>
      <c r="D1135" s="114" t="s">
        <v>3443</v>
      </c>
      <c r="E1135" s="37" t="s">
        <v>3444</v>
      </c>
      <c r="F1135" s="55" t="s">
        <v>3445</v>
      </c>
      <c r="G1135" s="42">
        <v>37399</v>
      </c>
      <c r="H1135" s="63" t="s">
        <v>2881</v>
      </c>
      <c r="I1135" s="157">
        <v>2664.92</v>
      </c>
      <c r="J1135" s="157">
        <v>2924.1</v>
      </c>
      <c r="K1135" s="75"/>
      <c r="L1135" s="148" t="s">
        <v>3388</v>
      </c>
      <c r="M1135" s="107">
        <v>1477.5</v>
      </c>
      <c r="N1135" s="180" t="s">
        <v>82</v>
      </c>
      <c r="O1135" s="180" t="s">
        <v>21</v>
      </c>
      <c r="P1135" s="76"/>
      <c r="Q1135" s="77"/>
      <c r="R1135" s="78"/>
      <c r="S1135" s="79"/>
      <c r="T1135" s="49" t="s">
        <v>3390</v>
      </c>
      <c r="U1135" s="147" t="s">
        <v>2881</v>
      </c>
      <c r="V1135" s="112" t="str">
        <f t="shared" si="62"/>
        <v>SN-003Q</v>
      </c>
      <c r="W1135" s="112" t="s">
        <v>1036</v>
      </c>
      <c r="X1135" s="175" t="str">
        <f t="shared" si="59"/>
        <v>X:\2 - ENGENHARIA\INVENTARIANCA_FNS_NOVA_CONCESSAO\PROCESSOS_DE_DESAPROPRIACAO\TRAMO_SUL\SN\SN-003Q.pdf</v>
      </c>
      <c r="Z1135" s="1">
        <v>1</v>
      </c>
    </row>
    <row r="1136" spans="3:26" hidden="1" x14ac:dyDescent="0.25">
      <c r="C1136" s="184" t="s">
        <v>3367</v>
      </c>
      <c r="D1136" s="35" t="s">
        <v>3446</v>
      </c>
      <c r="E1136" s="37" t="s">
        <v>3447</v>
      </c>
      <c r="F1136" s="55" t="s">
        <v>3448</v>
      </c>
      <c r="G1136" s="42">
        <v>37400</v>
      </c>
      <c r="H1136" s="63" t="s">
        <v>2881</v>
      </c>
      <c r="I1136" s="157">
        <v>2664.92</v>
      </c>
      <c r="J1136" s="157">
        <v>2924.1</v>
      </c>
      <c r="K1136" s="75"/>
      <c r="L1136" s="148" t="s">
        <v>3388</v>
      </c>
      <c r="M1136" s="107">
        <v>360</v>
      </c>
      <c r="N1136" s="180" t="s">
        <v>82</v>
      </c>
      <c r="O1136" s="180" t="s">
        <v>21</v>
      </c>
      <c r="P1136" s="76"/>
      <c r="Q1136" s="77"/>
      <c r="R1136" s="78"/>
      <c r="S1136" s="79"/>
      <c r="T1136" s="49" t="s">
        <v>3390</v>
      </c>
      <c r="U1136" s="147" t="s">
        <v>2881</v>
      </c>
      <c r="V1136" s="112" t="str">
        <f t="shared" si="62"/>
        <v>SN-003R</v>
      </c>
      <c r="W1136" s="112" t="s">
        <v>1036</v>
      </c>
      <c r="X1136" s="175" t="str">
        <f t="shared" si="59"/>
        <v>X:\2 - ENGENHARIA\INVENTARIANCA_FNS_NOVA_CONCESSAO\PROCESSOS_DE_DESAPROPRIACAO\TRAMO_SUL\SN\SN-003R.pdf</v>
      </c>
      <c r="Z1136" s="1">
        <v>1</v>
      </c>
    </row>
    <row r="1137" spans="3:26" hidden="1" x14ac:dyDescent="0.25">
      <c r="C1137" s="184" t="s">
        <v>3367</v>
      </c>
      <c r="D1137" s="35" t="s">
        <v>1058</v>
      </c>
      <c r="E1137" s="37" t="s">
        <v>3449</v>
      </c>
      <c r="F1137" s="55" t="s">
        <v>3450</v>
      </c>
      <c r="G1137" s="42">
        <v>37397</v>
      </c>
      <c r="H1137" s="63" t="s">
        <v>2881</v>
      </c>
      <c r="I1137" s="157">
        <v>2664.92</v>
      </c>
      <c r="J1137" s="157">
        <v>2924.1</v>
      </c>
      <c r="K1137" s="75"/>
      <c r="L1137" s="148" t="s">
        <v>3451</v>
      </c>
      <c r="M1137" s="107">
        <v>961.56</v>
      </c>
      <c r="N1137" s="180" t="s">
        <v>82</v>
      </c>
      <c r="O1137" s="180" t="s">
        <v>21</v>
      </c>
      <c r="P1137" s="76"/>
      <c r="Q1137" s="77"/>
      <c r="R1137" s="78"/>
      <c r="S1137" s="144"/>
      <c r="T1137" s="49" t="s">
        <v>3390</v>
      </c>
      <c r="U1137" s="147" t="s">
        <v>2881</v>
      </c>
      <c r="V1137" s="112" t="str">
        <f t="shared" si="62"/>
        <v>SN-004</v>
      </c>
      <c r="W1137" s="112" t="s">
        <v>1036</v>
      </c>
      <c r="X1137" s="175" t="str">
        <f t="shared" si="59"/>
        <v>X:\2 - ENGENHARIA\INVENTARIANCA_FNS_NOVA_CONCESSAO\PROCESSOS_DE_DESAPROPRIACAO\TRAMO_SUL\SN\SN-004.pdf</v>
      </c>
      <c r="Z1137" s="1">
        <v>1</v>
      </c>
    </row>
    <row r="1138" spans="3:26" hidden="1" x14ac:dyDescent="0.25">
      <c r="C1138" s="184" t="s">
        <v>3367</v>
      </c>
      <c r="D1138" s="35" t="s">
        <v>2042</v>
      </c>
      <c r="E1138" s="37" t="s">
        <v>3452</v>
      </c>
      <c r="F1138" s="55" t="s">
        <v>3453</v>
      </c>
      <c r="G1138" s="42">
        <v>37397</v>
      </c>
      <c r="H1138" s="63" t="s">
        <v>2881</v>
      </c>
      <c r="I1138" s="157">
        <v>2664.92</v>
      </c>
      <c r="J1138" s="157">
        <v>2924.1</v>
      </c>
      <c r="K1138" s="75"/>
      <c r="L1138" s="148" t="s">
        <v>3451</v>
      </c>
      <c r="M1138" s="107">
        <v>564</v>
      </c>
      <c r="N1138" s="180" t="s">
        <v>82</v>
      </c>
      <c r="O1138" s="180" t="s">
        <v>21</v>
      </c>
      <c r="P1138" s="76"/>
      <c r="Q1138" s="77"/>
      <c r="R1138" s="78"/>
      <c r="S1138" s="79"/>
      <c r="T1138" s="49" t="s">
        <v>3390</v>
      </c>
      <c r="U1138" s="147" t="s">
        <v>2881</v>
      </c>
      <c r="V1138" s="112" t="str">
        <f t="shared" si="62"/>
        <v>SN-004A</v>
      </c>
      <c r="W1138" s="112" t="s">
        <v>1036</v>
      </c>
      <c r="X1138" s="175" t="str">
        <f t="shared" si="59"/>
        <v>X:\2 - ENGENHARIA\INVENTARIANCA_FNS_NOVA_CONCESSAO\PROCESSOS_DE_DESAPROPRIACAO\TRAMO_SUL\SN\SN-004A.pdf</v>
      </c>
      <c r="Z1138" s="1">
        <v>1</v>
      </c>
    </row>
    <row r="1139" spans="3:26" hidden="1" x14ac:dyDescent="0.25">
      <c r="C1139" s="184" t="s">
        <v>3367</v>
      </c>
      <c r="D1139" s="35" t="s">
        <v>1062</v>
      </c>
      <c r="E1139" s="37" t="s">
        <v>3454</v>
      </c>
      <c r="F1139" s="55"/>
      <c r="G1139" s="124"/>
      <c r="H1139" s="63" t="s">
        <v>1689</v>
      </c>
      <c r="I1139" s="157">
        <v>2664.92</v>
      </c>
      <c r="J1139" s="157">
        <v>2924.1</v>
      </c>
      <c r="K1139" s="75"/>
      <c r="L1139" s="148" t="s">
        <v>3455</v>
      </c>
      <c r="M1139" s="107">
        <v>648</v>
      </c>
      <c r="N1139" s="180" t="s">
        <v>82</v>
      </c>
      <c r="O1139" s="180" t="s">
        <v>91</v>
      </c>
      <c r="P1139" s="76"/>
      <c r="Q1139" s="77"/>
      <c r="R1139" s="78"/>
      <c r="S1139" s="79"/>
      <c r="T1139" s="49" t="s">
        <v>3390</v>
      </c>
      <c r="U1139" s="147" t="s">
        <v>2881</v>
      </c>
      <c r="V1139" s="112" t="str">
        <f t="shared" si="62"/>
        <v>SN-005</v>
      </c>
      <c r="W1139" s="112" t="s">
        <v>1036</v>
      </c>
      <c r="X1139" s="175" t="str">
        <f t="shared" si="59"/>
        <v>X:\2 - ENGENHARIA\INVENTARIANCA_FNS_NOVA_CONCESSAO\PROCESSOS_DE_DESAPROPRIACAO\TRAMO_SUL\SN\SN-005.pdf</v>
      </c>
      <c r="Z1139" s="1">
        <v>1</v>
      </c>
    </row>
    <row r="1140" spans="3:26" hidden="1" x14ac:dyDescent="0.25">
      <c r="C1140" s="184" t="s">
        <v>3367</v>
      </c>
      <c r="D1140" s="35" t="s">
        <v>1066</v>
      </c>
      <c r="E1140" s="37" t="s">
        <v>3456</v>
      </c>
      <c r="F1140" s="55" t="s">
        <v>3457</v>
      </c>
      <c r="G1140" s="42">
        <v>37397</v>
      </c>
      <c r="H1140" s="63" t="s">
        <v>2881</v>
      </c>
      <c r="I1140" s="157">
        <v>2664.92</v>
      </c>
      <c r="J1140" s="157">
        <v>2924.1</v>
      </c>
      <c r="K1140" s="75"/>
      <c r="L1140" s="148" t="s">
        <v>3458</v>
      </c>
      <c r="M1140" s="107">
        <v>668.63</v>
      </c>
      <c r="N1140" s="180" t="s">
        <v>82</v>
      </c>
      <c r="O1140" s="180" t="s">
        <v>21</v>
      </c>
      <c r="P1140" s="76"/>
      <c r="Q1140" s="77"/>
      <c r="R1140" s="78"/>
      <c r="S1140" s="79"/>
      <c r="T1140" s="49" t="s">
        <v>3390</v>
      </c>
      <c r="U1140" s="147" t="s">
        <v>2881</v>
      </c>
      <c r="V1140" s="112" t="str">
        <f t="shared" si="62"/>
        <v>SN-006</v>
      </c>
      <c r="W1140" s="112" t="s">
        <v>1036</v>
      </c>
      <c r="X1140" s="175" t="str">
        <f t="shared" si="59"/>
        <v>X:\2 - ENGENHARIA\INVENTARIANCA_FNS_NOVA_CONCESSAO\PROCESSOS_DE_DESAPROPRIACAO\TRAMO_SUL\SN\SN-006.pdf</v>
      </c>
      <c r="Z1140" s="1">
        <v>1</v>
      </c>
    </row>
    <row r="1141" spans="3:26" hidden="1" x14ac:dyDescent="0.25">
      <c r="C1141" s="184" t="s">
        <v>3367</v>
      </c>
      <c r="D1141" s="35" t="s">
        <v>1077</v>
      </c>
      <c r="E1141" s="37" t="s">
        <v>3459</v>
      </c>
      <c r="F1141" s="55"/>
      <c r="G1141" s="42"/>
      <c r="H1141" s="63" t="s">
        <v>1689</v>
      </c>
      <c r="I1141" s="157">
        <v>2924.1</v>
      </c>
      <c r="J1141" s="157">
        <v>3822.1</v>
      </c>
      <c r="K1141" s="75">
        <f t="shared" ref="K1141:K1151" si="63">(J1141-I1141)/1000</f>
        <v>0.89800000000000002</v>
      </c>
      <c r="L1141" s="148" t="s">
        <v>3460</v>
      </c>
      <c r="M1141" s="107">
        <v>7.1840000000000002</v>
      </c>
      <c r="N1141" s="149" t="s">
        <v>20</v>
      </c>
      <c r="O1141" s="180" t="s">
        <v>91</v>
      </c>
      <c r="P1141" s="76"/>
      <c r="Q1141" s="77"/>
      <c r="R1141" s="78"/>
      <c r="S1141" s="79"/>
      <c r="T1141" s="49" t="s">
        <v>3461</v>
      </c>
      <c r="U1141" s="147" t="s">
        <v>2881</v>
      </c>
      <c r="V1141" s="112" t="str">
        <f t="shared" si="62"/>
        <v>SN-009</v>
      </c>
      <c r="W1141" s="112" t="s">
        <v>1036</v>
      </c>
      <c r="X1141" s="175" t="str">
        <f t="shared" si="59"/>
        <v>X:\2 - ENGENHARIA\INVENTARIANCA_FNS_NOVA_CONCESSAO\PROCESSOS_DE_DESAPROPRIACAO\TRAMO_SUL\SN\SN-009.pdf</v>
      </c>
      <c r="Z1141" s="1">
        <v>1</v>
      </c>
    </row>
    <row r="1142" spans="3:26" hidden="1" x14ac:dyDescent="0.25">
      <c r="C1142" s="184" t="s">
        <v>3367</v>
      </c>
      <c r="D1142" s="35" t="s">
        <v>1082</v>
      </c>
      <c r="E1142" s="37" t="s">
        <v>3462</v>
      </c>
      <c r="F1142" s="55" t="s">
        <v>3463</v>
      </c>
      <c r="G1142" s="42">
        <v>37487</v>
      </c>
      <c r="H1142" s="63" t="s">
        <v>2881</v>
      </c>
      <c r="I1142" s="157">
        <v>3822.1</v>
      </c>
      <c r="J1142" s="157">
        <v>4709.5</v>
      </c>
      <c r="K1142" s="75">
        <f t="shared" si="63"/>
        <v>0.88740000000000008</v>
      </c>
      <c r="L1142" s="148" t="s">
        <v>3464</v>
      </c>
      <c r="M1142" s="107">
        <v>7.0991999999999997</v>
      </c>
      <c r="N1142" s="180" t="s">
        <v>82</v>
      </c>
      <c r="O1142" s="180" t="s">
        <v>21</v>
      </c>
      <c r="P1142" s="76"/>
      <c r="Q1142" s="77"/>
      <c r="R1142" s="78"/>
      <c r="S1142" s="79"/>
      <c r="T1142" s="49" t="s">
        <v>3370</v>
      </c>
      <c r="U1142" s="147" t="s">
        <v>2881</v>
      </c>
      <c r="V1142" s="112" t="str">
        <f t="shared" si="62"/>
        <v>SN-010</v>
      </c>
      <c r="W1142" s="112" t="s">
        <v>1036</v>
      </c>
      <c r="X1142" s="175" t="str">
        <f t="shared" si="59"/>
        <v>X:\2 - ENGENHARIA\INVENTARIANCA_FNS_NOVA_CONCESSAO\PROCESSOS_DE_DESAPROPRIACAO\TRAMO_SUL\SN\SN-010.pdf</v>
      </c>
      <c r="Z1142" s="1">
        <v>1</v>
      </c>
    </row>
    <row r="1143" spans="3:26" hidden="1" x14ac:dyDescent="0.25">
      <c r="C1143" s="184" t="s">
        <v>3367</v>
      </c>
      <c r="D1143" s="35" t="s">
        <v>1037</v>
      </c>
      <c r="E1143" s="37" t="s">
        <v>3465</v>
      </c>
      <c r="F1143" s="55" t="s">
        <v>3466</v>
      </c>
      <c r="G1143" s="42">
        <v>37973</v>
      </c>
      <c r="H1143" s="63" t="s">
        <v>2881</v>
      </c>
      <c r="I1143" s="157">
        <v>4709.5</v>
      </c>
      <c r="J1143" s="157">
        <v>5745.78</v>
      </c>
      <c r="K1143" s="75">
        <f t="shared" si="63"/>
        <v>1.0362799999999996</v>
      </c>
      <c r="L1143" s="148" t="s">
        <v>3467</v>
      </c>
      <c r="M1143" s="107">
        <v>8.2902000000000005</v>
      </c>
      <c r="N1143" s="149" t="s">
        <v>20</v>
      </c>
      <c r="O1143" s="180" t="s">
        <v>21</v>
      </c>
      <c r="P1143" s="76"/>
      <c r="Q1143" s="77"/>
      <c r="R1143" s="78"/>
      <c r="S1143" s="79"/>
      <c r="T1143" s="49" t="s">
        <v>3468</v>
      </c>
      <c r="U1143" s="147" t="s">
        <v>2881</v>
      </c>
      <c r="V1143" s="112" t="str">
        <f t="shared" si="62"/>
        <v>SN-011</v>
      </c>
      <c r="W1143" s="112" t="s">
        <v>1036</v>
      </c>
      <c r="X1143" s="175" t="str">
        <f t="shared" si="59"/>
        <v>X:\2 - ENGENHARIA\INVENTARIANCA_FNS_NOVA_CONCESSAO\PROCESSOS_DE_DESAPROPRIACAO\TRAMO_SUL\SN\SN-011.pdf</v>
      </c>
      <c r="Z1143" s="1">
        <v>1</v>
      </c>
    </row>
    <row r="1144" spans="3:26" hidden="1" x14ac:dyDescent="0.25">
      <c r="C1144" s="184" t="s">
        <v>3367</v>
      </c>
      <c r="D1144" s="62" t="s">
        <v>1136</v>
      </c>
      <c r="E1144" s="37" t="s">
        <v>3469</v>
      </c>
      <c r="F1144" s="55"/>
      <c r="G1144" s="124"/>
      <c r="H1144" s="63" t="s">
        <v>1689</v>
      </c>
      <c r="I1144" s="157">
        <v>5745.78</v>
      </c>
      <c r="J1144" s="157">
        <v>7046.4</v>
      </c>
      <c r="K1144" s="75">
        <f t="shared" si="63"/>
        <v>1.3006199999999999</v>
      </c>
      <c r="L1144" s="148" t="s">
        <v>3470</v>
      </c>
      <c r="M1144" s="107"/>
      <c r="N1144" s="149" t="s">
        <v>20</v>
      </c>
      <c r="O1144" s="180" t="s">
        <v>91</v>
      </c>
      <c r="P1144" s="76"/>
      <c r="Q1144" s="77"/>
      <c r="R1144" s="78"/>
      <c r="S1144" s="79"/>
      <c r="T1144" s="49" t="s">
        <v>3370</v>
      </c>
      <c r="U1144" s="147" t="s">
        <v>3471</v>
      </c>
      <c r="V1144" s="112" t="str">
        <f t="shared" si="62"/>
        <v>SN-012</v>
      </c>
      <c r="W1144" s="112" t="s">
        <v>1036</v>
      </c>
      <c r="X1144" s="175" t="str">
        <f t="shared" si="59"/>
        <v>X:\2 - ENGENHARIA\INVENTARIANCA_FNS_NOVA_CONCESSAO\PROCESSOS_DE_DESAPROPRIACAO\TRAMO_SUL\SN\SN-012.pdf</v>
      </c>
      <c r="Z1144" s="1">
        <v>1</v>
      </c>
    </row>
    <row r="1145" spans="3:26" hidden="1" x14ac:dyDescent="0.25">
      <c r="C1145" s="184" t="s">
        <v>3367</v>
      </c>
      <c r="D1145" s="62" t="s">
        <v>1141</v>
      </c>
      <c r="E1145" s="37" t="s">
        <v>3472</v>
      </c>
      <c r="F1145" s="55" t="s">
        <v>3473</v>
      </c>
      <c r="G1145" s="42">
        <v>37375</v>
      </c>
      <c r="H1145" s="63" t="s">
        <v>2881</v>
      </c>
      <c r="I1145" s="157">
        <v>7046.4</v>
      </c>
      <c r="J1145" s="157">
        <v>7623.8</v>
      </c>
      <c r="K1145" s="75">
        <f t="shared" si="63"/>
        <v>0.57740000000000058</v>
      </c>
      <c r="L1145" s="148" t="s">
        <v>3474</v>
      </c>
      <c r="M1145" s="107">
        <v>8.9871999999999996</v>
      </c>
      <c r="N1145" s="149" t="s">
        <v>20</v>
      </c>
      <c r="O1145" s="180" t="s">
        <v>21</v>
      </c>
      <c r="P1145" s="76"/>
      <c r="Q1145" s="77"/>
      <c r="R1145" s="78"/>
      <c r="S1145" s="79"/>
      <c r="T1145" s="49" t="s">
        <v>3475</v>
      </c>
      <c r="U1145" s="147" t="s">
        <v>3471</v>
      </c>
      <c r="V1145" s="112" t="str">
        <f t="shared" si="62"/>
        <v>SN-013</v>
      </c>
      <c r="W1145" s="112" t="s">
        <v>1036</v>
      </c>
      <c r="X1145" s="175" t="str">
        <f t="shared" si="59"/>
        <v>X:\2 - ENGENHARIA\INVENTARIANCA_FNS_NOVA_CONCESSAO\PROCESSOS_DE_DESAPROPRIACAO\TRAMO_SUL\SN\SN-013.pdf</v>
      </c>
      <c r="Z1145" s="1">
        <v>1</v>
      </c>
    </row>
    <row r="1146" spans="3:26" x14ac:dyDescent="0.25">
      <c r="C1146" s="184" t="s">
        <v>3367</v>
      </c>
      <c r="D1146" s="62" t="s">
        <v>1144</v>
      </c>
      <c r="E1146" s="37" t="s">
        <v>3476</v>
      </c>
      <c r="F1146" s="55" t="s">
        <v>3477</v>
      </c>
      <c r="G1146" s="42">
        <v>40263</v>
      </c>
      <c r="H1146" s="63" t="s">
        <v>2881</v>
      </c>
      <c r="I1146" s="157">
        <v>7623.8</v>
      </c>
      <c r="J1146" s="157">
        <v>7867</v>
      </c>
      <c r="K1146" s="75">
        <f t="shared" si="63"/>
        <v>0.24319999999999981</v>
      </c>
      <c r="L1146" s="148" t="s">
        <v>3478</v>
      </c>
      <c r="M1146" s="107">
        <v>2.9714</v>
      </c>
      <c r="N1146" s="149" t="s">
        <v>20</v>
      </c>
      <c r="O1146" s="180" t="s">
        <v>91</v>
      </c>
      <c r="P1146" s="76" t="s">
        <v>10</v>
      </c>
      <c r="Q1146" s="77" t="s">
        <v>3479</v>
      </c>
      <c r="R1146" s="78">
        <v>5973.99</v>
      </c>
      <c r="S1146" s="79"/>
      <c r="T1146" s="49" t="s">
        <v>3480</v>
      </c>
      <c r="U1146" s="147" t="s">
        <v>3471</v>
      </c>
      <c r="V1146" s="112" t="str">
        <f t="shared" si="62"/>
        <v>SN-014</v>
      </c>
      <c r="W1146" s="112" t="s">
        <v>1036</v>
      </c>
      <c r="X1146" s="175" t="str">
        <f t="shared" si="59"/>
        <v>X:\2 - ENGENHARIA\INVENTARIANCA_FNS_NOVA_CONCESSAO\PROCESSOS_DE_DESAPROPRIACAO\TRAMO_SUL\SN\SN-014.pdf</v>
      </c>
      <c r="Z1146" s="1">
        <v>1</v>
      </c>
    </row>
    <row r="1147" spans="3:26" hidden="1" x14ac:dyDescent="0.25">
      <c r="C1147" s="184" t="s">
        <v>3367</v>
      </c>
      <c r="D1147" s="62" t="s">
        <v>3481</v>
      </c>
      <c r="E1147" s="37"/>
      <c r="F1147" s="55" t="s">
        <v>3473</v>
      </c>
      <c r="G1147" s="42">
        <v>37375</v>
      </c>
      <c r="H1147" s="63" t="s">
        <v>2881</v>
      </c>
      <c r="I1147" s="157">
        <v>7867</v>
      </c>
      <c r="J1147" s="157">
        <v>8413</v>
      </c>
      <c r="K1147" s="75">
        <f t="shared" si="63"/>
        <v>0.54600000000000004</v>
      </c>
      <c r="L1147" s="148" t="s">
        <v>3482</v>
      </c>
      <c r="M1147" s="107">
        <v>2.9714</v>
      </c>
      <c r="N1147" s="149" t="s">
        <v>20</v>
      </c>
      <c r="O1147" s="180" t="s">
        <v>21</v>
      </c>
      <c r="P1147" s="76"/>
      <c r="Q1147" s="77"/>
      <c r="R1147" s="78"/>
      <c r="S1147" s="79"/>
      <c r="T1147" s="49" t="s">
        <v>3475</v>
      </c>
      <c r="U1147" s="147" t="s">
        <v>3471</v>
      </c>
      <c r="V1147" s="112" t="str">
        <f t="shared" si="62"/>
        <v>SN-013.</v>
      </c>
      <c r="W1147" s="112" t="s">
        <v>1036</v>
      </c>
      <c r="X1147" s="175" t="str">
        <f t="shared" si="59"/>
        <v>X:\2 - ENGENHARIA\INVENTARIANCA_FNS_NOVA_CONCESSAO\PROCESSOS_DE_DESAPROPRIACAO\TRAMO_SUL\SN\SN-013..pdf</v>
      </c>
      <c r="Z1147" s="1">
        <v>1</v>
      </c>
    </row>
    <row r="1148" spans="3:26" ht="28.5" hidden="1" x14ac:dyDescent="0.25">
      <c r="C1148" s="184" t="s">
        <v>3367</v>
      </c>
      <c r="D1148" s="62" t="s">
        <v>1151</v>
      </c>
      <c r="E1148" s="37" t="s">
        <v>3483</v>
      </c>
      <c r="F1148" s="55" t="s">
        <v>3484</v>
      </c>
      <c r="G1148" s="42">
        <v>37489</v>
      </c>
      <c r="H1148" s="63" t="s">
        <v>2881</v>
      </c>
      <c r="I1148" s="157">
        <v>8413</v>
      </c>
      <c r="J1148" s="157">
        <v>8628.4</v>
      </c>
      <c r="K1148" s="75">
        <f t="shared" si="63"/>
        <v>0.21539999999999965</v>
      </c>
      <c r="L1148" s="148" t="s">
        <v>3485</v>
      </c>
      <c r="M1148" s="107">
        <v>1.7232000000000001</v>
      </c>
      <c r="N1148" s="180" t="s">
        <v>82</v>
      </c>
      <c r="O1148" s="180" t="s">
        <v>21</v>
      </c>
      <c r="P1148" s="76"/>
      <c r="Q1148" s="77"/>
      <c r="R1148" s="78"/>
      <c r="S1148" s="79"/>
      <c r="T1148" s="49" t="s">
        <v>3486</v>
      </c>
      <c r="U1148" s="147" t="s">
        <v>3471</v>
      </c>
      <c r="V1148" s="112" t="str">
        <f t="shared" si="62"/>
        <v>SN-015</v>
      </c>
      <c r="W1148" s="112" t="s">
        <v>1036</v>
      </c>
      <c r="X1148" s="175" t="str">
        <f t="shared" si="59"/>
        <v>X:\2 - ENGENHARIA\INVENTARIANCA_FNS_NOVA_CONCESSAO\PROCESSOS_DE_DESAPROPRIACAO\TRAMO_SUL\SN\SN-015.pdf</v>
      </c>
      <c r="Z1148" s="1">
        <v>1</v>
      </c>
    </row>
    <row r="1149" spans="3:26" ht="28.5" hidden="1" x14ac:dyDescent="0.25">
      <c r="C1149" s="184" t="s">
        <v>3367</v>
      </c>
      <c r="D1149" s="62" t="s">
        <v>1155</v>
      </c>
      <c r="E1149" s="37" t="s">
        <v>3487</v>
      </c>
      <c r="F1149" s="55" t="s">
        <v>3488</v>
      </c>
      <c r="G1149" s="42">
        <v>37124</v>
      </c>
      <c r="H1149" s="63" t="s">
        <v>2881</v>
      </c>
      <c r="I1149" s="157">
        <v>8628.4</v>
      </c>
      <c r="J1149" s="157">
        <v>8703.4</v>
      </c>
      <c r="K1149" s="75">
        <f t="shared" si="63"/>
        <v>7.4999999999999997E-2</v>
      </c>
      <c r="L1149" s="148" t="s">
        <v>3485</v>
      </c>
      <c r="M1149" s="107">
        <v>0.6</v>
      </c>
      <c r="N1149" s="180" t="s">
        <v>82</v>
      </c>
      <c r="O1149" s="180" t="s">
        <v>21</v>
      </c>
      <c r="P1149" s="76"/>
      <c r="Q1149" s="77"/>
      <c r="R1149" s="78"/>
      <c r="S1149" s="79"/>
      <c r="T1149" s="49" t="s">
        <v>3486</v>
      </c>
      <c r="U1149" s="147" t="s">
        <v>3471</v>
      </c>
      <c r="V1149" s="112" t="str">
        <f t="shared" si="62"/>
        <v>SN-015A</v>
      </c>
      <c r="W1149" s="112" t="s">
        <v>1036</v>
      </c>
      <c r="X1149" s="175" t="str">
        <f t="shared" si="59"/>
        <v>X:\2 - ENGENHARIA\INVENTARIANCA_FNS_NOVA_CONCESSAO\PROCESSOS_DE_DESAPROPRIACAO\TRAMO_SUL\SN\SN-015A.pdf</v>
      </c>
      <c r="Z1149" s="1">
        <v>1</v>
      </c>
    </row>
    <row r="1150" spans="3:26" hidden="1" x14ac:dyDescent="0.25">
      <c r="C1150" s="184" t="s">
        <v>3367</v>
      </c>
      <c r="D1150" s="62" t="s">
        <v>1157</v>
      </c>
      <c r="E1150" s="37" t="s">
        <v>3489</v>
      </c>
      <c r="F1150" s="55" t="s">
        <v>3490</v>
      </c>
      <c r="G1150" s="42">
        <v>37417</v>
      </c>
      <c r="H1150" s="63" t="s">
        <v>2881</v>
      </c>
      <c r="I1150" s="157">
        <v>8703.4</v>
      </c>
      <c r="J1150" s="157">
        <v>9424.4</v>
      </c>
      <c r="K1150" s="75">
        <f t="shared" si="63"/>
        <v>0.72099999999999997</v>
      </c>
      <c r="L1150" s="148" t="s">
        <v>3491</v>
      </c>
      <c r="M1150" s="107">
        <v>5.7679999999999998</v>
      </c>
      <c r="N1150" s="149" t="s">
        <v>20</v>
      </c>
      <c r="O1150" s="180" t="s">
        <v>21</v>
      </c>
      <c r="P1150" s="76"/>
      <c r="Q1150" s="77"/>
      <c r="R1150" s="78"/>
      <c r="S1150" s="79"/>
      <c r="T1150" s="49" t="s">
        <v>3370</v>
      </c>
      <c r="U1150" s="147" t="s">
        <v>3471</v>
      </c>
      <c r="V1150" s="112" t="str">
        <f t="shared" si="62"/>
        <v>SN-016</v>
      </c>
      <c r="W1150" s="112" t="s">
        <v>1036</v>
      </c>
      <c r="X1150" s="175" t="str">
        <f t="shared" si="59"/>
        <v>X:\2 - ENGENHARIA\INVENTARIANCA_FNS_NOVA_CONCESSAO\PROCESSOS_DE_DESAPROPRIACAO\TRAMO_SUL\SN\SN-016.pdf</v>
      </c>
      <c r="Z1150" s="1">
        <v>1</v>
      </c>
    </row>
    <row r="1151" spans="3:26" hidden="1" x14ac:dyDescent="0.25">
      <c r="C1151" s="184" t="s">
        <v>3367</v>
      </c>
      <c r="D1151" s="62" t="s">
        <v>3492</v>
      </c>
      <c r="E1151" s="37" t="s">
        <v>3493</v>
      </c>
      <c r="F1151" s="55" t="s">
        <v>3494</v>
      </c>
      <c r="G1151" s="42">
        <v>37396</v>
      </c>
      <c r="H1151" s="63" t="s">
        <v>2881</v>
      </c>
      <c r="I1151" s="157">
        <v>9424.4</v>
      </c>
      <c r="J1151" s="157">
        <v>9946</v>
      </c>
      <c r="K1151" s="75">
        <f t="shared" si="63"/>
        <v>0.5216000000000004</v>
      </c>
      <c r="L1151" s="148" t="s">
        <v>3491</v>
      </c>
      <c r="M1151" s="107">
        <v>4.1748000000000003</v>
      </c>
      <c r="N1151" s="149" t="s">
        <v>20</v>
      </c>
      <c r="O1151" s="180" t="s">
        <v>21</v>
      </c>
      <c r="P1151" s="76"/>
      <c r="Q1151" s="77"/>
      <c r="R1151" s="78"/>
      <c r="S1151" s="79"/>
      <c r="T1151" s="49" t="s">
        <v>3370</v>
      </c>
      <c r="U1151" s="147" t="s">
        <v>3471</v>
      </c>
      <c r="V1151" s="112" t="str">
        <f t="shared" si="62"/>
        <v>SN-016A</v>
      </c>
      <c r="W1151" s="112" t="s">
        <v>1036</v>
      </c>
      <c r="X1151" s="175" t="str">
        <f t="shared" si="59"/>
        <v>X:\2 - ENGENHARIA\INVENTARIANCA_FNS_NOVA_CONCESSAO\PROCESSOS_DE_DESAPROPRIACAO\TRAMO_SUL\SN\SN-016A.pdf</v>
      </c>
      <c r="Z1151" s="1">
        <v>1</v>
      </c>
    </row>
    <row r="1152" spans="3:26" x14ac:dyDescent="0.25">
      <c r="C1152" s="184" t="s">
        <v>3367</v>
      </c>
      <c r="D1152" s="62" t="s">
        <v>3495</v>
      </c>
      <c r="E1152" s="37" t="s">
        <v>3496</v>
      </c>
      <c r="F1152" s="55" t="s">
        <v>3497</v>
      </c>
      <c r="G1152" s="42">
        <v>38709</v>
      </c>
      <c r="H1152" s="63" t="s">
        <v>3471</v>
      </c>
      <c r="I1152" s="157">
        <v>9460</v>
      </c>
      <c r="J1152" s="157">
        <v>9900</v>
      </c>
      <c r="K1152" s="75"/>
      <c r="L1152" s="148" t="s">
        <v>3491</v>
      </c>
      <c r="M1152" s="107">
        <v>8.1638999999999999</v>
      </c>
      <c r="N1152" s="149" t="s">
        <v>20</v>
      </c>
      <c r="O1152" s="180" t="s">
        <v>21</v>
      </c>
      <c r="P1152" s="76" t="s">
        <v>10</v>
      </c>
      <c r="Q1152" s="37">
        <v>8.1638999999999999</v>
      </c>
      <c r="R1152" s="78">
        <v>100730</v>
      </c>
      <c r="S1152" s="79" t="s">
        <v>3385</v>
      </c>
      <c r="T1152" s="49" t="s">
        <v>3370</v>
      </c>
      <c r="U1152" s="147" t="s">
        <v>3471</v>
      </c>
      <c r="V1152" s="112" t="str">
        <f t="shared" si="62"/>
        <v>SN-016A1</v>
      </c>
      <c r="W1152" s="112" t="s">
        <v>1036</v>
      </c>
      <c r="X1152" s="175" t="str">
        <f t="shared" si="59"/>
        <v>X:\2 - ENGENHARIA\INVENTARIANCA_FNS_NOVA_CONCESSAO\PROCESSOS_DE_DESAPROPRIACAO\TRAMO_SUL\SN\SN-016A1.pdf</v>
      </c>
      <c r="Z1152" s="1">
        <v>1</v>
      </c>
    </row>
    <row r="1153" spans="3:26" hidden="1" x14ac:dyDescent="0.25">
      <c r="C1153" s="184" t="s">
        <v>3367</v>
      </c>
      <c r="D1153" s="62" t="s">
        <v>1160</v>
      </c>
      <c r="E1153" s="37" t="s">
        <v>3498</v>
      </c>
      <c r="F1153" s="55" t="s">
        <v>3499</v>
      </c>
      <c r="G1153" s="42">
        <v>37964</v>
      </c>
      <c r="H1153" s="63" t="s">
        <v>3471</v>
      </c>
      <c r="I1153" s="157">
        <v>9946</v>
      </c>
      <c r="J1153" s="157">
        <v>10503.28</v>
      </c>
      <c r="K1153" s="75">
        <f t="shared" ref="K1153:K1155" si="64">(J1153-I1153)/1000</f>
        <v>0.55728000000000066</v>
      </c>
      <c r="L1153" s="148" t="s">
        <v>3500</v>
      </c>
      <c r="M1153" s="107">
        <v>4.4560000000000004</v>
      </c>
      <c r="N1153" s="149" t="s">
        <v>20</v>
      </c>
      <c r="O1153" s="180" t="s">
        <v>21</v>
      </c>
      <c r="P1153" s="76"/>
      <c r="Q1153" s="77"/>
      <c r="R1153" s="78"/>
      <c r="S1153" s="79"/>
      <c r="T1153" s="49" t="s">
        <v>2032</v>
      </c>
      <c r="U1153" s="147" t="s">
        <v>3471</v>
      </c>
      <c r="V1153" s="112" t="str">
        <f t="shared" si="62"/>
        <v>SN-017</v>
      </c>
      <c r="W1153" s="112" t="s">
        <v>1036</v>
      </c>
      <c r="X1153" s="175" t="str">
        <f t="shared" si="59"/>
        <v>X:\2 - ENGENHARIA\INVENTARIANCA_FNS_NOVA_CONCESSAO\PROCESSOS_DE_DESAPROPRIACAO\TRAMO_SUL\SN\SN-017.pdf</v>
      </c>
      <c r="Z1153" s="1">
        <v>1</v>
      </c>
    </row>
    <row r="1154" spans="3:26" hidden="1" x14ac:dyDescent="0.25">
      <c r="C1154" s="184" t="s">
        <v>3367</v>
      </c>
      <c r="D1154" s="62" t="s">
        <v>1163</v>
      </c>
      <c r="E1154" s="37" t="s">
        <v>3501</v>
      </c>
      <c r="F1154" s="55" t="s">
        <v>3502</v>
      </c>
      <c r="G1154" s="42">
        <v>37964</v>
      </c>
      <c r="H1154" s="63" t="s">
        <v>3471</v>
      </c>
      <c r="I1154" s="157">
        <v>10515.87</v>
      </c>
      <c r="J1154" s="157">
        <v>10840.081</v>
      </c>
      <c r="K1154" s="75">
        <f t="shared" si="64"/>
        <v>0.32421099999999931</v>
      </c>
      <c r="L1154" s="148" t="s">
        <v>3503</v>
      </c>
      <c r="M1154" s="107">
        <v>2.593</v>
      </c>
      <c r="N1154" s="149" t="s">
        <v>20</v>
      </c>
      <c r="O1154" s="180" t="s">
        <v>21</v>
      </c>
      <c r="P1154" s="76"/>
      <c r="Q1154" s="77"/>
      <c r="R1154" s="78"/>
      <c r="S1154" s="79"/>
      <c r="T1154" s="49" t="s">
        <v>2032</v>
      </c>
      <c r="U1154" s="147" t="s">
        <v>3471</v>
      </c>
      <c r="V1154" s="112" t="str">
        <f t="shared" si="62"/>
        <v>SN-018</v>
      </c>
      <c r="W1154" s="112" t="s">
        <v>1036</v>
      </c>
      <c r="X1154" s="175" t="str">
        <f t="shared" ref="X1154:X1217" si="65">CONCATENATE("X:\2 - ENGENHARIA\INVENTARIANCA_FNS_NOVA_CONCESSAO\PROCESSOS_DE_DESAPROPRIACAO\",W1154,"\",C1154,"\",V1154,".pdf")</f>
        <v>X:\2 - ENGENHARIA\INVENTARIANCA_FNS_NOVA_CONCESSAO\PROCESSOS_DE_DESAPROPRIACAO\TRAMO_SUL\SN\SN-018.pdf</v>
      </c>
      <c r="Z1154" s="1">
        <v>1</v>
      </c>
    </row>
    <row r="1155" spans="3:26" hidden="1" x14ac:dyDescent="0.25">
      <c r="C1155" s="184" t="s">
        <v>3367</v>
      </c>
      <c r="D1155" s="114" t="s">
        <v>1166</v>
      </c>
      <c r="E1155" s="63" t="s">
        <v>3504</v>
      </c>
      <c r="F1155" s="163" t="s">
        <v>3505</v>
      </c>
      <c r="G1155" s="115">
        <v>37487</v>
      </c>
      <c r="H1155" s="63" t="s">
        <v>2881</v>
      </c>
      <c r="I1155" s="157">
        <v>10840.081</v>
      </c>
      <c r="J1155" s="157">
        <v>11556.28</v>
      </c>
      <c r="K1155" s="75">
        <f t="shared" si="64"/>
        <v>0.71619900000000047</v>
      </c>
      <c r="L1155" s="63" t="s">
        <v>3506</v>
      </c>
      <c r="M1155" s="107">
        <v>5.3754</v>
      </c>
      <c r="N1155" s="149" t="s">
        <v>20</v>
      </c>
      <c r="O1155" s="180" t="s">
        <v>21</v>
      </c>
      <c r="P1155" s="76"/>
      <c r="Q1155" s="77"/>
      <c r="R1155" s="78"/>
      <c r="S1155" s="79"/>
      <c r="T1155" s="37" t="s">
        <v>2032</v>
      </c>
      <c r="U1155" s="147" t="s">
        <v>3471</v>
      </c>
      <c r="V1155" s="112" t="str">
        <f t="shared" si="62"/>
        <v>SN-019</v>
      </c>
      <c r="W1155" s="112" t="s">
        <v>1036</v>
      </c>
      <c r="X1155" s="175" t="str">
        <f t="shared" si="65"/>
        <v>X:\2 - ENGENHARIA\INVENTARIANCA_FNS_NOVA_CONCESSAO\PROCESSOS_DE_DESAPROPRIACAO\TRAMO_SUL\SN\SN-019.pdf</v>
      </c>
      <c r="Z1155" s="1">
        <v>1</v>
      </c>
    </row>
    <row r="1156" spans="3:26" hidden="1" x14ac:dyDescent="0.25">
      <c r="C1156" s="184" t="s">
        <v>3367</v>
      </c>
      <c r="D1156" s="62" t="s">
        <v>2570</v>
      </c>
      <c r="E1156" s="37" t="s">
        <v>3507</v>
      </c>
      <c r="F1156" s="55" t="s">
        <v>3508</v>
      </c>
      <c r="G1156" s="42">
        <v>37964</v>
      </c>
      <c r="H1156" s="63" t="s">
        <v>3471</v>
      </c>
      <c r="I1156" s="157">
        <v>11114.347</v>
      </c>
      <c r="J1156" s="157">
        <v>11145.271000000001</v>
      </c>
      <c r="K1156" s="75"/>
      <c r="L1156" s="148" t="s">
        <v>3503</v>
      </c>
      <c r="M1156" s="107">
        <v>0.3548</v>
      </c>
      <c r="N1156" s="149" t="s">
        <v>20</v>
      </c>
      <c r="O1156" s="180" t="s">
        <v>21</v>
      </c>
      <c r="P1156" s="76"/>
      <c r="Q1156" s="77"/>
      <c r="R1156" s="78"/>
      <c r="S1156" s="79"/>
      <c r="T1156" s="37" t="s">
        <v>2032</v>
      </c>
      <c r="U1156" s="147" t="s">
        <v>3471</v>
      </c>
      <c r="V1156" s="112" t="str">
        <f t="shared" si="62"/>
        <v>SN-018A</v>
      </c>
      <c r="W1156" s="112" t="s">
        <v>1036</v>
      </c>
      <c r="X1156" s="175" t="str">
        <f t="shared" si="65"/>
        <v>X:\2 - ENGENHARIA\INVENTARIANCA_FNS_NOVA_CONCESSAO\PROCESSOS_DE_DESAPROPRIACAO\TRAMO_SUL\SN\SN-018A.pdf</v>
      </c>
      <c r="Z1156" s="1">
        <v>1</v>
      </c>
    </row>
    <row r="1157" spans="3:26" hidden="1" x14ac:dyDescent="0.25">
      <c r="C1157" s="184" t="s">
        <v>3367</v>
      </c>
      <c r="D1157" s="62" t="s">
        <v>1171</v>
      </c>
      <c r="E1157" s="37" t="s">
        <v>3509</v>
      </c>
      <c r="F1157" s="55" t="s">
        <v>3510</v>
      </c>
      <c r="G1157" s="42">
        <v>42075</v>
      </c>
      <c r="H1157" s="63" t="s">
        <v>2881</v>
      </c>
      <c r="I1157" s="157">
        <v>11556.28</v>
      </c>
      <c r="J1157" s="157">
        <v>11691.22</v>
      </c>
      <c r="K1157" s="75">
        <f t="shared" ref="K1157:K1164" si="66">(J1157-I1157)/1000</f>
        <v>0.1349399999999987</v>
      </c>
      <c r="L1157" s="148" t="s">
        <v>3511</v>
      </c>
      <c r="M1157" s="107">
        <v>1.0794999999999999</v>
      </c>
      <c r="N1157" s="149" t="s">
        <v>20</v>
      </c>
      <c r="O1157" s="180" t="s">
        <v>91</v>
      </c>
      <c r="P1157" s="76"/>
      <c r="Q1157" s="77"/>
      <c r="R1157" s="78"/>
      <c r="S1157" s="79"/>
      <c r="T1157" s="49" t="s">
        <v>3512</v>
      </c>
      <c r="U1157" s="147" t="s">
        <v>3471</v>
      </c>
      <c r="V1157" s="112" t="str">
        <f t="shared" si="62"/>
        <v>SN-020</v>
      </c>
      <c r="W1157" s="112" t="s">
        <v>1036</v>
      </c>
      <c r="X1157" s="175" t="str">
        <f t="shared" si="65"/>
        <v>X:\2 - ENGENHARIA\INVENTARIANCA_FNS_NOVA_CONCESSAO\PROCESSOS_DE_DESAPROPRIACAO\TRAMO_SUL\SN\SN-020.pdf</v>
      </c>
      <c r="Z1157" s="1">
        <v>1</v>
      </c>
    </row>
    <row r="1158" spans="3:26" hidden="1" x14ac:dyDescent="0.25">
      <c r="C1158" s="184" t="s">
        <v>3367</v>
      </c>
      <c r="D1158" s="62" t="s">
        <v>3513</v>
      </c>
      <c r="E1158" s="37"/>
      <c r="F1158" s="55" t="s">
        <v>3505</v>
      </c>
      <c r="G1158" s="42">
        <v>37487</v>
      </c>
      <c r="H1158" s="63" t="s">
        <v>2881</v>
      </c>
      <c r="I1158" s="157">
        <v>11691.22</v>
      </c>
      <c r="J1158" s="157">
        <v>11808.494000000001</v>
      </c>
      <c r="K1158" s="75">
        <f t="shared" si="66"/>
        <v>0.11727400000000125</v>
      </c>
      <c r="L1158" s="148" t="s">
        <v>3514</v>
      </c>
      <c r="M1158" s="107">
        <v>0.92290000000000005</v>
      </c>
      <c r="N1158" s="149" t="s">
        <v>20</v>
      </c>
      <c r="O1158" s="180" t="s">
        <v>21</v>
      </c>
      <c r="P1158" s="76"/>
      <c r="Q1158" s="77"/>
      <c r="R1158" s="78"/>
      <c r="S1158" s="79"/>
      <c r="T1158" s="37" t="s">
        <v>2032</v>
      </c>
      <c r="U1158" s="147" t="s">
        <v>3471</v>
      </c>
      <c r="V1158" s="112" t="str">
        <f t="shared" si="62"/>
        <v>SN-19</v>
      </c>
      <c r="W1158" s="112" t="s">
        <v>1036</v>
      </c>
      <c r="X1158" s="175" t="str">
        <f t="shared" si="65"/>
        <v>X:\2 - ENGENHARIA\INVENTARIANCA_FNS_NOVA_CONCESSAO\PROCESSOS_DE_DESAPROPRIACAO\TRAMO_SUL\SN\SN-19.pdf</v>
      </c>
      <c r="Z1158" s="1">
        <v>1</v>
      </c>
    </row>
    <row r="1159" spans="3:26" hidden="1" x14ac:dyDescent="0.25">
      <c r="C1159" s="184" t="s">
        <v>3367</v>
      </c>
      <c r="D1159" s="62" t="s">
        <v>1176</v>
      </c>
      <c r="E1159" s="37" t="s">
        <v>3515</v>
      </c>
      <c r="F1159" s="55" t="s">
        <v>3516</v>
      </c>
      <c r="G1159" s="42">
        <v>41429</v>
      </c>
      <c r="H1159" s="63" t="s">
        <v>2881</v>
      </c>
      <c r="I1159" s="157">
        <v>11808.8</v>
      </c>
      <c r="J1159" s="157">
        <v>11882.41</v>
      </c>
      <c r="K1159" s="75">
        <f t="shared" si="66"/>
        <v>7.3610000000000578E-2</v>
      </c>
      <c r="L1159" s="148" t="s">
        <v>3517</v>
      </c>
      <c r="M1159" s="107">
        <v>0.65080000000000005</v>
      </c>
      <c r="N1159" s="149" t="s">
        <v>20</v>
      </c>
      <c r="O1159" s="180" t="s">
        <v>91</v>
      </c>
      <c r="P1159" s="76"/>
      <c r="Q1159" s="77"/>
      <c r="R1159" s="78"/>
      <c r="S1159" s="79"/>
      <c r="T1159" s="49" t="s">
        <v>2032</v>
      </c>
      <c r="U1159" s="147" t="s">
        <v>3471</v>
      </c>
      <c r="V1159" s="112" t="str">
        <f t="shared" si="62"/>
        <v>SN-021</v>
      </c>
      <c r="W1159" s="112" t="s">
        <v>1036</v>
      </c>
      <c r="X1159" s="175" t="str">
        <f t="shared" si="65"/>
        <v>X:\2 - ENGENHARIA\INVENTARIANCA_FNS_NOVA_CONCESSAO\PROCESSOS_DE_DESAPROPRIACAO\TRAMO_SUL\SN\SN-021.pdf</v>
      </c>
      <c r="Z1159" s="1">
        <v>1</v>
      </c>
    </row>
    <row r="1160" spans="3:26" ht="28.5" hidden="1" x14ac:dyDescent="0.25">
      <c r="C1160" s="184" t="s">
        <v>3367</v>
      </c>
      <c r="D1160" s="62" t="s">
        <v>3518</v>
      </c>
      <c r="E1160" s="37"/>
      <c r="F1160" s="55"/>
      <c r="G1160" s="42"/>
      <c r="H1160" s="63" t="s">
        <v>1689</v>
      </c>
      <c r="I1160" s="157">
        <v>11808.41</v>
      </c>
      <c r="J1160" s="157">
        <v>12176</v>
      </c>
      <c r="K1160" s="75">
        <f t="shared" si="66"/>
        <v>0.36759000000000014</v>
      </c>
      <c r="L1160" s="130" t="s">
        <v>3519</v>
      </c>
      <c r="M1160" s="107">
        <v>2.2867999999999999</v>
      </c>
      <c r="N1160" s="149" t="s">
        <v>20</v>
      </c>
      <c r="O1160" s="180" t="s">
        <v>21</v>
      </c>
      <c r="P1160" s="76"/>
      <c r="Q1160" s="77"/>
      <c r="R1160" s="78"/>
      <c r="S1160" s="79"/>
      <c r="T1160" s="37" t="s">
        <v>2032</v>
      </c>
      <c r="U1160" s="147" t="s">
        <v>3471</v>
      </c>
      <c r="V1160" s="112" t="str">
        <f t="shared" si="62"/>
        <v>SN-19.</v>
      </c>
      <c r="W1160" s="112" t="s">
        <v>1036</v>
      </c>
      <c r="X1160" s="175" t="str">
        <f t="shared" si="65"/>
        <v>X:\2 - ENGENHARIA\INVENTARIANCA_FNS_NOVA_CONCESSAO\PROCESSOS_DE_DESAPROPRIACAO\TRAMO_SUL\SN\SN-19..pdf</v>
      </c>
      <c r="Z1160" s="1">
        <v>1</v>
      </c>
    </row>
    <row r="1161" spans="3:26" ht="28.5" hidden="1" x14ac:dyDescent="0.25">
      <c r="C1161" s="184" t="s">
        <v>3367</v>
      </c>
      <c r="D1161" s="62" t="s">
        <v>1183</v>
      </c>
      <c r="E1161" s="37" t="s">
        <v>3520</v>
      </c>
      <c r="F1161" s="55" t="s">
        <v>3521</v>
      </c>
      <c r="G1161" s="42">
        <v>37964</v>
      </c>
      <c r="H1161" s="63" t="s">
        <v>3471</v>
      </c>
      <c r="I1161" s="157">
        <v>12176</v>
      </c>
      <c r="J1161" s="157">
        <v>12230</v>
      </c>
      <c r="K1161" s="75">
        <f t="shared" si="66"/>
        <v>5.3999999999999999E-2</v>
      </c>
      <c r="L1161" s="130" t="s">
        <v>3522</v>
      </c>
      <c r="M1161" s="107">
        <v>2.0684</v>
      </c>
      <c r="N1161" s="149" t="s">
        <v>20</v>
      </c>
      <c r="O1161" s="180" t="s">
        <v>21</v>
      </c>
      <c r="P1161" s="76"/>
      <c r="Q1161" s="77"/>
      <c r="R1161" s="78"/>
      <c r="S1161" s="79"/>
      <c r="T1161" s="49" t="s">
        <v>964</v>
      </c>
      <c r="U1161" s="147" t="s">
        <v>3471</v>
      </c>
      <c r="V1161" s="112" t="str">
        <f t="shared" si="62"/>
        <v>SN-022</v>
      </c>
      <c r="W1161" s="112" t="s">
        <v>1036</v>
      </c>
      <c r="X1161" s="175" t="str">
        <f t="shared" si="65"/>
        <v>X:\2 - ENGENHARIA\INVENTARIANCA_FNS_NOVA_CONCESSAO\PROCESSOS_DE_DESAPROPRIACAO\TRAMO_SUL\SN\SN-022.pdf</v>
      </c>
      <c r="Z1161" s="1">
        <v>1</v>
      </c>
    </row>
    <row r="1162" spans="3:26" hidden="1" x14ac:dyDescent="0.25">
      <c r="C1162" s="184" t="s">
        <v>3367</v>
      </c>
      <c r="D1162" s="62" t="s">
        <v>1191</v>
      </c>
      <c r="E1162" s="37" t="s">
        <v>3523</v>
      </c>
      <c r="F1162" s="55"/>
      <c r="G1162" s="42"/>
      <c r="H1162" s="63" t="s">
        <v>1689</v>
      </c>
      <c r="I1162" s="157">
        <v>12230</v>
      </c>
      <c r="J1162" s="157">
        <v>13128</v>
      </c>
      <c r="K1162" s="75">
        <f t="shared" si="66"/>
        <v>0.89800000000000002</v>
      </c>
      <c r="L1162" s="148" t="s">
        <v>3524</v>
      </c>
      <c r="M1162" s="107">
        <v>5.5476000000000001</v>
      </c>
      <c r="N1162" s="149" t="s">
        <v>20</v>
      </c>
      <c r="O1162" s="180" t="s">
        <v>91</v>
      </c>
      <c r="P1162" s="76"/>
      <c r="Q1162" s="77"/>
      <c r="R1162" s="78"/>
      <c r="S1162" s="79"/>
      <c r="T1162" s="49" t="s">
        <v>964</v>
      </c>
      <c r="U1162" s="147" t="s">
        <v>3471</v>
      </c>
      <c r="V1162" s="112" t="str">
        <f t="shared" si="62"/>
        <v>SN-023</v>
      </c>
      <c r="W1162" s="112" t="s">
        <v>1036</v>
      </c>
      <c r="X1162" s="175" t="str">
        <f t="shared" si="65"/>
        <v>X:\2 - ENGENHARIA\INVENTARIANCA_FNS_NOVA_CONCESSAO\PROCESSOS_DE_DESAPROPRIACAO\TRAMO_SUL\SN\SN-023.pdf</v>
      </c>
      <c r="Z1162" s="1">
        <v>1</v>
      </c>
    </row>
    <row r="1163" spans="3:26" hidden="1" x14ac:dyDescent="0.25">
      <c r="C1163" s="184" t="s">
        <v>3367</v>
      </c>
      <c r="D1163" s="62" t="s">
        <v>3525</v>
      </c>
      <c r="E1163" s="37" t="s">
        <v>3526</v>
      </c>
      <c r="F1163" s="55"/>
      <c r="G1163" s="42"/>
      <c r="H1163" s="63" t="s">
        <v>1689</v>
      </c>
      <c r="I1163" s="157">
        <v>13128</v>
      </c>
      <c r="J1163" s="157">
        <v>14341.8</v>
      </c>
      <c r="K1163" s="75">
        <f t="shared" si="66"/>
        <v>1.2137999999999993</v>
      </c>
      <c r="L1163" s="148" t="s">
        <v>3524</v>
      </c>
      <c r="M1163" s="107">
        <v>9.7103999999999999</v>
      </c>
      <c r="N1163" s="149" t="s">
        <v>20</v>
      </c>
      <c r="O1163" s="180" t="s">
        <v>91</v>
      </c>
      <c r="P1163" s="76"/>
      <c r="Q1163" s="77"/>
      <c r="R1163" s="78"/>
      <c r="S1163" s="79"/>
      <c r="T1163" s="49" t="s">
        <v>2032</v>
      </c>
      <c r="U1163" s="147" t="s">
        <v>3471</v>
      </c>
      <c r="V1163" s="112" t="str">
        <f t="shared" si="62"/>
        <v>SN-023A</v>
      </c>
      <c r="W1163" s="112" t="s">
        <v>1036</v>
      </c>
      <c r="X1163" s="175" t="str">
        <f t="shared" si="65"/>
        <v>X:\2 - ENGENHARIA\INVENTARIANCA_FNS_NOVA_CONCESSAO\PROCESSOS_DE_DESAPROPRIACAO\TRAMO_SUL\SN\SN-023A.pdf</v>
      </c>
      <c r="Z1163" s="1">
        <v>1</v>
      </c>
    </row>
    <row r="1164" spans="3:26" hidden="1" x14ac:dyDescent="0.25">
      <c r="C1164" s="184" t="s">
        <v>3367</v>
      </c>
      <c r="D1164" s="62" t="s">
        <v>1195</v>
      </c>
      <c r="E1164" s="37" t="s">
        <v>3527</v>
      </c>
      <c r="F1164" s="55" t="s">
        <v>3528</v>
      </c>
      <c r="G1164" s="42">
        <v>38924</v>
      </c>
      <c r="H1164" s="63" t="s">
        <v>3471</v>
      </c>
      <c r="I1164" s="157">
        <v>14341.8</v>
      </c>
      <c r="J1164" s="157">
        <v>14868.3</v>
      </c>
      <c r="K1164" s="75">
        <f t="shared" si="66"/>
        <v>0.52649999999999997</v>
      </c>
      <c r="L1164" s="148" t="s">
        <v>3529</v>
      </c>
      <c r="M1164" s="107">
        <v>4.2119999999999997</v>
      </c>
      <c r="N1164" s="149" t="s">
        <v>20</v>
      </c>
      <c r="O1164" s="180" t="s">
        <v>21</v>
      </c>
      <c r="P1164" s="76"/>
      <c r="Q1164" s="77"/>
      <c r="R1164" s="78"/>
      <c r="S1164" s="79"/>
      <c r="T1164" s="49" t="s">
        <v>3512</v>
      </c>
      <c r="U1164" s="147" t="s">
        <v>3471</v>
      </c>
      <c r="V1164" s="112" t="str">
        <f t="shared" si="62"/>
        <v>SN-024</v>
      </c>
      <c r="W1164" s="112" t="s">
        <v>1036</v>
      </c>
      <c r="X1164" s="175" t="str">
        <f t="shared" si="65"/>
        <v>X:\2 - ENGENHARIA\INVENTARIANCA_FNS_NOVA_CONCESSAO\PROCESSOS_DE_DESAPROPRIACAO\TRAMO_SUL\SN\SN-024.pdf</v>
      </c>
      <c r="Z1164" s="1">
        <v>1</v>
      </c>
    </row>
    <row r="1165" spans="3:26" hidden="1" x14ac:dyDescent="0.25">
      <c r="C1165" s="184" t="s">
        <v>3367</v>
      </c>
      <c r="D1165" s="62" t="s">
        <v>1200</v>
      </c>
      <c r="E1165" s="37" t="s">
        <v>3530</v>
      </c>
      <c r="F1165" s="55" t="s">
        <v>3531</v>
      </c>
      <c r="G1165" s="42">
        <v>38925</v>
      </c>
      <c r="H1165" s="63" t="s">
        <v>3471</v>
      </c>
      <c r="I1165" s="157">
        <v>14876.2</v>
      </c>
      <c r="J1165" s="157">
        <v>15238.5</v>
      </c>
      <c r="K1165" s="75">
        <f t="shared" ref="K1165:K1169" si="67">(J1165-I1165)/1000</f>
        <v>0.36229999999999929</v>
      </c>
      <c r="L1165" s="148" t="s">
        <v>3532</v>
      </c>
      <c r="M1165" s="107">
        <v>2.8984000000000001</v>
      </c>
      <c r="N1165" s="149" t="s">
        <v>20</v>
      </c>
      <c r="O1165" s="180" t="s">
        <v>21</v>
      </c>
      <c r="P1165" s="76"/>
      <c r="Q1165" s="77"/>
      <c r="R1165" s="78"/>
      <c r="S1165" s="79"/>
      <c r="T1165" s="49" t="s">
        <v>3512</v>
      </c>
      <c r="U1165" s="147" t="s">
        <v>3471</v>
      </c>
      <c r="V1165" s="112" t="str">
        <f t="shared" si="62"/>
        <v>SN-025</v>
      </c>
      <c r="W1165" s="112" t="s">
        <v>1036</v>
      </c>
      <c r="X1165" s="175" t="str">
        <f t="shared" si="65"/>
        <v>X:\2 - ENGENHARIA\INVENTARIANCA_FNS_NOVA_CONCESSAO\PROCESSOS_DE_DESAPROPRIACAO\TRAMO_SUL\SN\SN-025.pdf</v>
      </c>
      <c r="Z1165" s="1">
        <v>1</v>
      </c>
    </row>
    <row r="1166" spans="3:26" hidden="1" x14ac:dyDescent="0.25">
      <c r="C1166" s="184" t="s">
        <v>3367</v>
      </c>
      <c r="D1166" s="62" t="s">
        <v>2105</v>
      </c>
      <c r="E1166" s="37" t="s">
        <v>3533</v>
      </c>
      <c r="F1166" s="55" t="s">
        <v>3534</v>
      </c>
      <c r="G1166" s="42">
        <v>38925</v>
      </c>
      <c r="H1166" s="63" t="s">
        <v>3471</v>
      </c>
      <c r="I1166" s="157">
        <v>15238.5</v>
      </c>
      <c r="J1166" s="157">
        <v>15581.3</v>
      </c>
      <c r="K1166" s="75">
        <f t="shared" si="67"/>
        <v>0.34279999999999927</v>
      </c>
      <c r="L1166" s="148" t="s">
        <v>3532</v>
      </c>
      <c r="M1166" s="107">
        <v>2.7423999999999999</v>
      </c>
      <c r="N1166" s="149" t="s">
        <v>20</v>
      </c>
      <c r="O1166" s="180" t="s">
        <v>21</v>
      </c>
      <c r="P1166" s="76"/>
      <c r="Q1166" s="77"/>
      <c r="R1166" s="78"/>
      <c r="S1166" s="79"/>
      <c r="T1166" s="49" t="s">
        <v>3512</v>
      </c>
      <c r="U1166" s="147" t="s">
        <v>3471</v>
      </c>
      <c r="V1166" s="112" t="str">
        <f t="shared" si="62"/>
        <v>SN-025A</v>
      </c>
      <c r="W1166" s="112" t="s">
        <v>1036</v>
      </c>
      <c r="X1166" s="175" t="str">
        <f t="shared" si="65"/>
        <v>X:\2 - ENGENHARIA\INVENTARIANCA_FNS_NOVA_CONCESSAO\PROCESSOS_DE_DESAPROPRIACAO\TRAMO_SUL\SN\SN-025A.pdf</v>
      </c>
      <c r="Z1166" s="1">
        <v>1</v>
      </c>
    </row>
    <row r="1167" spans="3:26" hidden="1" x14ac:dyDescent="0.25">
      <c r="C1167" s="184" t="s">
        <v>3367</v>
      </c>
      <c r="D1167" s="62" t="s">
        <v>1206</v>
      </c>
      <c r="E1167" s="37" t="s">
        <v>3535</v>
      </c>
      <c r="F1167" s="55" t="s">
        <v>3536</v>
      </c>
      <c r="G1167" s="42">
        <v>39063</v>
      </c>
      <c r="H1167" s="63" t="s">
        <v>3471</v>
      </c>
      <c r="I1167" s="157">
        <v>15581.3</v>
      </c>
      <c r="J1167" s="157">
        <v>16585</v>
      </c>
      <c r="K1167" s="75">
        <f t="shared" si="67"/>
        <v>1.0037000000000007</v>
      </c>
      <c r="L1167" s="148" t="s">
        <v>3537</v>
      </c>
      <c r="M1167" s="107">
        <v>8.0296000000000003</v>
      </c>
      <c r="N1167" s="149" t="s">
        <v>20</v>
      </c>
      <c r="O1167" s="180" t="s">
        <v>21</v>
      </c>
      <c r="P1167" s="76"/>
      <c r="Q1167" s="77"/>
      <c r="R1167" s="78"/>
      <c r="S1167" s="79"/>
      <c r="T1167" s="49" t="s">
        <v>3512</v>
      </c>
      <c r="U1167" s="147" t="s">
        <v>3471</v>
      </c>
      <c r="V1167" s="112" t="str">
        <f t="shared" si="62"/>
        <v>SN-026</v>
      </c>
      <c r="W1167" s="112" t="s">
        <v>1036</v>
      </c>
      <c r="X1167" s="175" t="str">
        <f t="shared" si="65"/>
        <v>X:\2 - ENGENHARIA\INVENTARIANCA_FNS_NOVA_CONCESSAO\PROCESSOS_DE_DESAPROPRIACAO\TRAMO_SUL\SN\SN-026.pdf</v>
      </c>
      <c r="Z1167" s="1">
        <v>1</v>
      </c>
    </row>
    <row r="1168" spans="3:26" hidden="1" x14ac:dyDescent="0.25">
      <c r="C1168" s="184" t="s">
        <v>3367</v>
      </c>
      <c r="D1168" s="62" t="s">
        <v>1210</v>
      </c>
      <c r="E1168" s="37" t="s">
        <v>3538</v>
      </c>
      <c r="F1168" s="55" t="s">
        <v>3539</v>
      </c>
      <c r="G1168" s="42">
        <v>39063</v>
      </c>
      <c r="H1168" s="63" t="s">
        <v>3471</v>
      </c>
      <c r="I1168" s="157">
        <v>16585</v>
      </c>
      <c r="J1168" s="157">
        <v>16858</v>
      </c>
      <c r="K1168" s="75">
        <f t="shared" si="67"/>
        <v>0.27300000000000002</v>
      </c>
      <c r="L1168" s="148" t="s">
        <v>3537</v>
      </c>
      <c r="M1168" s="107">
        <v>2.1177999999999999</v>
      </c>
      <c r="N1168" s="149" t="s">
        <v>20</v>
      </c>
      <c r="O1168" s="180" t="s">
        <v>21</v>
      </c>
      <c r="P1168" s="76"/>
      <c r="Q1168" s="77"/>
      <c r="R1168" s="78"/>
      <c r="S1168" s="79"/>
      <c r="T1168" s="49" t="s">
        <v>3512</v>
      </c>
      <c r="U1168" s="147" t="s">
        <v>3471</v>
      </c>
      <c r="V1168" s="112" t="str">
        <f t="shared" si="62"/>
        <v>SN-026A</v>
      </c>
      <c r="W1168" s="112" t="s">
        <v>1036</v>
      </c>
      <c r="X1168" s="175" t="str">
        <f t="shared" si="65"/>
        <v>X:\2 - ENGENHARIA\INVENTARIANCA_FNS_NOVA_CONCESSAO\PROCESSOS_DE_DESAPROPRIACAO\TRAMO_SUL\SN\SN-026A.pdf</v>
      </c>
      <c r="Z1168" s="1">
        <v>1</v>
      </c>
    </row>
    <row r="1169" spans="3:26" hidden="1" x14ac:dyDescent="0.25">
      <c r="C1169" s="184" t="s">
        <v>3367</v>
      </c>
      <c r="D1169" s="62" t="s">
        <v>1213</v>
      </c>
      <c r="E1169" s="37" t="s">
        <v>3540</v>
      </c>
      <c r="F1169" s="55" t="s">
        <v>3541</v>
      </c>
      <c r="G1169" s="42">
        <v>39063</v>
      </c>
      <c r="H1169" s="63" t="s">
        <v>3471</v>
      </c>
      <c r="I1169" s="157">
        <v>16858</v>
      </c>
      <c r="J1169" s="157">
        <v>17267.2</v>
      </c>
      <c r="K1169" s="75">
        <f t="shared" si="67"/>
        <v>0.40920000000000073</v>
      </c>
      <c r="L1169" s="148" t="s">
        <v>3542</v>
      </c>
      <c r="M1169" s="107">
        <v>3.0257999999999998</v>
      </c>
      <c r="N1169" s="149" t="s">
        <v>20</v>
      </c>
      <c r="O1169" s="180" t="s">
        <v>21</v>
      </c>
      <c r="P1169" s="76"/>
      <c r="Q1169" s="77"/>
      <c r="R1169" s="78"/>
      <c r="S1169" s="79"/>
      <c r="T1169" s="49" t="s">
        <v>2032</v>
      </c>
      <c r="U1169" s="147" t="s">
        <v>3471</v>
      </c>
      <c r="V1169" s="112" t="str">
        <f t="shared" si="62"/>
        <v>SN-027</v>
      </c>
      <c r="W1169" s="112" t="s">
        <v>1036</v>
      </c>
      <c r="X1169" s="175" t="str">
        <f t="shared" si="65"/>
        <v>X:\2 - ENGENHARIA\INVENTARIANCA_FNS_NOVA_CONCESSAO\PROCESSOS_DE_DESAPROPRIACAO\TRAMO_SUL\SN\SN-027.pdf</v>
      </c>
      <c r="Z1169" s="1">
        <v>1</v>
      </c>
    </row>
    <row r="1170" spans="3:26" x14ac:dyDescent="0.25">
      <c r="C1170" s="184" t="s">
        <v>3367</v>
      </c>
      <c r="D1170" s="62" t="s">
        <v>2433</v>
      </c>
      <c r="E1170" s="37" t="s">
        <v>3543</v>
      </c>
      <c r="F1170" s="55" t="s">
        <v>3544</v>
      </c>
      <c r="G1170" s="42">
        <v>39755</v>
      </c>
      <c r="H1170" s="63" t="s">
        <v>3471</v>
      </c>
      <c r="I1170" s="157">
        <v>16820.248</v>
      </c>
      <c r="J1170" s="157">
        <v>16958.625</v>
      </c>
      <c r="K1170" s="75"/>
      <c r="L1170" s="148" t="s">
        <v>3542</v>
      </c>
      <c r="M1170" s="107">
        <v>0.26219999999999999</v>
      </c>
      <c r="N1170" s="149" t="s">
        <v>20</v>
      </c>
      <c r="O1170" s="180" t="s">
        <v>21</v>
      </c>
      <c r="P1170" s="76" t="s">
        <v>10</v>
      </c>
      <c r="Q1170" s="37">
        <v>0.26219999999999999</v>
      </c>
      <c r="R1170" s="78">
        <v>7086.33</v>
      </c>
      <c r="S1170" s="79" t="s">
        <v>3545</v>
      </c>
      <c r="T1170" s="49" t="s">
        <v>2032</v>
      </c>
      <c r="U1170" s="147" t="s">
        <v>3471</v>
      </c>
      <c r="V1170" s="112" t="str">
        <f t="shared" si="62"/>
        <v>SN-027A</v>
      </c>
      <c r="W1170" s="112" t="s">
        <v>1036</v>
      </c>
      <c r="X1170" s="175" t="str">
        <f t="shared" si="65"/>
        <v>X:\2 - ENGENHARIA\INVENTARIANCA_FNS_NOVA_CONCESSAO\PROCESSOS_DE_DESAPROPRIACAO\TRAMO_SUL\SN\SN-027A.pdf</v>
      </c>
      <c r="Z1170" s="1">
        <v>1</v>
      </c>
    </row>
    <row r="1171" spans="3:26" hidden="1" x14ac:dyDescent="0.25">
      <c r="C1171" s="184" t="s">
        <v>3367</v>
      </c>
      <c r="D1171" s="62" t="s">
        <v>1218</v>
      </c>
      <c r="E1171" s="37" t="s">
        <v>3546</v>
      </c>
      <c r="F1171" s="55" t="s">
        <v>3547</v>
      </c>
      <c r="G1171" s="42">
        <v>39063</v>
      </c>
      <c r="H1171" s="63" t="s">
        <v>3471</v>
      </c>
      <c r="I1171" s="157">
        <v>17026</v>
      </c>
      <c r="J1171" s="157">
        <v>17049</v>
      </c>
      <c r="K1171" s="75"/>
      <c r="L1171" s="148" t="s">
        <v>3548</v>
      </c>
      <c r="M1171" s="107">
        <v>0.314</v>
      </c>
      <c r="N1171" s="149" t="s">
        <v>20</v>
      </c>
      <c r="O1171" s="180" t="s">
        <v>21</v>
      </c>
      <c r="P1171" s="76"/>
      <c r="Q1171" s="77"/>
      <c r="R1171" s="78"/>
      <c r="S1171" s="79"/>
      <c r="T1171" s="49" t="s">
        <v>2032</v>
      </c>
      <c r="U1171" s="147" t="s">
        <v>3471</v>
      </c>
      <c r="V1171" s="112" t="str">
        <f t="shared" si="62"/>
        <v>SN-028</v>
      </c>
      <c r="W1171" s="112" t="s">
        <v>1036</v>
      </c>
      <c r="X1171" s="175" t="str">
        <f t="shared" si="65"/>
        <v>X:\2 - ENGENHARIA\INVENTARIANCA_FNS_NOVA_CONCESSAO\PROCESSOS_DE_DESAPROPRIACAO\TRAMO_SUL\SN\SN-028.pdf</v>
      </c>
      <c r="Z1171" s="1">
        <v>1</v>
      </c>
    </row>
    <row r="1172" spans="3:26" x14ac:dyDescent="0.25">
      <c r="C1172" s="184" t="s">
        <v>3367</v>
      </c>
      <c r="D1172" s="62" t="s">
        <v>3549</v>
      </c>
      <c r="E1172" s="37" t="s">
        <v>3550</v>
      </c>
      <c r="F1172" s="55" t="s">
        <v>3551</v>
      </c>
      <c r="G1172" s="42">
        <v>39884</v>
      </c>
      <c r="H1172" s="63" t="s">
        <v>3471</v>
      </c>
      <c r="I1172" s="157">
        <v>17090.100999999999</v>
      </c>
      <c r="J1172" s="157">
        <v>17236.806</v>
      </c>
      <c r="K1172" s="75"/>
      <c r="L1172" s="148" t="s">
        <v>3542</v>
      </c>
      <c r="M1172" s="107">
        <v>0.52929999999999999</v>
      </c>
      <c r="N1172" s="149" t="s">
        <v>20</v>
      </c>
      <c r="O1172" s="180" t="s">
        <v>21</v>
      </c>
      <c r="P1172" s="76" t="s">
        <v>10</v>
      </c>
      <c r="Q1172" s="37">
        <v>0.52929999999999999</v>
      </c>
      <c r="R1172" s="78">
        <v>15846.67</v>
      </c>
      <c r="S1172" s="79" t="s">
        <v>3545</v>
      </c>
      <c r="T1172" s="49" t="s">
        <v>2032</v>
      </c>
      <c r="U1172" s="147" t="s">
        <v>3471</v>
      </c>
      <c r="V1172" s="112" t="str">
        <f t="shared" si="62"/>
        <v>SN-027B</v>
      </c>
      <c r="W1172" s="112" t="s">
        <v>1036</v>
      </c>
      <c r="X1172" s="175" t="str">
        <f t="shared" si="65"/>
        <v>X:\2 - ENGENHARIA\INVENTARIANCA_FNS_NOVA_CONCESSAO\PROCESSOS_DE_DESAPROPRIACAO\TRAMO_SUL\SN\SN-027B.pdf</v>
      </c>
      <c r="Z1172" s="1">
        <v>1</v>
      </c>
    </row>
    <row r="1173" spans="3:26" hidden="1" x14ac:dyDescent="0.25">
      <c r="C1173" s="184" t="s">
        <v>3367</v>
      </c>
      <c r="D1173" s="62" t="s">
        <v>1222</v>
      </c>
      <c r="E1173" s="37" t="s">
        <v>3552</v>
      </c>
      <c r="F1173" s="55" t="s">
        <v>3553</v>
      </c>
      <c r="G1173" s="42">
        <v>39063</v>
      </c>
      <c r="H1173" s="63" t="s">
        <v>3471</v>
      </c>
      <c r="I1173" s="157">
        <v>17267.2</v>
      </c>
      <c r="J1173" s="157">
        <v>17411.048999999999</v>
      </c>
      <c r="K1173" s="75">
        <f t="shared" ref="K1173:K1181" si="68">(J1173-I1173)/1000</f>
        <v>0.14384899999999834</v>
      </c>
      <c r="L1173" s="148" t="s">
        <v>3537</v>
      </c>
      <c r="M1173" s="107">
        <v>1.2023999999999999</v>
      </c>
      <c r="N1173" s="149" t="s">
        <v>20</v>
      </c>
      <c r="O1173" s="180" t="s">
        <v>21</v>
      </c>
      <c r="P1173" s="76"/>
      <c r="Q1173" s="77"/>
      <c r="R1173" s="78"/>
      <c r="S1173" s="79"/>
      <c r="T1173" s="49" t="s">
        <v>2032</v>
      </c>
      <c r="U1173" s="147" t="s">
        <v>3471</v>
      </c>
      <c r="V1173" s="112" t="str">
        <f t="shared" si="62"/>
        <v>SN-029</v>
      </c>
      <c r="W1173" s="112" t="s">
        <v>1036</v>
      </c>
      <c r="X1173" s="175" t="str">
        <f t="shared" si="65"/>
        <v>X:\2 - ENGENHARIA\INVENTARIANCA_FNS_NOVA_CONCESSAO\PROCESSOS_DE_DESAPROPRIACAO\TRAMO_SUL\SN\SN-029.pdf</v>
      </c>
      <c r="Z1173" s="1">
        <v>1</v>
      </c>
    </row>
    <row r="1174" spans="3:26" hidden="1" x14ac:dyDescent="0.25">
      <c r="C1174" s="184" t="s">
        <v>3367</v>
      </c>
      <c r="D1174" s="62" t="s">
        <v>1231</v>
      </c>
      <c r="E1174" s="37" t="s">
        <v>3554</v>
      </c>
      <c r="F1174" s="55" t="s">
        <v>3555</v>
      </c>
      <c r="G1174" s="42">
        <v>42145</v>
      </c>
      <c r="H1174" s="63" t="s">
        <v>3471</v>
      </c>
      <c r="I1174" s="157">
        <v>17411.048999999999</v>
      </c>
      <c r="J1174" s="157">
        <v>17523.187999999998</v>
      </c>
      <c r="K1174" s="75">
        <f t="shared" si="68"/>
        <v>0.11213899999999921</v>
      </c>
      <c r="L1174" s="148" t="s">
        <v>3556</v>
      </c>
      <c r="M1174" s="107">
        <v>0.85740000000000005</v>
      </c>
      <c r="N1174" s="149" t="s">
        <v>20</v>
      </c>
      <c r="O1174" s="180" t="s">
        <v>21</v>
      </c>
      <c r="P1174" s="76"/>
      <c r="Q1174" s="77"/>
      <c r="R1174" s="78"/>
      <c r="S1174" s="79"/>
      <c r="T1174" s="49" t="s">
        <v>2032</v>
      </c>
      <c r="U1174" s="147" t="s">
        <v>3471</v>
      </c>
      <c r="V1174" s="112" t="str">
        <f t="shared" si="62"/>
        <v>SN-030</v>
      </c>
      <c r="W1174" s="112" t="s">
        <v>1036</v>
      </c>
      <c r="X1174" s="175" t="str">
        <f t="shared" si="65"/>
        <v>X:\2 - ENGENHARIA\INVENTARIANCA_FNS_NOVA_CONCESSAO\PROCESSOS_DE_DESAPROPRIACAO\TRAMO_SUL\SN\SN-030.pdf</v>
      </c>
      <c r="Z1174" s="1">
        <v>1</v>
      </c>
    </row>
    <row r="1175" spans="3:26" hidden="1" x14ac:dyDescent="0.25">
      <c r="C1175" s="184" t="s">
        <v>3367</v>
      </c>
      <c r="D1175" s="62" t="s">
        <v>1236</v>
      </c>
      <c r="E1175" s="37" t="s">
        <v>3557</v>
      </c>
      <c r="F1175" s="55" t="s">
        <v>3558</v>
      </c>
      <c r="G1175" s="42">
        <v>39538</v>
      </c>
      <c r="H1175" s="63" t="s">
        <v>3471</v>
      </c>
      <c r="I1175" s="157">
        <v>17543.187999999998</v>
      </c>
      <c r="J1175" s="157">
        <v>17655</v>
      </c>
      <c r="K1175" s="75">
        <f t="shared" si="68"/>
        <v>0.11181200000000172</v>
      </c>
      <c r="L1175" s="148" t="s">
        <v>3559</v>
      </c>
      <c r="M1175" s="107">
        <v>0.89439999999999997</v>
      </c>
      <c r="N1175" s="149" t="s">
        <v>20</v>
      </c>
      <c r="O1175" s="180" t="s">
        <v>21</v>
      </c>
      <c r="P1175" s="76"/>
      <c r="Q1175" s="77"/>
      <c r="R1175" s="78"/>
      <c r="S1175" s="79"/>
      <c r="T1175" s="49" t="s">
        <v>2032</v>
      </c>
      <c r="U1175" s="147" t="s">
        <v>3471</v>
      </c>
      <c r="V1175" s="112" t="str">
        <f t="shared" si="62"/>
        <v>SN-031</v>
      </c>
      <c r="W1175" s="112" t="s">
        <v>1036</v>
      </c>
      <c r="X1175" s="175" t="str">
        <f t="shared" si="65"/>
        <v>X:\2 - ENGENHARIA\INVENTARIANCA_FNS_NOVA_CONCESSAO\PROCESSOS_DE_DESAPROPRIACAO\TRAMO_SUL\SN\SN-031.pdf</v>
      </c>
      <c r="Z1175" s="1">
        <v>1</v>
      </c>
    </row>
    <row r="1176" spans="3:26" hidden="1" x14ac:dyDescent="0.25">
      <c r="C1176" s="184" t="s">
        <v>3367</v>
      </c>
      <c r="D1176" s="62" t="s">
        <v>2605</v>
      </c>
      <c r="E1176" s="37" t="s">
        <v>3560</v>
      </c>
      <c r="F1176" s="55" t="s">
        <v>3561</v>
      </c>
      <c r="G1176" s="42">
        <v>39065</v>
      </c>
      <c r="H1176" s="63" t="s">
        <v>3471</v>
      </c>
      <c r="I1176" s="157">
        <v>17655</v>
      </c>
      <c r="J1176" s="157">
        <v>18062.88</v>
      </c>
      <c r="K1176" s="75">
        <f t="shared" si="68"/>
        <v>0.40788000000000102</v>
      </c>
      <c r="L1176" s="148" t="s">
        <v>3559</v>
      </c>
      <c r="M1176" s="107">
        <v>3.2629999999999999</v>
      </c>
      <c r="N1176" s="149" t="s">
        <v>20</v>
      </c>
      <c r="O1176" s="180" t="s">
        <v>21</v>
      </c>
      <c r="P1176" s="76"/>
      <c r="Q1176" s="77"/>
      <c r="R1176" s="78"/>
      <c r="S1176" s="79"/>
      <c r="T1176" s="49" t="s">
        <v>2032</v>
      </c>
      <c r="U1176" s="147" t="s">
        <v>3471</v>
      </c>
      <c r="V1176" s="112" t="str">
        <f t="shared" si="62"/>
        <v>SN-031A</v>
      </c>
      <c r="W1176" s="112" t="s">
        <v>1036</v>
      </c>
      <c r="X1176" s="175" t="str">
        <f t="shared" si="65"/>
        <v>X:\2 - ENGENHARIA\INVENTARIANCA_FNS_NOVA_CONCESSAO\PROCESSOS_DE_DESAPROPRIACAO\TRAMO_SUL\SN\SN-031A.pdf</v>
      </c>
      <c r="Z1176" s="1">
        <v>1</v>
      </c>
    </row>
    <row r="1177" spans="3:26" hidden="1" x14ac:dyDescent="0.25">
      <c r="C1177" s="184" t="s">
        <v>3367</v>
      </c>
      <c r="D1177" s="62" t="s">
        <v>1239</v>
      </c>
      <c r="E1177" s="37" t="s">
        <v>3562</v>
      </c>
      <c r="F1177" s="55"/>
      <c r="G1177" s="42"/>
      <c r="H1177" s="63" t="s">
        <v>1689</v>
      </c>
      <c r="I1177" s="157">
        <v>18062.88</v>
      </c>
      <c r="J1177" s="157">
        <v>18103.2</v>
      </c>
      <c r="K1177" s="75">
        <f t="shared" si="68"/>
        <v>4.031999999999971E-2</v>
      </c>
      <c r="L1177" s="148" t="s">
        <v>3563</v>
      </c>
      <c r="M1177" s="107">
        <v>0.32250000000000001</v>
      </c>
      <c r="N1177" s="180" t="s">
        <v>82</v>
      </c>
      <c r="O1177" s="180" t="s">
        <v>91</v>
      </c>
      <c r="P1177" s="76"/>
      <c r="Q1177" s="77"/>
      <c r="R1177" s="78"/>
      <c r="S1177" s="79"/>
      <c r="T1177" s="37" t="s">
        <v>2032</v>
      </c>
      <c r="U1177" s="147" t="s">
        <v>3471</v>
      </c>
      <c r="V1177" s="112" t="str">
        <f t="shared" si="62"/>
        <v>SN-032</v>
      </c>
      <c r="W1177" s="112" t="s">
        <v>1036</v>
      </c>
      <c r="X1177" s="175" t="str">
        <f t="shared" si="65"/>
        <v>X:\2 - ENGENHARIA\INVENTARIANCA_FNS_NOVA_CONCESSAO\PROCESSOS_DE_DESAPROPRIACAO\TRAMO_SUL\SN\SN-032.pdf</v>
      </c>
      <c r="Z1177" s="1">
        <v>1</v>
      </c>
    </row>
    <row r="1178" spans="3:26" hidden="1" x14ac:dyDescent="0.25">
      <c r="C1178" s="184" t="s">
        <v>3367</v>
      </c>
      <c r="D1178" s="62" t="s">
        <v>3327</v>
      </c>
      <c r="E1178" s="37" t="s">
        <v>3564</v>
      </c>
      <c r="F1178" s="55"/>
      <c r="G1178" s="42"/>
      <c r="H1178" s="63" t="s">
        <v>1689</v>
      </c>
      <c r="I1178" s="157">
        <v>18103.2</v>
      </c>
      <c r="J1178" s="157">
        <v>18380.2</v>
      </c>
      <c r="K1178" s="75">
        <f t="shared" si="68"/>
        <v>0.27700000000000002</v>
      </c>
      <c r="L1178" s="148" t="s">
        <v>3563</v>
      </c>
      <c r="M1178" s="107">
        <v>2.2160000000000002</v>
      </c>
      <c r="N1178" s="149" t="s">
        <v>20</v>
      </c>
      <c r="O1178" s="180" t="s">
        <v>91</v>
      </c>
      <c r="P1178" s="76"/>
      <c r="Q1178" s="77"/>
      <c r="R1178" s="78"/>
      <c r="S1178" s="144"/>
      <c r="T1178" s="37" t="s">
        <v>2032</v>
      </c>
      <c r="U1178" s="147" t="s">
        <v>3471</v>
      </c>
      <c r="V1178" s="112" t="str">
        <f t="shared" si="62"/>
        <v>SN-032A</v>
      </c>
      <c r="W1178" s="112" t="s">
        <v>1036</v>
      </c>
      <c r="X1178" s="175" t="str">
        <f t="shared" si="65"/>
        <v>X:\2 - ENGENHARIA\INVENTARIANCA_FNS_NOVA_CONCESSAO\PROCESSOS_DE_DESAPROPRIACAO\TRAMO_SUL\SN\SN-032A.pdf</v>
      </c>
      <c r="Z1178" s="1">
        <v>1</v>
      </c>
    </row>
    <row r="1179" spans="3:26" hidden="1" x14ac:dyDescent="0.25">
      <c r="C1179" s="184" t="s">
        <v>3367</v>
      </c>
      <c r="D1179" s="62" t="s">
        <v>1244</v>
      </c>
      <c r="E1179" s="37" t="s">
        <v>3565</v>
      </c>
      <c r="F1179" s="55" t="s">
        <v>3566</v>
      </c>
      <c r="G1179" s="42">
        <v>39538</v>
      </c>
      <c r="H1179" s="63" t="s">
        <v>3471</v>
      </c>
      <c r="I1179" s="157">
        <v>18380.2</v>
      </c>
      <c r="J1179" s="157">
        <v>18645</v>
      </c>
      <c r="K1179" s="75">
        <f t="shared" si="68"/>
        <v>0.26479999999999926</v>
      </c>
      <c r="L1179" s="148" t="s">
        <v>3567</v>
      </c>
      <c r="M1179" s="107">
        <v>2.1183999999999998</v>
      </c>
      <c r="N1179" s="149" t="s">
        <v>20</v>
      </c>
      <c r="O1179" s="180" t="s">
        <v>21</v>
      </c>
      <c r="P1179" s="76"/>
      <c r="Q1179" s="77"/>
      <c r="R1179" s="78"/>
      <c r="S1179" s="79"/>
      <c r="T1179" s="37" t="s">
        <v>2032</v>
      </c>
      <c r="U1179" s="147" t="s">
        <v>3471</v>
      </c>
      <c r="V1179" s="112" t="str">
        <f t="shared" si="62"/>
        <v>SN-033</v>
      </c>
      <c r="W1179" s="112" t="s">
        <v>1036</v>
      </c>
      <c r="X1179" s="175" t="str">
        <f t="shared" si="65"/>
        <v>X:\2 - ENGENHARIA\INVENTARIANCA_FNS_NOVA_CONCESSAO\PROCESSOS_DE_DESAPROPRIACAO\TRAMO_SUL\SN\SN-033.pdf</v>
      </c>
      <c r="Z1179" s="1">
        <v>1</v>
      </c>
    </row>
    <row r="1180" spans="3:26" hidden="1" x14ac:dyDescent="0.25">
      <c r="C1180" s="184" t="s">
        <v>3367</v>
      </c>
      <c r="D1180" s="62" t="s">
        <v>1248</v>
      </c>
      <c r="E1180" s="37" t="s">
        <v>3568</v>
      </c>
      <c r="F1180" s="55" t="s">
        <v>3569</v>
      </c>
      <c r="G1180" s="42">
        <v>39538</v>
      </c>
      <c r="H1180" s="63" t="s">
        <v>3471</v>
      </c>
      <c r="I1180" s="157">
        <v>18645</v>
      </c>
      <c r="J1180" s="157">
        <v>19202.599999999999</v>
      </c>
      <c r="K1180" s="75">
        <f t="shared" si="68"/>
        <v>0.55759999999999854</v>
      </c>
      <c r="L1180" s="148" t="s">
        <v>3570</v>
      </c>
      <c r="M1180" s="107">
        <v>4.4607999999999999</v>
      </c>
      <c r="N1180" s="149" t="s">
        <v>20</v>
      </c>
      <c r="O1180" s="180" t="s">
        <v>21</v>
      </c>
      <c r="P1180" s="76"/>
      <c r="Q1180" s="77"/>
      <c r="R1180" s="78"/>
      <c r="S1180" s="79"/>
      <c r="T1180" s="37" t="s">
        <v>2032</v>
      </c>
      <c r="U1180" s="147" t="s">
        <v>3471</v>
      </c>
      <c r="V1180" s="112" t="str">
        <f t="shared" ref="V1180:V1243" si="69">CONCATENATE(C1180,"-",D1180)</f>
        <v>SN-034</v>
      </c>
      <c r="W1180" s="112" t="s">
        <v>1036</v>
      </c>
      <c r="X1180" s="175" t="str">
        <f t="shared" si="65"/>
        <v>X:\2 - ENGENHARIA\INVENTARIANCA_FNS_NOVA_CONCESSAO\PROCESSOS_DE_DESAPROPRIACAO\TRAMO_SUL\SN\SN-034.pdf</v>
      </c>
      <c r="Z1180" s="1">
        <v>1</v>
      </c>
    </row>
    <row r="1181" spans="3:26" hidden="1" x14ac:dyDescent="0.25">
      <c r="C1181" s="184" t="s">
        <v>3367</v>
      </c>
      <c r="D1181" s="62" t="s">
        <v>1256</v>
      </c>
      <c r="E1181" s="37" t="s">
        <v>3571</v>
      </c>
      <c r="F1181" s="55" t="s">
        <v>3572</v>
      </c>
      <c r="G1181" s="42">
        <v>39538</v>
      </c>
      <c r="H1181" s="63" t="s">
        <v>3471</v>
      </c>
      <c r="I1181" s="157">
        <v>19202.599999999999</v>
      </c>
      <c r="J1181" s="157">
        <v>19772.349999999999</v>
      </c>
      <c r="K1181" s="75">
        <f t="shared" si="68"/>
        <v>0.56974999999999998</v>
      </c>
      <c r="L1181" s="148" t="s">
        <v>3573</v>
      </c>
      <c r="M1181" s="107">
        <v>4.5560999999999998</v>
      </c>
      <c r="N1181" s="149" t="s">
        <v>20</v>
      </c>
      <c r="O1181" s="180" t="s">
        <v>21</v>
      </c>
      <c r="P1181" s="76"/>
      <c r="Q1181" s="77"/>
      <c r="R1181" s="78"/>
      <c r="S1181" s="79"/>
      <c r="T1181" s="37" t="s">
        <v>2032</v>
      </c>
      <c r="U1181" s="147" t="s">
        <v>3471</v>
      </c>
      <c r="V1181" s="112" t="str">
        <f t="shared" si="69"/>
        <v>SN-035</v>
      </c>
      <c r="W1181" s="112" t="s">
        <v>1036</v>
      </c>
      <c r="X1181" s="175" t="str">
        <f t="shared" si="65"/>
        <v>X:\2 - ENGENHARIA\INVENTARIANCA_FNS_NOVA_CONCESSAO\PROCESSOS_DE_DESAPROPRIACAO\TRAMO_SUL\SN\SN-035.pdf</v>
      </c>
      <c r="Z1181" s="1">
        <v>1</v>
      </c>
    </row>
    <row r="1182" spans="3:26" hidden="1" x14ac:dyDescent="0.25">
      <c r="C1182" s="184" t="s">
        <v>3367</v>
      </c>
      <c r="D1182" s="62" t="s">
        <v>1260</v>
      </c>
      <c r="E1182" s="37" t="s">
        <v>3574</v>
      </c>
      <c r="F1182" s="55"/>
      <c r="G1182" s="124"/>
      <c r="H1182" s="63" t="s">
        <v>1689</v>
      </c>
      <c r="I1182" s="157">
        <v>19792.53</v>
      </c>
      <c r="J1182" s="157">
        <v>20325.66</v>
      </c>
      <c r="K1182" s="75">
        <f t="shared" ref="K1182:K1189" si="70">(J1182-I1182)/1000</f>
        <v>0.53313000000000099</v>
      </c>
      <c r="L1182" s="148" t="s">
        <v>3575</v>
      </c>
      <c r="M1182" s="107">
        <v>4.2718999999999996</v>
      </c>
      <c r="N1182" s="149" t="s">
        <v>20</v>
      </c>
      <c r="O1182" s="180" t="s">
        <v>91</v>
      </c>
      <c r="P1182" s="76"/>
      <c r="Q1182" s="77"/>
      <c r="R1182" s="78"/>
      <c r="S1182" s="79"/>
      <c r="T1182" s="49" t="s">
        <v>2032</v>
      </c>
      <c r="U1182" s="147" t="s">
        <v>3471</v>
      </c>
      <c r="V1182" s="112" t="str">
        <f t="shared" si="69"/>
        <v>SN-036</v>
      </c>
      <c r="W1182" s="112" t="s">
        <v>1036</v>
      </c>
      <c r="X1182" s="175" t="str">
        <f t="shared" si="65"/>
        <v>X:\2 - ENGENHARIA\INVENTARIANCA_FNS_NOVA_CONCESSAO\PROCESSOS_DE_DESAPROPRIACAO\TRAMO_SUL\SN\SN-036.pdf</v>
      </c>
      <c r="Z1182" s="1">
        <v>1</v>
      </c>
    </row>
    <row r="1183" spans="3:26" hidden="1" x14ac:dyDescent="0.25">
      <c r="C1183" s="184" t="s">
        <v>3367</v>
      </c>
      <c r="D1183" s="62" t="s">
        <v>1264</v>
      </c>
      <c r="E1183" s="37" t="s">
        <v>3576</v>
      </c>
      <c r="F1183" s="55" t="s">
        <v>3577</v>
      </c>
      <c r="G1183" s="42">
        <v>39538</v>
      </c>
      <c r="H1183" s="63" t="s">
        <v>3471</v>
      </c>
      <c r="I1183" s="157">
        <v>20325.66</v>
      </c>
      <c r="J1183" s="157">
        <v>21159.73</v>
      </c>
      <c r="K1183" s="75">
        <f t="shared" si="70"/>
        <v>0.83406999999999976</v>
      </c>
      <c r="L1183" s="148" t="s">
        <v>3578</v>
      </c>
      <c r="M1183" s="107">
        <v>6.8418000000000001</v>
      </c>
      <c r="N1183" s="149" t="s">
        <v>20</v>
      </c>
      <c r="O1183" s="180" t="s">
        <v>21</v>
      </c>
      <c r="P1183" s="76"/>
      <c r="Q1183" s="77"/>
      <c r="R1183" s="78"/>
      <c r="S1183" s="79"/>
      <c r="T1183" s="49" t="s">
        <v>2032</v>
      </c>
      <c r="U1183" s="147" t="s">
        <v>3471</v>
      </c>
      <c r="V1183" s="112" t="str">
        <f t="shared" si="69"/>
        <v>SN-037</v>
      </c>
      <c r="W1183" s="112" t="s">
        <v>1036</v>
      </c>
      <c r="X1183" s="175" t="str">
        <f t="shared" si="65"/>
        <v>X:\2 - ENGENHARIA\INVENTARIANCA_FNS_NOVA_CONCESSAO\PROCESSOS_DE_DESAPROPRIACAO\TRAMO_SUL\SN\SN-037.pdf</v>
      </c>
      <c r="Z1183" s="1">
        <v>1</v>
      </c>
    </row>
    <row r="1184" spans="3:26" hidden="1" x14ac:dyDescent="0.25">
      <c r="C1184" s="184" t="s">
        <v>3367</v>
      </c>
      <c r="D1184" s="62" t="s">
        <v>1271</v>
      </c>
      <c r="E1184" s="37" t="s">
        <v>3579</v>
      </c>
      <c r="F1184" s="55" t="s">
        <v>3580</v>
      </c>
      <c r="G1184" s="42">
        <v>39538</v>
      </c>
      <c r="H1184" s="63" t="s">
        <v>3471</v>
      </c>
      <c r="I1184" s="157">
        <v>21159.73</v>
      </c>
      <c r="J1184" s="157">
        <v>21406.21</v>
      </c>
      <c r="K1184" s="75">
        <f t="shared" si="70"/>
        <v>0.24647999999999956</v>
      </c>
      <c r="L1184" s="148" t="s">
        <v>3581</v>
      </c>
      <c r="M1184" s="107">
        <v>1.9962</v>
      </c>
      <c r="N1184" s="149" t="s">
        <v>20</v>
      </c>
      <c r="O1184" s="180" t="s">
        <v>21</v>
      </c>
      <c r="P1184" s="76"/>
      <c r="Q1184" s="77"/>
      <c r="R1184" s="78"/>
      <c r="S1184" s="79"/>
      <c r="T1184" s="49" t="s">
        <v>2032</v>
      </c>
      <c r="U1184" s="147" t="s">
        <v>3471</v>
      </c>
      <c r="V1184" s="112" t="str">
        <f t="shared" si="69"/>
        <v>SN-038</v>
      </c>
      <c r="W1184" s="112" t="s">
        <v>1036</v>
      </c>
      <c r="X1184" s="175" t="str">
        <f t="shared" si="65"/>
        <v>X:\2 - ENGENHARIA\INVENTARIANCA_FNS_NOVA_CONCESSAO\PROCESSOS_DE_DESAPROPRIACAO\TRAMO_SUL\SN\SN-038.pdf</v>
      </c>
      <c r="Z1184" s="1">
        <v>1</v>
      </c>
    </row>
    <row r="1185" spans="3:26" hidden="1" x14ac:dyDescent="0.25">
      <c r="C1185" s="184" t="s">
        <v>3367</v>
      </c>
      <c r="D1185" s="62" t="s">
        <v>1276</v>
      </c>
      <c r="E1185" s="37" t="s">
        <v>3582</v>
      </c>
      <c r="F1185" s="55" t="s">
        <v>3583</v>
      </c>
      <c r="G1185" s="42">
        <v>39538</v>
      </c>
      <c r="H1185" s="63" t="s">
        <v>3471</v>
      </c>
      <c r="I1185" s="157">
        <v>21406.21</v>
      </c>
      <c r="J1185" s="157">
        <v>21630.98</v>
      </c>
      <c r="K1185" s="75">
        <f t="shared" si="70"/>
        <v>0.22477000000000044</v>
      </c>
      <c r="L1185" s="148" t="s">
        <v>3584</v>
      </c>
      <c r="M1185" s="107">
        <v>1.7982</v>
      </c>
      <c r="N1185" s="149" t="s">
        <v>20</v>
      </c>
      <c r="O1185" s="180" t="s">
        <v>21</v>
      </c>
      <c r="P1185" s="76"/>
      <c r="Q1185" s="77"/>
      <c r="R1185" s="78"/>
      <c r="S1185" s="79"/>
      <c r="T1185" s="49" t="s">
        <v>2032</v>
      </c>
      <c r="U1185" s="147" t="s">
        <v>3471</v>
      </c>
      <c r="V1185" s="112" t="str">
        <f t="shared" si="69"/>
        <v>SN-039</v>
      </c>
      <c r="W1185" s="112" t="s">
        <v>1036</v>
      </c>
      <c r="X1185" s="175" t="str">
        <f t="shared" si="65"/>
        <v>X:\2 - ENGENHARIA\INVENTARIANCA_FNS_NOVA_CONCESSAO\PROCESSOS_DE_DESAPROPRIACAO\TRAMO_SUL\SN\SN-039.pdf</v>
      </c>
      <c r="Z1185" s="1">
        <v>1</v>
      </c>
    </row>
    <row r="1186" spans="3:26" hidden="1" x14ac:dyDescent="0.25">
      <c r="C1186" s="184" t="s">
        <v>3367</v>
      </c>
      <c r="D1186" s="62" t="s">
        <v>1280</v>
      </c>
      <c r="E1186" s="37" t="s">
        <v>3585</v>
      </c>
      <c r="F1186" s="55" t="s">
        <v>3586</v>
      </c>
      <c r="G1186" s="42">
        <v>39538</v>
      </c>
      <c r="H1186" s="63" t="s">
        <v>3471</v>
      </c>
      <c r="I1186" s="157">
        <v>21630.98</v>
      </c>
      <c r="J1186" s="157">
        <v>21857.47</v>
      </c>
      <c r="K1186" s="75">
        <f t="shared" si="70"/>
        <v>0.22649000000000161</v>
      </c>
      <c r="L1186" s="148" t="s">
        <v>3587</v>
      </c>
      <c r="M1186" s="107">
        <v>1.8119000000000001</v>
      </c>
      <c r="N1186" s="149" t="s">
        <v>20</v>
      </c>
      <c r="O1186" s="180" t="s">
        <v>21</v>
      </c>
      <c r="P1186" s="76"/>
      <c r="Q1186" s="77"/>
      <c r="R1186" s="78"/>
      <c r="S1186" s="79"/>
      <c r="T1186" s="49" t="s">
        <v>2032</v>
      </c>
      <c r="U1186" s="147" t="s">
        <v>3471</v>
      </c>
      <c r="V1186" s="112" t="str">
        <f t="shared" si="69"/>
        <v>SN-040</v>
      </c>
      <c r="W1186" s="112" t="s">
        <v>1036</v>
      </c>
      <c r="X1186" s="175" t="str">
        <f t="shared" si="65"/>
        <v>X:\2 - ENGENHARIA\INVENTARIANCA_FNS_NOVA_CONCESSAO\PROCESSOS_DE_DESAPROPRIACAO\TRAMO_SUL\SN\SN-040.pdf</v>
      </c>
      <c r="Z1186" s="1">
        <v>1</v>
      </c>
    </row>
    <row r="1187" spans="3:26" hidden="1" x14ac:dyDescent="0.25">
      <c r="C1187" s="184" t="s">
        <v>3367</v>
      </c>
      <c r="D1187" s="62" t="s">
        <v>1285</v>
      </c>
      <c r="E1187" s="37" t="s">
        <v>3588</v>
      </c>
      <c r="F1187" s="55" t="s">
        <v>3589</v>
      </c>
      <c r="G1187" s="42">
        <v>39538</v>
      </c>
      <c r="H1187" s="63" t="s">
        <v>3471</v>
      </c>
      <c r="I1187" s="157">
        <v>21857.47</v>
      </c>
      <c r="J1187" s="157">
        <v>22423.7</v>
      </c>
      <c r="K1187" s="75">
        <f t="shared" si="70"/>
        <v>0.56622999999999957</v>
      </c>
      <c r="L1187" s="148" t="s">
        <v>3590</v>
      </c>
      <c r="M1187" s="107">
        <v>4.5284000000000004</v>
      </c>
      <c r="N1187" s="149" t="s">
        <v>20</v>
      </c>
      <c r="O1187" s="180" t="s">
        <v>21</v>
      </c>
      <c r="P1187" s="76"/>
      <c r="Q1187" s="77"/>
      <c r="R1187" s="78"/>
      <c r="S1187" s="79"/>
      <c r="T1187" s="49" t="s">
        <v>2032</v>
      </c>
      <c r="U1187" s="147" t="s">
        <v>3471</v>
      </c>
      <c r="V1187" s="112" t="str">
        <f t="shared" si="69"/>
        <v>SN-041</v>
      </c>
      <c r="W1187" s="112" t="s">
        <v>1036</v>
      </c>
      <c r="X1187" s="175" t="str">
        <f t="shared" si="65"/>
        <v>X:\2 - ENGENHARIA\INVENTARIANCA_FNS_NOVA_CONCESSAO\PROCESSOS_DE_DESAPROPRIACAO\TRAMO_SUL\SN\SN-041.pdf</v>
      </c>
      <c r="Z1187" s="1">
        <v>1</v>
      </c>
    </row>
    <row r="1188" spans="3:26" hidden="1" x14ac:dyDescent="0.25">
      <c r="C1188" s="184" t="s">
        <v>3367</v>
      </c>
      <c r="D1188" s="62" t="s">
        <v>1289</v>
      </c>
      <c r="E1188" s="37" t="s">
        <v>3591</v>
      </c>
      <c r="F1188" s="55" t="s">
        <v>3592</v>
      </c>
      <c r="G1188" s="42">
        <v>39538</v>
      </c>
      <c r="H1188" s="63" t="s">
        <v>3471</v>
      </c>
      <c r="I1188" s="157">
        <v>22423.7</v>
      </c>
      <c r="J1188" s="157">
        <v>22771.200000000001</v>
      </c>
      <c r="K1188" s="75">
        <f t="shared" si="70"/>
        <v>0.34749999999999998</v>
      </c>
      <c r="L1188" s="148" t="s">
        <v>3593</v>
      </c>
      <c r="M1188" s="107">
        <v>2.7812000000000001</v>
      </c>
      <c r="N1188" s="149" t="s">
        <v>20</v>
      </c>
      <c r="O1188" s="180" t="s">
        <v>21</v>
      </c>
      <c r="P1188" s="76"/>
      <c r="Q1188" s="77"/>
      <c r="R1188" s="78"/>
      <c r="S1188" s="79"/>
      <c r="T1188" s="49" t="s">
        <v>2032</v>
      </c>
      <c r="U1188" s="147" t="s">
        <v>3471</v>
      </c>
      <c r="V1188" s="112" t="str">
        <f t="shared" si="69"/>
        <v>SN-042</v>
      </c>
      <c r="W1188" s="112" t="s">
        <v>1036</v>
      </c>
      <c r="X1188" s="175" t="str">
        <f t="shared" si="65"/>
        <v>X:\2 - ENGENHARIA\INVENTARIANCA_FNS_NOVA_CONCESSAO\PROCESSOS_DE_DESAPROPRIACAO\TRAMO_SUL\SN\SN-042.pdf</v>
      </c>
      <c r="Z1188" s="1">
        <v>1</v>
      </c>
    </row>
    <row r="1189" spans="3:26" hidden="1" x14ac:dyDescent="0.25">
      <c r="C1189" s="184" t="s">
        <v>3367</v>
      </c>
      <c r="D1189" s="62" t="s">
        <v>1294</v>
      </c>
      <c r="E1189" s="37" t="s">
        <v>3594</v>
      </c>
      <c r="F1189" s="55" t="s">
        <v>3595</v>
      </c>
      <c r="G1189" s="42">
        <v>39538</v>
      </c>
      <c r="H1189" s="63" t="s">
        <v>3471</v>
      </c>
      <c r="I1189" s="157">
        <v>22771.200000000001</v>
      </c>
      <c r="J1189" s="157">
        <v>23075.243999999999</v>
      </c>
      <c r="K1189" s="75">
        <f t="shared" si="70"/>
        <v>0.30404399999999804</v>
      </c>
      <c r="L1189" s="148" t="s">
        <v>3593</v>
      </c>
      <c r="M1189" s="107">
        <v>2.4264999999999999</v>
      </c>
      <c r="N1189" s="149" t="s">
        <v>20</v>
      </c>
      <c r="O1189" s="180" t="s">
        <v>21</v>
      </c>
      <c r="P1189" s="76"/>
      <c r="Q1189" s="77"/>
      <c r="R1189" s="78"/>
      <c r="S1189" s="79"/>
      <c r="T1189" s="49" t="s">
        <v>2032</v>
      </c>
      <c r="U1189" s="147" t="s">
        <v>3471</v>
      </c>
      <c r="V1189" s="112" t="str">
        <f t="shared" si="69"/>
        <v>SN-042A</v>
      </c>
      <c r="W1189" s="112" t="s">
        <v>1036</v>
      </c>
      <c r="X1189" s="175" t="str">
        <f t="shared" si="65"/>
        <v>X:\2 - ENGENHARIA\INVENTARIANCA_FNS_NOVA_CONCESSAO\PROCESSOS_DE_DESAPROPRIACAO\TRAMO_SUL\SN\SN-042A.pdf</v>
      </c>
      <c r="Z1189" s="1">
        <v>1</v>
      </c>
    </row>
    <row r="1190" spans="3:26" hidden="1" x14ac:dyDescent="0.25">
      <c r="C1190" s="184" t="s">
        <v>3367</v>
      </c>
      <c r="D1190" s="62" t="s">
        <v>1300</v>
      </c>
      <c r="E1190" s="37" t="s">
        <v>3596</v>
      </c>
      <c r="F1190" s="55">
        <v>1998</v>
      </c>
      <c r="G1190" s="42">
        <v>42779</v>
      </c>
      <c r="H1190" s="63" t="s">
        <v>3471</v>
      </c>
      <c r="I1190" s="157">
        <v>23092.705000000002</v>
      </c>
      <c r="J1190" s="157">
        <v>23586</v>
      </c>
      <c r="K1190" s="75">
        <f>(J1190-I1190)/1000</f>
        <v>0.49329499999999826</v>
      </c>
      <c r="L1190" s="148" t="s">
        <v>3597</v>
      </c>
      <c r="M1190" s="107">
        <v>3.9001000000000001</v>
      </c>
      <c r="N1190" s="149" t="s">
        <v>20</v>
      </c>
      <c r="O1190" s="180" t="s">
        <v>91</v>
      </c>
      <c r="P1190" s="76"/>
      <c r="Q1190" s="77"/>
      <c r="R1190" s="78"/>
      <c r="S1190" s="79"/>
      <c r="T1190" s="49" t="s">
        <v>3598</v>
      </c>
      <c r="U1190" s="147" t="s">
        <v>3471</v>
      </c>
      <c r="V1190" s="112" t="str">
        <f t="shared" si="69"/>
        <v>SN-043</v>
      </c>
      <c r="W1190" s="112" t="s">
        <v>1036</v>
      </c>
      <c r="X1190" s="175" t="str">
        <f t="shared" si="65"/>
        <v>X:\2 - ENGENHARIA\INVENTARIANCA_FNS_NOVA_CONCESSAO\PROCESSOS_DE_DESAPROPRIACAO\TRAMO_SUL\SN\SN-043.pdf</v>
      </c>
      <c r="Z1190" s="1">
        <v>1</v>
      </c>
    </row>
    <row r="1191" spans="3:26" hidden="1" x14ac:dyDescent="0.25">
      <c r="C1191" s="184" t="s">
        <v>3367</v>
      </c>
      <c r="D1191" s="77" t="s">
        <v>3599</v>
      </c>
      <c r="E1191" s="37"/>
      <c r="F1191" s="55"/>
      <c r="G1191" s="42"/>
      <c r="H1191" s="63" t="s">
        <v>1689</v>
      </c>
      <c r="I1191" s="157" t="s">
        <v>3600</v>
      </c>
      <c r="J1191" s="157" t="s">
        <v>3601</v>
      </c>
      <c r="K1191" s="75"/>
      <c r="L1191" s="37" t="s">
        <v>3599</v>
      </c>
      <c r="M1191" s="107"/>
      <c r="N1191" s="180" t="s">
        <v>1689</v>
      </c>
      <c r="O1191" s="180"/>
      <c r="P1191" s="76"/>
      <c r="Q1191" s="77"/>
      <c r="R1191" s="78"/>
      <c r="S1191" s="79"/>
      <c r="T1191" s="37"/>
      <c r="U1191" s="147" t="s">
        <v>1689</v>
      </c>
      <c r="V1191" s="112" t="str">
        <f t="shared" si="69"/>
        <v>SN-REPRESA</v>
      </c>
      <c r="W1191" s="112" t="s">
        <v>1036</v>
      </c>
      <c r="X1191" s="175" t="str">
        <f t="shared" si="65"/>
        <v>X:\2 - ENGENHARIA\INVENTARIANCA_FNS_NOVA_CONCESSAO\PROCESSOS_DE_DESAPROPRIACAO\TRAMO_SUL\SN\SN-REPRESA.pdf</v>
      </c>
      <c r="Z1191" s="1">
        <v>1</v>
      </c>
    </row>
    <row r="1192" spans="3:26" hidden="1" x14ac:dyDescent="0.25">
      <c r="C1192" s="184" t="s">
        <v>3367</v>
      </c>
      <c r="D1192" s="77" t="s">
        <v>1304</v>
      </c>
      <c r="E1192" s="37" t="s">
        <v>3602</v>
      </c>
      <c r="F1192" s="55" t="s">
        <v>3603</v>
      </c>
      <c r="G1192" s="42">
        <v>39538</v>
      </c>
      <c r="H1192" s="63" t="s">
        <v>3471</v>
      </c>
      <c r="I1192" s="157">
        <v>23618.591</v>
      </c>
      <c r="J1192" s="157">
        <v>24112.42</v>
      </c>
      <c r="K1192" s="75">
        <f>(J1192-I1192)/1000</f>
        <v>0.49382899999999791</v>
      </c>
      <c r="L1192" s="37" t="s">
        <v>3604</v>
      </c>
      <c r="M1192" s="107">
        <v>4.8692000000000002</v>
      </c>
      <c r="N1192" s="149" t="s">
        <v>20</v>
      </c>
      <c r="O1192" s="180" t="s">
        <v>21</v>
      </c>
      <c r="P1192" s="76"/>
      <c r="Q1192" s="37">
        <v>1.0407999999999999</v>
      </c>
      <c r="R1192" s="78"/>
      <c r="S1192" s="79"/>
      <c r="T1192" s="37" t="s">
        <v>2032</v>
      </c>
      <c r="U1192" s="147" t="s">
        <v>3471</v>
      </c>
      <c r="V1192" s="112" t="str">
        <f t="shared" si="69"/>
        <v>SN-044</v>
      </c>
      <c r="W1192" s="112" t="s">
        <v>1036</v>
      </c>
      <c r="X1192" s="175" t="str">
        <f t="shared" si="65"/>
        <v>X:\2 - ENGENHARIA\INVENTARIANCA_FNS_NOVA_CONCESSAO\PROCESSOS_DE_DESAPROPRIACAO\TRAMO_SUL\SN\SN-044.pdf</v>
      </c>
      <c r="Z1192" s="1">
        <v>1</v>
      </c>
    </row>
    <row r="1193" spans="3:26" hidden="1" x14ac:dyDescent="0.25">
      <c r="C1193" s="184" t="s">
        <v>3367</v>
      </c>
      <c r="D1193" s="77" t="s">
        <v>1479</v>
      </c>
      <c r="E1193" s="37" t="s">
        <v>3605</v>
      </c>
      <c r="F1193" s="55" t="s">
        <v>3606</v>
      </c>
      <c r="G1193" s="42">
        <v>39065</v>
      </c>
      <c r="H1193" s="63" t="s">
        <v>3471</v>
      </c>
      <c r="I1193" s="157">
        <v>23618.591</v>
      </c>
      <c r="J1193" s="157">
        <v>23800</v>
      </c>
      <c r="K1193" s="75"/>
      <c r="L1193" s="37" t="s">
        <v>3607</v>
      </c>
      <c r="M1193" s="107">
        <v>0.17100000000000001</v>
      </c>
      <c r="N1193" s="149" t="s">
        <v>20</v>
      </c>
      <c r="O1193" s="180" t="s">
        <v>21</v>
      </c>
      <c r="P1193" s="76"/>
      <c r="Q1193" s="77"/>
      <c r="R1193" s="78"/>
      <c r="S1193" s="79"/>
      <c r="T1193" s="49" t="s">
        <v>2032</v>
      </c>
      <c r="U1193" s="147" t="s">
        <v>3471</v>
      </c>
      <c r="V1193" s="112" t="str">
        <f t="shared" si="69"/>
        <v>SN-087</v>
      </c>
      <c r="W1193" s="112" t="s">
        <v>1036</v>
      </c>
      <c r="X1193" s="175" t="str">
        <f t="shared" si="65"/>
        <v>X:\2 - ENGENHARIA\INVENTARIANCA_FNS_NOVA_CONCESSAO\PROCESSOS_DE_DESAPROPRIACAO\TRAMO_SUL\SN\SN-087.pdf</v>
      </c>
      <c r="Z1193" s="1">
        <v>1</v>
      </c>
    </row>
    <row r="1194" spans="3:26" hidden="1" x14ac:dyDescent="0.25">
      <c r="C1194" s="184" t="s">
        <v>3367</v>
      </c>
      <c r="D1194" s="77" t="s">
        <v>1308</v>
      </c>
      <c r="E1194" s="37" t="s">
        <v>3608</v>
      </c>
      <c r="F1194" s="55" t="s">
        <v>3609</v>
      </c>
      <c r="G1194" s="42">
        <v>38124</v>
      </c>
      <c r="H1194" s="63" t="s">
        <v>3471</v>
      </c>
      <c r="I1194" s="157">
        <v>24112.42</v>
      </c>
      <c r="J1194" s="157">
        <v>24569.8</v>
      </c>
      <c r="K1194" s="75">
        <f>(J1194-I1194)/1000</f>
        <v>0.45738000000000101</v>
      </c>
      <c r="L1194" s="37" t="s">
        <v>3610</v>
      </c>
      <c r="M1194" s="107">
        <v>3.6204999999999998</v>
      </c>
      <c r="N1194" s="149" t="s">
        <v>20</v>
      </c>
      <c r="O1194" s="180" t="s">
        <v>21</v>
      </c>
      <c r="P1194" s="76"/>
      <c r="Q1194" s="77"/>
      <c r="R1194" s="78"/>
      <c r="S1194" s="79"/>
      <c r="T1194" s="37" t="s">
        <v>2032</v>
      </c>
      <c r="U1194" s="147" t="s">
        <v>3471</v>
      </c>
      <c r="V1194" s="112" t="str">
        <f t="shared" si="69"/>
        <v>SN-045</v>
      </c>
      <c r="W1194" s="112" t="s">
        <v>1036</v>
      </c>
      <c r="X1194" s="175" t="str">
        <f t="shared" si="65"/>
        <v>X:\2 - ENGENHARIA\INVENTARIANCA_FNS_NOVA_CONCESSAO\PROCESSOS_DE_DESAPROPRIACAO\TRAMO_SUL\SN\SN-045.pdf</v>
      </c>
      <c r="Z1194" s="1">
        <v>1</v>
      </c>
    </row>
    <row r="1195" spans="3:26" hidden="1" x14ac:dyDescent="0.25">
      <c r="C1195" s="184" t="s">
        <v>3367</v>
      </c>
      <c r="D1195" s="77" t="s">
        <v>1312</v>
      </c>
      <c r="E1195" s="37" t="s">
        <v>3611</v>
      </c>
      <c r="F1195" s="55" t="s">
        <v>3612</v>
      </c>
      <c r="G1195" s="42">
        <v>38124</v>
      </c>
      <c r="H1195" s="63" t="s">
        <v>3471</v>
      </c>
      <c r="I1195" s="157">
        <v>24418.788</v>
      </c>
      <c r="J1195" s="157">
        <v>24569.8</v>
      </c>
      <c r="K1195" s="75"/>
      <c r="L1195" s="37" t="s">
        <v>3613</v>
      </c>
      <c r="M1195" s="107">
        <v>0.28710000000000002</v>
      </c>
      <c r="N1195" s="149" t="s">
        <v>20</v>
      </c>
      <c r="O1195" s="180" t="s">
        <v>21</v>
      </c>
      <c r="P1195" s="76"/>
      <c r="Q1195" s="77"/>
      <c r="R1195" s="78"/>
      <c r="S1195" s="79"/>
      <c r="T1195" s="49" t="s">
        <v>2032</v>
      </c>
      <c r="U1195" s="147" t="s">
        <v>3471</v>
      </c>
      <c r="V1195" s="112" t="str">
        <f t="shared" si="69"/>
        <v>SN-046</v>
      </c>
      <c r="W1195" s="112" t="s">
        <v>1036</v>
      </c>
      <c r="X1195" s="175" t="str">
        <f t="shared" si="65"/>
        <v>X:\2 - ENGENHARIA\INVENTARIANCA_FNS_NOVA_CONCESSAO\PROCESSOS_DE_DESAPROPRIACAO\TRAMO_SUL\SN\SN-046.pdf</v>
      </c>
      <c r="Z1195" s="1">
        <v>1</v>
      </c>
    </row>
    <row r="1196" spans="3:26" hidden="1" x14ac:dyDescent="0.25">
      <c r="C1196" s="184" t="s">
        <v>3367</v>
      </c>
      <c r="D1196" s="77" t="s">
        <v>1316</v>
      </c>
      <c r="E1196" s="37" t="s">
        <v>3614</v>
      </c>
      <c r="F1196" s="55" t="s">
        <v>3615</v>
      </c>
      <c r="G1196" s="42">
        <v>37970</v>
      </c>
      <c r="H1196" s="63" t="s">
        <v>1104</v>
      </c>
      <c r="I1196" s="157">
        <v>24569.8</v>
      </c>
      <c r="J1196" s="157">
        <v>26098.71</v>
      </c>
      <c r="K1196" s="75">
        <f t="shared" ref="K1196:K1197" si="71">(J1196-I1196)/1000</f>
        <v>1.5289099999999998</v>
      </c>
      <c r="L1196" s="37" t="s">
        <v>3616</v>
      </c>
      <c r="M1196" s="107">
        <v>12.3917</v>
      </c>
      <c r="N1196" s="149" t="s">
        <v>20</v>
      </c>
      <c r="O1196" s="180" t="s">
        <v>21</v>
      </c>
      <c r="P1196" s="76"/>
      <c r="Q1196" s="77"/>
      <c r="R1196" s="78"/>
      <c r="S1196" s="79"/>
      <c r="T1196" s="49" t="s">
        <v>3617</v>
      </c>
      <c r="U1196" s="147" t="s">
        <v>1104</v>
      </c>
      <c r="V1196" s="112" t="str">
        <f t="shared" si="69"/>
        <v>SN-047</v>
      </c>
      <c r="W1196" s="112" t="s">
        <v>1036</v>
      </c>
      <c r="X1196" s="175" t="str">
        <f t="shared" si="65"/>
        <v>X:\2 - ENGENHARIA\INVENTARIANCA_FNS_NOVA_CONCESSAO\PROCESSOS_DE_DESAPROPRIACAO\TRAMO_SUL\SN\SN-047.pdf</v>
      </c>
      <c r="Z1196" s="1">
        <v>1</v>
      </c>
    </row>
    <row r="1197" spans="3:26" hidden="1" x14ac:dyDescent="0.25">
      <c r="C1197" s="184" t="s">
        <v>3367</v>
      </c>
      <c r="D1197" s="77" t="s">
        <v>1319</v>
      </c>
      <c r="E1197" s="37" t="s">
        <v>3618</v>
      </c>
      <c r="F1197" s="55" t="s">
        <v>3619</v>
      </c>
      <c r="G1197" s="42">
        <v>37970</v>
      </c>
      <c r="H1197" s="63" t="s">
        <v>1104</v>
      </c>
      <c r="I1197" s="157">
        <v>26098.71</v>
      </c>
      <c r="J1197" s="157">
        <v>26494.59</v>
      </c>
      <c r="K1197" s="75">
        <f t="shared" si="71"/>
        <v>0.39588000000000101</v>
      </c>
      <c r="L1197" s="37" t="s">
        <v>3620</v>
      </c>
      <c r="M1197" s="107">
        <v>2.9058999999999999</v>
      </c>
      <c r="N1197" s="149" t="s">
        <v>20</v>
      </c>
      <c r="O1197" s="180" t="s">
        <v>21</v>
      </c>
      <c r="P1197" s="76"/>
      <c r="Q1197" s="77"/>
      <c r="R1197" s="78"/>
      <c r="S1197" s="79"/>
      <c r="T1197" s="49" t="s">
        <v>3617</v>
      </c>
      <c r="U1197" s="147" t="s">
        <v>1104</v>
      </c>
      <c r="V1197" s="112" t="str">
        <f t="shared" si="69"/>
        <v>SN-048</v>
      </c>
      <c r="W1197" s="112" t="s">
        <v>1036</v>
      </c>
      <c r="X1197" s="175" t="str">
        <f t="shared" si="65"/>
        <v>X:\2 - ENGENHARIA\INVENTARIANCA_FNS_NOVA_CONCESSAO\PROCESSOS_DE_DESAPROPRIACAO\TRAMO_SUL\SN\SN-048.pdf</v>
      </c>
      <c r="Z1197" s="1">
        <v>1</v>
      </c>
    </row>
    <row r="1198" spans="3:26" hidden="1" x14ac:dyDescent="0.25">
      <c r="C1198" s="184" t="s">
        <v>3367</v>
      </c>
      <c r="D1198" s="77" t="s">
        <v>3621</v>
      </c>
      <c r="E1198" s="37" t="s">
        <v>3622</v>
      </c>
      <c r="F1198" s="55" t="s">
        <v>3623</v>
      </c>
      <c r="G1198" s="42">
        <v>38723</v>
      </c>
      <c r="H1198" s="63" t="s">
        <v>1104</v>
      </c>
      <c r="I1198" s="157">
        <v>26500</v>
      </c>
      <c r="J1198" s="157">
        <v>26500</v>
      </c>
      <c r="K1198" s="75"/>
      <c r="L1198" s="37" t="s">
        <v>3620</v>
      </c>
      <c r="M1198" s="107">
        <v>1.0911999999999999</v>
      </c>
      <c r="N1198" s="149" t="s">
        <v>20</v>
      </c>
      <c r="O1198" s="180" t="s">
        <v>21</v>
      </c>
      <c r="P1198" s="76"/>
      <c r="Q1198" s="77"/>
      <c r="R1198" s="78"/>
      <c r="S1198" s="79"/>
      <c r="T1198" s="37" t="s">
        <v>3617</v>
      </c>
      <c r="U1198" s="147" t="s">
        <v>1104</v>
      </c>
      <c r="V1198" s="112" t="str">
        <f t="shared" si="69"/>
        <v>SN-048A</v>
      </c>
      <c r="W1198" s="112" t="s">
        <v>1036</v>
      </c>
      <c r="X1198" s="175" t="str">
        <f t="shared" si="65"/>
        <v>X:\2 - ENGENHARIA\INVENTARIANCA_FNS_NOVA_CONCESSAO\PROCESSOS_DE_DESAPROPRIACAO\TRAMO_SUL\SN\SN-048A.pdf</v>
      </c>
      <c r="Z1198" s="1">
        <v>1</v>
      </c>
    </row>
    <row r="1199" spans="3:26" hidden="1" x14ac:dyDescent="0.25">
      <c r="C1199" s="184" t="s">
        <v>3367</v>
      </c>
      <c r="D1199" s="77" t="s">
        <v>1322</v>
      </c>
      <c r="E1199" s="37" t="s">
        <v>3624</v>
      </c>
      <c r="F1199" s="55" t="s">
        <v>3625</v>
      </c>
      <c r="G1199" s="42">
        <v>38723</v>
      </c>
      <c r="H1199" s="63" t="s">
        <v>1104</v>
      </c>
      <c r="I1199" s="157">
        <v>26494.59</v>
      </c>
      <c r="J1199" s="157">
        <v>27179.599999999999</v>
      </c>
      <c r="K1199" s="75">
        <f>(J1199-I1199)/1000</f>
        <v>0.68500999999999845</v>
      </c>
      <c r="L1199" s="37" t="s">
        <v>3626</v>
      </c>
      <c r="M1199" s="107">
        <v>5.21</v>
      </c>
      <c r="N1199" s="149" t="s">
        <v>20</v>
      </c>
      <c r="O1199" s="180" t="s">
        <v>21</v>
      </c>
      <c r="P1199" s="76"/>
      <c r="Q1199" s="77"/>
      <c r="R1199" s="78"/>
      <c r="S1199" s="79"/>
      <c r="T1199" s="37" t="s">
        <v>3617</v>
      </c>
      <c r="U1199" s="147" t="s">
        <v>1104</v>
      </c>
      <c r="V1199" s="112" t="str">
        <f t="shared" si="69"/>
        <v>SN-049</v>
      </c>
      <c r="W1199" s="112" t="s">
        <v>1036</v>
      </c>
      <c r="X1199" s="175" t="str">
        <f t="shared" si="65"/>
        <v>X:\2 - ENGENHARIA\INVENTARIANCA_FNS_NOVA_CONCESSAO\PROCESSOS_DE_DESAPROPRIACAO\TRAMO_SUL\SN\SN-049.pdf</v>
      </c>
      <c r="Z1199" s="1">
        <v>1</v>
      </c>
    </row>
    <row r="1200" spans="3:26" hidden="1" x14ac:dyDescent="0.25">
      <c r="C1200" s="184" t="s">
        <v>3367</v>
      </c>
      <c r="D1200" s="77" t="s">
        <v>1327</v>
      </c>
      <c r="E1200" s="37" t="s">
        <v>3627</v>
      </c>
      <c r="F1200" s="55" t="s">
        <v>3628</v>
      </c>
      <c r="G1200" s="42">
        <v>39898</v>
      </c>
      <c r="H1200" s="63" t="s">
        <v>1104</v>
      </c>
      <c r="I1200" s="157">
        <v>26849.47</v>
      </c>
      <c r="J1200" s="157">
        <v>26928.6</v>
      </c>
      <c r="K1200" s="75"/>
      <c r="L1200" s="37" t="s">
        <v>3629</v>
      </c>
      <c r="M1200" s="107">
        <v>0.15579999999999999</v>
      </c>
      <c r="N1200" s="149" t="s">
        <v>20</v>
      </c>
      <c r="O1200" s="180" t="s">
        <v>91</v>
      </c>
      <c r="P1200" s="76"/>
      <c r="Q1200" s="77"/>
      <c r="R1200" s="78"/>
      <c r="S1200" s="79"/>
      <c r="T1200" s="49" t="s">
        <v>3617</v>
      </c>
      <c r="U1200" s="147" t="s">
        <v>1104</v>
      </c>
      <c r="V1200" s="112" t="str">
        <f t="shared" si="69"/>
        <v>SN-050</v>
      </c>
      <c r="W1200" s="112" t="s">
        <v>1036</v>
      </c>
      <c r="X1200" s="175" t="str">
        <f t="shared" si="65"/>
        <v>X:\2 - ENGENHARIA\INVENTARIANCA_FNS_NOVA_CONCESSAO\PROCESSOS_DE_DESAPROPRIACAO\TRAMO_SUL\SN\SN-050.pdf</v>
      </c>
      <c r="Z1200" s="1">
        <v>1</v>
      </c>
    </row>
    <row r="1201" spans="3:26" hidden="1" x14ac:dyDescent="0.25">
      <c r="C1201" s="184" t="s">
        <v>3367</v>
      </c>
      <c r="D1201" s="77" t="s">
        <v>1330</v>
      </c>
      <c r="E1201" s="37" t="s">
        <v>3630</v>
      </c>
      <c r="F1201" s="55" t="s">
        <v>3631</v>
      </c>
      <c r="G1201" s="42">
        <v>37970</v>
      </c>
      <c r="H1201" s="63" t="s">
        <v>1104</v>
      </c>
      <c r="I1201" s="157">
        <v>27179.599999999999</v>
      </c>
      <c r="J1201" s="157">
        <v>27743.119999999999</v>
      </c>
      <c r="K1201" s="75">
        <f t="shared" ref="K1201:K1202" si="72">(J1201-I1201)/1000</f>
        <v>0.56352000000000046</v>
      </c>
      <c r="L1201" s="37" t="s">
        <v>3632</v>
      </c>
      <c r="M1201" s="107">
        <v>4.5082000000000004</v>
      </c>
      <c r="N1201" s="149" t="s">
        <v>20</v>
      </c>
      <c r="O1201" s="180" t="s">
        <v>21</v>
      </c>
      <c r="P1201" s="76"/>
      <c r="Q1201" s="77"/>
      <c r="R1201" s="78"/>
      <c r="S1201" s="79"/>
      <c r="T1201" s="49" t="s">
        <v>3617</v>
      </c>
      <c r="U1201" s="147" t="s">
        <v>1104</v>
      </c>
      <c r="V1201" s="112" t="str">
        <f t="shared" si="69"/>
        <v>SN-051</v>
      </c>
      <c r="W1201" s="112" t="s">
        <v>1036</v>
      </c>
      <c r="X1201" s="175" t="str">
        <f t="shared" si="65"/>
        <v>X:\2 - ENGENHARIA\INVENTARIANCA_FNS_NOVA_CONCESSAO\PROCESSOS_DE_DESAPROPRIACAO\TRAMO_SUL\SN\SN-051.pdf</v>
      </c>
      <c r="Z1201" s="1">
        <v>1</v>
      </c>
    </row>
    <row r="1202" spans="3:26" ht="28.5" hidden="1" x14ac:dyDescent="0.25">
      <c r="C1202" s="184" t="s">
        <v>3367</v>
      </c>
      <c r="D1202" s="77" t="s">
        <v>1333</v>
      </c>
      <c r="E1202" s="37" t="s">
        <v>3633</v>
      </c>
      <c r="F1202" s="55" t="s">
        <v>3634</v>
      </c>
      <c r="G1202" s="124">
        <v>37970</v>
      </c>
      <c r="H1202" s="63" t="s">
        <v>1104</v>
      </c>
      <c r="I1202" s="157">
        <v>27743.119999999999</v>
      </c>
      <c r="J1202" s="157">
        <v>28738.639999999999</v>
      </c>
      <c r="K1202" s="75">
        <f t="shared" si="72"/>
        <v>0.9955200000000004</v>
      </c>
      <c r="L1202" s="37" t="s">
        <v>3635</v>
      </c>
      <c r="M1202" s="107">
        <v>7.5380000000000003</v>
      </c>
      <c r="N1202" s="149" t="s">
        <v>20</v>
      </c>
      <c r="O1202" s="180" t="s">
        <v>21</v>
      </c>
      <c r="P1202" s="76"/>
      <c r="Q1202" s="77"/>
      <c r="R1202" s="78"/>
      <c r="S1202" s="79"/>
      <c r="T1202" s="37" t="s">
        <v>3636</v>
      </c>
      <c r="U1202" s="147" t="s">
        <v>1104</v>
      </c>
      <c r="V1202" s="112" t="str">
        <f t="shared" si="69"/>
        <v>SN-052</v>
      </c>
      <c r="W1202" s="112" t="s">
        <v>1036</v>
      </c>
      <c r="X1202" s="175" t="str">
        <f t="shared" si="65"/>
        <v>X:\2 - ENGENHARIA\INVENTARIANCA_FNS_NOVA_CONCESSAO\PROCESSOS_DE_DESAPROPRIACAO\TRAMO_SUL\SN\SN-052.pdf</v>
      </c>
      <c r="Z1202" s="1">
        <v>1</v>
      </c>
    </row>
    <row r="1203" spans="3:26" hidden="1" x14ac:dyDescent="0.25">
      <c r="C1203" s="184" t="s">
        <v>3367</v>
      </c>
      <c r="D1203" s="77" t="s">
        <v>3637</v>
      </c>
      <c r="E1203" s="37"/>
      <c r="F1203" s="55" t="s">
        <v>3634</v>
      </c>
      <c r="G1203" s="42">
        <v>37970</v>
      </c>
      <c r="H1203" s="63" t="s">
        <v>1104</v>
      </c>
      <c r="I1203" s="157">
        <v>28760.26</v>
      </c>
      <c r="J1203" s="157">
        <v>31262.639999999999</v>
      </c>
      <c r="K1203" s="75">
        <f t="shared" ref="K1203:K1205" si="73">(J1203-I1203)/1000</f>
        <v>2.5023800000000009</v>
      </c>
      <c r="L1203" s="37" t="s">
        <v>3638</v>
      </c>
      <c r="M1203" s="107">
        <v>20.498799999999999</v>
      </c>
      <c r="N1203" s="149" t="s">
        <v>20</v>
      </c>
      <c r="O1203" s="180" t="s">
        <v>21</v>
      </c>
      <c r="P1203" s="76"/>
      <c r="Q1203" s="77"/>
      <c r="R1203" s="78"/>
      <c r="S1203" s="79"/>
      <c r="T1203" s="49" t="s">
        <v>3636</v>
      </c>
      <c r="U1203" s="147" t="s">
        <v>1104</v>
      </c>
      <c r="V1203" s="112" t="str">
        <f t="shared" si="69"/>
        <v>SN-050.</v>
      </c>
      <c r="W1203" s="112" t="s">
        <v>1036</v>
      </c>
      <c r="X1203" s="175" t="str">
        <f t="shared" si="65"/>
        <v>X:\2 - ENGENHARIA\INVENTARIANCA_FNS_NOVA_CONCESSAO\PROCESSOS_DE_DESAPROPRIACAO\TRAMO_SUL\SN\SN-050..pdf</v>
      </c>
      <c r="Z1203" s="1">
        <v>1</v>
      </c>
    </row>
    <row r="1204" spans="3:26" hidden="1" x14ac:dyDescent="0.25">
      <c r="C1204" s="184" t="s">
        <v>3367</v>
      </c>
      <c r="D1204" s="77" t="s">
        <v>1336</v>
      </c>
      <c r="E1204" s="37" t="s">
        <v>3639</v>
      </c>
      <c r="F1204" s="55" t="s">
        <v>3640</v>
      </c>
      <c r="G1204" s="42">
        <v>38135</v>
      </c>
      <c r="H1204" s="63" t="s">
        <v>1104</v>
      </c>
      <c r="I1204" s="157">
        <v>31262.639999999999</v>
      </c>
      <c r="J1204" s="157">
        <v>32398.11</v>
      </c>
      <c r="K1204" s="75">
        <f t="shared" si="73"/>
        <v>1.1354700000000011</v>
      </c>
      <c r="L1204" s="37" t="s">
        <v>3641</v>
      </c>
      <c r="M1204" s="107">
        <v>9.0838000000000001</v>
      </c>
      <c r="N1204" s="149" t="s">
        <v>20</v>
      </c>
      <c r="O1204" s="180" t="s">
        <v>21</v>
      </c>
      <c r="P1204" s="76"/>
      <c r="Q1204" s="77"/>
      <c r="R1204" s="78"/>
      <c r="S1204" s="79"/>
      <c r="T1204" s="37" t="s">
        <v>3636</v>
      </c>
      <c r="U1204" s="147" t="s">
        <v>1104</v>
      </c>
      <c r="V1204" s="112" t="str">
        <f t="shared" si="69"/>
        <v>SN-053</v>
      </c>
      <c r="W1204" s="112" t="s">
        <v>1036</v>
      </c>
      <c r="X1204" s="175" t="str">
        <f t="shared" si="65"/>
        <v>X:\2 - ENGENHARIA\INVENTARIANCA_FNS_NOVA_CONCESSAO\PROCESSOS_DE_DESAPROPRIACAO\TRAMO_SUL\SN\SN-053.pdf</v>
      </c>
      <c r="Z1204" s="1">
        <v>1</v>
      </c>
    </row>
    <row r="1205" spans="3:26" hidden="1" x14ac:dyDescent="0.25">
      <c r="C1205" s="184" t="s">
        <v>3367</v>
      </c>
      <c r="D1205" s="77" t="s">
        <v>1340</v>
      </c>
      <c r="E1205" s="37" t="s">
        <v>3642</v>
      </c>
      <c r="F1205" s="55" t="s">
        <v>3643</v>
      </c>
      <c r="G1205" s="42">
        <v>38135</v>
      </c>
      <c r="H1205" s="63" t="s">
        <v>1104</v>
      </c>
      <c r="I1205" s="157">
        <v>32398.11</v>
      </c>
      <c r="J1205" s="157">
        <v>33435.5</v>
      </c>
      <c r="K1205" s="75">
        <f t="shared" si="73"/>
        <v>1.0373899999999994</v>
      </c>
      <c r="L1205" s="37" t="s">
        <v>3644</v>
      </c>
      <c r="M1205" s="107">
        <v>8.2990999999999993</v>
      </c>
      <c r="N1205" s="149" t="s">
        <v>20</v>
      </c>
      <c r="O1205" s="180" t="s">
        <v>21</v>
      </c>
      <c r="P1205" s="76"/>
      <c r="Q1205" s="77"/>
      <c r="R1205" s="78"/>
      <c r="S1205" s="79"/>
      <c r="T1205" s="49" t="s">
        <v>111</v>
      </c>
      <c r="U1205" s="147" t="s">
        <v>1104</v>
      </c>
      <c r="V1205" s="112" t="str">
        <f t="shared" si="69"/>
        <v>SN-054</v>
      </c>
      <c r="W1205" s="112" t="s">
        <v>1036</v>
      </c>
      <c r="X1205" s="175" t="str">
        <f t="shared" si="65"/>
        <v>X:\2 - ENGENHARIA\INVENTARIANCA_FNS_NOVA_CONCESSAO\PROCESSOS_DE_DESAPROPRIACAO\TRAMO_SUL\SN\SN-054.pdf</v>
      </c>
      <c r="Z1205" s="1">
        <v>1</v>
      </c>
    </row>
    <row r="1206" spans="3:26" ht="28.5" hidden="1" x14ac:dyDescent="0.25">
      <c r="C1206" s="184" t="s">
        <v>3367</v>
      </c>
      <c r="D1206" s="77" t="s">
        <v>3645</v>
      </c>
      <c r="E1206" s="37" t="s">
        <v>3646</v>
      </c>
      <c r="F1206" s="55" t="s">
        <v>3647</v>
      </c>
      <c r="G1206" s="42">
        <v>40161</v>
      </c>
      <c r="H1206" s="63" t="s">
        <v>1104</v>
      </c>
      <c r="I1206" s="157">
        <v>32398.1</v>
      </c>
      <c r="J1206" s="157">
        <v>32540.121999999999</v>
      </c>
      <c r="K1206" s="75"/>
      <c r="L1206" s="37" t="s">
        <v>3648</v>
      </c>
      <c r="M1206" s="107">
        <v>0.2233</v>
      </c>
      <c r="N1206" s="149" t="s">
        <v>20</v>
      </c>
      <c r="O1206" s="180" t="s">
        <v>21</v>
      </c>
      <c r="P1206" s="76" t="s">
        <v>2286</v>
      </c>
      <c r="Q1206" s="37">
        <v>0.2233</v>
      </c>
      <c r="R1206" s="78">
        <v>6738.19</v>
      </c>
      <c r="S1206" s="79"/>
      <c r="T1206" s="49" t="s">
        <v>111</v>
      </c>
      <c r="U1206" s="147" t="s">
        <v>1104</v>
      </c>
      <c r="V1206" s="112" t="str">
        <f t="shared" si="69"/>
        <v>SN-054C</v>
      </c>
      <c r="W1206" s="112" t="s">
        <v>1036</v>
      </c>
      <c r="X1206" s="175" t="str">
        <f t="shared" si="65"/>
        <v>X:\2 - ENGENHARIA\INVENTARIANCA_FNS_NOVA_CONCESSAO\PROCESSOS_DE_DESAPROPRIACAO\TRAMO_SUL\SN\SN-054C.pdf</v>
      </c>
      <c r="Z1206" s="1">
        <v>1</v>
      </c>
    </row>
    <row r="1207" spans="3:26" ht="28.5" hidden="1" x14ac:dyDescent="0.25">
      <c r="C1207" s="184" t="s">
        <v>3367</v>
      </c>
      <c r="D1207" s="77" t="s">
        <v>3649</v>
      </c>
      <c r="E1207" s="37" t="s">
        <v>3650</v>
      </c>
      <c r="F1207" s="55" t="s">
        <v>3651</v>
      </c>
      <c r="G1207" s="42">
        <v>40106</v>
      </c>
      <c r="H1207" s="63" t="s">
        <v>1104</v>
      </c>
      <c r="I1207" s="157">
        <v>32398.1</v>
      </c>
      <c r="J1207" s="157">
        <v>32800</v>
      </c>
      <c r="K1207" s="75"/>
      <c r="L1207" s="37" t="s">
        <v>3652</v>
      </c>
      <c r="M1207" s="107">
        <v>1.2605999999999999</v>
      </c>
      <c r="N1207" s="149" t="s">
        <v>20</v>
      </c>
      <c r="O1207" s="180" t="s">
        <v>21</v>
      </c>
      <c r="P1207" s="76" t="s">
        <v>2286</v>
      </c>
      <c r="Q1207" s="37">
        <v>1.2605999999999999</v>
      </c>
      <c r="R1207" s="78">
        <v>42828.03</v>
      </c>
      <c r="S1207" s="79"/>
      <c r="T1207" s="49" t="s">
        <v>111</v>
      </c>
      <c r="U1207" s="147" t="s">
        <v>1104</v>
      </c>
      <c r="V1207" s="112" t="str">
        <f t="shared" si="69"/>
        <v>SN-054B</v>
      </c>
      <c r="W1207" s="112" t="s">
        <v>1036</v>
      </c>
      <c r="X1207" s="175" t="str">
        <f t="shared" si="65"/>
        <v>X:\2 - ENGENHARIA\INVENTARIANCA_FNS_NOVA_CONCESSAO\PROCESSOS_DE_DESAPROPRIACAO\TRAMO_SUL\SN\SN-054B.pdf</v>
      </c>
      <c r="Z1207" s="1">
        <v>1</v>
      </c>
    </row>
    <row r="1208" spans="3:26" hidden="1" x14ac:dyDescent="0.25">
      <c r="C1208" s="184" t="s">
        <v>3367</v>
      </c>
      <c r="D1208" s="77" t="s">
        <v>3351</v>
      </c>
      <c r="E1208" s="37" t="s">
        <v>3653</v>
      </c>
      <c r="F1208" s="55" t="s">
        <v>3654</v>
      </c>
      <c r="G1208" s="42">
        <v>38135</v>
      </c>
      <c r="H1208" s="63" t="s">
        <v>1104</v>
      </c>
      <c r="I1208" s="157">
        <v>33435.5</v>
      </c>
      <c r="J1208" s="157">
        <v>33644.17</v>
      </c>
      <c r="K1208" s="75">
        <f t="shared" ref="K1208:K1215" si="74">(J1208-I1208)/1000</f>
        <v>0.20866999999999825</v>
      </c>
      <c r="L1208" s="37" t="s">
        <v>3644</v>
      </c>
      <c r="M1208" s="107">
        <v>1.6536999999999999</v>
      </c>
      <c r="N1208" s="149" t="s">
        <v>20</v>
      </c>
      <c r="O1208" s="180" t="s">
        <v>21</v>
      </c>
      <c r="P1208" s="76"/>
      <c r="Q1208" s="77"/>
      <c r="R1208" s="78"/>
      <c r="S1208" s="79"/>
      <c r="T1208" s="49" t="s">
        <v>111</v>
      </c>
      <c r="U1208" s="147" t="s">
        <v>1104</v>
      </c>
      <c r="V1208" s="112" t="str">
        <f t="shared" si="69"/>
        <v>SN-054A</v>
      </c>
      <c r="W1208" s="112" t="s">
        <v>1036</v>
      </c>
      <c r="X1208" s="175" t="str">
        <f t="shared" si="65"/>
        <v>X:\2 - ENGENHARIA\INVENTARIANCA_FNS_NOVA_CONCESSAO\PROCESSOS_DE_DESAPROPRIACAO\TRAMO_SUL\SN\SN-054A.pdf</v>
      </c>
      <c r="Z1208" s="1">
        <v>1</v>
      </c>
    </row>
    <row r="1209" spans="3:26" hidden="1" x14ac:dyDescent="0.25">
      <c r="C1209" s="184" t="s">
        <v>3367</v>
      </c>
      <c r="D1209" s="77" t="s">
        <v>1344</v>
      </c>
      <c r="E1209" s="37" t="s">
        <v>3655</v>
      </c>
      <c r="F1209" s="55" t="s">
        <v>3656</v>
      </c>
      <c r="G1209" s="42">
        <v>38135</v>
      </c>
      <c r="H1209" s="63" t="s">
        <v>1104</v>
      </c>
      <c r="I1209" s="157">
        <v>33644.17</v>
      </c>
      <c r="J1209" s="157">
        <v>34190.53</v>
      </c>
      <c r="K1209" s="75">
        <f t="shared" si="74"/>
        <v>0.54636000000000062</v>
      </c>
      <c r="L1209" s="37" t="s">
        <v>3657</v>
      </c>
      <c r="M1209" s="107">
        <v>4.3704000000000001</v>
      </c>
      <c r="N1209" s="149" t="s">
        <v>20</v>
      </c>
      <c r="O1209" s="180" t="s">
        <v>21</v>
      </c>
      <c r="P1209" s="76"/>
      <c r="Q1209" s="77"/>
      <c r="R1209" s="78"/>
      <c r="S1209" s="79"/>
      <c r="T1209" s="37" t="s">
        <v>111</v>
      </c>
      <c r="U1209" s="147" t="s">
        <v>1104</v>
      </c>
      <c r="V1209" s="112" t="str">
        <f t="shared" si="69"/>
        <v>SN-055</v>
      </c>
      <c r="W1209" s="112" t="s">
        <v>1036</v>
      </c>
      <c r="X1209" s="175" t="str">
        <f t="shared" si="65"/>
        <v>X:\2 - ENGENHARIA\INVENTARIANCA_FNS_NOVA_CONCESSAO\PROCESSOS_DE_DESAPROPRIACAO\TRAMO_SUL\SN\SN-055.pdf</v>
      </c>
      <c r="Z1209" s="1">
        <v>1</v>
      </c>
    </row>
    <row r="1210" spans="3:26" hidden="1" x14ac:dyDescent="0.25">
      <c r="C1210" s="184" t="s">
        <v>3367</v>
      </c>
      <c r="D1210" s="77" t="s">
        <v>1348</v>
      </c>
      <c r="E1210" s="37" t="s">
        <v>3658</v>
      </c>
      <c r="F1210" s="55" t="s">
        <v>3659</v>
      </c>
      <c r="G1210" s="42">
        <v>38135</v>
      </c>
      <c r="H1210" s="124" t="s">
        <v>1104</v>
      </c>
      <c r="I1210" s="157">
        <v>34190.53</v>
      </c>
      <c r="J1210" s="157">
        <v>34523.85</v>
      </c>
      <c r="K1210" s="75">
        <f t="shared" si="74"/>
        <v>0.33331999999999973</v>
      </c>
      <c r="L1210" s="37" t="s">
        <v>3660</v>
      </c>
      <c r="M1210" s="107">
        <v>2.6673</v>
      </c>
      <c r="N1210" s="149" t="s">
        <v>20</v>
      </c>
      <c r="O1210" s="180" t="s">
        <v>21</v>
      </c>
      <c r="P1210" s="76"/>
      <c r="Q1210" s="77"/>
      <c r="R1210" s="78"/>
      <c r="S1210" s="79"/>
      <c r="T1210" s="49" t="s">
        <v>111</v>
      </c>
      <c r="U1210" s="147" t="s">
        <v>1104</v>
      </c>
      <c r="V1210" s="112" t="str">
        <f t="shared" si="69"/>
        <v>SN-056</v>
      </c>
      <c r="W1210" s="112" t="s">
        <v>1036</v>
      </c>
      <c r="X1210" s="175" t="str">
        <f t="shared" si="65"/>
        <v>X:\2 - ENGENHARIA\INVENTARIANCA_FNS_NOVA_CONCESSAO\PROCESSOS_DE_DESAPROPRIACAO\TRAMO_SUL\SN\SN-056.pdf</v>
      </c>
      <c r="Z1210" s="1">
        <v>1</v>
      </c>
    </row>
    <row r="1211" spans="3:26" hidden="1" x14ac:dyDescent="0.25">
      <c r="C1211" s="184" t="s">
        <v>3367</v>
      </c>
      <c r="D1211" s="77" t="s">
        <v>1352</v>
      </c>
      <c r="E1211" s="37" t="s">
        <v>3661</v>
      </c>
      <c r="F1211" s="55" t="s">
        <v>3662</v>
      </c>
      <c r="G1211" s="42">
        <v>38135</v>
      </c>
      <c r="H1211" s="124" t="s">
        <v>1104</v>
      </c>
      <c r="I1211" s="157">
        <v>34523.85</v>
      </c>
      <c r="J1211" s="157">
        <v>35151.47</v>
      </c>
      <c r="K1211" s="75">
        <f t="shared" si="74"/>
        <v>0.62762000000000262</v>
      </c>
      <c r="L1211" s="37" t="s">
        <v>3644</v>
      </c>
      <c r="M1211" s="107">
        <v>5.0206999999999997</v>
      </c>
      <c r="N1211" s="149" t="s">
        <v>20</v>
      </c>
      <c r="O1211" s="180" t="s">
        <v>21</v>
      </c>
      <c r="P1211" s="76"/>
      <c r="Q1211" s="77"/>
      <c r="R1211" s="78"/>
      <c r="S1211" s="79"/>
      <c r="T1211" s="49" t="s">
        <v>3663</v>
      </c>
      <c r="U1211" s="147" t="s">
        <v>1104</v>
      </c>
      <c r="V1211" s="112" t="str">
        <f t="shared" si="69"/>
        <v>SN-057</v>
      </c>
      <c r="W1211" s="112" t="s">
        <v>1036</v>
      </c>
      <c r="X1211" s="175" t="str">
        <f t="shared" si="65"/>
        <v>X:\2 - ENGENHARIA\INVENTARIANCA_FNS_NOVA_CONCESSAO\PROCESSOS_DE_DESAPROPRIACAO\TRAMO_SUL\SN\SN-057.pdf</v>
      </c>
      <c r="Z1211" s="1">
        <v>1</v>
      </c>
    </row>
    <row r="1212" spans="3:26" hidden="1" x14ac:dyDescent="0.25">
      <c r="C1212" s="184" t="s">
        <v>3367</v>
      </c>
      <c r="D1212" s="77" t="s">
        <v>1357</v>
      </c>
      <c r="E1212" s="37" t="s">
        <v>3664</v>
      </c>
      <c r="F1212" s="55" t="s">
        <v>3665</v>
      </c>
      <c r="G1212" s="42">
        <v>38135</v>
      </c>
      <c r="H1212" s="124" t="s">
        <v>1104</v>
      </c>
      <c r="I1212" s="157">
        <v>35151.47</v>
      </c>
      <c r="J1212" s="157">
        <v>35330.78</v>
      </c>
      <c r="K1212" s="75">
        <f t="shared" si="74"/>
        <v>0.17930999999999767</v>
      </c>
      <c r="L1212" s="37" t="s">
        <v>3666</v>
      </c>
      <c r="M1212" s="107">
        <v>1.673</v>
      </c>
      <c r="N1212" s="149" t="s">
        <v>20</v>
      </c>
      <c r="O1212" s="180" t="s">
        <v>21</v>
      </c>
      <c r="P1212" s="76"/>
      <c r="Q1212" s="77"/>
      <c r="R1212" s="78"/>
      <c r="S1212" s="79"/>
      <c r="T1212" s="49" t="s">
        <v>3663</v>
      </c>
      <c r="U1212" s="147" t="s">
        <v>1104</v>
      </c>
      <c r="V1212" s="112" t="str">
        <f t="shared" si="69"/>
        <v>SN-058</v>
      </c>
      <c r="W1212" s="112" t="s">
        <v>1036</v>
      </c>
      <c r="X1212" s="175" t="str">
        <f t="shared" si="65"/>
        <v>X:\2 - ENGENHARIA\INVENTARIANCA_FNS_NOVA_CONCESSAO\PROCESSOS_DE_DESAPROPRIACAO\TRAMO_SUL\SN\SN-058.pdf</v>
      </c>
      <c r="Z1212" s="1">
        <v>1</v>
      </c>
    </row>
    <row r="1213" spans="3:26" hidden="1" x14ac:dyDescent="0.25">
      <c r="C1213" s="184" t="s">
        <v>3367</v>
      </c>
      <c r="D1213" s="77" t="s">
        <v>1361</v>
      </c>
      <c r="E1213" s="37" t="s">
        <v>3667</v>
      </c>
      <c r="F1213" s="55" t="s">
        <v>3668</v>
      </c>
      <c r="G1213" s="42">
        <v>38135</v>
      </c>
      <c r="H1213" s="124" t="s">
        <v>1104</v>
      </c>
      <c r="I1213" s="157">
        <v>35330.78</v>
      </c>
      <c r="J1213" s="157">
        <v>35648.6</v>
      </c>
      <c r="K1213" s="75">
        <f t="shared" si="74"/>
        <v>0.31781999999999971</v>
      </c>
      <c r="L1213" s="37" t="s">
        <v>3669</v>
      </c>
      <c r="M1213" s="107">
        <v>2.7526000000000002</v>
      </c>
      <c r="N1213" s="149" t="s">
        <v>20</v>
      </c>
      <c r="O1213" s="180" t="s">
        <v>21</v>
      </c>
      <c r="P1213" s="76"/>
      <c r="Q1213" s="77"/>
      <c r="R1213" s="78"/>
      <c r="S1213" s="79"/>
      <c r="T1213" s="37" t="s">
        <v>3663</v>
      </c>
      <c r="U1213" s="147" t="s">
        <v>1104</v>
      </c>
      <c r="V1213" s="112" t="str">
        <f t="shared" si="69"/>
        <v>SN-059</v>
      </c>
      <c r="W1213" s="112" t="s">
        <v>1036</v>
      </c>
      <c r="X1213" s="175" t="str">
        <f t="shared" si="65"/>
        <v>X:\2 - ENGENHARIA\INVENTARIANCA_FNS_NOVA_CONCESSAO\PROCESSOS_DE_DESAPROPRIACAO\TRAMO_SUL\SN\SN-059.pdf</v>
      </c>
      <c r="Z1213" s="1">
        <v>1</v>
      </c>
    </row>
    <row r="1214" spans="3:26" hidden="1" x14ac:dyDescent="0.25">
      <c r="C1214" s="184" t="s">
        <v>3367</v>
      </c>
      <c r="D1214" s="77" t="s">
        <v>1821</v>
      </c>
      <c r="E1214" s="37" t="s">
        <v>3670</v>
      </c>
      <c r="F1214" s="55" t="s">
        <v>3671</v>
      </c>
      <c r="G1214" s="42" t="s">
        <v>3672</v>
      </c>
      <c r="H1214" s="124" t="s">
        <v>1104</v>
      </c>
      <c r="I1214" s="157">
        <v>35651.699999999997</v>
      </c>
      <c r="J1214" s="157">
        <v>35831.58</v>
      </c>
      <c r="K1214" s="75">
        <f t="shared" si="74"/>
        <v>0.17988000000000465</v>
      </c>
      <c r="L1214" s="37" t="s">
        <v>3673</v>
      </c>
      <c r="M1214" s="107">
        <v>1.5671999999999999</v>
      </c>
      <c r="N1214" s="149" t="s">
        <v>20</v>
      </c>
      <c r="O1214" s="180" t="s">
        <v>21</v>
      </c>
      <c r="P1214" s="76"/>
      <c r="Q1214" s="77"/>
      <c r="R1214" s="78"/>
      <c r="S1214" s="79"/>
      <c r="T1214" s="37" t="s">
        <v>3663</v>
      </c>
      <c r="U1214" s="147" t="s">
        <v>1104</v>
      </c>
      <c r="V1214" s="112" t="str">
        <f t="shared" si="69"/>
        <v>SN-060</v>
      </c>
      <c r="W1214" s="112" t="s">
        <v>1036</v>
      </c>
      <c r="X1214" s="175" t="str">
        <f t="shared" si="65"/>
        <v>X:\2 - ENGENHARIA\INVENTARIANCA_FNS_NOVA_CONCESSAO\PROCESSOS_DE_DESAPROPRIACAO\TRAMO_SUL\SN\SN-060.pdf</v>
      </c>
      <c r="Z1214" s="1">
        <v>1</v>
      </c>
    </row>
    <row r="1215" spans="3:26" hidden="1" x14ac:dyDescent="0.25">
      <c r="C1215" s="184" t="s">
        <v>3367</v>
      </c>
      <c r="D1215" s="77" t="s">
        <v>1371</v>
      </c>
      <c r="E1215" s="37" t="s">
        <v>3674</v>
      </c>
      <c r="F1215" s="55" t="s">
        <v>3675</v>
      </c>
      <c r="G1215" s="42">
        <v>37970</v>
      </c>
      <c r="H1215" s="124" t="s">
        <v>1104</v>
      </c>
      <c r="I1215" s="157">
        <v>35831.58</v>
      </c>
      <c r="J1215" s="157">
        <v>36188.339999999997</v>
      </c>
      <c r="K1215" s="75">
        <f t="shared" si="74"/>
        <v>0.35675999999999475</v>
      </c>
      <c r="L1215" s="37" t="s">
        <v>3676</v>
      </c>
      <c r="M1215" s="107">
        <v>2.8658000000000001</v>
      </c>
      <c r="N1215" s="149" t="s">
        <v>20</v>
      </c>
      <c r="O1215" s="180" t="s">
        <v>21</v>
      </c>
      <c r="P1215" s="76"/>
      <c r="Q1215" s="77"/>
      <c r="R1215" s="78"/>
      <c r="S1215" s="79"/>
      <c r="T1215" s="37" t="s">
        <v>111</v>
      </c>
      <c r="U1215" s="147" t="s">
        <v>1104</v>
      </c>
      <c r="V1215" s="112" t="str">
        <f t="shared" si="69"/>
        <v>SN-061</v>
      </c>
      <c r="W1215" s="112" t="s">
        <v>1036</v>
      </c>
      <c r="X1215" s="175" t="str">
        <f t="shared" si="65"/>
        <v>X:\2 - ENGENHARIA\INVENTARIANCA_FNS_NOVA_CONCESSAO\PROCESSOS_DE_DESAPROPRIACAO\TRAMO_SUL\SN\SN-061.pdf</v>
      </c>
      <c r="Z1215" s="1">
        <v>1</v>
      </c>
    </row>
    <row r="1216" spans="3:26" hidden="1" x14ac:dyDescent="0.25">
      <c r="C1216" s="184" t="s">
        <v>3367</v>
      </c>
      <c r="D1216" s="77" t="s">
        <v>1375</v>
      </c>
      <c r="E1216" s="37" t="s">
        <v>3677</v>
      </c>
      <c r="F1216" s="55" t="s">
        <v>3678</v>
      </c>
      <c r="G1216" s="42">
        <v>37970</v>
      </c>
      <c r="H1216" s="124" t="s">
        <v>1104</v>
      </c>
      <c r="I1216" s="157">
        <v>36208.21</v>
      </c>
      <c r="J1216" s="157">
        <v>36339.410000000003</v>
      </c>
      <c r="K1216" s="75">
        <f t="shared" ref="K1216:K1217" si="75">(J1216-I1216)/1000</f>
        <v>0.13120000000000437</v>
      </c>
      <c r="L1216" s="37" t="s">
        <v>3679</v>
      </c>
      <c r="M1216" s="107">
        <v>0.996</v>
      </c>
      <c r="N1216" s="149" t="s">
        <v>20</v>
      </c>
      <c r="O1216" s="180" t="s">
        <v>21</v>
      </c>
      <c r="P1216" s="76"/>
      <c r="Q1216" s="77"/>
      <c r="R1216" s="78"/>
      <c r="S1216" s="79"/>
      <c r="T1216" s="49" t="s">
        <v>3663</v>
      </c>
      <c r="U1216" s="147" t="s">
        <v>1104</v>
      </c>
      <c r="V1216" s="112" t="str">
        <f t="shared" si="69"/>
        <v>SN-062</v>
      </c>
      <c r="W1216" s="112" t="s">
        <v>1036</v>
      </c>
      <c r="X1216" s="175" t="str">
        <f t="shared" si="65"/>
        <v>X:\2 - ENGENHARIA\INVENTARIANCA_FNS_NOVA_CONCESSAO\PROCESSOS_DE_DESAPROPRIACAO\TRAMO_SUL\SN\SN-062.pdf</v>
      </c>
      <c r="Z1216" s="1">
        <v>1</v>
      </c>
    </row>
    <row r="1217" spans="3:26" hidden="1" x14ac:dyDescent="0.25">
      <c r="C1217" s="184" t="s">
        <v>3367</v>
      </c>
      <c r="D1217" s="77" t="s">
        <v>1379</v>
      </c>
      <c r="E1217" s="37" t="s">
        <v>3680</v>
      </c>
      <c r="F1217" s="55" t="s">
        <v>3681</v>
      </c>
      <c r="G1217" s="42">
        <v>37970</v>
      </c>
      <c r="H1217" s="124" t="s">
        <v>1104</v>
      </c>
      <c r="I1217" s="157">
        <v>36339.410000000003</v>
      </c>
      <c r="J1217" s="157">
        <v>36603.85</v>
      </c>
      <c r="K1217" s="75">
        <f t="shared" si="75"/>
        <v>0.26443999999999507</v>
      </c>
      <c r="L1217" s="37" t="s">
        <v>3682</v>
      </c>
      <c r="M1217" s="107">
        <v>1.9645999999999999</v>
      </c>
      <c r="N1217" s="149" t="s">
        <v>20</v>
      </c>
      <c r="O1217" s="180" t="s">
        <v>21</v>
      </c>
      <c r="P1217" s="76"/>
      <c r="Q1217" s="77"/>
      <c r="R1217" s="78"/>
      <c r="S1217" s="79"/>
      <c r="T1217" s="37" t="s">
        <v>3663</v>
      </c>
      <c r="U1217" s="147" t="s">
        <v>1104</v>
      </c>
      <c r="V1217" s="112" t="str">
        <f t="shared" si="69"/>
        <v>SN-063</v>
      </c>
      <c r="W1217" s="112" t="s">
        <v>1036</v>
      </c>
      <c r="X1217" s="175" t="str">
        <f t="shared" si="65"/>
        <v>X:\2 - ENGENHARIA\INVENTARIANCA_FNS_NOVA_CONCESSAO\PROCESSOS_DE_DESAPROPRIACAO\TRAMO_SUL\SN\SN-063.pdf</v>
      </c>
      <c r="Z1217" s="1">
        <v>1</v>
      </c>
    </row>
    <row r="1218" spans="3:26" hidden="1" x14ac:dyDescent="0.25">
      <c r="C1218" s="184" t="s">
        <v>3367</v>
      </c>
      <c r="D1218" s="77" t="s">
        <v>1384</v>
      </c>
      <c r="E1218" s="108" t="s">
        <v>3683</v>
      </c>
      <c r="F1218" s="55" t="s">
        <v>3684</v>
      </c>
      <c r="G1218" s="42">
        <v>37970</v>
      </c>
      <c r="H1218" s="124" t="s">
        <v>1104</v>
      </c>
      <c r="I1218" s="157">
        <v>36258.29</v>
      </c>
      <c r="J1218" s="157">
        <v>36603.85</v>
      </c>
      <c r="K1218" s="75"/>
      <c r="L1218" s="37" t="s">
        <v>3685</v>
      </c>
      <c r="M1218" s="107">
        <v>0.52080000000000004</v>
      </c>
      <c r="N1218" s="149" t="s">
        <v>20</v>
      </c>
      <c r="O1218" s="180" t="s">
        <v>21</v>
      </c>
      <c r="P1218" s="76"/>
      <c r="Q1218" s="77"/>
      <c r="R1218" s="78"/>
      <c r="S1218" s="79"/>
      <c r="T1218" s="37" t="s">
        <v>3663</v>
      </c>
      <c r="U1218" s="147" t="s">
        <v>1104</v>
      </c>
      <c r="V1218" s="112" t="str">
        <f t="shared" si="69"/>
        <v>SN-064</v>
      </c>
      <c r="W1218" s="112" t="s">
        <v>1036</v>
      </c>
      <c r="X1218" s="175" t="str">
        <f t="shared" ref="X1218:X1281" si="76">CONCATENATE("X:\2 - ENGENHARIA\INVENTARIANCA_FNS_NOVA_CONCESSAO\PROCESSOS_DE_DESAPROPRIACAO\",W1218,"\",C1218,"\",V1218,".pdf")</f>
        <v>X:\2 - ENGENHARIA\INVENTARIANCA_FNS_NOVA_CONCESSAO\PROCESSOS_DE_DESAPROPRIACAO\TRAMO_SUL\SN\SN-064.pdf</v>
      </c>
      <c r="Z1218" s="1">
        <v>1</v>
      </c>
    </row>
    <row r="1219" spans="3:26" hidden="1" x14ac:dyDescent="0.25">
      <c r="C1219" s="184" t="s">
        <v>3367</v>
      </c>
      <c r="D1219" s="77" t="s">
        <v>1389</v>
      </c>
      <c r="E1219" s="37" t="s">
        <v>3686</v>
      </c>
      <c r="F1219" s="55" t="s">
        <v>3687</v>
      </c>
      <c r="G1219" s="42">
        <v>37970</v>
      </c>
      <c r="H1219" s="124" t="s">
        <v>1104</v>
      </c>
      <c r="I1219" s="157">
        <v>36603.85</v>
      </c>
      <c r="J1219" s="157">
        <v>37065.800000000003</v>
      </c>
      <c r="K1219" s="75">
        <f t="shared" ref="K1219:K1240" si="77">(J1219-I1219)/1000</f>
        <v>0.46195000000000436</v>
      </c>
      <c r="L1219" s="37" t="s">
        <v>3688</v>
      </c>
      <c r="M1219" s="107">
        <v>4.2324999999999999</v>
      </c>
      <c r="N1219" s="149" t="s">
        <v>20</v>
      </c>
      <c r="O1219" s="180" t="s">
        <v>21</v>
      </c>
      <c r="P1219" s="76"/>
      <c r="Q1219" s="77"/>
      <c r="R1219" s="78"/>
      <c r="S1219" s="79"/>
      <c r="T1219" s="37" t="s">
        <v>1553</v>
      </c>
      <c r="U1219" s="147" t="s">
        <v>1104</v>
      </c>
      <c r="V1219" s="112" t="str">
        <f t="shared" si="69"/>
        <v>SN-065</v>
      </c>
      <c r="W1219" s="112" t="s">
        <v>1036</v>
      </c>
      <c r="X1219" s="175" t="str">
        <f t="shared" si="76"/>
        <v>X:\2 - ENGENHARIA\INVENTARIANCA_FNS_NOVA_CONCESSAO\PROCESSOS_DE_DESAPROPRIACAO\TRAMO_SUL\SN\SN-065.pdf</v>
      </c>
      <c r="Z1219" s="1">
        <v>1</v>
      </c>
    </row>
    <row r="1220" spans="3:26" hidden="1" x14ac:dyDescent="0.25">
      <c r="C1220" s="184" t="s">
        <v>3367</v>
      </c>
      <c r="D1220" s="77" t="s">
        <v>1393</v>
      </c>
      <c r="E1220" s="37" t="s">
        <v>3689</v>
      </c>
      <c r="F1220" s="55" t="s">
        <v>3690</v>
      </c>
      <c r="G1220" s="42">
        <v>38177</v>
      </c>
      <c r="H1220" s="124" t="s">
        <v>1104</v>
      </c>
      <c r="I1220" s="157">
        <v>37072.5</v>
      </c>
      <c r="J1220" s="157">
        <v>37366.42</v>
      </c>
      <c r="K1220" s="75">
        <f t="shared" si="77"/>
        <v>0.29391999999999824</v>
      </c>
      <c r="L1220" s="37" t="s">
        <v>3691</v>
      </c>
      <c r="M1220" s="107">
        <v>3.9571999999999998</v>
      </c>
      <c r="N1220" s="149" t="s">
        <v>20</v>
      </c>
      <c r="O1220" s="180" t="s">
        <v>21</v>
      </c>
      <c r="P1220" s="76"/>
      <c r="Q1220" s="77"/>
      <c r="R1220" s="78"/>
      <c r="S1220" s="79"/>
      <c r="T1220" s="37" t="s">
        <v>3663</v>
      </c>
      <c r="U1220" s="147" t="s">
        <v>1104</v>
      </c>
      <c r="V1220" s="112" t="str">
        <f t="shared" si="69"/>
        <v>SN-066</v>
      </c>
      <c r="W1220" s="112" t="s">
        <v>1036</v>
      </c>
      <c r="X1220" s="175" t="str">
        <f t="shared" si="76"/>
        <v>X:\2 - ENGENHARIA\INVENTARIANCA_FNS_NOVA_CONCESSAO\PROCESSOS_DE_DESAPROPRIACAO\TRAMO_SUL\SN\SN-066.pdf</v>
      </c>
      <c r="Z1220" s="1">
        <v>1</v>
      </c>
    </row>
    <row r="1221" spans="3:26" hidden="1" x14ac:dyDescent="0.25">
      <c r="C1221" s="184" t="s">
        <v>3367</v>
      </c>
      <c r="D1221" s="77" t="s">
        <v>1398</v>
      </c>
      <c r="E1221" s="37" t="s">
        <v>3692</v>
      </c>
      <c r="F1221" s="55" t="s">
        <v>3693</v>
      </c>
      <c r="G1221" s="42">
        <v>38135</v>
      </c>
      <c r="H1221" s="124" t="s">
        <v>1104</v>
      </c>
      <c r="I1221" s="157">
        <v>37366.42</v>
      </c>
      <c r="J1221" s="157">
        <v>37412.46</v>
      </c>
      <c r="K1221" s="75">
        <f t="shared" si="77"/>
        <v>4.6040000000000872E-2</v>
      </c>
      <c r="L1221" s="37" t="s">
        <v>3694</v>
      </c>
      <c r="M1221" s="107">
        <v>0.3856</v>
      </c>
      <c r="N1221" s="149" t="s">
        <v>20</v>
      </c>
      <c r="O1221" s="180" t="s">
        <v>21</v>
      </c>
      <c r="P1221" s="76"/>
      <c r="Q1221" s="77"/>
      <c r="R1221" s="78"/>
      <c r="S1221" s="79"/>
      <c r="T1221" s="37" t="s">
        <v>3663</v>
      </c>
      <c r="U1221" s="147" t="s">
        <v>1104</v>
      </c>
      <c r="V1221" s="112" t="str">
        <f t="shared" si="69"/>
        <v>SN-067</v>
      </c>
      <c r="W1221" s="112" t="s">
        <v>1036</v>
      </c>
      <c r="X1221" s="175" t="str">
        <f t="shared" si="76"/>
        <v>X:\2 - ENGENHARIA\INVENTARIANCA_FNS_NOVA_CONCESSAO\PROCESSOS_DE_DESAPROPRIACAO\TRAMO_SUL\SN\SN-067.pdf</v>
      </c>
      <c r="Z1221" s="1">
        <v>1</v>
      </c>
    </row>
    <row r="1222" spans="3:26" hidden="1" x14ac:dyDescent="0.25">
      <c r="C1222" s="184" t="s">
        <v>3367</v>
      </c>
      <c r="D1222" s="77" t="s">
        <v>1402</v>
      </c>
      <c r="E1222" s="37" t="s">
        <v>3695</v>
      </c>
      <c r="F1222" s="55" t="s">
        <v>3696</v>
      </c>
      <c r="G1222" s="42">
        <v>38135</v>
      </c>
      <c r="H1222" s="124" t="s">
        <v>1104</v>
      </c>
      <c r="I1222" s="157">
        <v>37412.46</v>
      </c>
      <c r="J1222" s="157">
        <v>37442.230000000003</v>
      </c>
      <c r="K1222" s="75">
        <f t="shared" si="77"/>
        <v>2.9770000000004074E-2</v>
      </c>
      <c r="L1222" s="37" t="s">
        <v>3697</v>
      </c>
      <c r="M1222" s="107">
        <v>0.49819999999999998</v>
      </c>
      <c r="N1222" s="149" t="s">
        <v>20</v>
      </c>
      <c r="O1222" s="180" t="s">
        <v>21</v>
      </c>
      <c r="P1222" s="76"/>
      <c r="Q1222" s="77"/>
      <c r="R1222" s="78"/>
      <c r="S1222" s="79"/>
      <c r="T1222" s="49" t="s">
        <v>1553</v>
      </c>
      <c r="U1222" s="147" t="s">
        <v>1104</v>
      </c>
      <c r="V1222" s="112" t="str">
        <f t="shared" si="69"/>
        <v>SN-068</v>
      </c>
      <c r="W1222" s="112" t="s">
        <v>1036</v>
      </c>
      <c r="X1222" s="175" t="str">
        <f t="shared" si="76"/>
        <v>X:\2 - ENGENHARIA\INVENTARIANCA_FNS_NOVA_CONCESSAO\PROCESSOS_DE_DESAPROPRIACAO\TRAMO_SUL\SN\SN-068.pdf</v>
      </c>
      <c r="Z1222" s="1">
        <v>1</v>
      </c>
    </row>
    <row r="1223" spans="3:26" hidden="1" x14ac:dyDescent="0.25">
      <c r="C1223" s="184" t="s">
        <v>3367</v>
      </c>
      <c r="D1223" s="77" t="s">
        <v>1406</v>
      </c>
      <c r="E1223" s="37" t="s">
        <v>3698</v>
      </c>
      <c r="F1223" s="55" t="s">
        <v>3699</v>
      </c>
      <c r="G1223" s="42">
        <v>38135</v>
      </c>
      <c r="H1223" s="124" t="s">
        <v>1104</v>
      </c>
      <c r="I1223" s="157">
        <v>37442.230000000003</v>
      </c>
      <c r="J1223" s="157">
        <v>37511.040000000001</v>
      </c>
      <c r="K1223" s="75">
        <f t="shared" si="77"/>
        <v>6.8809999999997679E-2</v>
      </c>
      <c r="L1223" s="37" t="s">
        <v>3700</v>
      </c>
      <c r="M1223" s="107">
        <v>0.9869</v>
      </c>
      <c r="N1223" s="149" t="s">
        <v>20</v>
      </c>
      <c r="O1223" s="180" t="s">
        <v>21</v>
      </c>
      <c r="P1223" s="76"/>
      <c r="Q1223" s="77"/>
      <c r="R1223" s="78"/>
      <c r="S1223" s="79"/>
      <c r="T1223" s="49" t="s">
        <v>1088</v>
      </c>
      <c r="U1223" s="147" t="s">
        <v>1104</v>
      </c>
      <c r="V1223" s="112" t="str">
        <f t="shared" si="69"/>
        <v>SN-069</v>
      </c>
      <c r="W1223" s="112" t="s">
        <v>1036</v>
      </c>
      <c r="X1223" s="175" t="str">
        <f t="shared" si="76"/>
        <v>X:\2 - ENGENHARIA\INVENTARIANCA_FNS_NOVA_CONCESSAO\PROCESSOS_DE_DESAPROPRIACAO\TRAMO_SUL\SN\SN-069.pdf</v>
      </c>
      <c r="Z1223" s="1">
        <v>1</v>
      </c>
    </row>
    <row r="1224" spans="3:26" hidden="1" x14ac:dyDescent="0.25">
      <c r="C1224" s="184" t="s">
        <v>3367</v>
      </c>
      <c r="D1224" s="77" t="s">
        <v>1410</v>
      </c>
      <c r="E1224" s="37" t="s">
        <v>3701</v>
      </c>
      <c r="F1224" s="55" t="s">
        <v>3702</v>
      </c>
      <c r="G1224" s="42">
        <v>38135</v>
      </c>
      <c r="H1224" s="124" t="s">
        <v>1104</v>
      </c>
      <c r="I1224" s="157">
        <v>37511.040000000001</v>
      </c>
      <c r="J1224" s="157">
        <v>37563.06</v>
      </c>
      <c r="K1224" s="75">
        <f t="shared" si="77"/>
        <v>5.2019999999996798E-2</v>
      </c>
      <c r="L1224" s="37" t="s">
        <v>3703</v>
      </c>
      <c r="M1224" s="107">
        <v>1.0682</v>
      </c>
      <c r="N1224" s="149" t="s">
        <v>20</v>
      </c>
      <c r="O1224" s="180" t="s">
        <v>21</v>
      </c>
      <c r="P1224" s="76"/>
      <c r="Q1224" s="77"/>
      <c r="R1224" s="78"/>
      <c r="S1224" s="79"/>
      <c r="T1224" s="49" t="s">
        <v>111</v>
      </c>
      <c r="U1224" s="147" t="s">
        <v>1104</v>
      </c>
      <c r="V1224" s="112" t="str">
        <f t="shared" si="69"/>
        <v>SN-070</v>
      </c>
      <c r="W1224" s="112" t="s">
        <v>1036</v>
      </c>
      <c r="X1224" s="175" t="str">
        <f t="shared" si="76"/>
        <v>X:\2 - ENGENHARIA\INVENTARIANCA_FNS_NOVA_CONCESSAO\PROCESSOS_DE_DESAPROPRIACAO\TRAMO_SUL\SN\SN-070.pdf</v>
      </c>
      <c r="Z1224" s="1">
        <v>1</v>
      </c>
    </row>
    <row r="1225" spans="3:26" x14ac:dyDescent="0.25">
      <c r="C1225" s="184" t="s">
        <v>3367</v>
      </c>
      <c r="D1225" s="77" t="s">
        <v>1414</v>
      </c>
      <c r="E1225" s="37" t="s">
        <v>3704</v>
      </c>
      <c r="F1225" s="55" t="s">
        <v>3705</v>
      </c>
      <c r="G1225" s="42">
        <v>38135</v>
      </c>
      <c r="H1225" s="124" t="s">
        <v>1104</v>
      </c>
      <c r="I1225" s="157">
        <v>37563.06</v>
      </c>
      <c r="J1225" s="157">
        <v>37609.370000000003</v>
      </c>
      <c r="K1225" s="75">
        <f t="shared" si="77"/>
        <v>4.6310000000004944E-2</v>
      </c>
      <c r="L1225" s="37" t="s">
        <v>3706</v>
      </c>
      <c r="M1225" s="107">
        <v>1.0744</v>
      </c>
      <c r="N1225" s="149" t="s">
        <v>20</v>
      </c>
      <c r="O1225" s="180" t="s">
        <v>21</v>
      </c>
      <c r="P1225" s="76" t="s">
        <v>10</v>
      </c>
      <c r="Q1225" s="37">
        <v>7.0519999999999999E-2</v>
      </c>
      <c r="R1225" s="78">
        <v>6638.61</v>
      </c>
      <c r="S1225" s="79"/>
      <c r="T1225" s="49" t="s">
        <v>111</v>
      </c>
      <c r="U1225" s="147" t="s">
        <v>1104</v>
      </c>
      <c r="V1225" s="112" t="str">
        <f t="shared" si="69"/>
        <v>SN-071</v>
      </c>
      <c r="W1225" s="112" t="s">
        <v>1036</v>
      </c>
      <c r="X1225" s="175" t="str">
        <f t="shared" si="76"/>
        <v>X:\2 - ENGENHARIA\INVENTARIANCA_FNS_NOVA_CONCESSAO\PROCESSOS_DE_DESAPROPRIACAO\TRAMO_SUL\SN\SN-071.pdf</v>
      </c>
      <c r="Z1225" s="1">
        <v>1</v>
      </c>
    </row>
    <row r="1226" spans="3:26" hidden="1" x14ac:dyDescent="0.25">
      <c r="C1226" s="184" t="s">
        <v>3367</v>
      </c>
      <c r="D1226" s="77" t="s">
        <v>1417</v>
      </c>
      <c r="E1226" s="37" t="s">
        <v>3707</v>
      </c>
      <c r="F1226" s="55" t="s">
        <v>3708</v>
      </c>
      <c r="G1226" s="42">
        <v>38135</v>
      </c>
      <c r="H1226" s="124" t="s">
        <v>1104</v>
      </c>
      <c r="I1226" s="157">
        <v>37609.370000000003</v>
      </c>
      <c r="J1226" s="157">
        <v>37768.5</v>
      </c>
      <c r="K1226" s="75">
        <f t="shared" si="77"/>
        <v>0.15912999999999738</v>
      </c>
      <c r="L1226" s="37" t="s">
        <v>3709</v>
      </c>
      <c r="M1226" s="107">
        <v>1.5125</v>
      </c>
      <c r="N1226" s="149" t="s">
        <v>20</v>
      </c>
      <c r="O1226" s="180" t="s">
        <v>21</v>
      </c>
      <c r="P1226" s="76"/>
      <c r="Q1226" s="77"/>
      <c r="R1226" s="78"/>
      <c r="S1226" s="79"/>
      <c r="T1226" s="49" t="s">
        <v>1088</v>
      </c>
      <c r="U1226" s="147" t="s">
        <v>1104</v>
      </c>
      <c r="V1226" s="112" t="str">
        <f t="shared" si="69"/>
        <v>SN-072</v>
      </c>
      <c r="W1226" s="112" t="s">
        <v>1036</v>
      </c>
      <c r="X1226" s="175" t="str">
        <f t="shared" si="76"/>
        <v>X:\2 - ENGENHARIA\INVENTARIANCA_FNS_NOVA_CONCESSAO\PROCESSOS_DE_DESAPROPRIACAO\TRAMO_SUL\SN\SN-072.pdf</v>
      </c>
      <c r="Z1226" s="1">
        <v>1</v>
      </c>
    </row>
    <row r="1227" spans="3:26" hidden="1" x14ac:dyDescent="0.25">
      <c r="C1227" s="184" t="s">
        <v>3367</v>
      </c>
      <c r="D1227" s="77" t="s">
        <v>1421</v>
      </c>
      <c r="E1227" s="37" t="s">
        <v>3710</v>
      </c>
      <c r="F1227" s="55" t="s">
        <v>3711</v>
      </c>
      <c r="G1227" s="42">
        <v>38135</v>
      </c>
      <c r="H1227" s="124" t="s">
        <v>1104</v>
      </c>
      <c r="I1227" s="157">
        <v>37768.5</v>
      </c>
      <c r="J1227" s="157">
        <v>37955</v>
      </c>
      <c r="K1227" s="75">
        <f t="shared" si="77"/>
        <v>0.1865</v>
      </c>
      <c r="L1227" s="37" t="s">
        <v>3712</v>
      </c>
      <c r="M1227" s="107">
        <v>1.4496</v>
      </c>
      <c r="N1227" s="149" t="s">
        <v>20</v>
      </c>
      <c r="O1227" s="180" t="s">
        <v>21</v>
      </c>
      <c r="P1227" s="76" t="s">
        <v>2286</v>
      </c>
      <c r="Q1227" s="77"/>
      <c r="R1227" s="78"/>
      <c r="S1227" s="79" t="s">
        <v>3713</v>
      </c>
      <c r="T1227" s="49" t="s">
        <v>1088</v>
      </c>
      <c r="U1227" s="147" t="s">
        <v>1104</v>
      </c>
      <c r="V1227" s="112" t="str">
        <f t="shared" si="69"/>
        <v>SN-073</v>
      </c>
      <c r="W1227" s="112" t="s">
        <v>1036</v>
      </c>
      <c r="X1227" s="175" t="str">
        <f t="shared" si="76"/>
        <v>X:\2 - ENGENHARIA\INVENTARIANCA_FNS_NOVA_CONCESSAO\PROCESSOS_DE_DESAPROPRIACAO\TRAMO_SUL\SN\SN-073.pdf</v>
      </c>
      <c r="Z1227" s="1">
        <v>1</v>
      </c>
    </row>
    <row r="1228" spans="3:26" hidden="1" x14ac:dyDescent="0.25">
      <c r="C1228" s="184" t="s">
        <v>3367</v>
      </c>
      <c r="D1228" s="77" t="s">
        <v>1429</v>
      </c>
      <c r="E1228" s="37" t="s">
        <v>3714</v>
      </c>
      <c r="F1228" s="55" t="s">
        <v>3715</v>
      </c>
      <c r="G1228" s="42">
        <v>38721</v>
      </c>
      <c r="H1228" s="63" t="s">
        <v>1086</v>
      </c>
      <c r="I1228" s="157">
        <v>37961</v>
      </c>
      <c r="J1228" s="157">
        <v>38695.64</v>
      </c>
      <c r="K1228" s="75">
        <f t="shared" si="77"/>
        <v>0.7346399999999994</v>
      </c>
      <c r="L1228" s="37" t="s">
        <v>3716</v>
      </c>
      <c r="M1228" s="107">
        <v>6.3487</v>
      </c>
      <c r="N1228" s="149" t="s">
        <v>20</v>
      </c>
      <c r="O1228" s="180" t="s">
        <v>21</v>
      </c>
      <c r="P1228" s="76"/>
      <c r="Q1228" s="77"/>
      <c r="R1228" s="78"/>
      <c r="S1228" s="79"/>
      <c r="T1228" s="49" t="s">
        <v>1088</v>
      </c>
      <c r="U1228" s="147" t="s">
        <v>1086</v>
      </c>
      <c r="V1228" s="112" t="str">
        <f t="shared" si="69"/>
        <v>SN-075</v>
      </c>
      <c r="W1228" s="112" t="s">
        <v>1036</v>
      </c>
      <c r="X1228" s="175" t="str">
        <f t="shared" si="76"/>
        <v>X:\2 - ENGENHARIA\INVENTARIANCA_FNS_NOVA_CONCESSAO\PROCESSOS_DE_DESAPROPRIACAO\TRAMO_SUL\SN\SN-075.pdf</v>
      </c>
      <c r="Z1228" s="1">
        <v>1</v>
      </c>
    </row>
    <row r="1229" spans="3:26" x14ac:dyDescent="0.25">
      <c r="C1229" s="184" t="s">
        <v>3367</v>
      </c>
      <c r="D1229" s="77" t="s">
        <v>1433</v>
      </c>
      <c r="E1229" s="37" t="s">
        <v>3717</v>
      </c>
      <c r="F1229" s="55" t="s">
        <v>3718</v>
      </c>
      <c r="G1229" s="42">
        <v>38721</v>
      </c>
      <c r="H1229" s="63" t="s">
        <v>1086</v>
      </c>
      <c r="I1229" s="157">
        <v>38695.64</v>
      </c>
      <c r="J1229" s="157">
        <v>38840.089999999997</v>
      </c>
      <c r="K1229" s="75">
        <f t="shared" si="77"/>
        <v>0.14444999999999708</v>
      </c>
      <c r="L1229" s="37" t="s">
        <v>3719</v>
      </c>
      <c r="M1229" s="107">
        <v>1.2226999999999999</v>
      </c>
      <c r="N1229" s="149" t="s">
        <v>20</v>
      </c>
      <c r="O1229" s="180" t="s">
        <v>21</v>
      </c>
      <c r="P1229" s="76" t="s">
        <v>10</v>
      </c>
      <c r="Q1229" s="37">
        <v>6.7100000000000007E-2</v>
      </c>
      <c r="R1229" s="78">
        <v>1706.59</v>
      </c>
      <c r="S1229" s="79"/>
      <c r="T1229" s="49" t="s">
        <v>1088</v>
      </c>
      <c r="U1229" s="147" t="s">
        <v>1086</v>
      </c>
      <c r="V1229" s="112" t="str">
        <f t="shared" si="69"/>
        <v>SN-076</v>
      </c>
      <c r="W1229" s="112" t="s">
        <v>1036</v>
      </c>
      <c r="X1229" s="175" t="str">
        <f t="shared" si="76"/>
        <v>X:\2 - ENGENHARIA\INVENTARIANCA_FNS_NOVA_CONCESSAO\PROCESSOS_DE_DESAPROPRIACAO\TRAMO_SUL\SN\SN-076.pdf</v>
      </c>
      <c r="Z1229" s="1">
        <v>1</v>
      </c>
    </row>
    <row r="1230" spans="3:26" x14ac:dyDescent="0.25">
      <c r="C1230" s="184" t="s">
        <v>3367</v>
      </c>
      <c r="D1230" s="77" t="s">
        <v>1437</v>
      </c>
      <c r="E1230" s="37" t="s">
        <v>3720</v>
      </c>
      <c r="F1230" s="55" t="s">
        <v>3721</v>
      </c>
      <c r="G1230" s="42">
        <v>38721</v>
      </c>
      <c r="H1230" s="124" t="s">
        <v>1086</v>
      </c>
      <c r="I1230" s="157">
        <v>38840.089999999997</v>
      </c>
      <c r="J1230" s="157">
        <v>38953.050000000003</v>
      </c>
      <c r="K1230" s="75">
        <f t="shared" si="77"/>
        <v>0.1129600000000064</v>
      </c>
      <c r="L1230" s="37" t="s">
        <v>3722</v>
      </c>
      <c r="M1230" s="107">
        <v>0.92379999999999995</v>
      </c>
      <c r="N1230" s="149" t="s">
        <v>20</v>
      </c>
      <c r="O1230" s="180" t="s">
        <v>21</v>
      </c>
      <c r="P1230" s="76" t="s">
        <v>10</v>
      </c>
      <c r="Q1230" s="37">
        <v>2.01E-2</v>
      </c>
      <c r="R1230" s="78">
        <v>189.22</v>
      </c>
      <c r="S1230" s="79"/>
      <c r="T1230" s="49" t="s">
        <v>1088</v>
      </c>
      <c r="U1230" s="147" t="s">
        <v>1086</v>
      </c>
      <c r="V1230" s="112" t="str">
        <f t="shared" si="69"/>
        <v>SN-077</v>
      </c>
      <c r="W1230" s="112" t="s">
        <v>1036</v>
      </c>
      <c r="X1230" s="175" t="str">
        <f t="shared" si="76"/>
        <v>X:\2 - ENGENHARIA\INVENTARIANCA_FNS_NOVA_CONCESSAO\PROCESSOS_DE_DESAPROPRIACAO\TRAMO_SUL\SN\SN-077.pdf</v>
      </c>
      <c r="Z1230" s="1">
        <v>1</v>
      </c>
    </row>
    <row r="1231" spans="3:26" hidden="1" x14ac:dyDescent="0.25">
      <c r="C1231" s="184" t="s">
        <v>3367</v>
      </c>
      <c r="D1231" s="77" t="s">
        <v>1443</v>
      </c>
      <c r="E1231" s="37" t="s">
        <v>3723</v>
      </c>
      <c r="F1231" s="55" t="s">
        <v>3724</v>
      </c>
      <c r="G1231" s="42">
        <v>38721</v>
      </c>
      <c r="H1231" s="124" t="s">
        <v>1086</v>
      </c>
      <c r="I1231" s="157">
        <v>38953.050000000003</v>
      </c>
      <c r="J1231" s="157">
        <v>39260.129999999997</v>
      </c>
      <c r="K1231" s="75">
        <f t="shared" si="77"/>
        <v>0.30707999999999447</v>
      </c>
      <c r="L1231" s="37" t="s">
        <v>3719</v>
      </c>
      <c r="M1231" s="107">
        <v>2.4565999999999999</v>
      </c>
      <c r="N1231" s="149" t="s">
        <v>20</v>
      </c>
      <c r="O1231" s="180" t="s">
        <v>21</v>
      </c>
      <c r="P1231" s="76"/>
      <c r="Q1231" s="77"/>
      <c r="R1231" s="78"/>
      <c r="S1231" s="79"/>
      <c r="T1231" s="49" t="s">
        <v>1088</v>
      </c>
      <c r="U1231" s="147" t="s">
        <v>1086</v>
      </c>
      <c r="V1231" s="112" t="str">
        <f t="shared" si="69"/>
        <v>SN-078</v>
      </c>
      <c r="W1231" s="112" t="s">
        <v>1036</v>
      </c>
      <c r="X1231" s="175" t="str">
        <f t="shared" si="76"/>
        <v>X:\2 - ENGENHARIA\INVENTARIANCA_FNS_NOVA_CONCESSAO\PROCESSOS_DE_DESAPROPRIACAO\TRAMO_SUL\SN\SN-078.pdf</v>
      </c>
      <c r="Z1231" s="1">
        <v>1</v>
      </c>
    </row>
    <row r="1232" spans="3:26" hidden="1" x14ac:dyDescent="0.25">
      <c r="C1232" s="184" t="s">
        <v>3367</v>
      </c>
      <c r="D1232" s="77" t="s">
        <v>3725</v>
      </c>
      <c r="E1232" s="37"/>
      <c r="F1232" s="55" t="s">
        <v>3721</v>
      </c>
      <c r="G1232" s="42">
        <v>38721</v>
      </c>
      <c r="H1232" s="124" t="s">
        <v>1086</v>
      </c>
      <c r="I1232" s="157">
        <v>39260.129999999997</v>
      </c>
      <c r="J1232" s="157">
        <v>39370.550000000003</v>
      </c>
      <c r="K1232" s="75">
        <f t="shared" si="77"/>
        <v>0.11042000000000553</v>
      </c>
      <c r="L1232" s="37" t="s">
        <v>3726</v>
      </c>
      <c r="M1232" s="107">
        <v>0.88329999999999997</v>
      </c>
      <c r="N1232" s="180" t="s">
        <v>1689</v>
      </c>
      <c r="O1232" s="180" t="s">
        <v>21</v>
      </c>
      <c r="P1232" s="76"/>
      <c r="Q1232" s="77"/>
      <c r="R1232" s="78"/>
      <c r="S1232" s="79"/>
      <c r="T1232" s="49" t="s">
        <v>1088</v>
      </c>
      <c r="U1232" s="147" t="s">
        <v>1086</v>
      </c>
      <c r="V1232" s="112" t="str">
        <f t="shared" si="69"/>
        <v>SN-077.</v>
      </c>
      <c r="W1232" s="112" t="s">
        <v>1036</v>
      </c>
      <c r="X1232" s="175" t="str">
        <f t="shared" si="76"/>
        <v>X:\2 - ENGENHARIA\INVENTARIANCA_FNS_NOVA_CONCESSAO\PROCESSOS_DE_DESAPROPRIACAO\TRAMO_SUL\SN\SN-077..pdf</v>
      </c>
      <c r="Z1232" s="1">
        <v>1</v>
      </c>
    </row>
    <row r="1233" spans="3:26" x14ac:dyDescent="0.25">
      <c r="C1233" s="184" t="s">
        <v>3367</v>
      </c>
      <c r="D1233" s="77" t="s">
        <v>1454</v>
      </c>
      <c r="E1233" s="37" t="s">
        <v>3727</v>
      </c>
      <c r="F1233" s="55" t="s">
        <v>3728</v>
      </c>
      <c r="G1233" s="42">
        <v>38721</v>
      </c>
      <c r="H1233" s="124" t="s">
        <v>1086</v>
      </c>
      <c r="I1233" s="157">
        <v>39370.550000000003</v>
      </c>
      <c r="J1233" s="157">
        <v>39417.870000000003</v>
      </c>
      <c r="K1233" s="75">
        <f t="shared" si="77"/>
        <v>4.731999999999971E-2</v>
      </c>
      <c r="L1233" s="37" t="s">
        <v>3729</v>
      </c>
      <c r="M1233" s="107">
        <v>0.7167</v>
      </c>
      <c r="N1233" s="149" t="s">
        <v>20</v>
      </c>
      <c r="O1233" s="180" t="s">
        <v>21</v>
      </c>
      <c r="P1233" s="76" t="s">
        <v>10</v>
      </c>
      <c r="Q1233" s="37">
        <v>0.3382</v>
      </c>
      <c r="R1233" s="78">
        <v>3183.74</v>
      </c>
      <c r="S1233" s="79"/>
      <c r="T1233" s="37" t="s">
        <v>1088</v>
      </c>
      <c r="U1233" s="147" t="s">
        <v>1086</v>
      </c>
      <c r="V1233" s="112" t="str">
        <f t="shared" si="69"/>
        <v>SN-080</v>
      </c>
      <c r="W1233" s="112" t="s">
        <v>1036</v>
      </c>
      <c r="X1233" s="175" t="str">
        <f t="shared" si="76"/>
        <v>X:\2 - ENGENHARIA\INVENTARIANCA_FNS_NOVA_CONCESSAO\PROCESSOS_DE_DESAPROPRIACAO\TRAMO_SUL\SN\SN-080.pdf</v>
      </c>
      <c r="Z1233" s="1">
        <v>1</v>
      </c>
    </row>
    <row r="1234" spans="3:26" hidden="1" x14ac:dyDescent="0.25">
      <c r="C1234" s="184" t="s">
        <v>3367</v>
      </c>
      <c r="D1234" s="77" t="s">
        <v>1458</v>
      </c>
      <c r="E1234" s="37" t="s">
        <v>3730</v>
      </c>
      <c r="F1234" s="55" t="s">
        <v>3731</v>
      </c>
      <c r="G1234" s="42">
        <v>38721</v>
      </c>
      <c r="H1234" s="124" t="s">
        <v>1086</v>
      </c>
      <c r="I1234" s="157">
        <v>39417.870000000003</v>
      </c>
      <c r="J1234" s="157">
        <v>39566.239999999998</v>
      </c>
      <c r="K1234" s="75">
        <f t="shared" si="77"/>
        <v>0.14836999999999534</v>
      </c>
      <c r="L1234" s="37" t="s">
        <v>3732</v>
      </c>
      <c r="M1234" s="107">
        <v>1.1863999999999999</v>
      </c>
      <c r="N1234" s="149" t="s">
        <v>20</v>
      </c>
      <c r="O1234" s="180" t="s">
        <v>21</v>
      </c>
      <c r="P1234" s="76"/>
      <c r="Q1234" s="77"/>
      <c r="R1234" s="78"/>
      <c r="S1234" s="79"/>
      <c r="T1234" s="49" t="s">
        <v>1088</v>
      </c>
      <c r="U1234" s="147" t="s">
        <v>1086</v>
      </c>
      <c r="V1234" s="112" t="str">
        <f t="shared" si="69"/>
        <v>SN-081</v>
      </c>
      <c r="W1234" s="112" t="s">
        <v>1036</v>
      </c>
      <c r="X1234" s="175" t="str">
        <f t="shared" si="76"/>
        <v>X:\2 - ENGENHARIA\INVENTARIANCA_FNS_NOVA_CONCESSAO\PROCESSOS_DE_DESAPROPRIACAO\TRAMO_SUL\SN\SN-081.pdf</v>
      </c>
      <c r="Z1234" s="1">
        <v>1</v>
      </c>
    </row>
    <row r="1235" spans="3:26" hidden="1" x14ac:dyDescent="0.25">
      <c r="C1235" s="184" t="s">
        <v>3367</v>
      </c>
      <c r="D1235" s="77" t="s">
        <v>3733</v>
      </c>
      <c r="E1235" s="37" t="s">
        <v>3734</v>
      </c>
      <c r="F1235" s="55" t="s">
        <v>3735</v>
      </c>
      <c r="G1235" s="42">
        <v>39545</v>
      </c>
      <c r="H1235" s="124" t="s">
        <v>1086</v>
      </c>
      <c r="I1235" s="157">
        <v>39566.239999999998</v>
      </c>
      <c r="J1235" s="157">
        <v>39693.83</v>
      </c>
      <c r="K1235" s="75">
        <f t="shared" si="77"/>
        <v>0.12759000000000378</v>
      </c>
      <c r="L1235" s="37" t="s">
        <v>3732</v>
      </c>
      <c r="M1235" s="107">
        <v>1.0210999999999999</v>
      </c>
      <c r="N1235" s="149" t="s">
        <v>20</v>
      </c>
      <c r="O1235" s="180" t="s">
        <v>21</v>
      </c>
      <c r="P1235" s="76"/>
      <c r="Q1235" s="77"/>
      <c r="R1235" s="78"/>
      <c r="S1235" s="79"/>
      <c r="T1235" s="49" t="s">
        <v>1088</v>
      </c>
      <c r="U1235" s="147" t="s">
        <v>1086</v>
      </c>
      <c r="V1235" s="112" t="str">
        <f t="shared" si="69"/>
        <v>SN-081A</v>
      </c>
      <c r="W1235" s="112" t="s">
        <v>1036</v>
      </c>
      <c r="X1235" s="175" t="str">
        <f t="shared" si="76"/>
        <v>X:\2 - ENGENHARIA\INVENTARIANCA_FNS_NOVA_CONCESSAO\PROCESSOS_DE_DESAPROPRIACAO\TRAMO_SUL\SN\SN-081A.pdf</v>
      </c>
      <c r="Z1235" s="1">
        <v>1</v>
      </c>
    </row>
    <row r="1236" spans="3:26" hidden="1" x14ac:dyDescent="0.25">
      <c r="C1236" s="184" t="s">
        <v>3367</v>
      </c>
      <c r="D1236" s="77" t="s">
        <v>1462</v>
      </c>
      <c r="E1236" s="37" t="s">
        <v>3736</v>
      </c>
      <c r="F1236" s="55" t="s">
        <v>3737</v>
      </c>
      <c r="G1236" s="42">
        <v>39545</v>
      </c>
      <c r="H1236" s="124" t="s">
        <v>1086</v>
      </c>
      <c r="I1236" s="157">
        <v>39693.83</v>
      </c>
      <c r="J1236" s="157">
        <v>39999.89</v>
      </c>
      <c r="K1236" s="75">
        <f t="shared" si="77"/>
        <v>0.30605999999999767</v>
      </c>
      <c r="L1236" s="37" t="s">
        <v>3738</v>
      </c>
      <c r="M1236" s="107">
        <v>2.4468000000000001</v>
      </c>
      <c r="N1236" s="149" t="s">
        <v>20</v>
      </c>
      <c r="O1236" s="180" t="s">
        <v>21</v>
      </c>
      <c r="P1236" s="76"/>
      <c r="Q1236" s="77"/>
      <c r="R1236" s="78"/>
      <c r="S1236" s="79"/>
      <c r="T1236" s="49" t="s">
        <v>1088</v>
      </c>
      <c r="U1236" s="147" t="s">
        <v>1086</v>
      </c>
      <c r="V1236" s="112" t="str">
        <f t="shared" si="69"/>
        <v>SN-082</v>
      </c>
      <c r="W1236" s="112" t="s">
        <v>1036</v>
      </c>
      <c r="X1236" s="175" t="str">
        <f t="shared" si="76"/>
        <v>X:\2 - ENGENHARIA\INVENTARIANCA_FNS_NOVA_CONCESSAO\PROCESSOS_DE_DESAPROPRIACAO\TRAMO_SUL\SN\SN-082.pdf</v>
      </c>
      <c r="Z1236" s="1">
        <v>1</v>
      </c>
    </row>
    <row r="1237" spans="3:26" hidden="1" x14ac:dyDescent="0.25">
      <c r="C1237" s="184" t="s">
        <v>3367</v>
      </c>
      <c r="D1237" s="77" t="s">
        <v>1465</v>
      </c>
      <c r="E1237" s="37" t="s">
        <v>3739</v>
      </c>
      <c r="F1237" s="55" t="s">
        <v>3740</v>
      </c>
      <c r="G1237" s="42">
        <v>39622</v>
      </c>
      <c r="H1237" s="124" t="s">
        <v>1086</v>
      </c>
      <c r="I1237" s="157">
        <v>39999.89</v>
      </c>
      <c r="J1237" s="157">
        <v>40717.58</v>
      </c>
      <c r="K1237" s="75">
        <f t="shared" si="77"/>
        <v>0.71769000000000238</v>
      </c>
      <c r="L1237" s="37" t="s">
        <v>3741</v>
      </c>
      <c r="M1237" s="107">
        <v>5.7407000000000004</v>
      </c>
      <c r="N1237" s="149" t="s">
        <v>20</v>
      </c>
      <c r="O1237" s="180" t="s">
        <v>21</v>
      </c>
      <c r="P1237" s="76"/>
      <c r="Q1237" s="77"/>
      <c r="R1237" s="78"/>
      <c r="S1237" s="79"/>
      <c r="T1237" s="49" t="s">
        <v>1088</v>
      </c>
      <c r="U1237" s="147" t="s">
        <v>1086</v>
      </c>
      <c r="V1237" s="112" t="str">
        <f t="shared" si="69"/>
        <v>SN-083</v>
      </c>
      <c r="W1237" s="112" t="s">
        <v>1036</v>
      </c>
      <c r="X1237" s="175" t="str">
        <f t="shared" si="76"/>
        <v>X:\2 - ENGENHARIA\INVENTARIANCA_FNS_NOVA_CONCESSAO\PROCESSOS_DE_DESAPROPRIACAO\TRAMO_SUL\SN\SN-083.pdf</v>
      </c>
      <c r="Z1237" s="1">
        <v>1</v>
      </c>
    </row>
    <row r="1238" spans="3:26" hidden="1" x14ac:dyDescent="0.25">
      <c r="C1238" s="184" t="s">
        <v>3367</v>
      </c>
      <c r="D1238" s="77" t="s">
        <v>1468</v>
      </c>
      <c r="E1238" s="37" t="s">
        <v>3742</v>
      </c>
      <c r="F1238" s="55" t="s">
        <v>3743</v>
      </c>
      <c r="G1238" s="42">
        <v>39545</v>
      </c>
      <c r="H1238" s="124" t="s">
        <v>1086</v>
      </c>
      <c r="I1238" s="157">
        <v>40717.58</v>
      </c>
      <c r="J1238" s="157">
        <v>40866.769999999997</v>
      </c>
      <c r="K1238" s="75">
        <f t="shared" si="77"/>
        <v>0.14918999999999505</v>
      </c>
      <c r="L1238" s="37" t="s">
        <v>3744</v>
      </c>
      <c r="M1238" s="107">
        <v>1.1947000000000001</v>
      </c>
      <c r="N1238" s="149" t="s">
        <v>20</v>
      </c>
      <c r="O1238" s="180" t="s">
        <v>21</v>
      </c>
      <c r="P1238" s="76"/>
      <c r="Q1238" s="77"/>
      <c r="R1238" s="78"/>
      <c r="S1238" s="79"/>
      <c r="T1238" s="49" t="s">
        <v>1088</v>
      </c>
      <c r="U1238" s="147" t="s">
        <v>1086</v>
      </c>
      <c r="V1238" s="112" t="str">
        <f t="shared" si="69"/>
        <v>SN-084</v>
      </c>
      <c r="W1238" s="112" t="s">
        <v>1036</v>
      </c>
      <c r="X1238" s="175" t="str">
        <f t="shared" si="76"/>
        <v>X:\2 - ENGENHARIA\INVENTARIANCA_FNS_NOVA_CONCESSAO\PROCESSOS_DE_DESAPROPRIACAO\TRAMO_SUL\SN\SN-084.pdf</v>
      </c>
      <c r="Z1238" s="1">
        <v>1</v>
      </c>
    </row>
    <row r="1239" spans="3:26" hidden="1" x14ac:dyDescent="0.25">
      <c r="C1239" s="184" t="s">
        <v>3367</v>
      </c>
      <c r="D1239" s="77" t="s">
        <v>1472</v>
      </c>
      <c r="E1239" s="37" t="s">
        <v>3745</v>
      </c>
      <c r="F1239" s="55" t="s">
        <v>3746</v>
      </c>
      <c r="G1239" s="42">
        <v>39545</v>
      </c>
      <c r="H1239" s="124" t="s">
        <v>1086</v>
      </c>
      <c r="I1239" s="157">
        <v>40866.769999999997</v>
      </c>
      <c r="J1239" s="157">
        <v>41020.629999999997</v>
      </c>
      <c r="K1239" s="75">
        <f t="shared" si="77"/>
        <v>0.15386000000000058</v>
      </c>
      <c r="L1239" s="37" t="s">
        <v>3747</v>
      </c>
      <c r="M1239" s="107">
        <v>1.2876000000000001</v>
      </c>
      <c r="N1239" s="149" t="s">
        <v>20</v>
      </c>
      <c r="O1239" s="180" t="s">
        <v>21</v>
      </c>
      <c r="P1239" s="76"/>
      <c r="Q1239" s="77"/>
      <c r="R1239" s="78"/>
      <c r="S1239" s="79"/>
      <c r="T1239" s="49" t="s">
        <v>1088</v>
      </c>
      <c r="U1239" s="147" t="s">
        <v>1086</v>
      </c>
      <c r="V1239" s="112" t="str">
        <f t="shared" si="69"/>
        <v>SN-085</v>
      </c>
      <c r="W1239" s="112" t="s">
        <v>1036</v>
      </c>
      <c r="X1239" s="175" t="str">
        <f t="shared" si="76"/>
        <v>X:\2 - ENGENHARIA\INVENTARIANCA_FNS_NOVA_CONCESSAO\PROCESSOS_DE_DESAPROPRIACAO\TRAMO_SUL\SN\SN-085.pdf</v>
      </c>
      <c r="Z1239" s="1">
        <v>1</v>
      </c>
    </row>
    <row r="1240" spans="3:26" hidden="1" x14ac:dyDescent="0.25">
      <c r="C1240" s="184" t="s">
        <v>3367</v>
      </c>
      <c r="D1240" s="77" t="s">
        <v>1476</v>
      </c>
      <c r="E1240" s="37" t="s">
        <v>3748</v>
      </c>
      <c r="F1240" s="55" t="s">
        <v>3749</v>
      </c>
      <c r="G1240" s="42">
        <v>39545</v>
      </c>
      <c r="H1240" s="124" t="s">
        <v>1086</v>
      </c>
      <c r="I1240" s="157">
        <v>41020.629999999997</v>
      </c>
      <c r="J1240" s="157">
        <v>41198.589999999997</v>
      </c>
      <c r="K1240" s="75">
        <f t="shared" si="77"/>
        <v>0.17795999999999912</v>
      </c>
      <c r="L1240" s="37" t="s">
        <v>3750</v>
      </c>
      <c r="M1240" s="107">
        <v>3.1720000000000002</v>
      </c>
      <c r="N1240" s="149" t="s">
        <v>20</v>
      </c>
      <c r="O1240" s="180" t="s">
        <v>21</v>
      </c>
      <c r="P1240" s="76"/>
      <c r="Q1240" s="77"/>
      <c r="R1240" s="78"/>
      <c r="S1240" s="79"/>
      <c r="T1240" s="49" t="s">
        <v>1088</v>
      </c>
      <c r="U1240" s="147" t="s">
        <v>1086</v>
      </c>
      <c r="V1240" s="112" t="str">
        <f t="shared" si="69"/>
        <v>SN-086</v>
      </c>
      <c r="W1240" s="112" t="s">
        <v>1036</v>
      </c>
      <c r="X1240" s="175" t="str">
        <f t="shared" si="76"/>
        <v>X:\2 - ENGENHARIA\INVENTARIANCA_FNS_NOVA_CONCESSAO\PROCESSOS_DE_DESAPROPRIACAO\TRAMO_SUL\SN\SN-086.pdf</v>
      </c>
      <c r="Z1240" s="1">
        <v>1</v>
      </c>
    </row>
    <row r="1241" spans="3:26" ht="28.5" x14ac:dyDescent="0.25">
      <c r="C1241" s="110" t="s">
        <v>3751</v>
      </c>
      <c r="D1241" s="35" t="s">
        <v>1042</v>
      </c>
      <c r="E1241" s="37" t="s">
        <v>3752</v>
      </c>
      <c r="F1241" s="55">
        <v>1784</v>
      </c>
      <c r="G1241" s="42">
        <v>41344</v>
      </c>
      <c r="H1241" s="63" t="s">
        <v>3753</v>
      </c>
      <c r="I1241" s="74">
        <v>495.25200000000001</v>
      </c>
      <c r="J1241" s="74">
        <v>782.34900000000005</v>
      </c>
      <c r="K1241" s="75">
        <v>0.28709700000000005</v>
      </c>
      <c r="L1241" s="111" t="s">
        <v>3754</v>
      </c>
      <c r="M1241" s="63">
        <v>2.4411999999999998</v>
      </c>
      <c r="N1241" s="149" t="s">
        <v>20</v>
      </c>
      <c r="O1241" s="49" t="s">
        <v>21</v>
      </c>
      <c r="P1241" s="76" t="s">
        <v>10</v>
      </c>
      <c r="Q1241" s="37">
        <v>0.28489999999999999</v>
      </c>
      <c r="R1241" s="78">
        <v>125152.89</v>
      </c>
      <c r="S1241" s="79" t="s">
        <v>3755</v>
      </c>
      <c r="T1241" s="49" t="s">
        <v>3756</v>
      </c>
      <c r="U1241" s="63" t="s">
        <v>3753</v>
      </c>
      <c r="V1241" s="112" t="str">
        <f t="shared" si="69"/>
        <v>1S-001</v>
      </c>
      <c r="W1241" s="112" t="s">
        <v>3757</v>
      </c>
      <c r="X1241" s="175" t="str">
        <f t="shared" si="76"/>
        <v>X:\2 - ENGENHARIA\INVENTARIANCA_FNS_NOVA_CONCESSAO\PROCESSOS_DE_DESAPROPRIACAO\EXTENSAO_SUL\1S\1S-001.pdf</v>
      </c>
      <c r="Z1241" s="1">
        <v>1</v>
      </c>
    </row>
    <row r="1242" spans="3:26" hidden="1" x14ac:dyDescent="0.25">
      <c r="C1242" s="110" t="s">
        <v>3751</v>
      </c>
      <c r="D1242" s="35" t="s">
        <v>2024</v>
      </c>
      <c r="E1242" s="37" t="s">
        <v>3758</v>
      </c>
      <c r="F1242" s="55">
        <v>1751</v>
      </c>
      <c r="G1242" s="42">
        <v>41239</v>
      </c>
      <c r="H1242" s="63" t="s">
        <v>3753</v>
      </c>
      <c r="I1242" s="74">
        <v>782.34900000000005</v>
      </c>
      <c r="J1242" s="74">
        <v>814.85900000000004</v>
      </c>
      <c r="K1242" s="75">
        <v>3.250999999999999E-2</v>
      </c>
      <c r="L1242" s="111" t="s">
        <v>3754</v>
      </c>
      <c r="M1242" s="63">
        <v>0.13850000000000001</v>
      </c>
      <c r="N1242" s="149" t="s">
        <v>20</v>
      </c>
      <c r="O1242" s="49" t="s">
        <v>21</v>
      </c>
      <c r="P1242" s="76"/>
      <c r="Q1242" s="77"/>
      <c r="R1242" s="78"/>
      <c r="S1242" s="79"/>
      <c r="T1242" s="49" t="s">
        <v>3756</v>
      </c>
      <c r="U1242" s="63" t="s">
        <v>3753</v>
      </c>
      <c r="V1242" s="112" t="str">
        <f t="shared" si="69"/>
        <v>1S-001A</v>
      </c>
      <c r="W1242" s="112" t="s">
        <v>3757</v>
      </c>
      <c r="X1242" s="175" t="str">
        <f t="shared" si="76"/>
        <v>X:\2 - ENGENHARIA\INVENTARIANCA_FNS_NOVA_CONCESSAO\PROCESSOS_DE_DESAPROPRIACAO\EXTENSAO_SUL\1S\1S-001A.pdf</v>
      </c>
      <c r="Z1242" s="1">
        <v>1</v>
      </c>
    </row>
    <row r="1243" spans="3:26" hidden="1" x14ac:dyDescent="0.25">
      <c r="C1243" s="110" t="s">
        <v>3751</v>
      </c>
      <c r="D1243" s="35" t="s">
        <v>3759</v>
      </c>
      <c r="E1243" s="37" t="s">
        <v>3760</v>
      </c>
      <c r="F1243" s="55">
        <v>1752</v>
      </c>
      <c r="G1243" s="42">
        <v>41239</v>
      </c>
      <c r="H1243" s="63" t="s">
        <v>3753</v>
      </c>
      <c r="I1243" s="74"/>
      <c r="J1243" s="74"/>
      <c r="K1243" s="75"/>
      <c r="L1243" s="111" t="s">
        <v>3761</v>
      </c>
      <c r="M1243" s="63">
        <v>0.48299999999999998</v>
      </c>
      <c r="N1243" s="149" t="s">
        <v>20</v>
      </c>
      <c r="O1243" s="49" t="s">
        <v>21</v>
      </c>
      <c r="P1243" s="76" t="s">
        <v>2286</v>
      </c>
      <c r="Q1243" s="77"/>
      <c r="R1243" s="78"/>
      <c r="S1243" s="79"/>
      <c r="T1243" s="49" t="s">
        <v>3756</v>
      </c>
      <c r="U1243" s="63" t="s">
        <v>3753</v>
      </c>
      <c r="V1243" s="112" t="str">
        <f t="shared" si="69"/>
        <v>1S-001B</v>
      </c>
      <c r="W1243" s="112" t="s">
        <v>3757</v>
      </c>
      <c r="X1243" s="175" t="str">
        <f t="shared" si="76"/>
        <v>X:\2 - ENGENHARIA\INVENTARIANCA_FNS_NOVA_CONCESSAO\PROCESSOS_DE_DESAPROPRIACAO\EXTENSAO_SUL\1S\1S-001B.pdf</v>
      </c>
      <c r="Z1243" s="1">
        <v>1</v>
      </c>
    </row>
    <row r="1244" spans="3:26" hidden="1" x14ac:dyDescent="0.25">
      <c r="C1244" s="110" t="s">
        <v>3751</v>
      </c>
      <c r="D1244" s="35">
        <v>160</v>
      </c>
      <c r="E1244" s="37" t="s">
        <v>3762</v>
      </c>
      <c r="F1244" s="55">
        <v>1750</v>
      </c>
      <c r="G1244" s="42">
        <v>41239</v>
      </c>
      <c r="H1244" s="63" t="s">
        <v>3753</v>
      </c>
      <c r="I1244" s="74">
        <v>814.85900000000004</v>
      </c>
      <c r="J1244" s="74">
        <v>844.61900000000003</v>
      </c>
      <c r="K1244" s="75">
        <v>2.9759999999999991E-2</v>
      </c>
      <c r="L1244" s="111" t="s">
        <v>3763</v>
      </c>
      <c r="M1244" s="63">
        <v>3.61E-2</v>
      </c>
      <c r="N1244" s="149" t="s">
        <v>20</v>
      </c>
      <c r="O1244" s="49" t="s">
        <v>21</v>
      </c>
      <c r="P1244" s="76"/>
      <c r="Q1244" s="77"/>
      <c r="R1244" s="78"/>
      <c r="S1244" s="79"/>
      <c r="T1244" s="49" t="s">
        <v>3764</v>
      </c>
      <c r="U1244" s="63" t="s">
        <v>3753</v>
      </c>
      <c r="V1244" s="112" t="str">
        <f t="shared" ref="V1244:V1307" si="78">CONCATENATE(C1244,"-",D1244)</f>
        <v>1S-160</v>
      </c>
      <c r="W1244" s="112" t="s">
        <v>3757</v>
      </c>
      <c r="X1244" s="175" t="str">
        <f t="shared" si="76"/>
        <v>X:\2 - ENGENHARIA\INVENTARIANCA_FNS_NOVA_CONCESSAO\PROCESSOS_DE_DESAPROPRIACAO\EXTENSAO_SUL\1S\1S-160.pdf</v>
      </c>
      <c r="Z1244" s="1">
        <v>1</v>
      </c>
    </row>
    <row r="1245" spans="3:26" hidden="1" x14ac:dyDescent="0.25">
      <c r="C1245" s="110" t="s">
        <v>3751</v>
      </c>
      <c r="D1245" s="35">
        <v>161</v>
      </c>
      <c r="E1245" s="37" t="s">
        <v>3765</v>
      </c>
      <c r="F1245" s="55">
        <v>1753</v>
      </c>
      <c r="G1245" s="42">
        <v>41239</v>
      </c>
      <c r="H1245" s="63" t="s">
        <v>3753</v>
      </c>
      <c r="I1245" s="74">
        <v>976.37099999999998</v>
      </c>
      <c r="J1245" s="74">
        <v>1104.3889999999999</v>
      </c>
      <c r="K1245" s="75">
        <v>0.12801799999999991</v>
      </c>
      <c r="L1245" s="111" t="s">
        <v>3766</v>
      </c>
      <c r="M1245" s="63">
        <v>0.17760000000000001</v>
      </c>
      <c r="N1245" s="149" t="s">
        <v>20</v>
      </c>
      <c r="O1245" s="49" t="s">
        <v>21</v>
      </c>
      <c r="P1245" s="76"/>
      <c r="Q1245" s="77"/>
      <c r="R1245" s="78"/>
      <c r="S1245" s="79"/>
      <c r="T1245" s="49" t="s">
        <v>3767</v>
      </c>
      <c r="U1245" s="63" t="s">
        <v>3753</v>
      </c>
      <c r="V1245" s="112" t="str">
        <f t="shared" si="78"/>
        <v>1S-161</v>
      </c>
      <c r="W1245" s="112" t="s">
        <v>3757</v>
      </c>
      <c r="X1245" s="175" t="str">
        <f t="shared" si="76"/>
        <v>X:\2 - ENGENHARIA\INVENTARIANCA_FNS_NOVA_CONCESSAO\PROCESSOS_DE_DESAPROPRIACAO\EXTENSAO_SUL\1S\1S-161.pdf</v>
      </c>
      <c r="Z1245" s="1">
        <v>1</v>
      </c>
    </row>
    <row r="1246" spans="3:26" ht="28.5" x14ac:dyDescent="0.25">
      <c r="C1246" s="110" t="s">
        <v>3751</v>
      </c>
      <c r="D1246" s="35" t="s">
        <v>1048</v>
      </c>
      <c r="E1246" s="37" t="s">
        <v>3768</v>
      </c>
      <c r="F1246" s="55">
        <v>1222</v>
      </c>
      <c r="G1246" s="42">
        <v>41235</v>
      </c>
      <c r="H1246" s="63" t="s">
        <v>3769</v>
      </c>
      <c r="I1246" s="74">
        <v>209.67400000000001</v>
      </c>
      <c r="J1246" s="74">
        <v>1340.1759999999999</v>
      </c>
      <c r="K1246" s="75">
        <v>1.1305019999999999</v>
      </c>
      <c r="L1246" s="111" t="s">
        <v>3770</v>
      </c>
      <c r="M1246" s="63">
        <v>9.1776</v>
      </c>
      <c r="N1246" s="149" t="s">
        <v>20</v>
      </c>
      <c r="O1246" s="49" t="s">
        <v>21</v>
      </c>
      <c r="P1246" s="76" t="s">
        <v>10</v>
      </c>
      <c r="Q1246" s="77">
        <v>2.3148</v>
      </c>
      <c r="R1246" s="78">
        <v>27873.75</v>
      </c>
      <c r="S1246" s="79" t="s">
        <v>3755</v>
      </c>
      <c r="T1246" s="49" t="s">
        <v>3767</v>
      </c>
      <c r="U1246" s="63" t="s">
        <v>3769</v>
      </c>
      <c r="V1246" s="112" t="str">
        <f t="shared" si="78"/>
        <v>1S-002</v>
      </c>
      <c r="W1246" s="112" t="s">
        <v>3757</v>
      </c>
      <c r="X1246" s="175" t="str">
        <f t="shared" si="76"/>
        <v>X:\2 - ENGENHARIA\INVENTARIANCA_FNS_NOVA_CONCESSAO\PROCESSOS_DE_DESAPROPRIACAO\EXTENSAO_SUL\1S\1S-002.pdf</v>
      </c>
      <c r="Z1246" s="1">
        <v>1</v>
      </c>
    </row>
    <row r="1247" spans="3:26" hidden="1" x14ac:dyDescent="0.25">
      <c r="C1247" s="110" t="s">
        <v>3751</v>
      </c>
      <c r="D1247" s="35" t="s">
        <v>1051</v>
      </c>
      <c r="E1247" s="37" t="s">
        <v>3771</v>
      </c>
      <c r="F1247" s="55">
        <v>1221</v>
      </c>
      <c r="G1247" s="42">
        <v>41235</v>
      </c>
      <c r="H1247" s="63" t="s">
        <v>3769</v>
      </c>
      <c r="I1247" s="74">
        <v>1340.1759999999999</v>
      </c>
      <c r="J1247" s="74">
        <v>1584.759</v>
      </c>
      <c r="K1247" s="75">
        <v>0.24458300000000008</v>
      </c>
      <c r="L1247" s="111" t="s">
        <v>3770</v>
      </c>
      <c r="M1247" s="63">
        <v>1.9865999999999999</v>
      </c>
      <c r="N1247" s="149" t="s">
        <v>20</v>
      </c>
      <c r="O1247" s="49" t="s">
        <v>21</v>
      </c>
      <c r="P1247" s="76"/>
      <c r="Q1247" s="77"/>
      <c r="R1247" s="78"/>
      <c r="S1247" s="79"/>
      <c r="T1247" s="49" t="s">
        <v>3767</v>
      </c>
      <c r="U1247" s="63" t="s">
        <v>3769</v>
      </c>
      <c r="V1247" s="112" t="str">
        <f t="shared" si="78"/>
        <v>1S-002A</v>
      </c>
      <c r="W1247" s="112" t="s">
        <v>3757</v>
      </c>
      <c r="X1247" s="175" t="str">
        <f t="shared" si="76"/>
        <v>X:\2 - ENGENHARIA\INVENTARIANCA_FNS_NOVA_CONCESSAO\PROCESSOS_DE_DESAPROPRIACAO\EXTENSAO_SUL\1S\1S-002A.pdf</v>
      </c>
      <c r="Z1247" s="1">
        <v>1</v>
      </c>
    </row>
    <row r="1248" spans="3:26" hidden="1" x14ac:dyDescent="0.25">
      <c r="C1248" s="110" t="s">
        <v>3751</v>
      </c>
      <c r="D1248" s="35" t="s">
        <v>2887</v>
      </c>
      <c r="E1248" s="37" t="s">
        <v>3772</v>
      </c>
      <c r="F1248" s="55"/>
      <c r="G1248" s="42"/>
      <c r="H1248" s="63"/>
      <c r="I1248" s="74"/>
      <c r="J1248" s="74"/>
      <c r="K1248" s="75"/>
      <c r="L1248" s="111" t="s">
        <v>3770</v>
      </c>
      <c r="M1248" s="63">
        <v>0.2145</v>
      </c>
      <c r="N1248" s="149" t="s">
        <v>20</v>
      </c>
      <c r="O1248" s="49" t="s">
        <v>91</v>
      </c>
      <c r="P1248" s="76" t="s">
        <v>2286</v>
      </c>
      <c r="Q1248" s="77"/>
      <c r="R1248" s="78"/>
      <c r="S1248" s="79"/>
      <c r="T1248" s="49" t="s">
        <v>3767</v>
      </c>
      <c r="U1248" s="63" t="s">
        <v>3769</v>
      </c>
      <c r="V1248" s="112" t="str">
        <f t="shared" si="78"/>
        <v>1S-002B</v>
      </c>
      <c r="W1248" s="112" t="s">
        <v>3757</v>
      </c>
      <c r="X1248" s="175" t="str">
        <f t="shared" si="76"/>
        <v>X:\2 - ENGENHARIA\INVENTARIANCA_FNS_NOVA_CONCESSAO\PROCESSOS_DE_DESAPROPRIACAO\EXTENSAO_SUL\1S\1S-002B.pdf</v>
      </c>
      <c r="Z1248" s="1">
        <v>1</v>
      </c>
    </row>
    <row r="1249" spans="3:26" ht="85.5" x14ac:dyDescent="0.25">
      <c r="C1249" s="110" t="s">
        <v>3751</v>
      </c>
      <c r="D1249" s="35" t="s">
        <v>1054</v>
      </c>
      <c r="E1249" s="37" t="s">
        <v>3773</v>
      </c>
      <c r="F1249" s="55">
        <v>1137</v>
      </c>
      <c r="G1249" s="42">
        <v>40752</v>
      </c>
      <c r="H1249" s="63" t="s">
        <v>3769</v>
      </c>
      <c r="I1249" s="74">
        <v>1584.759</v>
      </c>
      <c r="J1249" s="74">
        <v>1634.172</v>
      </c>
      <c r="K1249" s="75">
        <v>4.9413000000000012E-2</v>
      </c>
      <c r="L1249" s="111" t="s">
        <v>3774</v>
      </c>
      <c r="M1249" s="63">
        <v>1.0347999999999999</v>
      </c>
      <c r="N1249" s="149" t="s">
        <v>20</v>
      </c>
      <c r="O1249" s="49" t="s">
        <v>21</v>
      </c>
      <c r="P1249" s="76" t="s">
        <v>10</v>
      </c>
      <c r="Q1249" s="37">
        <v>0.63959999999999995</v>
      </c>
      <c r="R1249" s="78">
        <v>8463.6</v>
      </c>
      <c r="S1249" s="79" t="s">
        <v>3775</v>
      </c>
      <c r="T1249" s="49" t="s">
        <v>3756</v>
      </c>
      <c r="U1249" s="63" t="s">
        <v>3769</v>
      </c>
      <c r="V1249" s="112" t="str">
        <f t="shared" si="78"/>
        <v>1S-003</v>
      </c>
      <c r="W1249" s="112" t="s">
        <v>3757</v>
      </c>
      <c r="X1249" s="175" t="str">
        <f t="shared" si="76"/>
        <v>X:\2 - ENGENHARIA\INVENTARIANCA_FNS_NOVA_CONCESSAO\PROCESSOS_DE_DESAPROPRIACAO\EXTENSAO_SUL\1S\1S-003.pdf</v>
      </c>
      <c r="Z1249" s="1">
        <v>1</v>
      </c>
    </row>
    <row r="1250" spans="3:26" ht="85.5" x14ac:dyDescent="0.25">
      <c r="C1250" s="110" t="s">
        <v>3751</v>
      </c>
      <c r="D1250" s="35" t="s">
        <v>1058</v>
      </c>
      <c r="E1250" s="37" t="s">
        <v>3776</v>
      </c>
      <c r="F1250" s="55">
        <v>1138</v>
      </c>
      <c r="G1250" s="42">
        <v>40752</v>
      </c>
      <c r="H1250" s="63" t="s">
        <v>3769</v>
      </c>
      <c r="I1250" s="74">
        <v>1634.172</v>
      </c>
      <c r="J1250" s="74">
        <v>1708.748</v>
      </c>
      <c r="K1250" s="75">
        <v>7.4576000000000017E-2</v>
      </c>
      <c r="L1250" s="111" t="s">
        <v>3777</v>
      </c>
      <c r="M1250" s="63">
        <v>1.5528</v>
      </c>
      <c r="N1250" s="149" t="s">
        <v>20</v>
      </c>
      <c r="O1250" s="49" t="s">
        <v>21</v>
      </c>
      <c r="P1250" s="76" t="s">
        <v>10</v>
      </c>
      <c r="Q1250" s="37">
        <v>0.95469999999999999</v>
      </c>
      <c r="R1250" s="78">
        <v>12633.2</v>
      </c>
      <c r="S1250" s="79" t="s">
        <v>3778</v>
      </c>
      <c r="T1250" s="49" t="s">
        <v>3779</v>
      </c>
      <c r="U1250" s="63" t="s">
        <v>3769</v>
      </c>
      <c r="V1250" s="112" t="str">
        <f t="shared" si="78"/>
        <v>1S-004</v>
      </c>
      <c r="W1250" s="112" t="s">
        <v>3757</v>
      </c>
      <c r="X1250" s="175" t="str">
        <f t="shared" si="76"/>
        <v>X:\2 - ENGENHARIA\INVENTARIANCA_FNS_NOVA_CONCESSAO\PROCESSOS_DE_DESAPROPRIACAO\EXTENSAO_SUL\1S\1S-004.pdf</v>
      </c>
      <c r="Z1250" s="1">
        <v>1</v>
      </c>
    </row>
    <row r="1251" spans="3:26" ht="85.5" x14ac:dyDescent="0.25">
      <c r="C1251" s="110" t="s">
        <v>3751</v>
      </c>
      <c r="D1251" s="35" t="s">
        <v>1062</v>
      </c>
      <c r="E1251" s="37" t="s">
        <v>3780</v>
      </c>
      <c r="F1251" s="55">
        <v>1139</v>
      </c>
      <c r="G1251" s="42">
        <v>40752</v>
      </c>
      <c r="H1251" s="63" t="s">
        <v>3769</v>
      </c>
      <c r="I1251" s="74">
        <v>1708.748</v>
      </c>
      <c r="J1251" s="74">
        <v>1740.9870000000001</v>
      </c>
      <c r="K1251" s="75">
        <v>3.2239000000000032E-2</v>
      </c>
      <c r="L1251" s="111" t="s">
        <v>3697</v>
      </c>
      <c r="M1251" s="63">
        <v>0.70809999999999995</v>
      </c>
      <c r="N1251" s="149" t="s">
        <v>20</v>
      </c>
      <c r="O1251" s="49" t="s">
        <v>21</v>
      </c>
      <c r="P1251" s="76" t="s">
        <v>10</v>
      </c>
      <c r="Q1251" s="37">
        <v>0.45219999999999999</v>
      </c>
      <c r="R1251" s="78">
        <v>5983.79</v>
      </c>
      <c r="S1251" s="79" t="s">
        <v>3781</v>
      </c>
      <c r="T1251" s="49" t="s">
        <v>3756</v>
      </c>
      <c r="U1251" s="63" t="s">
        <v>3769</v>
      </c>
      <c r="V1251" s="112" t="str">
        <f t="shared" si="78"/>
        <v>1S-005</v>
      </c>
      <c r="W1251" s="112" t="s">
        <v>3757</v>
      </c>
      <c r="X1251" s="175" t="str">
        <f t="shared" si="76"/>
        <v>X:\2 - ENGENHARIA\INVENTARIANCA_FNS_NOVA_CONCESSAO\PROCESSOS_DE_DESAPROPRIACAO\EXTENSAO_SUL\1S\1S-005.pdf</v>
      </c>
      <c r="Z1251" s="1">
        <v>1</v>
      </c>
    </row>
    <row r="1252" spans="3:26" ht="85.5" x14ac:dyDescent="0.25">
      <c r="C1252" s="110" t="s">
        <v>3751</v>
      </c>
      <c r="D1252" s="35" t="s">
        <v>1066</v>
      </c>
      <c r="E1252" s="37" t="s">
        <v>3782</v>
      </c>
      <c r="F1252" s="55">
        <v>1140</v>
      </c>
      <c r="G1252" s="42">
        <v>40752</v>
      </c>
      <c r="H1252" s="63" t="s">
        <v>3769</v>
      </c>
      <c r="I1252" s="74">
        <v>1740.9870000000001</v>
      </c>
      <c r="J1252" s="74">
        <v>1765.883</v>
      </c>
      <c r="K1252" s="75">
        <v>2.489599999999996E-2</v>
      </c>
      <c r="L1252" s="111" t="s">
        <v>3783</v>
      </c>
      <c r="M1252" s="63">
        <v>0.57010000000000005</v>
      </c>
      <c r="N1252" s="149" t="s">
        <v>20</v>
      </c>
      <c r="O1252" s="49" t="s">
        <v>21</v>
      </c>
      <c r="P1252" s="76" t="s">
        <v>10</v>
      </c>
      <c r="Q1252" s="37">
        <v>0.37119999999999997</v>
      </c>
      <c r="R1252" s="78">
        <v>4911.96</v>
      </c>
      <c r="S1252" s="79" t="s">
        <v>3784</v>
      </c>
      <c r="T1252" s="49" t="s">
        <v>3756</v>
      </c>
      <c r="U1252" s="63" t="s">
        <v>3769</v>
      </c>
      <c r="V1252" s="112" t="str">
        <f t="shared" si="78"/>
        <v>1S-006</v>
      </c>
      <c r="W1252" s="112" t="s">
        <v>3757</v>
      </c>
      <c r="X1252" s="175" t="str">
        <f t="shared" si="76"/>
        <v>X:\2 - ENGENHARIA\INVENTARIANCA_FNS_NOVA_CONCESSAO\PROCESSOS_DE_DESAPROPRIACAO\EXTENSAO_SUL\1S\1S-006.pdf</v>
      </c>
      <c r="Z1252" s="1">
        <v>1</v>
      </c>
    </row>
    <row r="1253" spans="3:26" ht="85.5" x14ac:dyDescent="0.25">
      <c r="C1253" s="110" t="s">
        <v>3751</v>
      </c>
      <c r="D1253" s="35" t="s">
        <v>1070</v>
      </c>
      <c r="E1253" s="37" t="s">
        <v>3785</v>
      </c>
      <c r="F1253" s="55">
        <v>1141</v>
      </c>
      <c r="G1253" s="42">
        <v>40756</v>
      </c>
      <c r="H1253" s="63" t="s">
        <v>3769</v>
      </c>
      <c r="I1253" s="74">
        <v>1765.883</v>
      </c>
      <c r="J1253" s="74">
        <v>1830.0709999999999</v>
      </c>
      <c r="K1253" s="75">
        <v>6.418799999999987E-2</v>
      </c>
      <c r="L1253" s="111" t="s">
        <v>3786</v>
      </c>
      <c r="M1253" s="63">
        <v>1.3481000000000001</v>
      </c>
      <c r="N1253" s="149" t="s">
        <v>20</v>
      </c>
      <c r="O1253" s="49" t="s">
        <v>21</v>
      </c>
      <c r="P1253" s="76" t="s">
        <v>10</v>
      </c>
      <c r="Q1253" s="37">
        <v>0.83530000000000004</v>
      </c>
      <c r="R1253" s="78">
        <v>11053.21</v>
      </c>
      <c r="S1253" s="79" t="s">
        <v>3787</v>
      </c>
      <c r="T1253" s="49" t="s">
        <v>3756</v>
      </c>
      <c r="U1253" s="63" t="s">
        <v>3769</v>
      </c>
      <c r="V1253" s="112" t="str">
        <f t="shared" si="78"/>
        <v>1S-007</v>
      </c>
      <c r="W1253" s="112" t="s">
        <v>3757</v>
      </c>
      <c r="X1253" s="175" t="str">
        <f t="shared" si="76"/>
        <v>X:\2 - ENGENHARIA\INVENTARIANCA_FNS_NOVA_CONCESSAO\PROCESSOS_DE_DESAPROPRIACAO\EXTENSAO_SUL\1S\1S-007.pdf</v>
      </c>
      <c r="Z1253" s="1">
        <v>1</v>
      </c>
    </row>
    <row r="1254" spans="3:26" hidden="1" x14ac:dyDescent="0.25">
      <c r="C1254" s="110" t="s">
        <v>3751</v>
      </c>
      <c r="D1254" s="35" t="s">
        <v>1073</v>
      </c>
      <c r="E1254" s="37" t="s">
        <v>3788</v>
      </c>
      <c r="F1254" s="55">
        <v>1219</v>
      </c>
      <c r="G1254" s="42">
        <v>41265</v>
      </c>
      <c r="H1254" s="63" t="s">
        <v>3769</v>
      </c>
      <c r="I1254" s="74">
        <v>1830.0709999999999</v>
      </c>
      <c r="J1254" s="74">
        <v>2240.3519999999999</v>
      </c>
      <c r="K1254" s="75">
        <v>0.41028099999999995</v>
      </c>
      <c r="L1254" s="111" t="s">
        <v>3789</v>
      </c>
      <c r="M1254" s="63">
        <v>3.2827000000000002</v>
      </c>
      <c r="N1254" s="149" t="s">
        <v>20</v>
      </c>
      <c r="O1254" s="49" t="s">
        <v>21</v>
      </c>
      <c r="P1254" s="76"/>
      <c r="Q1254" s="77"/>
      <c r="R1254" s="78"/>
      <c r="S1254" s="79"/>
      <c r="T1254" s="49" t="s">
        <v>3779</v>
      </c>
      <c r="U1254" s="63" t="s">
        <v>3769</v>
      </c>
      <c r="V1254" s="112" t="str">
        <f t="shared" si="78"/>
        <v>1S-008</v>
      </c>
      <c r="W1254" s="112" t="s">
        <v>3757</v>
      </c>
      <c r="X1254" s="175" t="str">
        <f t="shared" si="76"/>
        <v>X:\2 - ENGENHARIA\INVENTARIANCA_FNS_NOVA_CONCESSAO\PROCESSOS_DE_DESAPROPRIACAO\EXTENSAO_SUL\1S\1S-008.pdf</v>
      </c>
      <c r="Z1254" s="1">
        <v>1</v>
      </c>
    </row>
    <row r="1255" spans="3:26" hidden="1" x14ac:dyDescent="0.25">
      <c r="C1255" s="110" t="s">
        <v>3751</v>
      </c>
      <c r="D1255" s="35" t="s">
        <v>1125</v>
      </c>
      <c r="E1255" s="37" t="s">
        <v>3790</v>
      </c>
      <c r="F1255" s="55">
        <v>1283</v>
      </c>
      <c r="G1255" s="42">
        <v>41977</v>
      </c>
      <c r="H1255" s="63" t="s">
        <v>3769</v>
      </c>
      <c r="I1255" s="74"/>
      <c r="J1255" s="74"/>
      <c r="K1255" s="75"/>
      <c r="L1255" s="111" t="s">
        <v>3789</v>
      </c>
      <c r="M1255" s="63">
        <v>0.40620000000000001</v>
      </c>
      <c r="N1255" s="149" t="s">
        <v>20</v>
      </c>
      <c r="O1255" s="49" t="s">
        <v>91</v>
      </c>
      <c r="P1255" s="76" t="s">
        <v>2286</v>
      </c>
      <c r="Q1255" s="77"/>
      <c r="R1255" s="78"/>
      <c r="S1255" s="79"/>
      <c r="T1255" s="49" t="s">
        <v>3779</v>
      </c>
      <c r="U1255" s="63" t="s">
        <v>3769</v>
      </c>
      <c r="V1255" s="112" t="str">
        <f t="shared" si="78"/>
        <v>1S-008A</v>
      </c>
      <c r="W1255" s="112" t="s">
        <v>3757</v>
      </c>
      <c r="X1255" s="175" t="str">
        <f t="shared" si="76"/>
        <v>X:\2 - ENGENHARIA\INVENTARIANCA_FNS_NOVA_CONCESSAO\PROCESSOS_DE_DESAPROPRIACAO\EXTENSAO_SUL\1S\1S-008A.pdf</v>
      </c>
      <c r="Z1255" s="1">
        <v>1</v>
      </c>
    </row>
    <row r="1256" spans="3:26" hidden="1" x14ac:dyDescent="0.25">
      <c r="C1256" s="110" t="s">
        <v>3751</v>
      </c>
      <c r="D1256" s="35" t="s">
        <v>1077</v>
      </c>
      <c r="E1256" s="37" t="s">
        <v>3791</v>
      </c>
      <c r="F1256" s="55">
        <v>1142</v>
      </c>
      <c r="G1256" s="42">
        <v>40756</v>
      </c>
      <c r="H1256" s="63" t="s">
        <v>3769</v>
      </c>
      <c r="I1256" s="74">
        <v>2240.3519999999999</v>
      </c>
      <c r="J1256" s="74">
        <v>2328.404</v>
      </c>
      <c r="K1256" s="75">
        <v>8.805200000000013E-2</v>
      </c>
      <c r="L1256" s="111" t="s">
        <v>3792</v>
      </c>
      <c r="M1256" s="63">
        <v>0.7006</v>
      </c>
      <c r="N1256" s="149" t="s">
        <v>20</v>
      </c>
      <c r="O1256" s="49" t="s">
        <v>21</v>
      </c>
      <c r="P1256" s="76"/>
      <c r="Q1256" s="77"/>
      <c r="R1256" s="78"/>
      <c r="S1256" s="79"/>
      <c r="T1256" s="49" t="s">
        <v>3756</v>
      </c>
      <c r="U1256" s="63" t="s">
        <v>3769</v>
      </c>
      <c r="V1256" s="112" t="str">
        <f t="shared" si="78"/>
        <v>1S-009</v>
      </c>
      <c r="W1256" s="112" t="s">
        <v>3757</v>
      </c>
      <c r="X1256" s="175" t="str">
        <f t="shared" si="76"/>
        <v>X:\2 - ENGENHARIA\INVENTARIANCA_FNS_NOVA_CONCESSAO\PROCESSOS_DE_DESAPROPRIACAO\EXTENSAO_SUL\1S\1S-009.pdf</v>
      </c>
      <c r="Z1256" s="1">
        <v>1</v>
      </c>
    </row>
    <row r="1257" spans="3:26" ht="85.5" x14ac:dyDescent="0.25">
      <c r="C1257" s="110" t="s">
        <v>3751</v>
      </c>
      <c r="D1257" s="35" t="s">
        <v>1082</v>
      </c>
      <c r="E1257" s="37" t="s">
        <v>3793</v>
      </c>
      <c r="F1257" s="55">
        <v>1143</v>
      </c>
      <c r="G1257" s="42">
        <v>40756</v>
      </c>
      <c r="H1257" s="63" t="s">
        <v>3769</v>
      </c>
      <c r="I1257" s="74">
        <v>2328.404</v>
      </c>
      <c r="J1257" s="74">
        <v>2524.9639999999999</v>
      </c>
      <c r="K1257" s="75">
        <v>0.19655999999999996</v>
      </c>
      <c r="L1257" s="111" t="s">
        <v>3794</v>
      </c>
      <c r="M1257" s="63">
        <v>2.1044</v>
      </c>
      <c r="N1257" s="149" t="s">
        <v>20</v>
      </c>
      <c r="O1257" s="49" t="s">
        <v>21</v>
      </c>
      <c r="P1257" s="76" t="s">
        <v>10</v>
      </c>
      <c r="Q1257" s="37">
        <v>0.52110000000000001</v>
      </c>
      <c r="R1257" s="78">
        <v>7898.13</v>
      </c>
      <c r="S1257" s="79" t="s">
        <v>3795</v>
      </c>
      <c r="T1257" s="49" t="s">
        <v>3779</v>
      </c>
      <c r="U1257" s="63" t="s">
        <v>3769</v>
      </c>
      <c r="V1257" s="112" t="str">
        <f t="shared" si="78"/>
        <v>1S-010</v>
      </c>
      <c r="W1257" s="112" t="s">
        <v>3757</v>
      </c>
      <c r="X1257" s="175" t="str">
        <f t="shared" si="76"/>
        <v>X:\2 - ENGENHARIA\INVENTARIANCA_FNS_NOVA_CONCESSAO\PROCESSOS_DE_DESAPROPRIACAO\EXTENSAO_SUL\1S\1S-010.pdf</v>
      </c>
      <c r="Z1257" s="1">
        <v>1</v>
      </c>
    </row>
    <row r="1258" spans="3:26" hidden="1" x14ac:dyDescent="0.25">
      <c r="C1258" s="110" t="s">
        <v>3751</v>
      </c>
      <c r="D1258" s="35" t="s">
        <v>2921</v>
      </c>
      <c r="E1258" s="37" t="s">
        <v>3796</v>
      </c>
      <c r="F1258" s="55">
        <v>1301</v>
      </c>
      <c r="G1258" s="42">
        <v>42221</v>
      </c>
      <c r="H1258" s="63" t="s">
        <v>3769</v>
      </c>
      <c r="I1258" s="74"/>
      <c r="J1258" s="74"/>
      <c r="K1258" s="75"/>
      <c r="L1258" s="111" t="s">
        <v>3797</v>
      </c>
      <c r="M1258" s="63">
        <v>0.58289999999999997</v>
      </c>
      <c r="N1258" s="149" t="s">
        <v>20</v>
      </c>
      <c r="O1258" s="49" t="s">
        <v>91</v>
      </c>
      <c r="P1258" s="76" t="s">
        <v>2286</v>
      </c>
      <c r="Q1258" s="77"/>
      <c r="R1258" s="78"/>
      <c r="S1258" s="79"/>
      <c r="T1258" s="49" t="s">
        <v>3779</v>
      </c>
      <c r="U1258" s="63" t="s">
        <v>3769</v>
      </c>
      <c r="V1258" s="112" t="str">
        <f t="shared" si="78"/>
        <v>1S-010A</v>
      </c>
      <c r="W1258" s="112" t="s">
        <v>3757</v>
      </c>
      <c r="X1258" s="175" t="str">
        <f t="shared" si="76"/>
        <v>X:\2 - ENGENHARIA\INVENTARIANCA_FNS_NOVA_CONCESSAO\PROCESSOS_DE_DESAPROPRIACAO\EXTENSAO_SUL\1S\1S-010A.pdf</v>
      </c>
      <c r="Z1258" s="1">
        <v>1</v>
      </c>
    </row>
    <row r="1259" spans="3:26" hidden="1" x14ac:dyDescent="0.25">
      <c r="C1259" s="110" t="s">
        <v>3751</v>
      </c>
      <c r="D1259" s="35" t="s">
        <v>1037</v>
      </c>
      <c r="E1259" s="37" t="s">
        <v>3798</v>
      </c>
      <c r="F1259" s="55">
        <v>1220</v>
      </c>
      <c r="G1259" s="42">
        <v>41235</v>
      </c>
      <c r="H1259" s="63" t="s">
        <v>3769</v>
      </c>
      <c r="I1259" s="74">
        <v>2524.9639999999999</v>
      </c>
      <c r="J1259" s="74">
        <v>2592.192</v>
      </c>
      <c r="K1259" s="75">
        <v>6.7228000000000065E-2</v>
      </c>
      <c r="L1259" s="111" t="s">
        <v>3799</v>
      </c>
      <c r="M1259" s="63">
        <v>0.50170000000000003</v>
      </c>
      <c r="N1259" s="149" t="s">
        <v>20</v>
      </c>
      <c r="O1259" s="49" t="s">
        <v>21</v>
      </c>
      <c r="P1259" s="76"/>
      <c r="Q1259" s="77"/>
      <c r="R1259" s="78"/>
      <c r="S1259" s="79"/>
      <c r="T1259" s="49" t="s">
        <v>3756</v>
      </c>
      <c r="U1259" s="63" t="s">
        <v>3769</v>
      </c>
      <c r="V1259" s="112" t="str">
        <f t="shared" si="78"/>
        <v>1S-011</v>
      </c>
      <c r="W1259" s="112" t="s">
        <v>3757</v>
      </c>
      <c r="X1259" s="175" t="str">
        <f t="shared" si="76"/>
        <v>X:\2 - ENGENHARIA\INVENTARIANCA_FNS_NOVA_CONCESSAO\PROCESSOS_DE_DESAPROPRIACAO\EXTENSAO_SUL\1S\1S-011.pdf</v>
      </c>
      <c r="Z1259" s="1">
        <v>1</v>
      </c>
    </row>
    <row r="1260" spans="3:26" hidden="1" x14ac:dyDescent="0.25">
      <c r="C1260" s="110" t="s">
        <v>3751</v>
      </c>
      <c r="D1260" s="35" t="s">
        <v>1136</v>
      </c>
      <c r="E1260" s="37" t="s">
        <v>3800</v>
      </c>
      <c r="F1260" s="55">
        <v>1144</v>
      </c>
      <c r="G1260" s="42">
        <v>40756</v>
      </c>
      <c r="H1260" s="63" t="s">
        <v>3769</v>
      </c>
      <c r="I1260" s="74">
        <v>2592.192</v>
      </c>
      <c r="J1260" s="74">
        <v>2872.13</v>
      </c>
      <c r="K1260" s="75">
        <v>0.27993800000000008</v>
      </c>
      <c r="L1260" s="111" t="s">
        <v>3801</v>
      </c>
      <c r="M1260" s="63">
        <v>2.2406000000000001</v>
      </c>
      <c r="N1260" s="149" t="s">
        <v>20</v>
      </c>
      <c r="O1260" s="49" t="s">
        <v>21</v>
      </c>
      <c r="P1260" s="76"/>
      <c r="Q1260" s="77"/>
      <c r="R1260" s="78"/>
      <c r="S1260" s="79"/>
      <c r="T1260" s="49" t="s">
        <v>3756</v>
      </c>
      <c r="U1260" s="63" t="s">
        <v>3769</v>
      </c>
      <c r="V1260" s="112" t="str">
        <f t="shared" si="78"/>
        <v>1S-012</v>
      </c>
      <c r="W1260" s="112" t="s">
        <v>3757</v>
      </c>
      <c r="X1260" s="175" t="str">
        <f t="shared" si="76"/>
        <v>X:\2 - ENGENHARIA\INVENTARIANCA_FNS_NOVA_CONCESSAO\PROCESSOS_DE_DESAPROPRIACAO\EXTENSAO_SUL\1S\1S-012.pdf</v>
      </c>
      <c r="Z1260" s="1">
        <v>1</v>
      </c>
    </row>
    <row r="1261" spans="3:26" hidden="1" x14ac:dyDescent="0.25">
      <c r="C1261" s="110" t="s">
        <v>3751</v>
      </c>
      <c r="D1261" s="35" t="s">
        <v>1139</v>
      </c>
      <c r="E1261" s="37" t="s">
        <v>3802</v>
      </c>
      <c r="F1261" s="55"/>
      <c r="G1261" s="42"/>
      <c r="H1261" s="63"/>
      <c r="I1261" s="74"/>
      <c r="J1261" s="74"/>
      <c r="K1261" s="75"/>
      <c r="L1261" s="111" t="s">
        <v>3803</v>
      </c>
      <c r="M1261" s="63">
        <v>0.57389999999999997</v>
      </c>
      <c r="N1261" s="149" t="s">
        <v>20</v>
      </c>
      <c r="O1261" s="49" t="s">
        <v>91</v>
      </c>
      <c r="P1261" s="76" t="s">
        <v>2286</v>
      </c>
      <c r="Q1261" s="77"/>
      <c r="R1261" s="78"/>
      <c r="S1261" s="79"/>
      <c r="T1261" s="49" t="s">
        <v>3756</v>
      </c>
      <c r="U1261" s="63" t="s">
        <v>3769</v>
      </c>
      <c r="V1261" s="112" t="str">
        <f t="shared" si="78"/>
        <v>1S-012A</v>
      </c>
      <c r="W1261" s="112" t="s">
        <v>3757</v>
      </c>
      <c r="X1261" s="175" t="str">
        <f t="shared" si="76"/>
        <v>X:\2 - ENGENHARIA\INVENTARIANCA_FNS_NOVA_CONCESSAO\PROCESSOS_DE_DESAPROPRIACAO\EXTENSAO_SUL\1S\1S-012A.pdf</v>
      </c>
      <c r="Z1261" s="1">
        <v>1</v>
      </c>
    </row>
    <row r="1262" spans="3:26" hidden="1" x14ac:dyDescent="0.25">
      <c r="C1262" s="110" t="s">
        <v>3751</v>
      </c>
      <c r="D1262" s="35" t="s">
        <v>1141</v>
      </c>
      <c r="E1262" s="37" t="s">
        <v>3804</v>
      </c>
      <c r="F1262" s="55">
        <v>1146</v>
      </c>
      <c r="G1262" s="42">
        <v>40758</v>
      </c>
      <c r="H1262" s="63" t="s">
        <v>3769</v>
      </c>
      <c r="I1262" s="74">
        <v>2872.13</v>
      </c>
      <c r="J1262" s="74">
        <v>2959.7890000000002</v>
      </c>
      <c r="K1262" s="75">
        <v>8.7659000000000112E-2</v>
      </c>
      <c r="L1262" s="111" t="s">
        <v>3805</v>
      </c>
      <c r="M1262" s="63">
        <v>0.70089999999999997</v>
      </c>
      <c r="N1262" s="149" t="s">
        <v>20</v>
      </c>
      <c r="O1262" s="49" t="s">
        <v>21</v>
      </c>
      <c r="P1262" s="76"/>
      <c r="Q1262" s="77"/>
      <c r="R1262" s="78"/>
      <c r="S1262" s="79"/>
      <c r="T1262" s="49" t="s">
        <v>3779</v>
      </c>
      <c r="U1262" s="63" t="s">
        <v>3769</v>
      </c>
      <c r="V1262" s="112" t="str">
        <f t="shared" si="78"/>
        <v>1S-013</v>
      </c>
      <c r="W1262" s="112" t="s">
        <v>3757</v>
      </c>
      <c r="X1262" s="175" t="str">
        <f t="shared" si="76"/>
        <v>X:\2 - ENGENHARIA\INVENTARIANCA_FNS_NOVA_CONCESSAO\PROCESSOS_DE_DESAPROPRIACAO\EXTENSAO_SUL\1S\1S-013.pdf</v>
      </c>
      <c r="Z1262" s="1">
        <v>1</v>
      </c>
    </row>
    <row r="1263" spans="3:26" hidden="1" x14ac:dyDescent="0.25">
      <c r="C1263" s="110" t="s">
        <v>3751</v>
      </c>
      <c r="D1263" s="35" t="s">
        <v>1691</v>
      </c>
      <c r="E1263" s="37" t="s">
        <v>3806</v>
      </c>
      <c r="F1263" s="55">
        <v>1145</v>
      </c>
      <c r="G1263" s="42">
        <v>40758</v>
      </c>
      <c r="H1263" s="63" t="s">
        <v>3769</v>
      </c>
      <c r="I1263" s="74">
        <v>2959.7890000000002</v>
      </c>
      <c r="J1263" s="74">
        <v>3062.7869999999998</v>
      </c>
      <c r="K1263" s="75">
        <v>0.10299799999999959</v>
      </c>
      <c r="L1263" s="111" t="s">
        <v>3807</v>
      </c>
      <c r="M1263" s="63">
        <v>0.86050000000000004</v>
      </c>
      <c r="N1263" s="149" t="s">
        <v>20</v>
      </c>
      <c r="O1263" s="49" t="s">
        <v>21</v>
      </c>
      <c r="P1263" s="76"/>
      <c r="Q1263" s="77"/>
      <c r="R1263" s="78"/>
      <c r="S1263" s="79"/>
      <c r="T1263" s="49" t="s">
        <v>3779</v>
      </c>
      <c r="U1263" s="63" t="s">
        <v>3769</v>
      </c>
      <c r="V1263" s="112" t="str">
        <f t="shared" si="78"/>
        <v>1S-013A</v>
      </c>
      <c r="W1263" s="112" t="s">
        <v>3757</v>
      </c>
      <c r="X1263" s="175" t="str">
        <f t="shared" si="76"/>
        <v>X:\2 - ENGENHARIA\INVENTARIANCA_FNS_NOVA_CONCESSAO\PROCESSOS_DE_DESAPROPRIACAO\EXTENSAO_SUL\1S\1S-013A.pdf</v>
      </c>
      <c r="Z1263" s="1">
        <v>1</v>
      </c>
    </row>
    <row r="1264" spans="3:26" hidden="1" x14ac:dyDescent="0.25">
      <c r="C1264" s="110" t="s">
        <v>3751</v>
      </c>
      <c r="D1264" s="35" t="s">
        <v>1706</v>
      </c>
      <c r="E1264" s="37" t="s">
        <v>3808</v>
      </c>
      <c r="F1264" s="55"/>
      <c r="G1264" s="42"/>
      <c r="H1264" s="63"/>
      <c r="I1264" s="74"/>
      <c r="J1264" s="74"/>
      <c r="K1264" s="75"/>
      <c r="L1264" s="111" t="s">
        <v>3805</v>
      </c>
      <c r="M1264" s="63">
        <v>8.6499999999999994E-2</v>
      </c>
      <c r="N1264" s="149" t="s">
        <v>20</v>
      </c>
      <c r="O1264" s="49" t="s">
        <v>91</v>
      </c>
      <c r="P1264" s="76" t="s">
        <v>2286</v>
      </c>
      <c r="Q1264" s="77"/>
      <c r="R1264" s="78"/>
      <c r="S1264" s="79"/>
      <c r="T1264" s="49" t="s">
        <v>3779</v>
      </c>
      <c r="U1264" s="63" t="s">
        <v>3769</v>
      </c>
      <c r="V1264" s="112" t="str">
        <f t="shared" si="78"/>
        <v>1S-013B</v>
      </c>
      <c r="W1264" s="112" t="s">
        <v>3757</v>
      </c>
      <c r="X1264" s="175" t="str">
        <f t="shared" si="76"/>
        <v>X:\2 - ENGENHARIA\INVENTARIANCA_FNS_NOVA_CONCESSAO\PROCESSOS_DE_DESAPROPRIACAO\EXTENSAO_SUL\1S\1S-013B.pdf</v>
      </c>
      <c r="Z1264" s="1">
        <v>1</v>
      </c>
    </row>
    <row r="1265" spans="3:26" hidden="1" x14ac:dyDescent="0.25">
      <c r="C1265" s="110" t="s">
        <v>3751</v>
      </c>
      <c r="D1265" s="35" t="s">
        <v>1708</v>
      </c>
      <c r="E1265" s="37" t="s">
        <v>3809</v>
      </c>
      <c r="F1265" s="55"/>
      <c r="G1265" s="42"/>
      <c r="H1265" s="63"/>
      <c r="I1265" s="74"/>
      <c r="J1265" s="74"/>
      <c r="K1265" s="75"/>
      <c r="L1265" s="111" t="s">
        <v>3805</v>
      </c>
      <c r="M1265" s="63">
        <v>0.1038</v>
      </c>
      <c r="N1265" s="149" t="s">
        <v>20</v>
      </c>
      <c r="O1265" s="49" t="s">
        <v>91</v>
      </c>
      <c r="P1265" s="76" t="s">
        <v>2286</v>
      </c>
      <c r="Q1265" s="77"/>
      <c r="R1265" s="78"/>
      <c r="S1265" s="79"/>
      <c r="T1265" s="49" t="s">
        <v>3779</v>
      </c>
      <c r="U1265" s="63" t="s">
        <v>3769</v>
      </c>
      <c r="V1265" s="112" t="str">
        <f t="shared" si="78"/>
        <v>1S-013C</v>
      </c>
      <c r="W1265" s="112" t="s">
        <v>3757</v>
      </c>
      <c r="X1265" s="175" t="str">
        <f t="shared" si="76"/>
        <v>X:\2 - ENGENHARIA\INVENTARIANCA_FNS_NOVA_CONCESSAO\PROCESSOS_DE_DESAPROPRIACAO\EXTENSAO_SUL\1S\1S-013C.pdf</v>
      </c>
      <c r="Z1265" s="1">
        <v>1</v>
      </c>
    </row>
    <row r="1266" spans="3:26" hidden="1" x14ac:dyDescent="0.25">
      <c r="C1266" s="110" t="s">
        <v>3751</v>
      </c>
      <c r="D1266" s="35" t="s">
        <v>1144</v>
      </c>
      <c r="E1266" s="37" t="s">
        <v>3810</v>
      </c>
      <c r="F1266" s="55">
        <v>1227</v>
      </c>
      <c r="G1266" s="42">
        <v>41256</v>
      </c>
      <c r="H1266" s="63" t="s">
        <v>3769</v>
      </c>
      <c r="I1266" s="74">
        <v>3092.5169999999998</v>
      </c>
      <c r="J1266" s="74">
        <v>3216.5390000000002</v>
      </c>
      <c r="K1266" s="75">
        <v>0.1240220000000004</v>
      </c>
      <c r="L1266" s="111" t="s">
        <v>3811</v>
      </c>
      <c r="M1266" s="63">
        <v>1.0042</v>
      </c>
      <c r="N1266" s="149" t="s">
        <v>20</v>
      </c>
      <c r="O1266" s="49" t="s">
        <v>21</v>
      </c>
      <c r="P1266" s="76"/>
      <c r="Q1266" s="77"/>
      <c r="R1266" s="78"/>
      <c r="S1266" s="79"/>
      <c r="T1266" s="49" t="s">
        <v>3812</v>
      </c>
      <c r="U1266" s="63" t="s">
        <v>3769</v>
      </c>
      <c r="V1266" s="112" t="str">
        <f t="shared" si="78"/>
        <v>1S-014</v>
      </c>
      <c r="W1266" s="112" t="s">
        <v>3757</v>
      </c>
      <c r="X1266" s="175" t="str">
        <f t="shared" si="76"/>
        <v>X:\2 - ENGENHARIA\INVENTARIANCA_FNS_NOVA_CONCESSAO\PROCESSOS_DE_DESAPROPRIACAO\EXTENSAO_SUL\1S\1S-014.pdf</v>
      </c>
      <c r="Z1266" s="1">
        <v>1</v>
      </c>
    </row>
    <row r="1267" spans="3:26" hidden="1" x14ac:dyDescent="0.25">
      <c r="C1267" s="110" t="s">
        <v>3751</v>
      </c>
      <c r="D1267" s="35" t="s">
        <v>1151</v>
      </c>
      <c r="E1267" s="37" t="s">
        <v>3813</v>
      </c>
      <c r="F1267" s="55">
        <v>1148</v>
      </c>
      <c r="G1267" s="42">
        <v>40763</v>
      </c>
      <c r="H1267" s="63" t="s">
        <v>3769</v>
      </c>
      <c r="I1267" s="74">
        <v>3216.5390000000002</v>
      </c>
      <c r="J1267" s="74">
        <v>3352.848</v>
      </c>
      <c r="K1267" s="75">
        <v>0.13630899999999974</v>
      </c>
      <c r="L1267" s="111" t="s">
        <v>3814</v>
      </c>
      <c r="M1267" s="63">
        <v>1.0984</v>
      </c>
      <c r="N1267" s="149" t="s">
        <v>20</v>
      </c>
      <c r="O1267" s="49" t="s">
        <v>21</v>
      </c>
      <c r="P1267" s="76"/>
      <c r="Q1267" s="77"/>
      <c r="R1267" s="78"/>
      <c r="S1267" s="79"/>
      <c r="T1267" s="49" t="s">
        <v>3812</v>
      </c>
      <c r="U1267" s="63" t="s">
        <v>3769</v>
      </c>
      <c r="V1267" s="112" t="str">
        <f t="shared" si="78"/>
        <v>1S-015</v>
      </c>
      <c r="W1267" s="112" t="s">
        <v>3757</v>
      </c>
      <c r="X1267" s="175" t="str">
        <f t="shared" si="76"/>
        <v>X:\2 - ENGENHARIA\INVENTARIANCA_FNS_NOVA_CONCESSAO\PROCESSOS_DE_DESAPROPRIACAO\EXTENSAO_SUL\1S\1S-015.pdf</v>
      </c>
      <c r="Z1267" s="1">
        <v>1</v>
      </c>
    </row>
    <row r="1268" spans="3:26" ht="42.75" x14ac:dyDescent="0.25">
      <c r="C1268" s="110" t="s">
        <v>3751</v>
      </c>
      <c r="D1268" s="35" t="s">
        <v>1157</v>
      </c>
      <c r="E1268" s="37" t="s">
        <v>3815</v>
      </c>
      <c r="F1268" s="55">
        <v>1237</v>
      </c>
      <c r="G1268" s="42">
        <v>41445</v>
      </c>
      <c r="H1268" s="63" t="s">
        <v>3769</v>
      </c>
      <c r="I1268" s="74">
        <v>3352.848</v>
      </c>
      <c r="J1268" s="74">
        <v>3809.8980000000001</v>
      </c>
      <c r="K1268" s="75">
        <v>0.45705000000000018</v>
      </c>
      <c r="L1268" s="111" t="s">
        <v>3816</v>
      </c>
      <c r="M1268" s="63">
        <v>2.5520999999999998</v>
      </c>
      <c r="N1268" s="149" t="s">
        <v>20</v>
      </c>
      <c r="O1268" s="49" t="s">
        <v>21</v>
      </c>
      <c r="P1268" s="76" t="s">
        <v>10</v>
      </c>
      <c r="Q1268" s="37">
        <v>0.52470000000000006</v>
      </c>
      <c r="R1268" s="78">
        <v>6318.19</v>
      </c>
      <c r="S1268" s="79" t="s">
        <v>3817</v>
      </c>
      <c r="T1268" s="49" t="s">
        <v>3812</v>
      </c>
      <c r="U1268" s="63" t="s">
        <v>3769</v>
      </c>
      <c r="V1268" s="112" t="str">
        <f t="shared" si="78"/>
        <v>1S-016</v>
      </c>
      <c r="W1268" s="112" t="s">
        <v>3757</v>
      </c>
      <c r="X1268" s="175" t="str">
        <f t="shared" si="76"/>
        <v>X:\2 - ENGENHARIA\INVENTARIANCA_FNS_NOVA_CONCESSAO\PROCESSOS_DE_DESAPROPRIACAO\EXTENSAO_SUL\1S\1S-016.pdf</v>
      </c>
      <c r="Z1268" s="1">
        <v>1</v>
      </c>
    </row>
    <row r="1269" spans="3:26" hidden="1" x14ac:dyDescent="0.25">
      <c r="C1269" s="110" t="s">
        <v>3751</v>
      </c>
      <c r="D1269" s="35" t="s">
        <v>1160</v>
      </c>
      <c r="E1269" s="37" t="s">
        <v>3818</v>
      </c>
      <c r="F1269" s="55">
        <v>1313</v>
      </c>
      <c r="G1269" s="42">
        <v>42384</v>
      </c>
      <c r="H1269" s="63" t="s">
        <v>3769</v>
      </c>
      <c r="I1269" s="74">
        <v>3809.8980000000001</v>
      </c>
      <c r="J1269" s="74">
        <v>4071.7190000000001</v>
      </c>
      <c r="K1269" s="75">
        <v>0.26182099999999991</v>
      </c>
      <c r="L1269" s="111" t="s">
        <v>3819</v>
      </c>
      <c r="M1269" s="63">
        <v>3.7385999999999999</v>
      </c>
      <c r="N1269" s="149" t="s">
        <v>20</v>
      </c>
      <c r="O1269" s="49" t="s">
        <v>91</v>
      </c>
      <c r="P1269" s="76"/>
      <c r="Q1269" s="77"/>
      <c r="R1269" s="78"/>
      <c r="S1269" s="79"/>
      <c r="T1269" s="49" t="s">
        <v>3812</v>
      </c>
      <c r="U1269" s="63" t="s">
        <v>3769</v>
      </c>
      <c r="V1269" s="112" t="str">
        <f t="shared" si="78"/>
        <v>1S-017</v>
      </c>
      <c r="W1269" s="112" t="s">
        <v>3757</v>
      </c>
      <c r="X1269" s="175" t="str">
        <f t="shared" si="76"/>
        <v>X:\2 - ENGENHARIA\INVENTARIANCA_FNS_NOVA_CONCESSAO\PROCESSOS_DE_DESAPROPRIACAO\EXTENSAO_SUL\1S\1S-017.pdf</v>
      </c>
      <c r="Z1269" s="1">
        <v>1</v>
      </c>
    </row>
    <row r="1270" spans="3:26" hidden="1" x14ac:dyDescent="0.25">
      <c r="C1270" s="110" t="s">
        <v>3751</v>
      </c>
      <c r="D1270" s="35" t="s">
        <v>1163</v>
      </c>
      <c r="E1270" s="37" t="s">
        <v>3820</v>
      </c>
      <c r="F1270" s="55"/>
      <c r="G1270" s="42"/>
      <c r="H1270" s="63"/>
      <c r="I1270" s="74">
        <v>4071.7190000000001</v>
      </c>
      <c r="J1270" s="74">
        <v>4852.424</v>
      </c>
      <c r="K1270" s="75">
        <v>0.78070499999999998</v>
      </c>
      <c r="L1270" s="111" t="s">
        <v>3821</v>
      </c>
      <c r="M1270" s="63">
        <v>6.2428999999999997</v>
      </c>
      <c r="N1270" s="149" t="s">
        <v>20</v>
      </c>
      <c r="O1270" s="49" t="s">
        <v>91</v>
      </c>
      <c r="P1270" s="76"/>
      <c r="Q1270" s="77"/>
      <c r="R1270" s="78"/>
      <c r="S1270" s="79"/>
      <c r="T1270" s="49" t="s">
        <v>3812</v>
      </c>
      <c r="U1270" s="63" t="s">
        <v>3769</v>
      </c>
      <c r="V1270" s="112" t="str">
        <f t="shared" si="78"/>
        <v>1S-018</v>
      </c>
      <c r="W1270" s="112" t="s">
        <v>3757</v>
      </c>
      <c r="X1270" s="175" t="str">
        <f t="shared" si="76"/>
        <v>X:\2 - ENGENHARIA\INVENTARIANCA_FNS_NOVA_CONCESSAO\PROCESSOS_DE_DESAPROPRIACAO\EXTENSAO_SUL\1S\1S-018.pdf</v>
      </c>
      <c r="Z1270" s="1">
        <v>1</v>
      </c>
    </row>
    <row r="1271" spans="3:26" hidden="1" x14ac:dyDescent="0.25">
      <c r="C1271" s="110" t="s">
        <v>3751</v>
      </c>
      <c r="D1271" s="35" t="s">
        <v>2570</v>
      </c>
      <c r="E1271" s="37" t="s">
        <v>3822</v>
      </c>
      <c r="F1271" s="55"/>
      <c r="G1271" s="42"/>
      <c r="H1271" s="63"/>
      <c r="I1271" s="74"/>
      <c r="J1271" s="74"/>
      <c r="K1271" s="75"/>
      <c r="L1271" s="111" t="s">
        <v>3823</v>
      </c>
      <c r="M1271" s="63" t="s">
        <v>3824</v>
      </c>
      <c r="N1271" s="49" t="s">
        <v>52</v>
      </c>
      <c r="O1271" s="49" t="s">
        <v>21</v>
      </c>
      <c r="P1271" s="76"/>
      <c r="Q1271" s="77"/>
      <c r="R1271" s="78"/>
      <c r="S1271" s="79"/>
      <c r="T1271" s="49" t="s">
        <v>3825</v>
      </c>
      <c r="U1271" s="63" t="s">
        <v>3769</v>
      </c>
      <c r="V1271" s="112" t="str">
        <f t="shared" si="78"/>
        <v>1S-018A</v>
      </c>
      <c r="W1271" s="112" t="s">
        <v>3757</v>
      </c>
      <c r="X1271" s="175" t="str">
        <f t="shared" si="76"/>
        <v>X:\2 - ENGENHARIA\INVENTARIANCA_FNS_NOVA_CONCESSAO\PROCESSOS_DE_DESAPROPRIACAO\EXTENSAO_SUL\1S\1S-018A.pdf</v>
      </c>
      <c r="Z1271" s="1">
        <v>1</v>
      </c>
    </row>
    <row r="1272" spans="3:26" hidden="1" x14ac:dyDescent="0.25">
      <c r="C1272" s="110" t="s">
        <v>3751</v>
      </c>
      <c r="D1272" s="35" t="s">
        <v>3826</v>
      </c>
      <c r="E1272" s="37" t="s">
        <v>3827</v>
      </c>
      <c r="F1272" s="55"/>
      <c r="G1272" s="42"/>
      <c r="H1272" s="63"/>
      <c r="I1272" s="74"/>
      <c r="J1272" s="74"/>
      <c r="K1272" s="75"/>
      <c r="L1272" s="111" t="s">
        <v>3828</v>
      </c>
      <c r="M1272" s="63" t="s">
        <v>3824</v>
      </c>
      <c r="N1272" s="49" t="s">
        <v>52</v>
      </c>
      <c r="O1272" s="49" t="s">
        <v>21</v>
      </c>
      <c r="P1272" s="76"/>
      <c r="Q1272" s="77"/>
      <c r="R1272" s="78"/>
      <c r="S1272" s="79"/>
      <c r="T1272" s="49" t="s">
        <v>3825</v>
      </c>
      <c r="U1272" s="63" t="s">
        <v>3769</v>
      </c>
      <c r="V1272" s="112" t="str">
        <f t="shared" si="78"/>
        <v>1S-018B</v>
      </c>
      <c r="W1272" s="112" t="s">
        <v>3757</v>
      </c>
      <c r="X1272" s="175" t="str">
        <f t="shared" si="76"/>
        <v>X:\2 - ENGENHARIA\INVENTARIANCA_FNS_NOVA_CONCESSAO\PROCESSOS_DE_DESAPROPRIACAO\EXTENSAO_SUL\1S\1S-018B.pdf</v>
      </c>
      <c r="Z1272" s="1">
        <v>1</v>
      </c>
    </row>
    <row r="1273" spans="3:26" hidden="1" x14ac:dyDescent="0.25">
      <c r="C1273" s="110" t="s">
        <v>3751</v>
      </c>
      <c r="D1273" s="35" t="s">
        <v>3829</v>
      </c>
      <c r="E1273" s="37" t="s">
        <v>3830</v>
      </c>
      <c r="F1273" s="55"/>
      <c r="G1273" s="42"/>
      <c r="H1273" s="63"/>
      <c r="I1273" s="74"/>
      <c r="J1273" s="74"/>
      <c r="K1273" s="75"/>
      <c r="L1273" s="111" t="s">
        <v>3831</v>
      </c>
      <c r="M1273" s="63" t="s">
        <v>3824</v>
      </c>
      <c r="N1273" s="49" t="s">
        <v>52</v>
      </c>
      <c r="O1273" s="49" t="s">
        <v>21</v>
      </c>
      <c r="P1273" s="76"/>
      <c r="Q1273" s="77"/>
      <c r="R1273" s="78"/>
      <c r="S1273" s="79"/>
      <c r="T1273" s="49" t="s">
        <v>3825</v>
      </c>
      <c r="U1273" s="63" t="s">
        <v>3769</v>
      </c>
      <c r="V1273" s="112" t="str">
        <f t="shared" si="78"/>
        <v>1S-018C</v>
      </c>
      <c r="W1273" s="112" t="s">
        <v>3757</v>
      </c>
      <c r="X1273" s="175" t="str">
        <f t="shared" si="76"/>
        <v>X:\2 - ENGENHARIA\INVENTARIANCA_FNS_NOVA_CONCESSAO\PROCESSOS_DE_DESAPROPRIACAO\EXTENSAO_SUL\1S\1S-018C.pdf</v>
      </c>
      <c r="Z1273" s="1">
        <v>1</v>
      </c>
    </row>
    <row r="1274" spans="3:26" hidden="1" x14ac:dyDescent="0.25">
      <c r="C1274" s="110" t="s">
        <v>3751</v>
      </c>
      <c r="D1274" s="35" t="s">
        <v>3832</v>
      </c>
      <c r="E1274" s="37" t="s">
        <v>3833</v>
      </c>
      <c r="F1274" s="55"/>
      <c r="G1274" s="42"/>
      <c r="H1274" s="63"/>
      <c r="I1274" s="74"/>
      <c r="J1274" s="74"/>
      <c r="K1274" s="75"/>
      <c r="L1274" s="111" t="s">
        <v>3834</v>
      </c>
      <c r="M1274" s="63" t="s">
        <v>3824</v>
      </c>
      <c r="N1274" s="49" t="s">
        <v>52</v>
      </c>
      <c r="O1274" s="49" t="s">
        <v>21</v>
      </c>
      <c r="P1274" s="76"/>
      <c r="Q1274" s="77"/>
      <c r="R1274" s="78"/>
      <c r="S1274" s="79"/>
      <c r="T1274" s="49" t="s">
        <v>3825</v>
      </c>
      <c r="U1274" s="63" t="s">
        <v>3769</v>
      </c>
      <c r="V1274" s="112" t="str">
        <f t="shared" si="78"/>
        <v>1S-018D</v>
      </c>
      <c r="W1274" s="112" t="s">
        <v>3757</v>
      </c>
      <c r="X1274" s="175" t="str">
        <f t="shared" si="76"/>
        <v>X:\2 - ENGENHARIA\INVENTARIANCA_FNS_NOVA_CONCESSAO\PROCESSOS_DE_DESAPROPRIACAO\EXTENSAO_SUL\1S\1S-018D.pdf</v>
      </c>
      <c r="Z1274" s="1">
        <v>1</v>
      </c>
    </row>
    <row r="1275" spans="3:26" hidden="1" x14ac:dyDescent="0.25">
      <c r="C1275" s="110" t="s">
        <v>3751</v>
      </c>
      <c r="D1275" s="35" t="s">
        <v>3835</v>
      </c>
      <c r="E1275" s="37" t="s">
        <v>3836</v>
      </c>
      <c r="F1275" s="55"/>
      <c r="G1275" s="42"/>
      <c r="H1275" s="63"/>
      <c r="I1275" s="74"/>
      <c r="J1275" s="74"/>
      <c r="K1275" s="75"/>
      <c r="L1275" s="111" t="s">
        <v>3837</v>
      </c>
      <c r="M1275" s="63" t="s">
        <v>3824</v>
      </c>
      <c r="N1275" s="49" t="s">
        <v>52</v>
      </c>
      <c r="O1275" s="49" t="s">
        <v>21</v>
      </c>
      <c r="P1275" s="76"/>
      <c r="Q1275" s="77"/>
      <c r="R1275" s="78"/>
      <c r="S1275" s="79"/>
      <c r="T1275" s="49" t="s">
        <v>3825</v>
      </c>
      <c r="U1275" s="63" t="s">
        <v>3769</v>
      </c>
      <c r="V1275" s="112" t="str">
        <f t="shared" si="78"/>
        <v>1S-018E</v>
      </c>
      <c r="W1275" s="112" t="s">
        <v>3757</v>
      </c>
      <c r="X1275" s="175" t="str">
        <f t="shared" si="76"/>
        <v>X:\2 - ENGENHARIA\INVENTARIANCA_FNS_NOVA_CONCESSAO\PROCESSOS_DE_DESAPROPRIACAO\EXTENSAO_SUL\1S\1S-018E.pdf</v>
      </c>
      <c r="Z1275" s="1">
        <v>1</v>
      </c>
    </row>
    <row r="1276" spans="3:26" hidden="1" x14ac:dyDescent="0.25">
      <c r="C1276" s="110" t="s">
        <v>3751</v>
      </c>
      <c r="D1276" s="35" t="s">
        <v>1166</v>
      </c>
      <c r="E1276" s="37" t="s">
        <v>3838</v>
      </c>
      <c r="F1276" s="55">
        <v>1165</v>
      </c>
      <c r="G1276" s="42">
        <v>40970</v>
      </c>
      <c r="H1276" s="63" t="s">
        <v>3769</v>
      </c>
      <c r="I1276" s="74">
        <v>4852.424</v>
      </c>
      <c r="J1276" s="74">
        <v>5089.4129999999996</v>
      </c>
      <c r="K1276" s="75">
        <v>0.23698899999999959</v>
      </c>
      <c r="L1276" s="111" t="s">
        <v>3839</v>
      </c>
      <c r="M1276" s="63">
        <v>1.8761000000000001</v>
      </c>
      <c r="N1276" s="149" t="s">
        <v>20</v>
      </c>
      <c r="O1276" s="49" t="s">
        <v>21</v>
      </c>
      <c r="P1276" s="76"/>
      <c r="Q1276" s="77"/>
      <c r="R1276" s="78"/>
      <c r="S1276" s="79"/>
      <c r="T1276" s="49" t="s">
        <v>3756</v>
      </c>
      <c r="U1276" s="63" t="s">
        <v>3769</v>
      </c>
      <c r="V1276" s="112" t="str">
        <f t="shared" si="78"/>
        <v>1S-019</v>
      </c>
      <c r="W1276" s="112" t="s">
        <v>3757</v>
      </c>
      <c r="X1276" s="175" t="str">
        <f t="shared" si="76"/>
        <v>X:\2 - ENGENHARIA\INVENTARIANCA_FNS_NOVA_CONCESSAO\PROCESSOS_DE_DESAPROPRIACAO\EXTENSAO_SUL\1S\1S-019.pdf</v>
      </c>
      <c r="Z1276" s="1">
        <v>1</v>
      </c>
    </row>
    <row r="1277" spans="3:26" hidden="1" x14ac:dyDescent="0.25">
      <c r="C1277" s="110" t="s">
        <v>3751</v>
      </c>
      <c r="D1277" s="35" t="s">
        <v>1169</v>
      </c>
      <c r="E1277" s="37" t="s">
        <v>3840</v>
      </c>
      <c r="F1277" s="55">
        <v>2402</v>
      </c>
      <c r="G1277" s="42">
        <v>41604</v>
      </c>
      <c r="H1277" s="63" t="s">
        <v>3841</v>
      </c>
      <c r="I1277" s="74">
        <v>5089.4129999999996</v>
      </c>
      <c r="J1277" s="74">
        <v>5289.43</v>
      </c>
      <c r="K1277" s="75">
        <v>0.20001700000000072</v>
      </c>
      <c r="L1277" s="111" t="s">
        <v>3839</v>
      </c>
      <c r="M1277" s="63">
        <v>1.5972</v>
      </c>
      <c r="N1277" s="149" t="s">
        <v>20</v>
      </c>
      <c r="O1277" s="49" t="s">
        <v>21</v>
      </c>
      <c r="P1277" s="76"/>
      <c r="Q1277" s="77"/>
      <c r="R1277" s="78"/>
      <c r="S1277" s="79"/>
      <c r="T1277" s="49" t="s">
        <v>3756</v>
      </c>
      <c r="U1277" s="63" t="s">
        <v>3841</v>
      </c>
      <c r="V1277" s="112" t="str">
        <f t="shared" si="78"/>
        <v>1S-019A</v>
      </c>
      <c r="W1277" s="112" t="s">
        <v>3757</v>
      </c>
      <c r="X1277" s="175" t="str">
        <f t="shared" si="76"/>
        <v>X:\2 - ENGENHARIA\INVENTARIANCA_FNS_NOVA_CONCESSAO\PROCESSOS_DE_DESAPROPRIACAO\EXTENSAO_SUL\1S\1S-019A.pdf</v>
      </c>
      <c r="Z1277" s="1">
        <v>1</v>
      </c>
    </row>
    <row r="1278" spans="3:26" hidden="1" x14ac:dyDescent="0.25">
      <c r="C1278" s="110" t="s">
        <v>3751</v>
      </c>
      <c r="D1278" s="35" t="s">
        <v>1171</v>
      </c>
      <c r="E1278" s="37" t="s">
        <v>3842</v>
      </c>
      <c r="F1278" s="55"/>
      <c r="G1278" s="42"/>
      <c r="H1278" s="63"/>
      <c r="I1278" s="74">
        <v>5289.43</v>
      </c>
      <c r="J1278" s="74">
        <v>5975.3249999999998</v>
      </c>
      <c r="K1278" s="75">
        <v>0.68589499999999948</v>
      </c>
      <c r="L1278" s="111" t="s">
        <v>3843</v>
      </c>
      <c r="M1278" s="63">
        <v>5.5867000000000004</v>
      </c>
      <c r="N1278" s="149" t="s">
        <v>20</v>
      </c>
      <c r="O1278" s="49" t="s">
        <v>91</v>
      </c>
      <c r="P1278" s="76"/>
      <c r="Q1278" s="77"/>
      <c r="R1278" s="78"/>
      <c r="S1278" s="79"/>
      <c r="T1278" s="49" t="s">
        <v>3844</v>
      </c>
      <c r="U1278" s="63" t="s">
        <v>3841</v>
      </c>
      <c r="V1278" s="112" t="str">
        <f t="shared" si="78"/>
        <v>1S-020</v>
      </c>
      <c r="W1278" s="112" t="s">
        <v>3757</v>
      </c>
      <c r="X1278" s="175" t="str">
        <f t="shared" si="76"/>
        <v>X:\2 - ENGENHARIA\INVENTARIANCA_FNS_NOVA_CONCESSAO\PROCESSOS_DE_DESAPROPRIACAO\EXTENSAO_SUL\1S\1S-020.pdf</v>
      </c>
      <c r="Z1278" s="1">
        <v>1</v>
      </c>
    </row>
    <row r="1279" spans="3:26" ht="28.5" hidden="1" x14ac:dyDescent="0.25">
      <c r="C1279" s="110" t="s">
        <v>3751</v>
      </c>
      <c r="D1279" s="35" t="s">
        <v>1176</v>
      </c>
      <c r="E1279" s="37" t="s">
        <v>3845</v>
      </c>
      <c r="F1279" s="55">
        <v>3224</v>
      </c>
      <c r="G1279" s="42">
        <v>42214</v>
      </c>
      <c r="H1279" s="63" t="s">
        <v>3841</v>
      </c>
      <c r="I1279" s="74">
        <v>5975.3249999999998</v>
      </c>
      <c r="J1279" s="74">
        <v>6524.7879999999996</v>
      </c>
      <c r="K1279" s="75">
        <v>0.5494629999999997</v>
      </c>
      <c r="L1279" s="111" t="s">
        <v>3846</v>
      </c>
      <c r="M1279" s="63">
        <v>4.2961</v>
      </c>
      <c r="N1279" s="149" t="s">
        <v>20</v>
      </c>
      <c r="O1279" s="49" t="s">
        <v>21</v>
      </c>
      <c r="P1279" s="76"/>
      <c r="Q1279" s="77"/>
      <c r="R1279" s="78"/>
      <c r="S1279" s="79"/>
      <c r="T1279" s="49" t="s">
        <v>3847</v>
      </c>
      <c r="U1279" s="63" t="s">
        <v>3841</v>
      </c>
      <c r="V1279" s="112" t="str">
        <f t="shared" si="78"/>
        <v>1S-021</v>
      </c>
      <c r="W1279" s="112" t="s">
        <v>3757</v>
      </c>
      <c r="X1279" s="175" t="str">
        <f t="shared" si="76"/>
        <v>X:\2 - ENGENHARIA\INVENTARIANCA_FNS_NOVA_CONCESSAO\PROCESSOS_DE_DESAPROPRIACAO\EXTENSAO_SUL\1S\1S-021.pdf</v>
      </c>
      <c r="Z1279" s="1">
        <v>1</v>
      </c>
    </row>
    <row r="1280" spans="3:26" hidden="1" x14ac:dyDescent="0.25">
      <c r="C1280" s="110" t="s">
        <v>3751</v>
      </c>
      <c r="D1280" s="35" t="s">
        <v>1183</v>
      </c>
      <c r="E1280" s="37" t="s">
        <v>3848</v>
      </c>
      <c r="F1280" s="55"/>
      <c r="G1280" s="42"/>
      <c r="H1280" s="63"/>
      <c r="I1280" s="74">
        <v>6524.7879999999996</v>
      </c>
      <c r="J1280" s="74">
        <v>7270.7730000000001</v>
      </c>
      <c r="K1280" s="75">
        <v>0.74598500000000056</v>
      </c>
      <c r="L1280" s="111" t="s">
        <v>3849</v>
      </c>
      <c r="M1280" s="63">
        <v>5.9619999999999997</v>
      </c>
      <c r="N1280" s="149" t="s">
        <v>20</v>
      </c>
      <c r="O1280" s="49" t="s">
        <v>91</v>
      </c>
      <c r="P1280" s="76"/>
      <c r="Q1280" s="77"/>
      <c r="R1280" s="78"/>
      <c r="S1280" s="79"/>
      <c r="T1280" s="49" t="s">
        <v>3756</v>
      </c>
      <c r="U1280" s="63" t="s">
        <v>3841</v>
      </c>
      <c r="V1280" s="112" t="str">
        <f t="shared" si="78"/>
        <v>1S-022</v>
      </c>
      <c r="W1280" s="112" t="s">
        <v>3757</v>
      </c>
      <c r="X1280" s="175" t="str">
        <f t="shared" si="76"/>
        <v>X:\2 - ENGENHARIA\INVENTARIANCA_FNS_NOVA_CONCESSAO\PROCESSOS_DE_DESAPROPRIACAO\EXTENSAO_SUL\1S\1S-022.pdf</v>
      </c>
      <c r="Z1280" s="1">
        <v>1</v>
      </c>
    </row>
    <row r="1281" spans="3:26" hidden="1" x14ac:dyDescent="0.25">
      <c r="C1281" s="110" t="s">
        <v>3751</v>
      </c>
      <c r="D1281" s="35" t="s">
        <v>1191</v>
      </c>
      <c r="E1281" s="37" t="s">
        <v>3850</v>
      </c>
      <c r="F1281" s="55"/>
      <c r="G1281" s="42"/>
      <c r="H1281" s="63"/>
      <c r="I1281" s="74">
        <v>7270.7730000000001</v>
      </c>
      <c r="J1281" s="74">
        <v>7532.83</v>
      </c>
      <c r="K1281" s="75">
        <v>0.26205699999999976</v>
      </c>
      <c r="L1281" s="111" t="s">
        <v>3851</v>
      </c>
      <c r="M1281" s="63">
        <v>2.0768</v>
      </c>
      <c r="N1281" s="149" t="s">
        <v>20</v>
      </c>
      <c r="O1281" s="49" t="s">
        <v>91</v>
      </c>
      <c r="P1281" s="76"/>
      <c r="Q1281" s="77"/>
      <c r="R1281" s="78"/>
      <c r="S1281" s="79"/>
      <c r="T1281" s="49" t="s">
        <v>3852</v>
      </c>
      <c r="U1281" s="63" t="s">
        <v>3841</v>
      </c>
      <c r="V1281" s="112" t="str">
        <f t="shared" si="78"/>
        <v>1S-023</v>
      </c>
      <c r="W1281" s="112" t="s">
        <v>3757</v>
      </c>
      <c r="X1281" s="175" t="str">
        <f t="shared" si="76"/>
        <v>X:\2 - ENGENHARIA\INVENTARIANCA_FNS_NOVA_CONCESSAO\PROCESSOS_DE_DESAPROPRIACAO\EXTENSAO_SUL\1S\1S-023.pdf</v>
      </c>
      <c r="Z1281" s="1">
        <v>1</v>
      </c>
    </row>
    <row r="1282" spans="3:26" hidden="1" x14ac:dyDescent="0.25">
      <c r="C1282" s="110" t="s">
        <v>3751</v>
      </c>
      <c r="D1282" s="35" t="s">
        <v>1195</v>
      </c>
      <c r="E1282" s="37" t="s">
        <v>3853</v>
      </c>
      <c r="F1282" s="55">
        <v>1878</v>
      </c>
      <c r="G1282" s="42">
        <v>40766</v>
      </c>
      <c r="H1282" s="63" t="s">
        <v>3841</v>
      </c>
      <c r="I1282" s="74">
        <v>7532.83</v>
      </c>
      <c r="J1282" s="74">
        <v>7800.7920000000004</v>
      </c>
      <c r="K1282" s="75">
        <v>0.26796200000000042</v>
      </c>
      <c r="L1282" s="111" t="s">
        <v>3854</v>
      </c>
      <c r="M1282" s="63">
        <v>2.0847000000000002</v>
      </c>
      <c r="N1282" s="149" t="s">
        <v>20</v>
      </c>
      <c r="O1282" s="49" t="s">
        <v>21</v>
      </c>
      <c r="P1282" s="76"/>
      <c r="Q1282" s="77"/>
      <c r="R1282" s="78"/>
      <c r="S1282" s="79"/>
      <c r="T1282" s="49" t="s">
        <v>3852</v>
      </c>
      <c r="U1282" s="63" t="s">
        <v>3841</v>
      </c>
      <c r="V1282" s="112" t="str">
        <f t="shared" si="78"/>
        <v>1S-024</v>
      </c>
      <c r="W1282" s="112" t="s">
        <v>3757</v>
      </c>
      <c r="X1282" s="175" t="str">
        <f t="shared" ref="X1282:X1345" si="79">CONCATENATE("X:\2 - ENGENHARIA\INVENTARIANCA_FNS_NOVA_CONCESSAO\PROCESSOS_DE_DESAPROPRIACAO\",W1282,"\",C1282,"\",V1282,".pdf")</f>
        <v>X:\2 - ENGENHARIA\INVENTARIANCA_FNS_NOVA_CONCESSAO\PROCESSOS_DE_DESAPROPRIACAO\EXTENSAO_SUL\1S\1S-024.pdf</v>
      </c>
      <c r="Z1282" s="1">
        <v>1</v>
      </c>
    </row>
    <row r="1283" spans="3:26" ht="42.75" x14ac:dyDescent="0.25">
      <c r="C1283" s="110" t="s">
        <v>3751</v>
      </c>
      <c r="D1283" s="35" t="s">
        <v>1200</v>
      </c>
      <c r="E1283" s="37" t="s">
        <v>3855</v>
      </c>
      <c r="F1283" s="55">
        <v>1882</v>
      </c>
      <c r="G1283" s="42">
        <v>40766</v>
      </c>
      <c r="H1283" s="63" t="s">
        <v>3841</v>
      </c>
      <c r="I1283" s="74">
        <v>7800.7920000000004</v>
      </c>
      <c r="J1283" s="74">
        <v>8076.6049999999996</v>
      </c>
      <c r="K1283" s="75">
        <v>0.2758129999999992</v>
      </c>
      <c r="L1283" s="111" t="s">
        <v>3856</v>
      </c>
      <c r="M1283" s="63">
        <v>2.4140000000000001</v>
      </c>
      <c r="N1283" s="149" t="s">
        <v>20</v>
      </c>
      <c r="O1283" s="49" t="s">
        <v>21</v>
      </c>
      <c r="P1283" s="76" t="s">
        <v>10</v>
      </c>
      <c r="Q1283" s="37">
        <v>0.20669999999999999</v>
      </c>
      <c r="R1283" s="78">
        <v>2594.12</v>
      </c>
      <c r="S1283" s="79" t="s">
        <v>3857</v>
      </c>
      <c r="T1283" s="49" t="s">
        <v>3852</v>
      </c>
      <c r="U1283" s="63" t="s">
        <v>3841</v>
      </c>
      <c r="V1283" s="112" t="str">
        <f t="shared" si="78"/>
        <v>1S-025</v>
      </c>
      <c r="W1283" s="112" t="s">
        <v>3757</v>
      </c>
      <c r="X1283" s="175" t="str">
        <f t="shared" si="79"/>
        <v>X:\2 - ENGENHARIA\INVENTARIANCA_FNS_NOVA_CONCESSAO\PROCESSOS_DE_DESAPROPRIACAO\EXTENSAO_SUL\1S\1S-025.pdf</v>
      </c>
      <c r="Z1283" s="1">
        <v>1</v>
      </c>
    </row>
    <row r="1284" spans="3:26" hidden="1" x14ac:dyDescent="0.25">
      <c r="C1284" s="110" t="s">
        <v>3751</v>
      </c>
      <c r="D1284" s="35" t="s">
        <v>1206</v>
      </c>
      <c r="E1284" s="37" t="s">
        <v>3858</v>
      </c>
      <c r="F1284" s="55">
        <v>1881</v>
      </c>
      <c r="G1284" s="42">
        <v>40766</v>
      </c>
      <c r="H1284" s="63" t="s">
        <v>3841</v>
      </c>
      <c r="I1284" s="74">
        <v>8076.6049999999996</v>
      </c>
      <c r="J1284" s="74">
        <v>8190.3059999999996</v>
      </c>
      <c r="K1284" s="75">
        <v>0.11370100000000002</v>
      </c>
      <c r="L1284" s="111" t="s">
        <v>3859</v>
      </c>
      <c r="M1284" s="63">
        <v>1.0286</v>
      </c>
      <c r="N1284" s="149" t="s">
        <v>20</v>
      </c>
      <c r="O1284" s="49" t="s">
        <v>21</v>
      </c>
      <c r="P1284" s="76"/>
      <c r="Q1284" s="77"/>
      <c r="R1284" s="78"/>
      <c r="S1284" s="79"/>
      <c r="T1284" s="49" t="s">
        <v>3860</v>
      </c>
      <c r="U1284" s="63" t="s">
        <v>3841</v>
      </c>
      <c r="V1284" s="112" t="str">
        <f t="shared" si="78"/>
        <v>1S-026</v>
      </c>
      <c r="W1284" s="112" t="s">
        <v>3757</v>
      </c>
      <c r="X1284" s="175" t="str">
        <f t="shared" si="79"/>
        <v>X:\2 - ENGENHARIA\INVENTARIANCA_FNS_NOVA_CONCESSAO\PROCESSOS_DE_DESAPROPRIACAO\EXTENSAO_SUL\1S\1S-026.pdf</v>
      </c>
      <c r="Z1284" s="1">
        <v>1</v>
      </c>
    </row>
    <row r="1285" spans="3:26" ht="57" x14ac:dyDescent="0.25">
      <c r="C1285" s="110" t="s">
        <v>3751</v>
      </c>
      <c r="D1285" s="35" t="s">
        <v>1213</v>
      </c>
      <c r="E1285" s="37" t="s">
        <v>3861</v>
      </c>
      <c r="F1285" s="55">
        <v>1883</v>
      </c>
      <c r="G1285" s="42">
        <v>40766</v>
      </c>
      <c r="H1285" s="63" t="s">
        <v>3841</v>
      </c>
      <c r="I1285" s="74">
        <v>8190.3059999999996</v>
      </c>
      <c r="J1285" s="74">
        <v>8346.6080000000002</v>
      </c>
      <c r="K1285" s="75">
        <v>0.15630200000000058</v>
      </c>
      <c r="L1285" s="111" t="s">
        <v>3862</v>
      </c>
      <c r="M1285" s="63">
        <v>2.5577000000000001</v>
      </c>
      <c r="N1285" s="149" t="s">
        <v>20</v>
      </c>
      <c r="O1285" s="49" t="s">
        <v>21</v>
      </c>
      <c r="P1285" s="76" t="s">
        <v>10</v>
      </c>
      <c r="Q1285" s="37">
        <v>1.3065</v>
      </c>
      <c r="R1285" s="78">
        <v>25346.02</v>
      </c>
      <c r="S1285" s="79" t="s">
        <v>3863</v>
      </c>
      <c r="T1285" s="49" t="s">
        <v>3864</v>
      </c>
      <c r="U1285" s="63" t="s">
        <v>3841</v>
      </c>
      <c r="V1285" s="112" t="str">
        <f t="shared" si="78"/>
        <v>1S-027</v>
      </c>
      <c r="W1285" s="112" t="s">
        <v>3757</v>
      </c>
      <c r="X1285" s="175" t="str">
        <f t="shared" si="79"/>
        <v>X:\2 - ENGENHARIA\INVENTARIANCA_FNS_NOVA_CONCESSAO\PROCESSOS_DE_DESAPROPRIACAO\EXTENSAO_SUL\1S\1S-027.pdf</v>
      </c>
      <c r="Z1285" s="1">
        <v>1</v>
      </c>
    </row>
    <row r="1286" spans="3:26" hidden="1" x14ac:dyDescent="0.25">
      <c r="C1286" s="110" t="s">
        <v>3751</v>
      </c>
      <c r="D1286" s="35" t="s">
        <v>1218</v>
      </c>
      <c r="E1286" s="37" t="s">
        <v>3865</v>
      </c>
      <c r="F1286" s="55"/>
      <c r="G1286" s="42"/>
      <c r="H1286" s="63"/>
      <c r="I1286" s="74">
        <v>8346.6080000000002</v>
      </c>
      <c r="J1286" s="74">
        <v>8557.5589999999993</v>
      </c>
      <c r="K1286" s="75">
        <v>0.21095099999999911</v>
      </c>
      <c r="L1286" s="111" t="s">
        <v>3851</v>
      </c>
      <c r="M1286" s="63">
        <v>1.6870000000000001</v>
      </c>
      <c r="N1286" s="149" t="s">
        <v>20</v>
      </c>
      <c r="O1286" s="49" t="s">
        <v>91</v>
      </c>
      <c r="P1286" s="76"/>
      <c r="Q1286" s="77"/>
      <c r="R1286" s="78"/>
      <c r="S1286" s="79"/>
      <c r="T1286" s="49" t="s">
        <v>3864</v>
      </c>
      <c r="U1286" s="63" t="s">
        <v>3841</v>
      </c>
      <c r="V1286" s="112" t="str">
        <f t="shared" si="78"/>
        <v>1S-028</v>
      </c>
      <c r="W1286" s="112" t="s">
        <v>3757</v>
      </c>
      <c r="X1286" s="175" t="str">
        <f t="shared" si="79"/>
        <v>X:\2 - ENGENHARIA\INVENTARIANCA_FNS_NOVA_CONCESSAO\PROCESSOS_DE_DESAPROPRIACAO\EXTENSAO_SUL\1S\1S-028.pdf</v>
      </c>
      <c r="Z1286" s="1">
        <v>1</v>
      </c>
    </row>
    <row r="1287" spans="3:26" hidden="1" x14ac:dyDescent="0.25">
      <c r="C1287" s="110" t="s">
        <v>3751</v>
      </c>
      <c r="D1287" s="35" t="s">
        <v>1222</v>
      </c>
      <c r="E1287" s="37" t="s">
        <v>3866</v>
      </c>
      <c r="F1287" s="55">
        <v>1886</v>
      </c>
      <c r="G1287" s="42">
        <v>40766</v>
      </c>
      <c r="H1287" s="63" t="s">
        <v>3841</v>
      </c>
      <c r="I1287" s="74">
        <v>8557.5589999999993</v>
      </c>
      <c r="J1287" s="74">
        <v>8675.3880000000008</v>
      </c>
      <c r="K1287" s="75">
        <v>0.11782900000000154</v>
      </c>
      <c r="L1287" s="111" t="s">
        <v>3867</v>
      </c>
      <c r="M1287" s="63">
        <v>0.94210000000000005</v>
      </c>
      <c r="N1287" s="149" t="s">
        <v>20</v>
      </c>
      <c r="O1287" s="49" t="s">
        <v>21</v>
      </c>
      <c r="P1287" s="76"/>
      <c r="Q1287" s="77"/>
      <c r="R1287" s="78"/>
      <c r="S1287" s="79"/>
      <c r="T1287" s="49" t="s">
        <v>3864</v>
      </c>
      <c r="U1287" s="63" t="s">
        <v>3841</v>
      </c>
      <c r="V1287" s="112" t="str">
        <f t="shared" si="78"/>
        <v>1S-029</v>
      </c>
      <c r="W1287" s="112" t="s">
        <v>3757</v>
      </c>
      <c r="X1287" s="175" t="str">
        <f t="shared" si="79"/>
        <v>X:\2 - ENGENHARIA\INVENTARIANCA_FNS_NOVA_CONCESSAO\PROCESSOS_DE_DESAPROPRIACAO\EXTENSAO_SUL\1S\1S-029.pdf</v>
      </c>
      <c r="Z1287" s="1">
        <v>1</v>
      </c>
    </row>
    <row r="1288" spans="3:26" hidden="1" x14ac:dyDescent="0.25">
      <c r="C1288" s="110" t="s">
        <v>3751</v>
      </c>
      <c r="D1288" s="35" t="s">
        <v>1231</v>
      </c>
      <c r="E1288" s="37" t="s">
        <v>3868</v>
      </c>
      <c r="F1288" s="55">
        <v>1884</v>
      </c>
      <c r="G1288" s="42">
        <v>40766</v>
      </c>
      <c r="H1288" s="63" t="s">
        <v>3841</v>
      </c>
      <c r="I1288" s="74">
        <v>8675.3880000000008</v>
      </c>
      <c r="J1288" s="74">
        <v>8720.5040000000008</v>
      </c>
      <c r="K1288" s="75">
        <v>4.5115999999999983E-2</v>
      </c>
      <c r="L1288" s="111" t="s">
        <v>3869</v>
      </c>
      <c r="M1288" s="63">
        <v>0.36409999999999998</v>
      </c>
      <c r="N1288" s="149" t="s">
        <v>20</v>
      </c>
      <c r="O1288" s="49" t="s">
        <v>21</v>
      </c>
      <c r="P1288" s="76"/>
      <c r="Q1288" s="77"/>
      <c r="R1288" s="78"/>
      <c r="S1288" s="79"/>
      <c r="T1288" s="49" t="s">
        <v>3864</v>
      </c>
      <c r="U1288" s="63" t="s">
        <v>3841</v>
      </c>
      <c r="V1288" s="112" t="str">
        <f t="shared" si="78"/>
        <v>1S-030</v>
      </c>
      <c r="W1288" s="112" t="s">
        <v>3757</v>
      </c>
      <c r="X1288" s="175" t="str">
        <f t="shared" si="79"/>
        <v>X:\2 - ENGENHARIA\INVENTARIANCA_FNS_NOVA_CONCESSAO\PROCESSOS_DE_DESAPROPRIACAO\EXTENSAO_SUL\1S\1S-030.pdf</v>
      </c>
      <c r="Z1288" s="1">
        <v>1</v>
      </c>
    </row>
    <row r="1289" spans="3:26" hidden="1" x14ac:dyDescent="0.25">
      <c r="C1289" s="110" t="s">
        <v>3751</v>
      </c>
      <c r="D1289" s="35" t="s">
        <v>1236</v>
      </c>
      <c r="E1289" s="37" t="s">
        <v>3870</v>
      </c>
      <c r="F1289" s="55">
        <v>1892</v>
      </c>
      <c r="G1289" s="42">
        <v>40766</v>
      </c>
      <c r="H1289" s="63" t="s">
        <v>3841</v>
      </c>
      <c r="I1289" s="74">
        <v>8720.5040000000008</v>
      </c>
      <c r="J1289" s="74">
        <v>8990.5879999999997</v>
      </c>
      <c r="K1289" s="75">
        <v>0.27008399999999894</v>
      </c>
      <c r="L1289" s="111" t="s">
        <v>3871</v>
      </c>
      <c r="M1289" s="63">
        <v>2.1583999999999999</v>
      </c>
      <c r="N1289" s="149" t="s">
        <v>20</v>
      </c>
      <c r="O1289" s="49" t="s">
        <v>21</v>
      </c>
      <c r="P1289" s="76"/>
      <c r="Q1289" s="77"/>
      <c r="R1289" s="78"/>
      <c r="S1289" s="79"/>
      <c r="T1289" s="49" t="s">
        <v>3864</v>
      </c>
      <c r="U1289" s="63" t="s">
        <v>3841</v>
      </c>
      <c r="V1289" s="112" t="str">
        <f t="shared" si="78"/>
        <v>1S-031</v>
      </c>
      <c r="W1289" s="112" t="s">
        <v>3757</v>
      </c>
      <c r="X1289" s="175" t="str">
        <f t="shared" si="79"/>
        <v>X:\2 - ENGENHARIA\INVENTARIANCA_FNS_NOVA_CONCESSAO\PROCESSOS_DE_DESAPROPRIACAO\EXTENSAO_SUL\1S\1S-031.pdf</v>
      </c>
      <c r="Z1289" s="1">
        <v>1</v>
      </c>
    </row>
    <row r="1290" spans="3:26" hidden="1" x14ac:dyDescent="0.25">
      <c r="C1290" s="110" t="s">
        <v>3751</v>
      </c>
      <c r="D1290" s="35" t="s">
        <v>2605</v>
      </c>
      <c r="E1290" s="37" t="s">
        <v>3872</v>
      </c>
      <c r="F1290" s="55">
        <v>1893</v>
      </c>
      <c r="G1290" s="42">
        <v>40766</v>
      </c>
      <c r="H1290" s="63" t="s">
        <v>3841</v>
      </c>
      <c r="I1290" s="74">
        <v>8990.5879999999997</v>
      </c>
      <c r="J1290" s="74">
        <v>9131.0720000000001</v>
      </c>
      <c r="K1290" s="75">
        <v>0.14048400000000039</v>
      </c>
      <c r="L1290" s="111" t="s">
        <v>3871</v>
      </c>
      <c r="M1290" s="63">
        <v>1.1651</v>
      </c>
      <c r="N1290" s="149" t="s">
        <v>20</v>
      </c>
      <c r="O1290" s="49" t="s">
        <v>21</v>
      </c>
      <c r="P1290" s="76"/>
      <c r="Q1290" s="77"/>
      <c r="R1290" s="78"/>
      <c r="S1290" s="79"/>
      <c r="T1290" s="49" t="s">
        <v>3873</v>
      </c>
      <c r="U1290" s="63" t="s">
        <v>3841</v>
      </c>
      <c r="V1290" s="112" t="str">
        <f t="shared" si="78"/>
        <v>1S-031A</v>
      </c>
      <c r="W1290" s="112" t="s">
        <v>3757</v>
      </c>
      <c r="X1290" s="175" t="str">
        <f t="shared" si="79"/>
        <v>X:\2 - ENGENHARIA\INVENTARIANCA_FNS_NOVA_CONCESSAO\PROCESSOS_DE_DESAPROPRIACAO\EXTENSAO_SUL\1S\1S-031A.pdf</v>
      </c>
      <c r="Z1290" s="1">
        <v>1</v>
      </c>
    </row>
    <row r="1291" spans="3:26" ht="28.5" x14ac:dyDescent="0.25">
      <c r="C1291" s="110" t="s">
        <v>3751</v>
      </c>
      <c r="D1291" s="35" t="s">
        <v>1239</v>
      </c>
      <c r="E1291" s="37" t="s">
        <v>3874</v>
      </c>
      <c r="F1291" s="55">
        <v>1920</v>
      </c>
      <c r="G1291" s="42">
        <v>40968</v>
      </c>
      <c r="H1291" s="63" t="s">
        <v>3841</v>
      </c>
      <c r="I1291" s="74">
        <v>9131.0720000000001</v>
      </c>
      <c r="J1291" s="74">
        <v>9231.9210000000003</v>
      </c>
      <c r="K1291" s="75">
        <v>0.10084900000000016</v>
      </c>
      <c r="L1291" s="111" t="s">
        <v>3875</v>
      </c>
      <c r="M1291" s="63">
        <v>1.9964999999999999</v>
      </c>
      <c r="N1291" s="149" t="s">
        <v>20</v>
      </c>
      <c r="O1291" s="49" t="s">
        <v>21</v>
      </c>
      <c r="P1291" s="76" t="s">
        <v>10</v>
      </c>
      <c r="Q1291" s="37">
        <v>1.2555000000000001</v>
      </c>
      <c r="R1291" s="78">
        <v>229290.4</v>
      </c>
      <c r="S1291" s="79" t="s">
        <v>3876</v>
      </c>
      <c r="T1291" s="49" t="s">
        <v>3873</v>
      </c>
      <c r="U1291" s="63" t="s">
        <v>3841</v>
      </c>
      <c r="V1291" s="112" t="str">
        <f t="shared" si="78"/>
        <v>1S-032</v>
      </c>
      <c r="W1291" s="112" t="s">
        <v>3757</v>
      </c>
      <c r="X1291" s="175" t="str">
        <f t="shared" si="79"/>
        <v>X:\2 - ENGENHARIA\INVENTARIANCA_FNS_NOVA_CONCESSAO\PROCESSOS_DE_DESAPROPRIACAO\EXTENSAO_SUL\1S\1S-032.pdf</v>
      </c>
      <c r="Z1291" s="1">
        <v>1</v>
      </c>
    </row>
    <row r="1292" spans="3:26" ht="28.5" x14ac:dyDescent="0.25">
      <c r="C1292" s="110" t="s">
        <v>3751</v>
      </c>
      <c r="D1292" s="35" t="s">
        <v>1244</v>
      </c>
      <c r="E1292" s="37" t="s">
        <v>3877</v>
      </c>
      <c r="F1292" s="55"/>
      <c r="G1292" s="42"/>
      <c r="H1292" s="63"/>
      <c r="I1292" s="74">
        <v>9236.7469999999994</v>
      </c>
      <c r="J1292" s="74">
        <v>9449.5120000000006</v>
      </c>
      <c r="K1292" s="75">
        <v>0.21276500000000123</v>
      </c>
      <c r="L1292" s="111" t="s">
        <v>3878</v>
      </c>
      <c r="M1292" s="63">
        <v>1.5169999999999999</v>
      </c>
      <c r="N1292" s="149" t="s">
        <v>20</v>
      </c>
      <c r="O1292" s="200" t="s">
        <v>91</v>
      </c>
      <c r="P1292" s="76" t="s">
        <v>10</v>
      </c>
      <c r="Q1292" s="37">
        <v>6.7000000000000004E-2</v>
      </c>
      <c r="R1292" s="78">
        <v>1725.97</v>
      </c>
      <c r="S1292" s="79" t="s">
        <v>3879</v>
      </c>
      <c r="T1292" s="49" t="s">
        <v>3873</v>
      </c>
      <c r="U1292" s="63" t="s">
        <v>3841</v>
      </c>
      <c r="V1292" s="112" t="str">
        <f t="shared" si="78"/>
        <v>1S-033</v>
      </c>
      <c r="W1292" s="112" t="s">
        <v>3757</v>
      </c>
      <c r="X1292" s="175" t="str">
        <f t="shared" si="79"/>
        <v>X:\2 - ENGENHARIA\INVENTARIANCA_FNS_NOVA_CONCESSAO\PROCESSOS_DE_DESAPROPRIACAO\EXTENSAO_SUL\1S\1S-033.pdf</v>
      </c>
      <c r="Z1292" s="1">
        <v>1</v>
      </c>
    </row>
    <row r="1293" spans="3:26" hidden="1" x14ac:dyDescent="0.25">
      <c r="C1293" s="110" t="s">
        <v>3751</v>
      </c>
      <c r="D1293" s="35" t="s">
        <v>3880</v>
      </c>
      <c r="E1293" s="37" t="s">
        <v>3881</v>
      </c>
      <c r="F1293" s="55">
        <v>1900</v>
      </c>
      <c r="G1293" s="42">
        <v>40766</v>
      </c>
      <c r="H1293" s="63" t="s">
        <v>3841</v>
      </c>
      <c r="I1293" s="74"/>
      <c r="J1293" s="74"/>
      <c r="K1293" s="75"/>
      <c r="L1293" s="111" t="s">
        <v>3882</v>
      </c>
      <c r="M1293" s="63">
        <v>0.41</v>
      </c>
      <c r="N1293" s="149" t="s">
        <v>20</v>
      </c>
      <c r="O1293" s="49" t="s">
        <v>21</v>
      </c>
      <c r="P1293" s="76"/>
      <c r="Q1293" s="77"/>
      <c r="R1293" s="78"/>
      <c r="S1293" s="79"/>
      <c r="T1293" s="49" t="s">
        <v>3873</v>
      </c>
      <c r="U1293" s="63" t="s">
        <v>3841</v>
      </c>
      <c r="V1293" s="112" t="str">
        <f t="shared" si="78"/>
        <v>1S-033A</v>
      </c>
      <c r="W1293" s="112" t="s">
        <v>3757</v>
      </c>
      <c r="X1293" s="175" t="str">
        <f t="shared" si="79"/>
        <v>X:\2 - ENGENHARIA\INVENTARIANCA_FNS_NOVA_CONCESSAO\PROCESSOS_DE_DESAPROPRIACAO\EXTENSAO_SUL\1S\1S-033A.pdf</v>
      </c>
      <c r="Z1293" s="1">
        <v>1</v>
      </c>
    </row>
    <row r="1294" spans="3:26" ht="28.5" x14ac:dyDescent="0.25">
      <c r="C1294" s="110" t="s">
        <v>3751</v>
      </c>
      <c r="D1294" s="35" t="s">
        <v>1248</v>
      </c>
      <c r="E1294" s="37" t="s">
        <v>3883</v>
      </c>
      <c r="F1294" s="55">
        <v>1885</v>
      </c>
      <c r="G1294" s="42">
        <v>40766</v>
      </c>
      <c r="H1294" s="63" t="s">
        <v>3841</v>
      </c>
      <c r="I1294" s="74">
        <v>9449.5120000000006</v>
      </c>
      <c r="J1294" s="74">
        <v>9916.5059999999994</v>
      </c>
      <c r="K1294" s="75">
        <v>0.4669939999999988</v>
      </c>
      <c r="L1294" s="111" t="s">
        <v>3884</v>
      </c>
      <c r="M1294" s="63">
        <v>4.0453000000000001</v>
      </c>
      <c r="N1294" s="149" t="s">
        <v>20</v>
      </c>
      <c r="O1294" s="49" t="s">
        <v>21</v>
      </c>
      <c r="P1294" s="76" t="s">
        <v>10</v>
      </c>
      <c r="Q1294" s="37">
        <v>0.47049999999999997</v>
      </c>
      <c r="R1294" s="78">
        <v>9749.76</v>
      </c>
      <c r="S1294" s="79" t="s">
        <v>3879</v>
      </c>
      <c r="T1294" s="49" t="s">
        <v>3873</v>
      </c>
      <c r="U1294" s="63" t="s">
        <v>3841</v>
      </c>
      <c r="V1294" s="112" t="str">
        <f t="shared" si="78"/>
        <v>1S-034</v>
      </c>
      <c r="W1294" s="112" t="s">
        <v>3757</v>
      </c>
      <c r="X1294" s="175" t="str">
        <f t="shared" si="79"/>
        <v>X:\2 - ENGENHARIA\INVENTARIANCA_FNS_NOVA_CONCESSAO\PROCESSOS_DE_DESAPROPRIACAO\EXTENSAO_SUL\1S\1S-034.pdf</v>
      </c>
      <c r="Z1294" s="1">
        <v>1</v>
      </c>
    </row>
    <row r="1295" spans="3:26" ht="28.5" x14ac:dyDescent="0.25">
      <c r="C1295" s="110" t="s">
        <v>3751</v>
      </c>
      <c r="D1295" s="35" t="s">
        <v>1256</v>
      </c>
      <c r="E1295" s="37" t="s">
        <v>3885</v>
      </c>
      <c r="F1295" s="55">
        <v>1887</v>
      </c>
      <c r="G1295" s="42">
        <v>40766</v>
      </c>
      <c r="H1295" s="63" t="s">
        <v>3841</v>
      </c>
      <c r="I1295" s="74">
        <v>9916.5059999999994</v>
      </c>
      <c r="J1295" s="74">
        <v>9989.3919999999998</v>
      </c>
      <c r="K1295" s="75">
        <v>7.2886000000000423E-2</v>
      </c>
      <c r="L1295" s="111" t="s">
        <v>3886</v>
      </c>
      <c r="M1295" s="63">
        <v>0.7016</v>
      </c>
      <c r="N1295" s="149" t="s">
        <v>20</v>
      </c>
      <c r="O1295" s="49" t="s">
        <v>21</v>
      </c>
      <c r="P1295" s="76" t="s">
        <v>10</v>
      </c>
      <c r="Q1295" s="37">
        <v>0.1174</v>
      </c>
      <c r="R1295" s="78">
        <v>1473.38</v>
      </c>
      <c r="S1295" s="79" t="s">
        <v>3879</v>
      </c>
      <c r="T1295" s="49" t="s">
        <v>3887</v>
      </c>
      <c r="U1295" s="63" t="s">
        <v>3841</v>
      </c>
      <c r="V1295" s="112" t="str">
        <f t="shared" si="78"/>
        <v>1S-035</v>
      </c>
      <c r="W1295" s="112" t="s">
        <v>3757</v>
      </c>
      <c r="X1295" s="175" t="str">
        <f t="shared" si="79"/>
        <v>X:\2 - ENGENHARIA\INVENTARIANCA_FNS_NOVA_CONCESSAO\PROCESSOS_DE_DESAPROPRIACAO\EXTENSAO_SUL\1S\1S-035.pdf</v>
      </c>
      <c r="Z1295" s="1">
        <v>1</v>
      </c>
    </row>
    <row r="1296" spans="3:26" ht="57" x14ac:dyDescent="0.25">
      <c r="C1296" s="110" t="s">
        <v>3751</v>
      </c>
      <c r="D1296" s="35" t="s">
        <v>1260</v>
      </c>
      <c r="E1296" s="37" t="s">
        <v>3888</v>
      </c>
      <c r="F1296" s="55">
        <v>1890</v>
      </c>
      <c r="G1296" s="42">
        <v>40766</v>
      </c>
      <c r="H1296" s="63" t="s">
        <v>3841</v>
      </c>
      <c r="I1296" s="74">
        <v>9989.3919999999998</v>
      </c>
      <c r="J1296" s="74">
        <v>10020.651</v>
      </c>
      <c r="K1296" s="75">
        <v>3.1259000000000016E-2</v>
      </c>
      <c r="L1296" s="111" t="s">
        <v>3889</v>
      </c>
      <c r="M1296" s="63">
        <v>0.55520000000000003</v>
      </c>
      <c r="N1296" s="149" t="s">
        <v>20</v>
      </c>
      <c r="O1296" s="49" t="s">
        <v>21</v>
      </c>
      <c r="P1296" s="76" t="s">
        <v>10</v>
      </c>
      <c r="Q1296" s="37">
        <v>0.30499999999999999</v>
      </c>
      <c r="R1296" s="78">
        <v>13168.26</v>
      </c>
      <c r="S1296" s="79" t="s">
        <v>3890</v>
      </c>
      <c r="T1296" s="49" t="s">
        <v>3891</v>
      </c>
      <c r="U1296" s="63" t="s">
        <v>3841</v>
      </c>
      <c r="V1296" s="112" t="str">
        <f t="shared" si="78"/>
        <v>1S-036</v>
      </c>
      <c r="W1296" s="112" t="s">
        <v>3757</v>
      </c>
      <c r="X1296" s="175" t="str">
        <f t="shared" si="79"/>
        <v>X:\2 - ENGENHARIA\INVENTARIANCA_FNS_NOVA_CONCESSAO\PROCESSOS_DE_DESAPROPRIACAO\EXTENSAO_SUL\1S\1S-036.pdf</v>
      </c>
      <c r="Z1296" s="1">
        <v>1</v>
      </c>
    </row>
    <row r="1297" spans="3:26" ht="71.25" x14ac:dyDescent="0.25">
      <c r="C1297" s="110" t="s">
        <v>3751</v>
      </c>
      <c r="D1297" s="35" t="s">
        <v>1264</v>
      </c>
      <c r="E1297" s="37" t="s">
        <v>3892</v>
      </c>
      <c r="F1297" s="55"/>
      <c r="G1297" s="42"/>
      <c r="H1297" s="63"/>
      <c r="I1297" s="74">
        <v>10020.651</v>
      </c>
      <c r="J1297" s="74">
        <v>10110.699000000001</v>
      </c>
      <c r="K1297" s="75">
        <v>9.0048000000000683E-2</v>
      </c>
      <c r="L1297" s="111" t="s">
        <v>3893</v>
      </c>
      <c r="M1297" s="63">
        <v>0.79859999999999998</v>
      </c>
      <c r="N1297" s="149" t="s">
        <v>20</v>
      </c>
      <c r="O1297" s="200" t="s">
        <v>91</v>
      </c>
      <c r="P1297" s="76" t="s">
        <v>10</v>
      </c>
      <c r="Q1297" s="37">
        <v>8.9399999999999993E-2</v>
      </c>
      <c r="R1297" s="78">
        <v>1485.25</v>
      </c>
      <c r="S1297" s="79" t="s">
        <v>3894</v>
      </c>
      <c r="T1297" s="49" t="s">
        <v>3887</v>
      </c>
      <c r="U1297" s="63" t="s">
        <v>3841</v>
      </c>
      <c r="V1297" s="112" t="str">
        <f t="shared" si="78"/>
        <v>1S-037</v>
      </c>
      <c r="W1297" s="112" t="s">
        <v>3757</v>
      </c>
      <c r="X1297" s="175" t="str">
        <f t="shared" si="79"/>
        <v>X:\2 - ENGENHARIA\INVENTARIANCA_FNS_NOVA_CONCESSAO\PROCESSOS_DE_DESAPROPRIACAO\EXTENSAO_SUL\1S\1S-037.pdf</v>
      </c>
      <c r="Z1297" s="1">
        <v>1</v>
      </c>
    </row>
    <row r="1298" spans="3:26" ht="28.5" x14ac:dyDescent="0.25">
      <c r="C1298" s="110" t="s">
        <v>3751</v>
      </c>
      <c r="D1298" s="35" t="s">
        <v>1271</v>
      </c>
      <c r="E1298" s="37" t="s">
        <v>3895</v>
      </c>
      <c r="F1298" s="55">
        <v>1899</v>
      </c>
      <c r="G1298" s="42">
        <v>40766</v>
      </c>
      <c r="H1298" s="63" t="s">
        <v>3841</v>
      </c>
      <c r="I1298" s="74">
        <v>10110.699000000001</v>
      </c>
      <c r="J1298" s="74">
        <v>10182.588</v>
      </c>
      <c r="K1298" s="75">
        <v>7.1888999999999217E-2</v>
      </c>
      <c r="L1298" s="111" t="s">
        <v>3896</v>
      </c>
      <c r="M1298" s="63">
        <v>1.2222999999999999</v>
      </c>
      <c r="N1298" s="149" t="s">
        <v>20</v>
      </c>
      <c r="O1298" s="49" t="s">
        <v>21</v>
      </c>
      <c r="P1298" s="76" t="s">
        <v>10</v>
      </c>
      <c r="Q1298" s="37">
        <v>0.64670000000000005</v>
      </c>
      <c r="R1298" s="78">
        <v>10859.36</v>
      </c>
      <c r="S1298" s="79" t="s">
        <v>3897</v>
      </c>
      <c r="T1298" s="49" t="s">
        <v>3891</v>
      </c>
      <c r="U1298" s="63" t="s">
        <v>3841</v>
      </c>
      <c r="V1298" s="112" t="str">
        <f t="shared" si="78"/>
        <v>1S-038</v>
      </c>
      <c r="W1298" s="112" t="s">
        <v>3757</v>
      </c>
      <c r="X1298" s="175" t="str">
        <f t="shared" si="79"/>
        <v>X:\2 - ENGENHARIA\INVENTARIANCA_FNS_NOVA_CONCESSAO\PROCESSOS_DE_DESAPROPRIACAO\EXTENSAO_SUL\1S\1S-038.pdf</v>
      </c>
      <c r="Z1298" s="1">
        <v>1</v>
      </c>
    </row>
    <row r="1299" spans="3:26" ht="57" x14ac:dyDescent="0.25">
      <c r="C1299" s="110" t="s">
        <v>3751</v>
      </c>
      <c r="D1299" s="35" t="s">
        <v>1276</v>
      </c>
      <c r="E1299" s="37" t="s">
        <v>3898</v>
      </c>
      <c r="F1299" s="55"/>
      <c r="G1299" s="42"/>
      <c r="H1299" s="63"/>
      <c r="I1299" s="74">
        <v>10182.588</v>
      </c>
      <c r="J1299" s="74">
        <v>10731.880999999999</v>
      </c>
      <c r="K1299" s="75">
        <v>0.5492929999999997</v>
      </c>
      <c r="L1299" s="111" t="s">
        <v>3899</v>
      </c>
      <c r="M1299" s="63">
        <v>8.0554000000000006</v>
      </c>
      <c r="N1299" s="149" t="s">
        <v>20</v>
      </c>
      <c r="O1299" s="200" t="s">
        <v>91</v>
      </c>
      <c r="P1299" s="76" t="s">
        <v>10</v>
      </c>
      <c r="Q1299" s="37">
        <v>3.6103999999999998</v>
      </c>
      <c r="R1299" s="78">
        <v>59728.44</v>
      </c>
      <c r="S1299" s="79" t="s">
        <v>3900</v>
      </c>
      <c r="T1299" s="49" t="s">
        <v>3891</v>
      </c>
      <c r="U1299" s="63" t="s">
        <v>3841</v>
      </c>
      <c r="V1299" s="112" t="str">
        <f t="shared" si="78"/>
        <v>1S-039</v>
      </c>
      <c r="W1299" s="112" t="s">
        <v>3757</v>
      </c>
      <c r="X1299" s="175" t="str">
        <f t="shared" si="79"/>
        <v>X:\2 - ENGENHARIA\INVENTARIANCA_FNS_NOVA_CONCESSAO\PROCESSOS_DE_DESAPROPRIACAO\EXTENSAO_SUL\1S\1S-039.pdf</v>
      </c>
      <c r="Z1299" s="1">
        <v>1</v>
      </c>
    </row>
    <row r="1300" spans="3:26" ht="28.5" x14ac:dyDescent="0.25">
      <c r="C1300" s="110" t="s">
        <v>3751</v>
      </c>
      <c r="D1300" s="35" t="s">
        <v>1280</v>
      </c>
      <c r="E1300" s="37" t="s">
        <v>3901</v>
      </c>
      <c r="F1300" s="55">
        <v>1880</v>
      </c>
      <c r="G1300" s="42">
        <v>40766</v>
      </c>
      <c r="H1300" s="63" t="s">
        <v>3841</v>
      </c>
      <c r="I1300" s="74">
        <v>10731.880999999999</v>
      </c>
      <c r="J1300" s="74">
        <v>10984.865</v>
      </c>
      <c r="K1300" s="75">
        <v>0.25298400000000038</v>
      </c>
      <c r="L1300" s="111" t="s">
        <v>3902</v>
      </c>
      <c r="M1300" s="63">
        <v>4.2226999999999997</v>
      </c>
      <c r="N1300" s="149" t="s">
        <v>20</v>
      </c>
      <c r="O1300" s="49" t="s">
        <v>21</v>
      </c>
      <c r="P1300" s="76" t="s">
        <v>10</v>
      </c>
      <c r="Q1300" s="37">
        <v>2.2633000000000001</v>
      </c>
      <c r="R1300" s="78">
        <v>87659.83</v>
      </c>
      <c r="S1300" s="79" t="s">
        <v>3903</v>
      </c>
      <c r="T1300" s="49" t="s">
        <v>3891</v>
      </c>
      <c r="U1300" s="63" t="s">
        <v>3841</v>
      </c>
      <c r="V1300" s="112" t="str">
        <f t="shared" si="78"/>
        <v>1S-040</v>
      </c>
      <c r="W1300" s="112" t="s">
        <v>3757</v>
      </c>
      <c r="X1300" s="175" t="str">
        <f t="shared" si="79"/>
        <v>X:\2 - ENGENHARIA\INVENTARIANCA_FNS_NOVA_CONCESSAO\PROCESSOS_DE_DESAPROPRIACAO\EXTENSAO_SUL\1S\1S-040.pdf</v>
      </c>
      <c r="Z1300" s="1">
        <v>1</v>
      </c>
    </row>
    <row r="1301" spans="3:26" ht="28.5" x14ac:dyDescent="0.25">
      <c r="C1301" s="110" t="s">
        <v>3751</v>
      </c>
      <c r="D1301" s="35" t="s">
        <v>1285</v>
      </c>
      <c r="E1301" s="37" t="s">
        <v>3904</v>
      </c>
      <c r="F1301" s="55">
        <v>1898</v>
      </c>
      <c r="G1301" s="42">
        <v>40766</v>
      </c>
      <c r="H1301" s="63" t="s">
        <v>3841</v>
      </c>
      <c r="I1301" s="74">
        <v>10984.865</v>
      </c>
      <c r="J1301" s="74">
        <v>11150.591</v>
      </c>
      <c r="K1301" s="75">
        <v>0.16572600000000057</v>
      </c>
      <c r="L1301" s="111" t="s">
        <v>3905</v>
      </c>
      <c r="M1301" s="63">
        <v>1.9496</v>
      </c>
      <c r="N1301" s="149" t="s">
        <v>20</v>
      </c>
      <c r="O1301" s="49" t="s">
        <v>21</v>
      </c>
      <c r="P1301" s="76" t="s">
        <v>10</v>
      </c>
      <c r="Q1301" s="37">
        <v>0.62529999999999997</v>
      </c>
      <c r="R1301" s="78">
        <v>90649.86</v>
      </c>
      <c r="S1301" s="79" t="s">
        <v>3903</v>
      </c>
      <c r="T1301" s="49" t="s">
        <v>3891</v>
      </c>
      <c r="U1301" s="63" t="s">
        <v>3841</v>
      </c>
      <c r="V1301" s="112" t="str">
        <f t="shared" si="78"/>
        <v>1S-041</v>
      </c>
      <c r="W1301" s="112" t="s">
        <v>3757</v>
      </c>
      <c r="X1301" s="175" t="str">
        <f t="shared" si="79"/>
        <v>X:\2 - ENGENHARIA\INVENTARIANCA_FNS_NOVA_CONCESSAO\PROCESSOS_DE_DESAPROPRIACAO\EXTENSAO_SUL\1S\1S-041.pdf</v>
      </c>
      <c r="Z1301" s="1">
        <v>1</v>
      </c>
    </row>
    <row r="1302" spans="3:26" hidden="1" x14ac:dyDescent="0.25">
      <c r="C1302" s="110" t="s">
        <v>3751</v>
      </c>
      <c r="D1302" s="35" t="s">
        <v>1289</v>
      </c>
      <c r="E1302" s="37" t="s">
        <v>3906</v>
      </c>
      <c r="F1302" s="55">
        <v>1889</v>
      </c>
      <c r="G1302" s="42">
        <v>40766</v>
      </c>
      <c r="H1302" s="63" t="s">
        <v>3841</v>
      </c>
      <c r="I1302" s="74">
        <v>11150.591</v>
      </c>
      <c r="J1302" s="74">
        <v>11467.171</v>
      </c>
      <c r="K1302" s="75">
        <v>0.31657999999999992</v>
      </c>
      <c r="L1302" s="111" t="s">
        <v>3907</v>
      </c>
      <c r="M1302" s="63">
        <v>2.5430000000000001</v>
      </c>
      <c r="N1302" s="149" t="s">
        <v>20</v>
      </c>
      <c r="O1302" s="49" t="s">
        <v>21</v>
      </c>
      <c r="P1302" s="76"/>
      <c r="Q1302" s="77"/>
      <c r="R1302" s="78"/>
      <c r="S1302" s="79"/>
      <c r="T1302" s="49" t="s">
        <v>3908</v>
      </c>
      <c r="U1302" s="63" t="s">
        <v>3841</v>
      </c>
      <c r="V1302" s="112" t="str">
        <f t="shared" si="78"/>
        <v>1S-042</v>
      </c>
      <c r="W1302" s="112" t="s">
        <v>3757</v>
      </c>
      <c r="X1302" s="175" t="str">
        <f t="shared" si="79"/>
        <v>X:\2 - ENGENHARIA\INVENTARIANCA_FNS_NOVA_CONCESSAO\PROCESSOS_DE_DESAPROPRIACAO\EXTENSAO_SUL\1S\1S-042.pdf</v>
      </c>
      <c r="Z1302" s="1">
        <v>1</v>
      </c>
    </row>
    <row r="1303" spans="3:26" x14ac:dyDescent="0.25">
      <c r="C1303" s="110" t="s">
        <v>3751</v>
      </c>
      <c r="D1303" s="35" t="s">
        <v>1294</v>
      </c>
      <c r="E1303" s="37" t="s">
        <v>3909</v>
      </c>
      <c r="F1303" s="55">
        <v>3203</v>
      </c>
      <c r="G1303" s="42">
        <v>42185</v>
      </c>
      <c r="H1303" s="63" t="s">
        <v>3841</v>
      </c>
      <c r="I1303" s="74">
        <v>0</v>
      </c>
      <c r="J1303" s="74">
        <v>0</v>
      </c>
      <c r="K1303" s="75"/>
      <c r="L1303" s="111" t="s">
        <v>3907</v>
      </c>
      <c r="M1303" s="63">
        <v>1.4149</v>
      </c>
      <c r="N1303" s="149" t="s">
        <v>20</v>
      </c>
      <c r="O1303" s="49" t="s">
        <v>21</v>
      </c>
      <c r="P1303" s="76" t="s">
        <v>10</v>
      </c>
      <c r="Q1303" s="37">
        <v>1.4149</v>
      </c>
      <c r="R1303" s="78">
        <v>53472.5</v>
      </c>
      <c r="S1303" s="79"/>
      <c r="T1303" s="49" t="s">
        <v>3910</v>
      </c>
      <c r="U1303" s="63" t="s">
        <v>3841</v>
      </c>
      <c r="V1303" s="112" t="str">
        <f t="shared" si="78"/>
        <v>1S-042A</v>
      </c>
      <c r="W1303" s="112" t="s">
        <v>3757</v>
      </c>
      <c r="X1303" s="175" t="str">
        <f t="shared" si="79"/>
        <v>X:\2 - ENGENHARIA\INVENTARIANCA_FNS_NOVA_CONCESSAO\PROCESSOS_DE_DESAPROPRIACAO\EXTENSAO_SUL\1S\1S-042A.pdf</v>
      </c>
      <c r="Z1303" s="1">
        <v>1</v>
      </c>
    </row>
    <row r="1304" spans="3:26" hidden="1" x14ac:dyDescent="0.25">
      <c r="C1304" s="110" t="s">
        <v>3751</v>
      </c>
      <c r="D1304" s="35" t="s">
        <v>1300</v>
      </c>
      <c r="E1304" s="37" t="s">
        <v>3911</v>
      </c>
      <c r="F1304" s="55">
        <v>1879</v>
      </c>
      <c r="G1304" s="42">
        <v>40766</v>
      </c>
      <c r="H1304" s="63" t="s">
        <v>3841</v>
      </c>
      <c r="I1304" s="74">
        <v>11467.171</v>
      </c>
      <c r="J1304" s="74">
        <v>11546.171</v>
      </c>
      <c r="K1304" s="75">
        <v>7.9000000000000001E-2</v>
      </c>
      <c r="L1304" s="111" t="s">
        <v>3912</v>
      </c>
      <c r="M1304" s="63">
        <v>0.69040000000000001</v>
      </c>
      <c r="N1304" s="149" t="s">
        <v>20</v>
      </c>
      <c r="O1304" s="49" t="s">
        <v>21</v>
      </c>
      <c r="P1304" s="76"/>
      <c r="Q1304" s="77"/>
      <c r="R1304" s="78"/>
      <c r="S1304" s="79"/>
      <c r="T1304" s="49" t="s">
        <v>3910</v>
      </c>
      <c r="U1304" s="63" t="s">
        <v>3841</v>
      </c>
      <c r="V1304" s="112" t="str">
        <f t="shared" si="78"/>
        <v>1S-043</v>
      </c>
      <c r="W1304" s="112" t="s">
        <v>3757</v>
      </c>
      <c r="X1304" s="175" t="str">
        <f t="shared" si="79"/>
        <v>X:\2 - ENGENHARIA\INVENTARIANCA_FNS_NOVA_CONCESSAO\PROCESSOS_DE_DESAPROPRIACAO\EXTENSAO_SUL\1S\1S-043.pdf</v>
      </c>
      <c r="Z1304" s="1">
        <v>1</v>
      </c>
    </row>
    <row r="1305" spans="3:26" hidden="1" x14ac:dyDescent="0.25">
      <c r="C1305" s="110" t="s">
        <v>3751</v>
      </c>
      <c r="D1305" s="35" t="s">
        <v>1304</v>
      </c>
      <c r="E1305" s="37" t="s">
        <v>3913</v>
      </c>
      <c r="F1305" s="55">
        <v>1888</v>
      </c>
      <c r="G1305" s="42">
        <v>40766</v>
      </c>
      <c r="H1305" s="63" t="s">
        <v>3841</v>
      </c>
      <c r="I1305" s="74">
        <v>11546.171</v>
      </c>
      <c r="J1305" s="74">
        <v>11882.226000000001</v>
      </c>
      <c r="K1305" s="75">
        <v>0.33605500000000027</v>
      </c>
      <c r="L1305" s="111" t="s">
        <v>3914</v>
      </c>
      <c r="M1305" s="63">
        <v>2.6724999999999999</v>
      </c>
      <c r="N1305" s="149" t="s">
        <v>20</v>
      </c>
      <c r="O1305" s="49" t="s">
        <v>21</v>
      </c>
      <c r="P1305" s="76"/>
      <c r="Q1305" s="77"/>
      <c r="R1305" s="78"/>
      <c r="S1305" s="79"/>
      <c r="T1305" s="49" t="s">
        <v>3910</v>
      </c>
      <c r="U1305" s="63" t="s">
        <v>3841</v>
      </c>
      <c r="V1305" s="112" t="str">
        <f t="shared" si="78"/>
        <v>1S-044</v>
      </c>
      <c r="W1305" s="112" t="s">
        <v>3757</v>
      </c>
      <c r="X1305" s="175" t="str">
        <f t="shared" si="79"/>
        <v>X:\2 - ENGENHARIA\INVENTARIANCA_FNS_NOVA_CONCESSAO\PROCESSOS_DE_DESAPROPRIACAO\EXTENSAO_SUL\1S\1S-044.pdf</v>
      </c>
      <c r="Z1305" s="1">
        <v>1</v>
      </c>
    </row>
    <row r="1306" spans="3:26" ht="28.5" x14ac:dyDescent="0.25">
      <c r="C1306" s="110" t="s">
        <v>3751</v>
      </c>
      <c r="D1306" s="35" t="s">
        <v>1308</v>
      </c>
      <c r="E1306" s="37" t="s">
        <v>3915</v>
      </c>
      <c r="F1306" s="55"/>
      <c r="G1306" s="42"/>
      <c r="H1306" s="63"/>
      <c r="I1306" s="74">
        <v>11882.226000000001</v>
      </c>
      <c r="J1306" s="74">
        <v>12007.476000000001</v>
      </c>
      <c r="K1306" s="75">
        <v>0.12525</v>
      </c>
      <c r="L1306" s="111" t="s">
        <v>3916</v>
      </c>
      <c r="M1306" s="63">
        <v>2.3603999999999998</v>
      </c>
      <c r="N1306" s="149" t="s">
        <v>20</v>
      </c>
      <c r="O1306" s="200" t="s">
        <v>91</v>
      </c>
      <c r="P1306" s="76" t="s">
        <v>10</v>
      </c>
      <c r="Q1306" s="37">
        <v>1.3653999999999999</v>
      </c>
      <c r="R1306" s="78">
        <v>57197.2</v>
      </c>
      <c r="S1306" s="79" t="s">
        <v>3903</v>
      </c>
      <c r="T1306" s="49" t="s">
        <v>3917</v>
      </c>
      <c r="U1306" s="63" t="s">
        <v>3841</v>
      </c>
      <c r="V1306" s="112" t="str">
        <f t="shared" si="78"/>
        <v>1S-045</v>
      </c>
      <c r="W1306" s="112" t="s">
        <v>3757</v>
      </c>
      <c r="X1306" s="175" t="str">
        <f t="shared" si="79"/>
        <v>X:\2 - ENGENHARIA\INVENTARIANCA_FNS_NOVA_CONCESSAO\PROCESSOS_DE_DESAPROPRIACAO\EXTENSAO_SUL\1S\1S-045.pdf</v>
      </c>
      <c r="Z1306" s="1">
        <v>1</v>
      </c>
    </row>
    <row r="1307" spans="3:26" hidden="1" x14ac:dyDescent="0.25">
      <c r="C1307" s="110" t="s">
        <v>3751</v>
      </c>
      <c r="D1307" s="35" t="s">
        <v>1312</v>
      </c>
      <c r="E1307" s="37" t="s">
        <v>3918</v>
      </c>
      <c r="F1307" s="55">
        <v>3199</v>
      </c>
      <c r="G1307" s="42">
        <v>42173</v>
      </c>
      <c r="H1307" s="63" t="s">
        <v>3841</v>
      </c>
      <c r="I1307" s="74">
        <v>12007.478999999999</v>
      </c>
      <c r="J1307" s="74">
        <v>12047.058999999999</v>
      </c>
      <c r="K1307" s="75">
        <v>3.9579999999999928E-2</v>
      </c>
      <c r="L1307" s="111" t="s">
        <v>3919</v>
      </c>
      <c r="M1307" s="63">
        <v>0.3125</v>
      </c>
      <c r="N1307" s="149" t="s">
        <v>20</v>
      </c>
      <c r="O1307" s="49" t="s">
        <v>91</v>
      </c>
      <c r="P1307" s="76"/>
      <c r="Q1307" s="77"/>
      <c r="R1307" s="78"/>
      <c r="S1307" s="79"/>
      <c r="T1307" s="49" t="s">
        <v>3920</v>
      </c>
      <c r="U1307" s="63" t="s">
        <v>3841</v>
      </c>
      <c r="V1307" s="112" t="str">
        <f t="shared" si="78"/>
        <v>1S-046</v>
      </c>
      <c r="W1307" s="112" t="s">
        <v>3757</v>
      </c>
      <c r="X1307" s="175" t="str">
        <f t="shared" si="79"/>
        <v>X:\2 - ENGENHARIA\INVENTARIANCA_FNS_NOVA_CONCESSAO\PROCESSOS_DE_DESAPROPRIACAO\EXTENSAO_SUL\1S\1S-046.pdf</v>
      </c>
      <c r="Z1307" s="1">
        <v>1</v>
      </c>
    </row>
    <row r="1308" spans="3:26" hidden="1" x14ac:dyDescent="0.25">
      <c r="C1308" s="110" t="s">
        <v>3751</v>
      </c>
      <c r="D1308" s="35" t="s">
        <v>1316</v>
      </c>
      <c r="E1308" s="37" t="s">
        <v>3921</v>
      </c>
      <c r="F1308" s="55"/>
      <c r="G1308" s="42"/>
      <c r="H1308" s="63"/>
      <c r="I1308" s="74">
        <v>12047.058999999999</v>
      </c>
      <c r="J1308" s="74">
        <v>12429.925999999999</v>
      </c>
      <c r="K1308" s="75">
        <v>0.38286700000000018</v>
      </c>
      <c r="L1308" s="111" t="s">
        <v>3922</v>
      </c>
      <c r="M1308" s="63">
        <v>3.0607000000000002</v>
      </c>
      <c r="N1308" s="149" t="s">
        <v>20</v>
      </c>
      <c r="O1308" s="49" t="s">
        <v>91</v>
      </c>
      <c r="P1308" s="76"/>
      <c r="Q1308" s="77"/>
      <c r="R1308" s="78"/>
      <c r="S1308" s="79"/>
      <c r="T1308" s="49" t="s">
        <v>3910</v>
      </c>
      <c r="U1308" s="63" t="s">
        <v>3841</v>
      </c>
      <c r="V1308" s="112" t="str">
        <f t="shared" ref="V1308:V1371" si="80">CONCATENATE(C1308,"-",D1308)</f>
        <v>1S-047</v>
      </c>
      <c r="W1308" s="112" t="s">
        <v>3757</v>
      </c>
      <c r="X1308" s="175" t="str">
        <f t="shared" si="79"/>
        <v>X:\2 - ENGENHARIA\INVENTARIANCA_FNS_NOVA_CONCESSAO\PROCESSOS_DE_DESAPROPRIACAO\EXTENSAO_SUL\1S\1S-047.pdf</v>
      </c>
      <c r="Z1308" s="1">
        <v>1</v>
      </c>
    </row>
    <row r="1309" spans="3:26" ht="28.5" x14ac:dyDescent="0.25">
      <c r="C1309" s="110" t="s">
        <v>3751</v>
      </c>
      <c r="D1309" s="35" t="s">
        <v>1319</v>
      </c>
      <c r="E1309" s="37" t="s">
        <v>3923</v>
      </c>
      <c r="F1309" s="55"/>
      <c r="G1309" s="42"/>
      <c r="H1309" s="63"/>
      <c r="I1309" s="74">
        <v>12429.925999999999</v>
      </c>
      <c r="J1309" s="74">
        <v>12498.796</v>
      </c>
      <c r="K1309" s="75">
        <v>6.8870000000000806E-2</v>
      </c>
      <c r="L1309" s="111" t="s">
        <v>3924</v>
      </c>
      <c r="M1309" s="63">
        <v>1.2654000000000001</v>
      </c>
      <c r="N1309" s="149" t="s">
        <v>20</v>
      </c>
      <c r="O1309" s="200" t="s">
        <v>91</v>
      </c>
      <c r="P1309" s="76" t="s">
        <v>10</v>
      </c>
      <c r="Q1309" s="37">
        <v>0.28870000000000001</v>
      </c>
      <c r="R1309" s="78">
        <v>4374.0600000000004</v>
      </c>
      <c r="S1309" s="79" t="s">
        <v>3903</v>
      </c>
      <c r="T1309" s="49" t="s">
        <v>3910</v>
      </c>
      <c r="U1309" s="63" t="s">
        <v>3841</v>
      </c>
      <c r="V1309" s="112" t="str">
        <f t="shared" si="80"/>
        <v>1S-048</v>
      </c>
      <c r="W1309" s="112" t="s">
        <v>3757</v>
      </c>
      <c r="X1309" s="175" t="str">
        <f t="shared" si="79"/>
        <v>X:\2 - ENGENHARIA\INVENTARIANCA_FNS_NOVA_CONCESSAO\PROCESSOS_DE_DESAPROPRIACAO\EXTENSAO_SUL\1S\1S-048.pdf</v>
      </c>
      <c r="Z1309" s="1">
        <v>1</v>
      </c>
    </row>
    <row r="1310" spans="3:26" ht="28.5" x14ac:dyDescent="0.25">
      <c r="C1310" s="110" t="s">
        <v>3751</v>
      </c>
      <c r="D1310" s="35" t="s">
        <v>1322</v>
      </c>
      <c r="E1310" s="37" t="s">
        <v>3925</v>
      </c>
      <c r="F1310" s="55"/>
      <c r="G1310" s="42"/>
      <c r="H1310" s="63"/>
      <c r="I1310" s="74">
        <v>12498.796</v>
      </c>
      <c r="J1310" s="74">
        <v>12653.374</v>
      </c>
      <c r="K1310" s="75">
        <v>0.15457799999999952</v>
      </c>
      <c r="L1310" s="111" t="s">
        <v>3926</v>
      </c>
      <c r="M1310" s="63">
        <v>1.1846000000000001</v>
      </c>
      <c r="N1310" s="149" t="s">
        <v>20</v>
      </c>
      <c r="O1310" s="200" t="s">
        <v>91</v>
      </c>
      <c r="P1310" s="76" t="s">
        <v>10</v>
      </c>
      <c r="Q1310" s="37">
        <v>0.40689999999999998</v>
      </c>
      <c r="R1310" s="78">
        <v>7814.06</v>
      </c>
      <c r="S1310" s="79" t="s">
        <v>3903</v>
      </c>
      <c r="T1310" s="49" t="s">
        <v>3910</v>
      </c>
      <c r="U1310" s="63" t="s">
        <v>3841</v>
      </c>
      <c r="V1310" s="112" t="str">
        <f t="shared" si="80"/>
        <v>1S-049</v>
      </c>
      <c r="W1310" s="112" t="s">
        <v>3757</v>
      </c>
      <c r="X1310" s="175" t="str">
        <f t="shared" si="79"/>
        <v>X:\2 - ENGENHARIA\INVENTARIANCA_FNS_NOVA_CONCESSAO\PROCESSOS_DE_DESAPROPRIACAO\EXTENSAO_SUL\1S\1S-049.pdf</v>
      </c>
      <c r="Z1310" s="1">
        <v>1</v>
      </c>
    </row>
    <row r="1311" spans="3:26" hidden="1" x14ac:dyDescent="0.25">
      <c r="C1311" s="110" t="s">
        <v>3751</v>
      </c>
      <c r="D1311" s="35" t="s">
        <v>1327</v>
      </c>
      <c r="E1311" s="37" t="s">
        <v>3927</v>
      </c>
      <c r="F1311" s="55"/>
      <c r="G1311" s="42"/>
      <c r="H1311" s="63"/>
      <c r="I1311" s="74">
        <v>12653.441000000001</v>
      </c>
      <c r="J1311" s="74">
        <v>12758.591</v>
      </c>
      <c r="K1311" s="75">
        <v>0.10514999999999963</v>
      </c>
      <c r="L1311" s="111" t="s">
        <v>3928</v>
      </c>
      <c r="M1311" s="63">
        <v>0.84119999999999995</v>
      </c>
      <c r="N1311" s="149" t="s">
        <v>20</v>
      </c>
      <c r="O1311" s="49" t="s">
        <v>91</v>
      </c>
      <c r="P1311" s="76"/>
      <c r="Q1311" s="77"/>
      <c r="R1311" s="78"/>
      <c r="S1311" s="79"/>
      <c r="T1311" s="49" t="s">
        <v>3910</v>
      </c>
      <c r="U1311" s="63" t="s">
        <v>3841</v>
      </c>
      <c r="V1311" s="112" t="str">
        <f t="shared" si="80"/>
        <v>1S-050</v>
      </c>
      <c r="W1311" s="112" t="s">
        <v>3757</v>
      </c>
      <c r="X1311" s="175" t="str">
        <f t="shared" si="79"/>
        <v>X:\2 - ENGENHARIA\INVENTARIANCA_FNS_NOVA_CONCESSAO\PROCESSOS_DE_DESAPROPRIACAO\EXTENSAO_SUL\1S\1S-050.pdf</v>
      </c>
      <c r="Z1311" s="1">
        <v>1</v>
      </c>
    </row>
    <row r="1312" spans="3:26" ht="28.5" x14ac:dyDescent="0.25">
      <c r="C1312" s="110" t="s">
        <v>3751</v>
      </c>
      <c r="D1312" s="35" t="s">
        <v>1330</v>
      </c>
      <c r="E1312" s="37" t="s">
        <v>3929</v>
      </c>
      <c r="F1312" s="55"/>
      <c r="G1312" s="42"/>
      <c r="H1312" s="63"/>
      <c r="I1312" s="74">
        <v>12758.689</v>
      </c>
      <c r="J1312" s="74">
        <v>12875.064</v>
      </c>
      <c r="K1312" s="75">
        <v>0.11637500000000001</v>
      </c>
      <c r="L1312" s="111" t="s">
        <v>3930</v>
      </c>
      <c r="M1312" s="63">
        <v>1.0766</v>
      </c>
      <c r="N1312" s="149" t="s">
        <v>20</v>
      </c>
      <c r="O1312" s="200" t="s">
        <v>91</v>
      </c>
      <c r="P1312" s="76" t="s">
        <v>10</v>
      </c>
      <c r="Q1312" s="37">
        <v>0.14649999999999999</v>
      </c>
      <c r="R1312" s="78">
        <v>3009.73</v>
      </c>
      <c r="S1312" s="79" t="s">
        <v>3903</v>
      </c>
      <c r="T1312" s="49" t="s">
        <v>3931</v>
      </c>
      <c r="U1312" s="63" t="s">
        <v>3841</v>
      </c>
      <c r="V1312" s="112" t="str">
        <f t="shared" si="80"/>
        <v>1S-051</v>
      </c>
      <c r="W1312" s="112" t="s">
        <v>3757</v>
      </c>
      <c r="X1312" s="175" t="str">
        <f t="shared" si="79"/>
        <v>X:\2 - ENGENHARIA\INVENTARIANCA_FNS_NOVA_CONCESSAO\PROCESSOS_DE_DESAPROPRIACAO\EXTENSAO_SUL\1S\1S-051.pdf</v>
      </c>
      <c r="Z1312" s="1">
        <v>1</v>
      </c>
    </row>
    <row r="1313" spans="3:26" ht="28.5" x14ac:dyDescent="0.25">
      <c r="C1313" s="110" t="s">
        <v>3751</v>
      </c>
      <c r="D1313" s="35" t="s">
        <v>1333</v>
      </c>
      <c r="E1313" s="37" t="s">
        <v>3932</v>
      </c>
      <c r="F1313" s="55">
        <v>1894</v>
      </c>
      <c r="G1313" s="42">
        <v>40766</v>
      </c>
      <c r="H1313" s="63" t="s">
        <v>3841</v>
      </c>
      <c r="I1313" s="74">
        <v>12875.064</v>
      </c>
      <c r="J1313" s="74">
        <v>13004.285</v>
      </c>
      <c r="K1313" s="75">
        <v>0.12922099999999956</v>
      </c>
      <c r="L1313" s="111" t="s">
        <v>3933</v>
      </c>
      <c r="M1313" s="63">
        <v>0.84889999999999999</v>
      </c>
      <c r="N1313" s="149" t="s">
        <v>20</v>
      </c>
      <c r="O1313" s="49" t="s">
        <v>21</v>
      </c>
      <c r="P1313" s="76" t="s">
        <v>10</v>
      </c>
      <c r="Q1313" s="37">
        <v>6.4999999999999997E-3</v>
      </c>
      <c r="R1313" s="78">
        <v>280.14999999999998</v>
      </c>
      <c r="S1313" s="79" t="s">
        <v>3903</v>
      </c>
      <c r="T1313" s="49" t="s">
        <v>3910</v>
      </c>
      <c r="U1313" s="63" t="s">
        <v>3841</v>
      </c>
      <c r="V1313" s="112" t="str">
        <f t="shared" si="80"/>
        <v>1S-052</v>
      </c>
      <c r="W1313" s="112" t="s">
        <v>3757</v>
      </c>
      <c r="X1313" s="175" t="str">
        <f t="shared" si="79"/>
        <v>X:\2 - ENGENHARIA\INVENTARIANCA_FNS_NOVA_CONCESSAO\PROCESSOS_DE_DESAPROPRIACAO\EXTENSAO_SUL\1S\1S-052.pdf</v>
      </c>
      <c r="Z1313" s="1">
        <v>1</v>
      </c>
    </row>
    <row r="1314" spans="3:26" hidden="1" x14ac:dyDescent="0.25">
      <c r="C1314" s="110" t="s">
        <v>3751</v>
      </c>
      <c r="D1314" s="35" t="s">
        <v>1336</v>
      </c>
      <c r="E1314" s="37" t="s">
        <v>3934</v>
      </c>
      <c r="F1314" s="55">
        <v>2491</v>
      </c>
      <c r="G1314" s="42">
        <v>41870</v>
      </c>
      <c r="H1314" s="63" t="s">
        <v>3841</v>
      </c>
      <c r="I1314" s="74">
        <v>13004.285</v>
      </c>
      <c r="J1314" s="74">
        <v>13104.689</v>
      </c>
      <c r="K1314" s="75">
        <v>0.10040400000000045</v>
      </c>
      <c r="L1314" s="111" t="s">
        <v>3935</v>
      </c>
      <c r="M1314" s="63">
        <v>0.26960000000000001</v>
      </c>
      <c r="N1314" s="149" t="s">
        <v>20</v>
      </c>
      <c r="O1314" s="49" t="s">
        <v>91</v>
      </c>
      <c r="P1314" s="76"/>
      <c r="Q1314" s="77"/>
      <c r="R1314" s="78"/>
      <c r="S1314" s="79"/>
      <c r="T1314" s="49" t="s">
        <v>3910</v>
      </c>
      <c r="U1314" s="63" t="s">
        <v>3841</v>
      </c>
      <c r="V1314" s="112" t="str">
        <f t="shared" si="80"/>
        <v>1S-053</v>
      </c>
      <c r="W1314" s="112" t="s">
        <v>3757</v>
      </c>
      <c r="X1314" s="175" t="str">
        <f t="shared" si="79"/>
        <v>X:\2 - ENGENHARIA\INVENTARIANCA_FNS_NOVA_CONCESSAO\PROCESSOS_DE_DESAPROPRIACAO\EXTENSAO_SUL\1S\1S-053.pdf</v>
      </c>
      <c r="Z1314" s="1">
        <v>1</v>
      </c>
    </row>
    <row r="1315" spans="3:26" hidden="1" x14ac:dyDescent="0.25">
      <c r="C1315" s="110" t="s">
        <v>3751</v>
      </c>
      <c r="D1315" s="35" t="s">
        <v>1340</v>
      </c>
      <c r="E1315" s="37" t="s">
        <v>3936</v>
      </c>
      <c r="F1315" s="55"/>
      <c r="G1315" s="42"/>
      <c r="H1315" s="63"/>
      <c r="I1315" s="74">
        <v>13047.35</v>
      </c>
      <c r="J1315" s="74">
        <v>13239.32</v>
      </c>
      <c r="K1315" s="75">
        <v>0.19196999999999934</v>
      </c>
      <c r="L1315" s="111" t="s">
        <v>3937</v>
      </c>
      <c r="M1315" s="63">
        <v>1.5783</v>
      </c>
      <c r="N1315" s="149" t="s">
        <v>20</v>
      </c>
      <c r="O1315" s="49" t="s">
        <v>91</v>
      </c>
      <c r="P1315" s="76"/>
      <c r="Q1315" s="77"/>
      <c r="R1315" s="78"/>
      <c r="S1315" s="79"/>
      <c r="T1315" s="49" t="s">
        <v>3931</v>
      </c>
      <c r="U1315" s="63" t="s">
        <v>3841</v>
      </c>
      <c r="V1315" s="112" t="str">
        <f t="shared" si="80"/>
        <v>1S-054</v>
      </c>
      <c r="W1315" s="112" t="s">
        <v>3757</v>
      </c>
      <c r="X1315" s="175" t="str">
        <f t="shared" si="79"/>
        <v>X:\2 - ENGENHARIA\INVENTARIANCA_FNS_NOVA_CONCESSAO\PROCESSOS_DE_DESAPROPRIACAO\EXTENSAO_SUL\1S\1S-054.pdf</v>
      </c>
      <c r="Z1315" s="1">
        <v>1</v>
      </c>
    </row>
    <row r="1316" spans="3:26" hidden="1" x14ac:dyDescent="0.25">
      <c r="C1316" s="110" t="s">
        <v>3751</v>
      </c>
      <c r="D1316" s="35" t="s">
        <v>1344</v>
      </c>
      <c r="E1316" s="37" t="s">
        <v>3938</v>
      </c>
      <c r="F1316" s="55"/>
      <c r="G1316" s="42"/>
      <c r="H1316" s="63"/>
      <c r="I1316" s="74">
        <v>13547.3</v>
      </c>
      <c r="J1316" s="74">
        <v>13916.51</v>
      </c>
      <c r="K1316" s="75">
        <v>0.36921000000000093</v>
      </c>
      <c r="L1316" s="111" t="s">
        <v>3939</v>
      </c>
      <c r="M1316" s="63">
        <v>2.9540999999999999</v>
      </c>
      <c r="N1316" s="149" t="s">
        <v>20</v>
      </c>
      <c r="O1316" s="49" t="s">
        <v>91</v>
      </c>
      <c r="P1316" s="76"/>
      <c r="Q1316" s="77"/>
      <c r="R1316" s="78"/>
      <c r="S1316" s="79"/>
      <c r="T1316" s="49" t="s">
        <v>3931</v>
      </c>
      <c r="U1316" s="63" t="s">
        <v>3841</v>
      </c>
      <c r="V1316" s="112" t="str">
        <f t="shared" si="80"/>
        <v>1S-055</v>
      </c>
      <c r="W1316" s="112" t="s">
        <v>3757</v>
      </c>
      <c r="X1316" s="175" t="str">
        <f t="shared" si="79"/>
        <v>X:\2 - ENGENHARIA\INVENTARIANCA_FNS_NOVA_CONCESSAO\PROCESSOS_DE_DESAPROPRIACAO\EXTENSAO_SUL\1S\1S-055.pdf</v>
      </c>
      <c r="Z1316" s="1">
        <v>1</v>
      </c>
    </row>
    <row r="1317" spans="3:26" hidden="1" x14ac:dyDescent="0.25">
      <c r="C1317" s="110" t="s">
        <v>3751</v>
      </c>
      <c r="D1317" s="35" t="s">
        <v>2203</v>
      </c>
      <c r="E1317" s="37" t="s">
        <v>3940</v>
      </c>
      <c r="F1317" s="55"/>
      <c r="G1317" s="42"/>
      <c r="H1317" s="63"/>
      <c r="I1317" s="74">
        <v>13547.3</v>
      </c>
      <c r="J1317" s="74">
        <v>13916.51</v>
      </c>
      <c r="K1317" s="75"/>
      <c r="L1317" s="111" t="s">
        <v>3941</v>
      </c>
      <c r="M1317" s="63">
        <v>0.24479999999999999</v>
      </c>
      <c r="N1317" s="149" t="s">
        <v>20</v>
      </c>
      <c r="O1317" s="49" t="s">
        <v>91</v>
      </c>
      <c r="P1317" s="76"/>
      <c r="Q1317" s="77"/>
      <c r="R1317" s="78"/>
      <c r="S1317" s="79"/>
      <c r="T1317" s="49" t="s">
        <v>2821</v>
      </c>
      <c r="U1317" s="63" t="s">
        <v>3841</v>
      </c>
      <c r="V1317" s="112" t="str">
        <f t="shared" si="80"/>
        <v>1S-055A</v>
      </c>
      <c r="W1317" s="112" t="s">
        <v>3757</v>
      </c>
      <c r="X1317" s="175" t="str">
        <f t="shared" si="79"/>
        <v>X:\2 - ENGENHARIA\INVENTARIANCA_FNS_NOVA_CONCESSAO\PROCESSOS_DE_DESAPROPRIACAO\EXTENSAO_SUL\1S\1S-055A.pdf</v>
      </c>
      <c r="Z1317" s="1">
        <v>1</v>
      </c>
    </row>
    <row r="1318" spans="3:26" hidden="1" x14ac:dyDescent="0.25">
      <c r="C1318" s="110" t="s">
        <v>3751</v>
      </c>
      <c r="D1318" s="35" t="s">
        <v>3942</v>
      </c>
      <c r="E1318" s="37" t="s">
        <v>3943</v>
      </c>
      <c r="F1318" s="55"/>
      <c r="G1318" s="42"/>
      <c r="H1318" s="63"/>
      <c r="I1318" s="74">
        <v>13938.434999999999</v>
      </c>
      <c r="J1318" s="74">
        <v>14177.128000000001</v>
      </c>
      <c r="K1318" s="75"/>
      <c r="L1318" s="111" t="s">
        <v>3944</v>
      </c>
      <c r="M1318" s="63">
        <v>0.52629999999999999</v>
      </c>
      <c r="N1318" s="149" t="s">
        <v>20</v>
      </c>
      <c r="O1318" s="49" t="s">
        <v>91</v>
      </c>
      <c r="P1318" s="76"/>
      <c r="Q1318" s="77"/>
      <c r="R1318" s="78"/>
      <c r="S1318" s="79"/>
      <c r="T1318" s="49" t="s">
        <v>3945</v>
      </c>
      <c r="U1318" s="63" t="s">
        <v>3841</v>
      </c>
      <c r="V1318" s="112" t="str">
        <f t="shared" si="80"/>
        <v>1S-217</v>
      </c>
      <c r="W1318" s="112" t="s">
        <v>3757</v>
      </c>
      <c r="X1318" s="175" t="str">
        <f t="shared" si="79"/>
        <v>X:\2 - ENGENHARIA\INVENTARIANCA_FNS_NOVA_CONCESSAO\PROCESSOS_DE_DESAPROPRIACAO\EXTENSAO_SUL\1S\1S-217.pdf</v>
      </c>
      <c r="Z1318" s="1">
        <v>1</v>
      </c>
    </row>
    <row r="1319" spans="3:26" hidden="1" x14ac:dyDescent="0.25">
      <c r="C1319" s="110" t="s">
        <v>3751</v>
      </c>
      <c r="D1319" s="35" t="s">
        <v>1348</v>
      </c>
      <c r="E1319" s="37" t="s">
        <v>3946</v>
      </c>
      <c r="F1319" s="55"/>
      <c r="G1319" s="42"/>
      <c r="H1319" s="63"/>
      <c r="I1319" s="74">
        <v>13925.995000000001</v>
      </c>
      <c r="J1319" s="74">
        <v>14307.799000000001</v>
      </c>
      <c r="K1319" s="75">
        <v>0.38180400000000009</v>
      </c>
      <c r="L1319" s="111" t="s">
        <v>3947</v>
      </c>
      <c r="M1319" s="63">
        <v>3.0908000000000002</v>
      </c>
      <c r="N1319" s="149" t="s">
        <v>20</v>
      </c>
      <c r="O1319" s="49" t="s">
        <v>91</v>
      </c>
      <c r="P1319" s="76"/>
      <c r="Q1319" s="77"/>
      <c r="R1319" s="78"/>
      <c r="S1319" s="79"/>
      <c r="T1319" s="49" t="s">
        <v>3920</v>
      </c>
      <c r="U1319" s="63" t="s">
        <v>3841</v>
      </c>
      <c r="V1319" s="112" t="str">
        <f t="shared" si="80"/>
        <v>1S-056</v>
      </c>
      <c r="W1319" s="112" t="s">
        <v>3757</v>
      </c>
      <c r="X1319" s="175" t="str">
        <f t="shared" si="79"/>
        <v>X:\2 - ENGENHARIA\INVENTARIANCA_FNS_NOVA_CONCESSAO\PROCESSOS_DE_DESAPROPRIACAO\EXTENSAO_SUL\1S\1S-056.pdf</v>
      </c>
      <c r="Z1319" s="1">
        <v>1</v>
      </c>
    </row>
    <row r="1320" spans="3:26" hidden="1" x14ac:dyDescent="0.25">
      <c r="C1320" s="110" t="s">
        <v>3751</v>
      </c>
      <c r="D1320" s="35" t="s">
        <v>1352</v>
      </c>
      <c r="E1320" s="37" t="s">
        <v>3948</v>
      </c>
      <c r="F1320" s="55">
        <v>1896</v>
      </c>
      <c r="G1320" s="42">
        <v>40766</v>
      </c>
      <c r="H1320" s="63" t="s">
        <v>3841</v>
      </c>
      <c r="I1320" s="74">
        <v>14307.799000000001</v>
      </c>
      <c r="J1320" s="74">
        <v>14418.047</v>
      </c>
      <c r="K1320" s="75">
        <v>0.1102479999999996</v>
      </c>
      <c r="L1320" s="111" t="s">
        <v>3949</v>
      </c>
      <c r="M1320" s="63">
        <v>0.84130000000000005</v>
      </c>
      <c r="N1320" s="149" t="s">
        <v>20</v>
      </c>
      <c r="O1320" s="49" t="s">
        <v>21</v>
      </c>
      <c r="P1320" s="76"/>
      <c r="Q1320" s="77"/>
      <c r="R1320" s="78"/>
      <c r="S1320" s="79"/>
      <c r="T1320" s="49" t="s">
        <v>3920</v>
      </c>
      <c r="U1320" s="63" t="s">
        <v>3841</v>
      </c>
      <c r="V1320" s="112" t="str">
        <f t="shared" si="80"/>
        <v>1S-057</v>
      </c>
      <c r="W1320" s="112" t="s">
        <v>3757</v>
      </c>
      <c r="X1320" s="175" t="str">
        <f t="shared" si="79"/>
        <v>X:\2 - ENGENHARIA\INVENTARIANCA_FNS_NOVA_CONCESSAO\PROCESSOS_DE_DESAPROPRIACAO\EXTENSAO_SUL\1S\1S-057.pdf</v>
      </c>
      <c r="Z1320" s="1">
        <v>1</v>
      </c>
    </row>
    <row r="1321" spans="3:26" hidden="1" x14ac:dyDescent="0.25">
      <c r="C1321" s="110" t="s">
        <v>3751</v>
      </c>
      <c r="D1321" s="35" t="s">
        <v>1357</v>
      </c>
      <c r="E1321" s="37" t="s">
        <v>3950</v>
      </c>
      <c r="F1321" s="55">
        <v>1891</v>
      </c>
      <c r="G1321" s="42">
        <v>40766</v>
      </c>
      <c r="H1321" s="63" t="s">
        <v>3841</v>
      </c>
      <c r="I1321" s="74">
        <v>14418.047</v>
      </c>
      <c r="J1321" s="74">
        <v>14701.046</v>
      </c>
      <c r="K1321" s="75">
        <v>0.28299899999999978</v>
      </c>
      <c r="L1321" s="111" t="s">
        <v>3951</v>
      </c>
      <c r="M1321" s="63">
        <v>2.2429999999999999</v>
      </c>
      <c r="N1321" s="149" t="s">
        <v>20</v>
      </c>
      <c r="O1321" s="49" t="s">
        <v>21</v>
      </c>
      <c r="P1321" s="76"/>
      <c r="Q1321" s="77"/>
      <c r="R1321" s="78"/>
      <c r="S1321" s="79"/>
      <c r="T1321" s="49" t="s">
        <v>3920</v>
      </c>
      <c r="U1321" s="63" t="s">
        <v>3841</v>
      </c>
      <c r="V1321" s="112" t="str">
        <f t="shared" si="80"/>
        <v>1S-058</v>
      </c>
      <c r="W1321" s="112" t="s">
        <v>3757</v>
      </c>
      <c r="X1321" s="175" t="str">
        <f t="shared" si="79"/>
        <v>X:\2 - ENGENHARIA\INVENTARIANCA_FNS_NOVA_CONCESSAO\PROCESSOS_DE_DESAPROPRIACAO\EXTENSAO_SUL\1S\1S-058.pdf</v>
      </c>
      <c r="Z1321" s="1">
        <v>1</v>
      </c>
    </row>
    <row r="1322" spans="3:26" hidden="1" x14ac:dyDescent="0.25">
      <c r="C1322" s="110" t="s">
        <v>3751</v>
      </c>
      <c r="D1322" s="35" t="s">
        <v>1361</v>
      </c>
      <c r="E1322" s="37" t="s">
        <v>3952</v>
      </c>
      <c r="F1322" s="55">
        <v>1897</v>
      </c>
      <c r="G1322" s="42">
        <v>40766</v>
      </c>
      <c r="H1322" s="63" t="s">
        <v>3841</v>
      </c>
      <c r="I1322" s="74">
        <v>14701.046</v>
      </c>
      <c r="J1322" s="74">
        <v>14960.187</v>
      </c>
      <c r="K1322" s="75">
        <v>0.25914099999999962</v>
      </c>
      <c r="L1322" s="111" t="s">
        <v>3953</v>
      </c>
      <c r="M1322" s="63">
        <v>2.0728</v>
      </c>
      <c r="N1322" s="149" t="s">
        <v>20</v>
      </c>
      <c r="O1322" s="49" t="s">
        <v>21</v>
      </c>
      <c r="P1322" s="76"/>
      <c r="Q1322" s="77"/>
      <c r="R1322" s="78"/>
      <c r="S1322" s="79"/>
      <c r="T1322" s="49" t="s">
        <v>3920</v>
      </c>
      <c r="U1322" s="63" t="s">
        <v>3841</v>
      </c>
      <c r="V1322" s="112" t="str">
        <f t="shared" si="80"/>
        <v>1S-059</v>
      </c>
      <c r="W1322" s="112" t="s">
        <v>3757</v>
      </c>
      <c r="X1322" s="175" t="str">
        <f t="shared" si="79"/>
        <v>X:\2 - ENGENHARIA\INVENTARIANCA_FNS_NOVA_CONCESSAO\PROCESSOS_DE_DESAPROPRIACAO\EXTENSAO_SUL\1S\1S-059.pdf</v>
      </c>
      <c r="Z1322" s="1">
        <v>1</v>
      </c>
    </row>
    <row r="1323" spans="3:26" hidden="1" x14ac:dyDescent="0.25">
      <c r="C1323" s="110" t="s">
        <v>3751</v>
      </c>
      <c r="D1323" s="35" t="s">
        <v>1821</v>
      </c>
      <c r="E1323" s="37" t="s">
        <v>3954</v>
      </c>
      <c r="F1323" s="55">
        <v>1895</v>
      </c>
      <c r="G1323" s="42">
        <v>40766</v>
      </c>
      <c r="H1323" s="63" t="s">
        <v>3841</v>
      </c>
      <c r="I1323" s="74">
        <v>14960.187</v>
      </c>
      <c r="J1323" s="74">
        <v>15310.790999999999</v>
      </c>
      <c r="K1323" s="75">
        <v>0.35060399999999936</v>
      </c>
      <c r="L1323" s="111" t="s">
        <v>3955</v>
      </c>
      <c r="M1323" s="63">
        <v>2.8151999999999999</v>
      </c>
      <c r="N1323" s="149" t="s">
        <v>20</v>
      </c>
      <c r="O1323" s="49" t="s">
        <v>21</v>
      </c>
      <c r="P1323" s="76"/>
      <c r="Q1323" s="77"/>
      <c r="R1323" s="78"/>
      <c r="S1323" s="79"/>
      <c r="T1323" s="49" t="s">
        <v>3920</v>
      </c>
      <c r="U1323" s="63" t="s">
        <v>3841</v>
      </c>
      <c r="V1323" s="112" t="str">
        <f t="shared" si="80"/>
        <v>1S-060</v>
      </c>
      <c r="W1323" s="112" t="s">
        <v>3757</v>
      </c>
      <c r="X1323" s="175" t="str">
        <f t="shared" si="79"/>
        <v>X:\2 - ENGENHARIA\INVENTARIANCA_FNS_NOVA_CONCESSAO\PROCESSOS_DE_DESAPROPRIACAO\EXTENSAO_SUL\1S\1S-060.pdf</v>
      </c>
      <c r="Z1323" s="1">
        <v>1</v>
      </c>
    </row>
    <row r="1324" spans="3:26" hidden="1" x14ac:dyDescent="0.25">
      <c r="C1324" s="110" t="s">
        <v>3751</v>
      </c>
      <c r="D1324" s="35" t="s">
        <v>1375</v>
      </c>
      <c r="E1324" s="37" t="s">
        <v>3956</v>
      </c>
      <c r="F1324" s="55"/>
      <c r="G1324" s="42"/>
      <c r="H1324" s="63"/>
      <c r="I1324" s="74">
        <v>15948.971</v>
      </c>
      <c r="J1324" s="74">
        <v>16619.499</v>
      </c>
      <c r="K1324" s="75">
        <v>0.67052800000000023</v>
      </c>
      <c r="L1324" s="111" t="s">
        <v>3957</v>
      </c>
      <c r="M1324" s="63">
        <v>5.3616000000000001</v>
      </c>
      <c r="N1324" s="149" t="s">
        <v>20</v>
      </c>
      <c r="O1324" s="49" t="s">
        <v>91</v>
      </c>
      <c r="P1324" s="76"/>
      <c r="Q1324" s="77"/>
      <c r="R1324" s="78"/>
      <c r="S1324" s="79"/>
      <c r="T1324" s="49" t="s">
        <v>3920</v>
      </c>
      <c r="U1324" s="63" t="s">
        <v>3958</v>
      </c>
      <c r="V1324" s="112" t="str">
        <f t="shared" si="80"/>
        <v>1S-062</v>
      </c>
      <c r="W1324" s="112" t="s">
        <v>3757</v>
      </c>
      <c r="X1324" s="175" t="str">
        <f t="shared" si="79"/>
        <v>X:\2 - ENGENHARIA\INVENTARIANCA_FNS_NOVA_CONCESSAO\PROCESSOS_DE_DESAPROPRIACAO\EXTENSAO_SUL\1S\1S-062.pdf</v>
      </c>
      <c r="Z1324" s="1">
        <v>1</v>
      </c>
    </row>
    <row r="1325" spans="3:26" hidden="1" x14ac:dyDescent="0.25">
      <c r="C1325" s="110" t="s">
        <v>3751</v>
      </c>
      <c r="D1325" s="35" t="s">
        <v>1379</v>
      </c>
      <c r="E1325" s="37" t="s">
        <v>3959</v>
      </c>
      <c r="F1325" s="55"/>
      <c r="G1325" s="42"/>
      <c r="H1325" s="63"/>
      <c r="I1325" s="74">
        <v>16619.499</v>
      </c>
      <c r="J1325" s="74">
        <v>17526.199000000001</v>
      </c>
      <c r="K1325" s="75">
        <v>0.90670000000000073</v>
      </c>
      <c r="L1325" s="111" t="s">
        <v>3957</v>
      </c>
      <c r="M1325" s="63">
        <v>8.0284999999999993</v>
      </c>
      <c r="N1325" s="149" t="s">
        <v>20</v>
      </c>
      <c r="O1325" s="49" t="s">
        <v>91</v>
      </c>
      <c r="P1325" s="76"/>
      <c r="Q1325" s="77"/>
      <c r="R1325" s="78"/>
      <c r="S1325" s="79"/>
      <c r="T1325" s="49" t="s">
        <v>3960</v>
      </c>
      <c r="U1325" s="63" t="s">
        <v>3958</v>
      </c>
      <c r="V1325" s="112" t="str">
        <f t="shared" si="80"/>
        <v>1S-063</v>
      </c>
      <c r="W1325" s="112" t="s">
        <v>3757</v>
      </c>
      <c r="X1325" s="175" t="str">
        <f t="shared" si="79"/>
        <v>X:\2 - ENGENHARIA\INVENTARIANCA_FNS_NOVA_CONCESSAO\PROCESSOS_DE_DESAPROPRIACAO\EXTENSAO_SUL\1S\1S-063.pdf</v>
      </c>
      <c r="Z1325" s="1">
        <v>1</v>
      </c>
    </row>
    <row r="1326" spans="3:26" hidden="1" x14ac:dyDescent="0.25">
      <c r="C1326" s="110" t="s">
        <v>3751</v>
      </c>
      <c r="D1326" s="35" t="s">
        <v>1389</v>
      </c>
      <c r="E1326" s="37" t="s">
        <v>3961</v>
      </c>
      <c r="F1326" s="55">
        <v>1396</v>
      </c>
      <c r="G1326" s="42">
        <v>41225</v>
      </c>
      <c r="H1326" s="63" t="s">
        <v>3958</v>
      </c>
      <c r="I1326" s="74">
        <v>17526.199000000001</v>
      </c>
      <c r="J1326" s="74">
        <v>18409.857</v>
      </c>
      <c r="K1326" s="75">
        <v>0.8836579999999995</v>
      </c>
      <c r="L1326" s="111" t="s">
        <v>3962</v>
      </c>
      <c r="M1326" s="63">
        <v>7.0670000000000002</v>
      </c>
      <c r="N1326" s="149" t="s">
        <v>20</v>
      </c>
      <c r="O1326" s="49" t="s">
        <v>21</v>
      </c>
      <c r="P1326" s="76"/>
      <c r="Q1326" s="77"/>
      <c r="R1326" s="78"/>
      <c r="S1326" s="79"/>
      <c r="T1326" s="49" t="s">
        <v>3963</v>
      </c>
      <c r="U1326" s="63" t="s">
        <v>3958</v>
      </c>
      <c r="V1326" s="112" t="str">
        <f t="shared" si="80"/>
        <v>1S-065</v>
      </c>
      <c r="W1326" s="112" t="s">
        <v>3757</v>
      </c>
      <c r="X1326" s="175" t="str">
        <f t="shared" si="79"/>
        <v>X:\2 - ENGENHARIA\INVENTARIANCA_FNS_NOVA_CONCESSAO\PROCESSOS_DE_DESAPROPRIACAO\EXTENSAO_SUL\1S\1S-065.pdf</v>
      </c>
      <c r="Z1326" s="1">
        <v>1</v>
      </c>
    </row>
    <row r="1327" spans="3:26" hidden="1" x14ac:dyDescent="0.25">
      <c r="C1327" s="110" t="s">
        <v>3751</v>
      </c>
      <c r="D1327" s="35" t="s">
        <v>1393</v>
      </c>
      <c r="E1327" s="37" t="s">
        <v>3964</v>
      </c>
      <c r="F1327" s="55"/>
      <c r="G1327" s="42"/>
      <c r="H1327" s="63"/>
      <c r="I1327" s="74">
        <v>18409.857</v>
      </c>
      <c r="J1327" s="74">
        <v>18966.960999999999</v>
      </c>
      <c r="K1327" s="75">
        <v>0.55710399999999938</v>
      </c>
      <c r="L1327" s="111" t="s">
        <v>3957</v>
      </c>
      <c r="M1327" s="63">
        <v>4.4566999999999997</v>
      </c>
      <c r="N1327" s="149" t="s">
        <v>20</v>
      </c>
      <c r="O1327" s="49" t="s">
        <v>91</v>
      </c>
      <c r="P1327" s="76"/>
      <c r="Q1327" s="77"/>
      <c r="R1327" s="78"/>
      <c r="S1327" s="79"/>
      <c r="T1327" s="49" t="s">
        <v>3965</v>
      </c>
      <c r="U1327" s="63" t="s">
        <v>3958</v>
      </c>
      <c r="V1327" s="112" t="str">
        <f t="shared" si="80"/>
        <v>1S-066</v>
      </c>
      <c r="W1327" s="112" t="s">
        <v>3757</v>
      </c>
      <c r="X1327" s="175" t="str">
        <f t="shared" si="79"/>
        <v>X:\2 - ENGENHARIA\INVENTARIANCA_FNS_NOVA_CONCESSAO\PROCESSOS_DE_DESAPROPRIACAO\EXTENSAO_SUL\1S\1S-066.pdf</v>
      </c>
      <c r="Z1327" s="1">
        <v>1</v>
      </c>
    </row>
    <row r="1328" spans="3:26" hidden="1" x14ac:dyDescent="0.25">
      <c r="C1328" s="110" t="s">
        <v>3751</v>
      </c>
      <c r="D1328" s="35" t="s">
        <v>1398</v>
      </c>
      <c r="E1328" s="37" t="s">
        <v>3966</v>
      </c>
      <c r="F1328" s="55">
        <v>1536</v>
      </c>
      <c r="G1328" s="42">
        <v>41253</v>
      </c>
      <c r="H1328" s="63" t="s">
        <v>3958</v>
      </c>
      <c r="I1328" s="74">
        <v>18966.960999999999</v>
      </c>
      <c r="J1328" s="74">
        <v>19279.153999999999</v>
      </c>
      <c r="K1328" s="75">
        <v>0.31219299999999928</v>
      </c>
      <c r="L1328" s="111" t="s">
        <v>3967</v>
      </c>
      <c r="M1328" s="63">
        <v>2.4986000000000002</v>
      </c>
      <c r="N1328" s="149" t="s">
        <v>20</v>
      </c>
      <c r="O1328" s="49" t="s">
        <v>21</v>
      </c>
      <c r="P1328" s="76"/>
      <c r="Q1328" s="77"/>
      <c r="R1328" s="78"/>
      <c r="S1328" s="79"/>
      <c r="T1328" s="49" t="s">
        <v>3965</v>
      </c>
      <c r="U1328" s="63" t="s">
        <v>3958</v>
      </c>
      <c r="V1328" s="112" t="str">
        <f t="shared" si="80"/>
        <v>1S-067</v>
      </c>
      <c r="W1328" s="112" t="s">
        <v>3757</v>
      </c>
      <c r="X1328" s="175" t="str">
        <f t="shared" si="79"/>
        <v>X:\2 - ENGENHARIA\INVENTARIANCA_FNS_NOVA_CONCESSAO\PROCESSOS_DE_DESAPROPRIACAO\EXTENSAO_SUL\1S\1S-067.pdf</v>
      </c>
      <c r="Z1328" s="1">
        <v>1</v>
      </c>
    </row>
    <row r="1329" spans="3:26" hidden="1" x14ac:dyDescent="0.25">
      <c r="C1329" s="110" t="s">
        <v>3751</v>
      </c>
      <c r="D1329" s="35" t="s">
        <v>1844</v>
      </c>
      <c r="E1329" s="37" t="s">
        <v>3968</v>
      </c>
      <c r="F1329" s="55">
        <v>1535</v>
      </c>
      <c r="G1329" s="42">
        <v>41253</v>
      </c>
      <c r="H1329" s="63" t="s">
        <v>3958</v>
      </c>
      <c r="I1329" s="74">
        <v>19279.153999999999</v>
      </c>
      <c r="J1329" s="74">
        <v>19489.88</v>
      </c>
      <c r="K1329" s="75">
        <v>0.21072600000000238</v>
      </c>
      <c r="L1329" s="111" t="s">
        <v>3967</v>
      </c>
      <c r="M1329" s="63">
        <v>1.6806000000000001</v>
      </c>
      <c r="N1329" s="149" t="s">
        <v>20</v>
      </c>
      <c r="O1329" s="49" t="s">
        <v>21</v>
      </c>
      <c r="P1329" s="76"/>
      <c r="Q1329" s="77"/>
      <c r="R1329" s="78"/>
      <c r="S1329" s="79"/>
      <c r="T1329" s="49" t="s">
        <v>3965</v>
      </c>
      <c r="U1329" s="63" t="s">
        <v>3958</v>
      </c>
      <c r="V1329" s="112" t="str">
        <f t="shared" si="80"/>
        <v>1S-067A</v>
      </c>
      <c r="W1329" s="112" t="s">
        <v>3757</v>
      </c>
      <c r="X1329" s="175" t="str">
        <f t="shared" si="79"/>
        <v>X:\2 - ENGENHARIA\INVENTARIANCA_FNS_NOVA_CONCESSAO\PROCESSOS_DE_DESAPROPRIACAO\EXTENSAO_SUL\1S\1S-067A.pdf</v>
      </c>
      <c r="Z1329" s="1">
        <v>1</v>
      </c>
    </row>
    <row r="1330" spans="3:26" hidden="1" x14ac:dyDescent="0.25">
      <c r="C1330" s="110" t="s">
        <v>3751</v>
      </c>
      <c r="D1330" s="35" t="s">
        <v>1402</v>
      </c>
      <c r="E1330" s="37" t="s">
        <v>3969</v>
      </c>
      <c r="F1330" s="55">
        <v>1545</v>
      </c>
      <c r="G1330" s="42">
        <v>41304</v>
      </c>
      <c r="H1330" s="63" t="s">
        <v>3958</v>
      </c>
      <c r="I1330" s="74">
        <v>19489.992999999999</v>
      </c>
      <c r="J1330" s="74">
        <v>19778.464</v>
      </c>
      <c r="K1330" s="75">
        <v>0.28847100000000137</v>
      </c>
      <c r="L1330" s="111" t="s">
        <v>3970</v>
      </c>
      <c r="M1330" s="63">
        <v>2.3136000000000001</v>
      </c>
      <c r="N1330" s="149" t="s">
        <v>20</v>
      </c>
      <c r="O1330" s="49" t="s">
        <v>21</v>
      </c>
      <c r="P1330" s="76"/>
      <c r="Q1330" s="77"/>
      <c r="R1330" s="78"/>
      <c r="S1330" s="79"/>
      <c r="T1330" s="49" t="s">
        <v>3965</v>
      </c>
      <c r="U1330" s="63" t="s">
        <v>3958</v>
      </c>
      <c r="V1330" s="112" t="str">
        <f t="shared" si="80"/>
        <v>1S-068</v>
      </c>
      <c r="W1330" s="112" t="s">
        <v>3757</v>
      </c>
      <c r="X1330" s="175" t="str">
        <f t="shared" si="79"/>
        <v>X:\2 - ENGENHARIA\INVENTARIANCA_FNS_NOVA_CONCESSAO\PROCESSOS_DE_DESAPROPRIACAO\EXTENSAO_SUL\1S\1S-068.pdf</v>
      </c>
      <c r="Z1330" s="1">
        <v>1</v>
      </c>
    </row>
    <row r="1331" spans="3:26" hidden="1" x14ac:dyDescent="0.25">
      <c r="C1331" s="110" t="s">
        <v>3751</v>
      </c>
      <c r="D1331" s="35" t="s">
        <v>1406</v>
      </c>
      <c r="E1331" s="37" t="s">
        <v>3971</v>
      </c>
      <c r="F1331" s="55">
        <v>1397</v>
      </c>
      <c r="G1331" s="42">
        <v>41225</v>
      </c>
      <c r="H1331" s="63" t="s">
        <v>3958</v>
      </c>
      <c r="I1331" s="74">
        <v>19778.464</v>
      </c>
      <c r="J1331" s="74">
        <v>19953.017</v>
      </c>
      <c r="K1331" s="75">
        <v>0.17455299999999987</v>
      </c>
      <c r="L1331" s="111" t="s">
        <v>3972</v>
      </c>
      <c r="M1331" s="63">
        <v>1.1356999999999999</v>
      </c>
      <c r="N1331" s="149" t="s">
        <v>20</v>
      </c>
      <c r="O1331" s="49" t="s">
        <v>21</v>
      </c>
      <c r="P1331" s="76"/>
      <c r="Q1331" s="77"/>
      <c r="R1331" s="78"/>
      <c r="S1331" s="79"/>
      <c r="T1331" s="49" t="s">
        <v>3963</v>
      </c>
      <c r="U1331" s="63" t="s">
        <v>3958</v>
      </c>
      <c r="V1331" s="112" t="str">
        <f t="shared" si="80"/>
        <v>1S-069</v>
      </c>
      <c r="W1331" s="112" t="s">
        <v>3757</v>
      </c>
      <c r="X1331" s="175" t="str">
        <f t="shared" si="79"/>
        <v>X:\2 - ENGENHARIA\INVENTARIANCA_FNS_NOVA_CONCESSAO\PROCESSOS_DE_DESAPROPRIACAO\EXTENSAO_SUL\1S\1S-069.pdf</v>
      </c>
      <c r="Z1331" s="1">
        <v>1</v>
      </c>
    </row>
    <row r="1332" spans="3:26" hidden="1" x14ac:dyDescent="0.25">
      <c r="C1332" s="110" t="s">
        <v>3751</v>
      </c>
      <c r="D1332" s="35" t="s">
        <v>1410</v>
      </c>
      <c r="E1332" s="37" t="s">
        <v>3973</v>
      </c>
      <c r="F1332" s="55"/>
      <c r="G1332" s="42"/>
      <c r="H1332" s="63"/>
      <c r="I1332" s="74">
        <v>20033.641</v>
      </c>
      <c r="J1332" s="74">
        <v>21536.042000000001</v>
      </c>
      <c r="K1332" s="75">
        <v>1.5024010000000017</v>
      </c>
      <c r="L1332" s="111" t="s">
        <v>3974</v>
      </c>
      <c r="M1332" s="63">
        <v>11.7273</v>
      </c>
      <c r="N1332" s="149" t="s">
        <v>20</v>
      </c>
      <c r="O1332" s="49" t="s">
        <v>91</v>
      </c>
      <c r="P1332" s="76"/>
      <c r="Q1332" s="77"/>
      <c r="R1332" s="78"/>
      <c r="S1332" s="79"/>
      <c r="T1332" s="49" t="s">
        <v>3975</v>
      </c>
      <c r="U1332" s="63" t="s">
        <v>3958</v>
      </c>
      <c r="V1332" s="112" t="str">
        <f t="shared" si="80"/>
        <v>1S-070</v>
      </c>
      <c r="W1332" s="112" t="s">
        <v>3757</v>
      </c>
      <c r="X1332" s="175" t="str">
        <f t="shared" si="79"/>
        <v>X:\2 - ENGENHARIA\INVENTARIANCA_FNS_NOVA_CONCESSAO\PROCESSOS_DE_DESAPROPRIACAO\EXTENSAO_SUL\1S\1S-070.pdf</v>
      </c>
      <c r="Z1332" s="1">
        <v>1</v>
      </c>
    </row>
    <row r="1333" spans="3:26" hidden="1" x14ac:dyDescent="0.25">
      <c r="C1333" s="110" t="s">
        <v>3751</v>
      </c>
      <c r="D1333" s="35" t="s">
        <v>2710</v>
      </c>
      <c r="E1333" s="37" t="s">
        <v>3976</v>
      </c>
      <c r="F1333" s="55"/>
      <c r="G1333" s="42"/>
      <c r="H1333" s="63"/>
      <c r="I1333" s="74">
        <v>20242.13</v>
      </c>
      <c r="J1333" s="74">
        <v>20293.846000000001</v>
      </c>
      <c r="K1333" s="75"/>
      <c r="L1333" s="111" t="s">
        <v>3977</v>
      </c>
      <c r="M1333" s="63">
        <v>0.24299999999999999</v>
      </c>
      <c r="N1333" s="149" t="s">
        <v>20</v>
      </c>
      <c r="O1333" s="49" t="s">
        <v>91</v>
      </c>
      <c r="P1333" s="76"/>
      <c r="Q1333" s="77"/>
      <c r="R1333" s="78"/>
      <c r="S1333" s="79"/>
      <c r="T1333" s="49" t="s">
        <v>3978</v>
      </c>
      <c r="U1333" s="63" t="s">
        <v>3979</v>
      </c>
      <c r="V1333" s="112" t="str">
        <f t="shared" si="80"/>
        <v>1S-070A</v>
      </c>
      <c r="W1333" s="112" t="s">
        <v>3757</v>
      </c>
      <c r="X1333" s="175" t="str">
        <f t="shared" si="79"/>
        <v>X:\2 - ENGENHARIA\INVENTARIANCA_FNS_NOVA_CONCESSAO\PROCESSOS_DE_DESAPROPRIACAO\EXTENSAO_SUL\1S\1S-070A.pdf</v>
      </c>
      <c r="Z1333" s="1">
        <v>1</v>
      </c>
    </row>
    <row r="1334" spans="3:26" hidden="1" x14ac:dyDescent="0.25">
      <c r="C1334" s="110" t="s">
        <v>3751</v>
      </c>
      <c r="D1334" s="35" t="s">
        <v>1414</v>
      </c>
      <c r="E1334" s="37" t="s">
        <v>3980</v>
      </c>
      <c r="F1334" s="55"/>
      <c r="G1334" s="42"/>
      <c r="H1334" s="63"/>
      <c r="I1334" s="74">
        <v>21560.092000000001</v>
      </c>
      <c r="J1334" s="74">
        <v>22410.793000000001</v>
      </c>
      <c r="K1334" s="75">
        <v>0.85070100000000093</v>
      </c>
      <c r="L1334" s="111" t="s">
        <v>3974</v>
      </c>
      <c r="M1334" s="63">
        <v>6.8061999999999996</v>
      </c>
      <c r="N1334" s="149" t="s">
        <v>20</v>
      </c>
      <c r="O1334" s="49" t="s">
        <v>91</v>
      </c>
      <c r="P1334" s="76"/>
      <c r="Q1334" s="77"/>
      <c r="R1334" s="78"/>
      <c r="S1334" s="79"/>
      <c r="T1334" s="49" t="s">
        <v>3963</v>
      </c>
      <c r="U1334" s="63" t="s">
        <v>3958</v>
      </c>
      <c r="V1334" s="112" t="str">
        <f t="shared" si="80"/>
        <v>1S-071</v>
      </c>
      <c r="W1334" s="112" t="s">
        <v>3757</v>
      </c>
      <c r="X1334" s="175" t="str">
        <f t="shared" si="79"/>
        <v>X:\2 - ENGENHARIA\INVENTARIANCA_FNS_NOVA_CONCESSAO\PROCESSOS_DE_DESAPROPRIACAO\EXTENSAO_SUL\1S\1S-071.pdf</v>
      </c>
      <c r="Z1334" s="1">
        <v>1</v>
      </c>
    </row>
    <row r="1335" spans="3:26" hidden="1" x14ac:dyDescent="0.25">
      <c r="C1335" s="110" t="s">
        <v>3751</v>
      </c>
      <c r="D1335" s="35" t="s">
        <v>1417</v>
      </c>
      <c r="E1335" s="37" t="s">
        <v>3981</v>
      </c>
      <c r="F1335" s="55"/>
      <c r="G1335" s="42"/>
      <c r="H1335" s="63"/>
      <c r="I1335" s="74">
        <v>22410.812999999998</v>
      </c>
      <c r="J1335" s="74">
        <v>22864.498</v>
      </c>
      <c r="K1335" s="75">
        <v>0.45368500000000134</v>
      </c>
      <c r="L1335" s="111" t="s">
        <v>3974</v>
      </c>
      <c r="M1335" s="63">
        <v>3.6267999999999998</v>
      </c>
      <c r="N1335" s="149" t="s">
        <v>20</v>
      </c>
      <c r="O1335" s="49" t="s">
        <v>91</v>
      </c>
      <c r="P1335" s="76"/>
      <c r="Q1335" s="77"/>
      <c r="R1335" s="78"/>
      <c r="S1335" s="79"/>
      <c r="T1335" s="49" t="s">
        <v>3963</v>
      </c>
      <c r="U1335" s="63" t="s">
        <v>3958</v>
      </c>
      <c r="V1335" s="112" t="str">
        <f t="shared" si="80"/>
        <v>1S-072</v>
      </c>
      <c r="W1335" s="112" t="s">
        <v>3757</v>
      </c>
      <c r="X1335" s="175" t="str">
        <f t="shared" si="79"/>
        <v>X:\2 - ENGENHARIA\INVENTARIANCA_FNS_NOVA_CONCESSAO\PROCESSOS_DE_DESAPROPRIACAO\EXTENSAO_SUL\1S\1S-072.pdf</v>
      </c>
      <c r="Z1335" s="1">
        <v>1</v>
      </c>
    </row>
    <row r="1336" spans="3:26" hidden="1" x14ac:dyDescent="0.25">
      <c r="C1336" s="110" t="s">
        <v>3751</v>
      </c>
      <c r="D1336" s="35" t="s">
        <v>1421</v>
      </c>
      <c r="E1336" s="37" t="s">
        <v>3982</v>
      </c>
      <c r="F1336" s="55"/>
      <c r="G1336" s="42"/>
      <c r="H1336" s="63"/>
      <c r="I1336" s="74">
        <v>22864.498</v>
      </c>
      <c r="J1336" s="74">
        <v>23736.339</v>
      </c>
      <c r="K1336" s="75">
        <v>0.87184100000000031</v>
      </c>
      <c r="L1336" s="111" t="s">
        <v>3974</v>
      </c>
      <c r="M1336" s="63">
        <v>7.1654999999999998</v>
      </c>
      <c r="N1336" s="149" t="s">
        <v>20</v>
      </c>
      <c r="O1336" s="49" t="s">
        <v>91</v>
      </c>
      <c r="P1336" s="76"/>
      <c r="Q1336" s="77"/>
      <c r="R1336" s="78"/>
      <c r="S1336" s="79"/>
      <c r="T1336" s="49" t="s">
        <v>3983</v>
      </c>
      <c r="U1336" s="63" t="s">
        <v>3958</v>
      </c>
      <c r="V1336" s="112" t="str">
        <f t="shared" si="80"/>
        <v>1S-073</v>
      </c>
      <c r="W1336" s="112" t="s">
        <v>3757</v>
      </c>
      <c r="X1336" s="175" t="str">
        <f t="shared" si="79"/>
        <v>X:\2 - ENGENHARIA\INVENTARIANCA_FNS_NOVA_CONCESSAO\PROCESSOS_DE_DESAPROPRIACAO\EXTENSAO_SUL\1S\1S-073.pdf</v>
      </c>
      <c r="Z1336" s="1">
        <v>1</v>
      </c>
    </row>
    <row r="1337" spans="3:26" hidden="1" x14ac:dyDescent="0.25">
      <c r="C1337" s="110" t="s">
        <v>3751</v>
      </c>
      <c r="D1337" s="35" t="s">
        <v>1426</v>
      </c>
      <c r="E1337" s="37" t="s">
        <v>3984</v>
      </c>
      <c r="F1337" s="55">
        <v>1539</v>
      </c>
      <c r="G1337" s="42">
        <v>41257</v>
      </c>
      <c r="H1337" s="63" t="s">
        <v>3958</v>
      </c>
      <c r="I1337" s="74">
        <v>23776.143</v>
      </c>
      <c r="J1337" s="74">
        <v>24091.865000000002</v>
      </c>
      <c r="K1337" s="75">
        <v>0.31572200000000156</v>
      </c>
      <c r="L1337" s="111" t="s">
        <v>3985</v>
      </c>
      <c r="M1337" s="63">
        <v>2.5274999999999999</v>
      </c>
      <c r="N1337" s="149" t="s">
        <v>20</v>
      </c>
      <c r="O1337" s="49" t="s">
        <v>21</v>
      </c>
      <c r="P1337" s="76"/>
      <c r="Q1337" s="77"/>
      <c r="R1337" s="78"/>
      <c r="S1337" s="79"/>
      <c r="T1337" s="49" t="s">
        <v>3986</v>
      </c>
      <c r="U1337" s="63" t="s">
        <v>3958</v>
      </c>
      <c r="V1337" s="112" t="str">
        <f t="shared" si="80"/>
        <v>1S-074</v>
      </c>
      <c r="W1337" s="112" t="s">
        <v>3757</v>
      </c>
      <c r="X1337" s="175" t="str">
        <f t="shared" si="79"/>
        <v>X:\2 - ENGENHARIA\INVENTARIANCA_FNS_NOVA_CONCESSAO\PROCESSOS_DE_DESAPROPRIACAO\EXTENSAO_SUL\1S\1S-074.pdf</v>
      </c>
      <c r="Z1337" s="1">
        <v>1</v>
      </c>
    </row>
    <row r="1338" spans="3:26" hidden="1" x14ac:dyDescent="0.25">
      <c r="C1338" s="110" t="s">
        <v>3751</v>
      </c>
      <c r="D1338" s="35" t="s">
        <v>1429</v>
      </c>
      <c r="E1338" s="37" t="s">
        <v>3987</v>
      </c>
      <c r="F1338" s="55">
        <v>1538</v>
      </c>
      <c r="G1338" s="42">
        <v>41257</v>
      </c>
      <c r="H1338" s="63" t="s">
        <v>3958</v>
      </c>
      <c r="I1338" s="74">
        <v>24091.865000000002</v>
      </c>
      <c r="J1338" s="74">
        <v>24977.842000000001</v>
      </c>
      <c r="K1338" s="75">
        <v>0.8859769999999989</v>
      </c>
      <c r="L1338" s="111" t="s">
        <v>3988</v>
      </c>
      <c r="M1338" s="63">
        <v>7.0837000000000003</v>
      </c>
      <c r="N1338" s="149" t="s">
        <v>20</v>
      </c>
      <c r="O1338" s="49" t="s">
        <v>21</v>
      </c>
      <c r="P1338" s="76"/>
      <c r="Q1338" s="77"/>
      <c r="R1338" s="78"/>
      <c r="S1338" s="79"/>
      <c r="T1338" s="49" t="s">
        <v>3986</v>
      </c>
      <c r="U1338" s="63" t="s">
        <v>3958</v>
      </c>
      <c r="V1338" s="112" t="str">
        <f t="shared" si="80"/>
        <v>1S-075</v>
      </c>
      <c r="W1338" s="112" t="s">
        <v>3757</v>
      </c>
      <c r="X1338" s="175" t="str">
        <f t="shared" si="79"/>
        <v>X:\2 - ENGENHARIA\INVENTARIANCA_FNS_NOVA_CONCESSAO\PROCESSOS_DE_DESAPROPRIACAO\EXTENSAO_SUL\1S\1S-075.pdf</v>
      </c>
      <c r="Z1338" s="1">
        <v>1</v>
      </c>
    </row>
    <row r="1339" spans="3:26" hidden="1" x14ac:dyDescent="0.25">
      <c r="C1339" s="110" t="s">
        <v>3751</v>
      </c>
      <c r="D1339" s="35" t="s">
        <v>1433</v>
      </c>
      <c r="E1339" s="37" t="s">
        <v>3989</v>
      </c>
      <c r="F1339" s="55">
        <v>1532</v>
      </c>
      <c r="G1339" s="42">
        <v>41253</v>
      </c>
      <c r="H1339" s="63" t="s">
        <v>3958</v>
      </c>
      <c r="I1339" s="74">
        <v>24977.842000000001</v>
      </c>
      <c r="J1339" s="74">
        <v>25186.002</v>
      </c>
      <c r="K1339" s="75">
        <v>0.20815999999999985</v>
      </c>
      <c r="L1339" s="111" t="s">
        <v>3990</v>
      </c>
      <c r="M1339" s="63">
        <v>1.6780999999999999</v>
      </c>
      <c r="N1339" s="149" t="s">
        <v>20</v>
      </c>
      <c r="O1339" s="49" t="s">
        <v>21</v>
      </c>
      <c r="P1339" s="76"/>
      <c r="Q1339" s="77"/>
      <c r="R1339" s="78"/>
      <c r="S1339" s="79"/>
      <c r="T1339" s="49" t="s">
        <v>3986</v>
      </c>
      <c r="U1339" s="63" t="s">
        <v>3958</v>
      </c>
      <c r="V1339" s="112" t="str">
        <f t="shared" si="80"/>
        <v>1S-076</v>
      </c>
      <c r="W1339" s="112" t="s">
        <v>3757</v>
      </c>
      <c r="X1339" s="175" t="str">
        <f t="shared" si="79"/>
        <v>X:\2 - ENGENHARIA\INVENTARIANCA_FNS_NOVA_CONCESSAO\PROCESSOS_DE_DESAPROPRIACAO\EXTENSAO_SUL\1S\1S-076.pdf</v>
      </c>
      <c r="Z1339" s="1">
        <v>1</v>
      </c>
    </row>
    <row r="1340" spans="3:26" x14ac:dyDescent="0.25">
      <c r="C1340" s="110" t="s">
        <v>3751</v>
      </c>
      <c r="D1340" s="35" t="s">
        <v>2727</v>
      </c>
      <c r="E1340" s="37" t="s">
        <v>3991</v>
      </c>
      <c r="F1340" s="55">
        <v>1766</v>
      </c>
      <c r="G1340" s="42">
        <v>42205</v>
      </c>
      <c r="H1340" s="63" t="s">
        <v>3958</v>
      </c>
      <c r="I1340" s="74"/>
      <c r="J1340" s="74"/>
      <c r="K1340" s="75"/>
      <c r="L1340" s="111" t="s">
        <v>3990</v>
      </c>
      <c r="M1340" s="63">
        <v>2.8033999999999999</v>
      </c>
      <c r="N1340" s="149" t="s">
        <v>20</v>
      </c>
      <c r="O1340" s="49" t="s">
        <v>21</v>
      </c>
      <c r="P1340" s="76" t="s">
        <v>10</v>
      </c>
      <c r="Q1340" s="37">
        <v>2.8033999999999999</v>
      </c>
      <c r="R1340" s="78">
        <v>89991.87</v>
      </c>
      <c r="S1340" s="79"/>
      <c r="T1340" s="49" t="s">
        <v>3986</v>
      </c>
      <c r="U1340" s="63" t="s">
        <v>3958</v>
      </c>
      <c r="V1340" s="112" t="str">
        <f t="shared" si="80"/>
        <v>1S-076A</v>
      </c>
      <c r="W1340" s="112" t="s">
        <v>3757</v>
      </c>
      <c r="X1340" s="175" t="str">
        <f t="shared" si="79"/>
        <v>X:\2 - ENGENHARIA\INVENTARIANCA_FNS_NOVA_CONCESSAO\PROCESSOS_DE_DESAPROPRIACAO\EXTENSAO_SUL\1S\1S-076A.pdf</v>
      </c>
      <c r="Z1340" s="1">
        <v>1</v>
      </c>
    </row>
    <row r="1341" spans="3:26" hidden="1" x14ac:dyDescent="0.25">
      <c r="C1341" s="110" t="s">
        <v>3751</v>
      </c>
      <c r="D1341" s="35" t="s">
        <v>1437</v>
      </c>
      <c r="E1341" s="37" t="s">
        <v>3992</v>
      </c>
      <c r="F1341" s="55">
        <v>1398</v>
      </c>
      <c r="G1341" s="42">
        <v>41225</v>
      </c>
      <c r="H1341" s="63" t="s">
        <v>3958</v>
      </c>
      <c r="I1341" s="74">
        <v>25186.002</v>
      </c>
      <c r="J1341" s="74">
        <v>25418.703000000001</v>
      </c>
      <c r="K1341" s="75">
        <v>0.23270100000000093</v>
      </c>
      <c r="L1341" s="111" t="s">
        <v>3993</v>
      </c>
      <c r="M1341" s="63">
        <v>1.8676999999999999</v>
      </c>
      <c r="N1341" s="149" t="s">
        <v>20</v>
      </c>
      <c r="O1341" s="49" t="s">
        <v>21</v>
      </c>
      <c r="P1341" s="76"/>
      <c r="Q1341" s="77"/>
      <c r="R1341" s="78"/>
      <c r="S1341" s="79"/>
      <c r="T1341" s="49" t="s">
        <v>3986</v>
      </c>
      <c r="U1341" s="63" t="s">
        <v>3958</v>
      </c>
      <c r="V1341" s="112" t="str">
        <f t="shared" si="80"/>
        <v>1S-077</v>
      </c>
      <c r="W1341" s="112" t="s">
        <v>3757</v>
      </c>
      <c r="X1341" s="175" t="str">
        <f t="shared" si="79"/>
        <v>X:\2 - ENGENHARIA\INVENTARIANCA_FNS_NOVA_CONCESSAO\PROCESSOS_DE_DESAPROPRIACAO\EXTENSAO_SUL\1S\1S-077.pdf</v>
      </c>
      <c r="Z1341" s="1">
        <v>1</v>
      </c>
    </row>
    <row r="1342" spans="3:26" hidden="1" x14ac:dyDescent="0.25">
      <c r="C1342" s="110" t="s">
        <v>3751</v>
      </c>
      <c r="D1342" s="35" t="s">
        <v>1443</v>
      </c>
      <c r="E1342" s="37" t="s">
        <v>3994</v>
      </c>
      <c r="F1342" s="55">
        <v>1534</v>
      </c>
      <c r="G1342" s="42">
        <v>41253</v>
      </c>
      <c r="H1342" s="63" t="s">
        <v>3958</v>
      </c>
      <c r="I1342" s="74">
        <v>25418.703000000001</v>
      </c>
      <c r="J1342" s="74">
        <v>25675.643</v>
      </c>
      <c r="K1342" s="75">
        <v>0.25693999999999867</v>
      </c>
      <c r="L1342" s="111" t="s">
        <v>3995</v>
      </c>
      <c r="M1342" s="63">
        <v>1.9609000000000001</v>
      </c>
      <c r="N1342" s="149" t="s">
        <v>20</v>
      </c>
      <c r="O1342" s="49" t="s">
        <v>21</v>
      </c>
      <c r="P1342" s="76"/>
      <c r="Q1342" s="77"/>
      <c r="R1342" s="78"/>
      <c r="S1342" s="79"/>
      <c r="T1342" s="49" t="s">
        <v>3986</v>
      </c>
      <c r="U1342" s="63" t="s">
        <v>3958</v>
      </c>
      <c r="V1342" s="112" t="str">
        <f t="shared" si="80"/>
        <v>1S-078</v>
      </c>
      <c r="W1342" s="112" t="s">
        <v>3757</v>
      </c>
      <c r="X1342" s="175" t="str">
        <f t="shared" si="79"/>
        <v>X:\2 - ENGENHARIA\INVENTARIANCA_FNS_NOVA_CONCESSAO\PROCESSOS_DE_DESAPROPRIACAO\EXTENSAO_SUL\1S\1S-078.pdf</v>
      </c>
      <c r="Z1342" s="1">
        <v>1</v>
      </c>
    </row>
    <row r="1343" spans="3:26" hidden="1" x14ac:dyDescent="0.25">
      <c r="C1343" s="110" t="s">
        <v>3751</v>
      </c>
      <c r="D1343" s="35" t="s">
        <v>3996</v>
      </c>
      <c r="E1343" s="37" t="s">
        <v>3997</v>
      </c>
      <c r="F1343" s="55"/>
      <c r="G1343" s="42"/>
      <c r="H1343" s="63"/>
      <c r="I1343" s="74"/>
      <c r="J1343" s="74"/>
      <c r="K1343" s="75"/>
      <c r="L1343" s="111" t="s">
        <v>3998</v>
      </c>
      <c r="M1343" s="63">
        <v>6.5500000000000003E-2</v>
      </c>
      <c r="N1343" s="149" t="s">
        <v>20</v>
      </c>
      <c r="O1343" s="49" t="s">
        <v>91</v>
      </c>
      <c r="P1343" s="76"/>
      <c r="Q1343" s="77"/>
      <c r="R1343" s="78"/>
      <c r="S1343" s="79"/>
      <c r="T1343" s="49" t="s">
        <v>3986</v>
      </c>
      <c r="U1343" s="63" t="s">
        <v>3958</v>
      </c>
      <c r="V1343" s="112" t="str">
        <f t="shared" si="80"/>
        <v>1S-078A</v>
      </c>
      <c r="W1343" s="112" t="s">
        <v>3757</v>
      </c>
      <c r="X1343" s="175" t="str">
        <f t="shared" si="79"/>
        <v>X:\2 - ENGENHARIA\INVENTARIANCA_FNS_NOVA_CONCESSAO\PROCESSOS_DE_DESAPROPRIACAO\EXTENSAO_SUL\1S\1S-078A.pdf</v>
      </c>
      <c r="Z1343" s="1">
        <v>1</v>
      </c>
    </row>
    <row r="1344" spans="3:26" hidden="1" x14ac:dyDescent="0.25">
      <c r="C1344" s="110" t="s">
        <v>3751</v>
      </c>
      <c r="D1344" s="35" t="s">
        <v>1448</v>
      </c>
      <c r="E1344" s="37" t="s">
        <v>3999</v>
      </c>
      <c r="F1344" s="55">
        <v>1531</v>
      </c>
      <c r="G1344" s="42">
        <v>41253</v>
      </c>
      <c r="H1344" s="63" t="s">
        <v>3958</v>
      </c>
      <c r="I1344" s="74">
        <v>25675.643</v>
      </c>
      <c r="J1344" s="74">
        <v>25897.68</v>
      </c>
      <c r="K1344" s="75">
        <v>0.22203700000000026</v>
      </c>
      <c r="L1344" s="111" t="s">
        <v>4000</v>
      </c>
      <c r="M1344" s="63">
        <v>1.7746</v>
      </c>
      <c r="N1344" s="149" t="s">
        <v>20</v>
      </c>
      <c r="O1344" s="49" t="s">
        <v>21</v>
      </c>
      <c r="P1344" s="76"/>
      <c r="Q1344" s="77"/>
      <c r="R1344" s="78"/>
      <c r="S1344" s="79"/>
      <c r="T1344" s="49" t="s">
        <v>3986</v>
      </c>
      <c r="U1344" s="63" t="s">
        <v>3958</v>
      </c>
      <c r="V1344" s="112" t="str">
        <f t="shared" si="80"/>
        <v>1S-079</v>
      </c>
      <c r="W1344" s="112" t="s">
        <v>3757</v>
      </c>
      <c r="X1344" s="175" t="str">
        <f t="shared" si="79"/>
        <v>X:\2 - ENGENHARIA\INVENTARIANCA_FNS_NOVA_CONCESSAO\PROCESSOS_DE_DESAPROPRIACAO\EXTENSAO_SUL\1S\1S-079.pdf</v>
      </c>
      <c r="Z1344" s="1">
        <v>1</v>
      </c>
    </row>
    <row r="1345" spans="3:26" hidden="1" x14ac:dyDescent="0.25">
      <c r="C1345" s="110" t="s">
        <v>3751</v>
      </c>
      <c r="D1345" s="35" t="s">
        <v>1454</v>
      </c>
      <c r="E1345" s="37" t="s">
        <v>4001</v>
      </c>
      <c r="F1345" s="55">
        <v>1533</v>
      </c>
      <c r="G1345" s="42">
        <v>41253</v>
      </c>
      <c r="H1345" s="63" t="s">
        <v>3958</v>
      </c>
      <c r="I1345" s="74">
        <v>25897.68</v>
      </c>
      <c r="J1345" s="74">
        <v>26061.02</v>
      </c>
      <c r="K1345" s="75">
        <v>0.16334000000000015</v>
      </c>
      <c r="L1345" s="111" t="s">
        <v>4002</v>
      </c>
      <c r="M1345" s="63">
        <v>1.3065</v>
      </c>
      <c r="N1345" s="149" t="s">
        <v>20</v>
      </c>
      <c r="O1345" s="49" t="s">
        <v>21</v>
      </c>
      <c r="P1345" s="76"/>
      <c r="Q1345" s="77"/>
      <c r="R1345" s="78"/>
      <c r="S1345" s="79"/>
      <c r="T1345" s="49" t="s">
        <v>3986</v>
      </c>
      <c r="U1345" s="63" t="s">
        <v>3958</v>
      </c>
      <c r="V1345" s="112" t="str">
        <f t="shared" si="80"/>
        <v>1S-080</v>
      </c>
      <c r="W1345" s="112" t="s">
        <v>3757</v>
      </c>
      <c r="X1345" s="175" t="str">
        <f t="shared" si="79"/>
        <v>X:\2 - ENGENHARIA\INVENTARIANCA_FNS_NOVA_CONCESSAO\PROCESSOS_DE_DESAPROPRIACAO\EXTENSAO_SUL\1S\1S-080.pdf</v>
      </c>
      <c r="Z1345" s="1">
        <v>1</v>
      </c>
    </row>
    <row r="1346" spans="3:26" hidden="1" x14ac:dyDescent="0.25">
      <c r="C1346" s="110" t="s">
        <v>3751</v>
      </c>
      <c r="D1346" s="35" t="s">
        <v>1458</v>
      </c>
      <c r="E1346" s="37" t="s">
        <v>4003</v>
      </c>
      <c r="F1346" s="55">
        <v>1395</v>
      </c>
      <c r="G1346" s="42">
        <v>41225</v>
      </c>
      <c r="H1346" s="63" t="s">
        <v>3958</v>
      </c>
      <c r="I1346" s="74">
        <v>26061.02</v>
      </c>
      <c r="J1346" s="74">
        <v>26207.38</v>
      </c>
      <c r="K1346" s="75">
        <v>0.14636000000000057</v>
      </c>
      <c r="L1346" s="111" t="s">
        <v>4004</v>
      </c>
      <c r="M1346" s="63">
        <v>1.1718</v>
      </c>
      <c r="N1346" s="149" t="s">
        <v>20</v>
      </c>
      <c r="O1346" s="49" t="s">
        <v>21</v>
      </c>
      <c r="P1346" s="76"/>
      <c r="Q1346" s="77"/>
      <c r="R1346" s="78"/>
      <c r="S1346" s="79"/>
      <c r="T1346" s="49" t="s">
        <v>3986</v>
      </c>
      <c r="U1346" s="63" t="s">
        <v>3958</v>
      </c>
      <c r="V1346" s="112" t="str">
        <f t="shared" si="80"/>
        <v>1S-081</v>
      </c>
      <c r="W1346" s="112" t="s">
        <v>3757</v>
      </c>
      <c r="X1346" s="175" t="str">
        <f t="shared" ref="X1346:X1409" si="81">CONCATENATE("X:\2 - ENGENHARIA\INVENTARIANCA_FNS_NOVA_CONCESSAO\PROCESSOS_DE_DESAPROPRIACAO\",W1346,"\",C1346,"\",V1346,".pdf")</f>
        <v>X:\2 - ENGENHARIA\INVENTARIANCA_FNS_NOVA_CONCESSAO\PROCESSOS_DE_DESAPROPRIACAO\EXTENSAO_SUL\1S\1S-081.pdf</v>
      </c>
      <c r="Z1346" s="1">
        <v>1</v>
      </c>
    </row>
    <row r="1347" spans="3:26" hidden="1" x14ac:dyDescent="0.25">
      <c r="C1347" s="110" t="s">
        <v>3751</v>
      </c>
      <c r="D1347" s="35" t="s">
        <v>1462</v>
      </c>
      <c r="E1347" s="37" t="s">
        <v>4005</v>
      </c>
      <c r="F1347" s="55">
        <v>1537</v>
      </c>
      <c r="G1347" s="42">
        <v>41253</v>
      </c>
      <c r="H1347" s="63" t="s">
        <v>3958</v>
      </c>
      <c r="I1347" s="74">
        <v>26208.302</v>
      </c>
      <c r="J1347" s="74">
        <v>26413.062999999998</v>
      </c>
      <c r="K1347" s="75">
        <v>0.20476099999999861</v>
      </c>
      <c r="L1347" s="111" t="s">
        <v>4006</v>
      </c>
      <c r="M1347" s="63">
        <v>1.64</v>
      </c>
      <c r="N1347" s="149" t="s">
        <v>20</v>
      </c>
      <c r="O1347" s="49" t="s">
        <v>21</v>
      </c>
      <c r="P1347" s="76"/>
      <c r="Q1347" s="77"/>
      <c r="R1347" s="78"/>
      <c r="S1347" s="79"/>
      <c r="T1347" s="49" t="s">
        <v>3986</v>
      </c>
      <c r="U1347" s="63" t="s">
        <v>3958</v>
      </c>
      <c r="V1347" s="112" t="str">
        <f t="shared" si="80"/>
        <v>1S-082</v>
      </c>
      <c r="W1347" s="112" t="s">
        <v>3757</v>
      </c>
      <c r="X1347" s="175" t="str">
        <f t="shared" si="81"/>
        <v>X:\2 - ENGENHARIA\INVENTARIANCA_FNS_NOVA_CONCESSAO\PROCESSOS_DE_DESAPROPRIACAO\EXTENSAO_SUL\1S\1S-082.pdf</v>
      </c>
      <c r="Z1347" s="1">
        <v>1</v>
      </c>
    </row>
    <row r="1348" spans="3:26" hidden="1" x14ac:dyDescent="0.25">
      <c r="C1348" s="110" t="s">
        <v>3751</v>
      </c>
      <c r="D1348" s="35" t="s">
        <v>1465</v>
      </c>
      <c r="E1348" s="37" t="s">
        <v>4007</v>
      </c>
      <c r="F1348" s="55">
        <v>1399</v>
      </c>
      <c r="G1348" s="42">
        <v>41225</v>
      </c>
      <c r="H1348" s="63" t="s">
        <v>3958</v>
      </c>
      <c r="I1348" s="74">
        <v>26413.062999999998</v>
      </c>
      <c r="J1348" s="74">
        <v>27180.972000000002</v>
      </c>
      <c r="K1348" s="75">
        <v>0.76790900000000328</v>
      </c>
      <c r="L1348" s="111" t="s">
        <v>4008</v>
      </c>
      <c r="M1348" s="63">
        <v>6.0968</v>
      </c>
      <c r="N1348" s="149" t="s">
        <v>20</v>
      </c>
      <c r="O1348" s="49" t="s">
        <v>21</v>
      </c>
      <c r="P1348" s="76"/>
      <c r="Q1348" s="77"/>
      <c r="R1348" s="78"/>
      <c r="S1348" s="79"/>
      <c r="T1348" s="49" t="s">
        <v>4009</v>
      </c>
      <c r="U1348" s="63" t="s">
        <v>3958</v>
      </c>
      <c r="V1348" s="112" t="str">
        <f t="shared" si="80"/>
        <v>1S-083</v>
      </c>
      <c r="W1348" s="112" t="s">
        <v>3757</v>
      </c>
      <c r="X1348" s="175" t="str">
        <f t="shared" si="81"/>
        <v>X:\2 - ENGENHARIA\INVENTARIANCA_FNS_NOVA_CONCESSAO\PROCESSOS_DE_DESAPROPRIACAO\EXTENSAO_SUL\1S\1S-083.pdf</v>
      </c>
      <c r="Z1348" s="1">
        <v>1</v>
      </c>
    </row>
    <row r="1349" spans="3:26" hidden="1" x14ac:dyDescent="0.25">
      <c r="C1349" s="110" t="s">
        <v>3751</v>
      </c>
      <c r="D1349" s="35" t="s">
        <v>1468</v>
      </c>
      <c r="E1349" s="37" t="s">
        <v>4010</v>
      </c>
      <c r="F1349" s="55">
        <v>29273</v>
      </c>
      <c r="G1349" s="42">
        <v>41256</v>
      </c>
      <c r="H1349" s="63" t="s">
        <v>4011</v>
      </c>
      <c r="I1349" s="74">
        <v>27199.342000000001</v>
      </c>
      <c r="J1349" s="74">
        <v>27340.560000000001</v>
      </c>
      <c r="K1349" s="75">
        <v>0.14121800000000076</v>
      </c>
      <c r="L1349" s="111" t="s">
        <v>4012</v>
      </c>
      <c r="M1349" s="63">
        <v>1.1657999999999999</v>
      </c>
      <c r="N1349" s="149" t="s">
        <v>20</v>
      </c>
      <c r="O1349" s="49" t="s">
        <v>21</v>
      </c>
      <c r="P1349" s="76"/>
      <c r="Q1349" s="77"/>
      <c r="R1349" s="78"/>
      <c r="S1349" s="79"/>
      <c r="T1349" s="49" t="s">
        <v>4013</v>
      </c>
      <c r="U1349" s="63" t="s">
        <v>4011</v>
      </c>
      <c r="V1349" s="112" t="str">
        <f t="shared" si="80"/>
        <v>1S-084</v>
      </c>
      <c r="W1349" s="112" t="s">
        <v>3757</v>
      </c>
      <c r="X1349" s="175" t="str">
        <f t="shared" si="81"/>
        <v>X:\2 - ENGENHARIA\INVENTARIANCA_FNS_NOVA_CONCESSAO\PROCESSOS_DE_DESAPROPRIACAO\EXTENSAO_SUL\1S\1S-084.pdf</v>
      </c>
      <c r="Z1349" s="1">
        <v>1</v>
      </c>
    </row>
    <row r="1350" spans="3:26" hidden="1" x14ac:dyDescent="0.25">
      <c r="C1350" s="110" t="s">
        <v>3751</v>
      </c>
      <c r="D1350" s="35" t="s">
        <v>1472</v>
      </c>
      <c r="E1350" s="37" t="s">
        <v>4014</v>
      </c>
      <c r="F1350" s="55">
        <v>32155</v>
      </c>
      <c r="G1350" s="42">
        <v>41772</v>
      </c>
      <c r="H1350" s="63" t="s">
        <v>4011</v>
      </c>
      <c r="I1350" s="74">
        <v>27340.560000000001</v>
      </c>
      <c r="J1350" s="74">
        <v>27561.761999999999</v>
      </c>
      <c r="K1350" s="75">
        <v>0.22120199999999748</v>
      </c>
      <c r="L1350" s="111" t="s">
        <v>4015</v>
      </c>
      <c r="M1350" s="63">
        <v>1.7690999999999999</v>
      </c>
      <c r="N1350" s="149" t="s">
        <v>20</v>
      </c>
      <c r="O1350" s="49" t="s">
        <v>91</v>
      </c>
      <c r="P1350" s="76"/>
      <c r="Q1350" s="77"/>
      <c r="R1350" s="78"/>
      <c r="S1350" s="79"/>
      <c r="T1350" s="49" t="s">
        <v>4013</v>
      </c>
      <c r="U1350" s="63" t="s">
        <v>4011</v>
      </c>
      <c r="V1350" s="112" t="str">
        <f t="shared" si="80"/>
        <v>1S-085</v>
      </c>
      <c r="W1350" s="112" t="s">
        <v>3757</v>
      </c>
      <c r="X1350" s="175" t="str">
        <f t="shared" si="81"/>
        <v>X:\2 - ENGENHARIA\INVENTARIANCA_FNS_NOVA_CONCESSAO\PROCESSOS_DE_DESAPROPRIACAO\EXTENSAO_SUL\1S\1S-085.pdf</v>
      </c>
      <c r="Z1350" s="1">
        <v>1</v>
      </c>
    </row>
    <row r="1351" spans="3:26" hidden="1" x14ac:dyDescent="0.25">
      <c r="C1351" s="110" t="s">
        <v>3751</v>
      </c>
      <c r="D1351" s="35" t="s">
        <v>1476</v>
      </c>
      <c r="E1351" s="37" t="s">
        <v>4016</v>
      </c>
      <c r="F1351" s="55">
        <v>30840</v>
      </c>
      <c r="G1351" s="42">
        <v>41507</v>
      </c>
      <c r="H1351" s="63" t="s">
        <v>4011</v>
      </c>
      <c r="I1351" s="74">
        <v>27561.761999999999</v>
      </c>
      <c r="J1351" s="74">
        <v>27779.968000000001</v>
      </c>
      <c r="K1351" s="75">
        <v>0.21820600000000195</v>
      </c>
      <c r="L1351" s="111" t="s">
        <v>4017</v>
      </c>
      <c r="M1351" s="63">
        <v>1.7444999999999999</v>
      </c>
      <c r="N1351" s="149" t="s">
        <v>20</v>
      </c>
      <c r="O1351" s="49" t="s">
        <v>91</v>
      </c>
      <c r="P1351" s="76"/>
      <c r="Q1351" s="77"/>
      <c r="R1351" s="78"/>
      <c r="S1351" s="79"/>
      <c r="T1351" s="49" t="s">
        <v>4013</v>
      </c>
      <c r="U1351" s="63" t="s">
        <v>4011</v>
      </c>
      <c r="V1351" s="112" t="str">
        <f t="shared" si="80"/>
        <v>1S-086</v>
      </c>
      <c r="W1351" s="112" t="s">
        <v>3757</v>
      </c>
      <c r="X1351" s="175" t="str">
        <f t="shared" si="81"/>
        <v>X:\2 - ENGENHARIA\INVENTARIANCA_FNS_NOVA_CONCESSAO\PROCESSOS_DE_DESAPROPRIACAO\EXTENSAO_SUL\1S\1S-086.pdf</v>
      </c>
      <c r="Z1351" s="1">
        <v>1</v>
      </c>
    </row>
    <row r="1352" spans="3:26" hidden="1" x14ac:dyDescent="0.25">
      <c r="C1352" s="110" t="s">
        <v>3751</v>
      </c>
      <c r="D1352" s="35" t="s">
        <v>1479</v>
      </c>
      <c r="E1352" s="37" t="s">
        <v>4018</v>
      </c>
      <c r="F1352" s="55">
        <v>30841</v>
      </c>
      <c r="G1352" s="42">
        <v>41507</v>
      </c>
      <c r="H1352" s="63" t="s">
        <v>4011</v>
      </c>
      <c r="I1352" s="74">
        <v>27779.968000000001</v>
      </c>
      <c r="J1352" s="74">
        <v>28024.822</v>
      </c>
      <c r="K1352" s="75">
        <v>0.24485399999999935</v>
      </c>
      <c r="L1352" s="111" t="s">
        <v>4017</v>
      </c>
      <c r="M1352" s="63">
        <v>1.9197</v>
      </c>
      <c r="N1352" s="149" t="s">
        <v>20</v>
      </c>
      <c r="O1352" s="49" t="s">
        <v>91</v>
      </c>
      <c r="P1352" s="76"/>
      <c r="Q1352" s="77"/>
      <c r="R1352" s="78"/>
      <c r="S1352" s="79"/>
      <c r="T1352" s="49" t="s">
        <v>4013</v>
      </c>
      <c r="U1352" s="63" t="s">
        <v>4011</v>
      </c>
      <c r="V1352" s="112" t="str">
        <f t="shared" si="80"/>
        <v>1S-087</v>
      </c>
      <c r="W1352" s="112" t="s">
        <v>3757</v>
      </c>
      <c r="X1352" s="175" t="str">
        <f t="shared" si="81"/>
        <v>X:\2 - ENGENHARIA\INVENTARIANCA_FNS_NOVA_CONCESSAO\PROCESSOS_DE_DESAPROPRIACAO\EXTENSAO_SUL\1S\1S-087.pdf</v>
      </c>
      <c r="Z1352" s="1">
        <v>1</v>
      </c>
    </row>
    <row r="1353" spans="3:26" hidden="1" x14ac:dyDescent="0.25">
      <c r="C1353" s="110" t="s">
        <v>3751</v>
      </c>
      <c r="D1353" s="35" t="s">
        <v>1483</v>
      </c>
      <c r="E1353" s="37" t="s">
        <v>4019</v>
      </c>
      <c r="F1353" s="55">
        <v>39096</v>
      </c>
      <c r="G1353" s="42">
        <v>42450</v>
      </c>
      <c r="H1353" s="63" t="s">
        <v>4020</v>
      </c>
      <c r="I1353" s="74">
        <v>28024.822</v>
      </c>
      <c r="J1353" s="74">
        <v>28242.034</v>
      </c>
      <c r="K1353" s="75">
        <v>0.21721199999999954</v>
      </c>
      <c r="L1353" s="111" t="s">
        <v>4021</v>
      </c>
      <c r="M1353" s="63">
        <v>1.8368</v>
      </c>
      <c r="N1353" s="149" t="s">
        <v>20</v>
      </c>
      <c r="O1353" s="49" t="s">
        <v>91</v>
      </c>
      <c r="P1353" s="76"/>
      <c r="Q1353" s="77"/>
      <c r="R1353" s="78"/>
      <c r="S1353" s="79"/>
      <c r="T1353" s="49" t="s">
        <v>4013</v>
      </c>
      <c r="U1353" s="63" t="s">
        <v>4011</v>
      </c>
      <c r="V1353" s="112" t="str">
        <f t="shared" si="80"/>
        <v>1S-088</v>
      </c>
      <c r="W1353" s="112" t="s">
        <v>3757</v>
      </c>
      <c r="X1353" s="175" t="str">
        <f t="shared" si="81"/>
        <v>X:\2 - ENGENHARIA\INVENTARIANCA_FNS_NOVA_CONCESSAO\PROCESSOS_DE_DESAPROPRIACAO\EXTENSAO_SUL\1S\1S-088.pdf</v>
      </c>
      <c r="Z1353" s="1">
        <v>1</v>
      </c>
    </row>
    <row r="1354" spans="3:26" hidden="1" x14ac:dyDescent="0.25">
      <c r="C1354" s="110" t="s">
        <v>3751</v>
      </c>
      <c r="D1354" s="35" t="s">
        <v>1487</v>
      </c>
      <c r="E1354" s="37" t="s">
        <v>4022</v>
      </c>
      <c r="F1354" s="55"/>
      <c r="G1354" s="42"/>
      <c r="H1354" s="63"/>
      <c r="I1354" s="74">
        <v>28242.034</v>
      </c>
      <c r="J1354" s="74">
        <v>28446.513999999999</v>
      </c>
      <c r="K1354" s="75">
        <v>0.20447999999999955</v>
      </c>
      <c r="L1354" s="111" t="s">
        <v>4023</v>
      </c>
      <c r="M1354" s="63">
        <v>1.6464000000000001</v>
      </c>
      <c r="N1354" s="149" t="s">
        <v>20</v>
      </c>
      <c r="O1354" s="49" t="s">
        <v>91</v>
      </c>
      <c r="P1354" s="76"/>
      <c r="Q1354" s="77"/>
      <c r="R1354" s="78"/>
      <c r="S1354" s="79"/>
      <c r="T1354" s="49" t="s">
        <v>4013</v>
      </c>
      <c r="U1354" s="63" t="s">
        <v>4011</v>
      </c>
      <c r="V1354" s="112" t="str">
        <f t="shared" si="80"/>
        <v>1S-089</v>
      </c>
      <c r="W1354" s="112" t="s">
        <v>3757</v>
      </c>
      <c r="X1354" s="175" t="str">
        <f t="shared" si="81"/>
        <v>X:\2 - ENGENHARIA\INVENTARIANCA_FNS_NOVA_CONCESSAO\PROCESSOS_DE_DESAPROPRIACAO\EXTENSAO_SUL\1S\1S-089.pdf</v>
      </c>
      <c r="Z1354" s="1">
        <v>1</v>
      </c>
    </row>
    <row r="1355" spans="3:26" hidden="1" x14ac:dyDescent="0.25">
      <c r="C1355" s="110" t="s">
        <v>3751</v>
      </c>
      <c r="D1355" s="35" t="s">
        <v>1491</v>
      </c>
      <c r="E1355" s="37" t="s">
        <v>4024</v>
      </c>
      <c r="F1355" s="55">
        <v>29261</v>
      </c>
      <c r="G1355" s="42">
        <v>41256</v>
      </c>
      <c r="H1355" s="63" t="s">
        <v>4011</v>
      </c>
      <c r="I1355" s="74">
        <v>28446.513999999999</v>
      </c>
      <c r="J1355" s="74">
        <v>29438.056</v>
      </c>
      <c r="K1355" s="75">
        <v>0.99154200000000126</v>
      </c>
      <c r="L1355" s="111" t="s">
        <v>4025</v>
      </c>
      <c r="M1355" s="63">
        <v>7.6205999999999996</v>
      </c>
      <c r="N1355" s="149" t="s">
        <v>20</v>
      </c>
      <c r="O1355" s="49" t="s">
        <v>21</v>
      </c>
      <c r="P1355" s="76"/>
      <c r="Q1355" s="77"/>
      <c r="R1355" s="78"/>
      <c r="S1355" s="79"/>
      <c r="T1355" s="49" t="s">
        <v>4026</v>
      </c>
      <c r="U1355" s="63" t="s">
        <v>4011</v>
      </c>
      <c r="V1355" s="112" t="str">
        <f t="shared" si="80"/>
        <v>1S-090</v>
      </c>
      <c r="W1355" s="112" t="s">
        <v>3757</v>
      </c>
      <c r="X1355" s="175" t="str">
        <f t="shared" si="81"/>
        <v>X:\2 - ENGENHARIA\INVENTARIANCA_FNS_NOVA_CONCESSAO\PROCESSOS_DE_DESAPROPRIACAO\EXTENSAO_SUL\1S\1S-090.pdf</v>
      </c>
      <c r="Z1355" s="1">
        <v>1</v>
      </c>
    </row>
    <row r="1356" spans="3:26" hidden="1" x14ac:dyDescent="0.25">
      <c r="C1356" s="110" t="s">
        <v>3751</v>
      </c>
      <c r="D1356" s="35" t="s">
        <v>1495</v>
      </c>
      <c r="E1356" s="37" t="s">
        <v>4027</v>
      </c>
      <c r="F1356" s="55"/>
      <c r="G1356" s="42"/>
      <c r="H1356" s="63"/>
      <c r="I1356" s="74">
        <v>29438.058000000001</v>
      </c>
      <c r="J1356" s="74">
        <v>30048.351999999999</v>
      </c>
      <c r="K1356" s="75">
        <v>0.610293999999998</v>
      </c>
      <c r="L1356" s="111" t="s">
        <v>4028</v>
      </c>
      <c r="M1356" s="63">
        <v>7.4665999999999997</v>
      </c>
      <c r="N1356" s="149" t="s">
        <v>20</v>
      </c>
      <c r="O1356" s="49" t="s">
        <v>91</v>
      </c>
      <c r="P1356" s="76"/>
      <c r="Q1356" s="77"/>
      <c r="R1356" s="78"/>
      <c r="S1356" s="79"/>
      <c r="T1356" s="49" t="s">
        <v>4029</v>
      </c>
      <c r="U1356" s="63" t="s">
        <v>4011</v>
      </c>
      <c r="V1356" s="112" t="str">
        <f t="shared" si="80"/>
        <v>1S-091</v>
      </c>
      <c r="W1356" s="112" t="s">
        <v>3757</v>
      </c>
      <c r="X1356" s="175" t="str">
        <f t="shared" si="81"/>
        <v>X:\2 - ENGENHARIA\INVENTARIANCA_FNS_NOVA_CONCESSAO\PROCESSOS_DE_DESAPROPRIACAO\EXTENSAO_SUL\1S\1S-091.pdf</v>
      </c>
      <c r="Z1356" s="1">
        <v>1</v>
      </c>
    </row>
    <row r="1357" spans="3:26" hidden="1" x14ac:dyDescent="0.25">
      <c r="C1357" s="110" t="s">
        <v>3751</v>
      </c>
      <c r="D1357" s="35" t="s">
        <v>1499</v>
      </c>
      <c r="E1357" s="37" t="s">
        <v>4030</v>
      </c>
      <c r="F1357" s="55">
        <v>29270</v>
      </c>
      <c r="G1357" s="42">
        <v>41256</v>
      </c>
      <c r="H1357" s="63" t="s">
        <v>4011</v>
      </c>
      <c r="I1357" s="74">
        <v>30048.204000000002</v>
      </c>
      <c r="J1357" s="74">
        <v>30162.933000000001</v>
      </c>
      <c r="K1357" s="75">
        <v>0.11472899999999936</v>
      </c>
      <c r="L1357" s="111" t="s">
        <v>4031</v>
      </c>
      <c r="M1357" s="63">
        <v>1.1603000000000001</v>
      </c>
      <c r="N1357" s="149" t="s">
        <v>20</v>
      </c>
      <c r="O1357" s="49" t="s">
        <v>21</v>
      </c>
      <c r="P1357" s="76"/>
      <c r="Q1357" s="77"/>
      <c r="R1357" s="78"/>
      <c r="S1357" s="79"/>
      <c r="T1357" s="49" t="s">
        <v>4013</v>
      </c>
      <c r="U1357" s="63" t="s">
        <v>4011</v>
      </c>
      <c r="V1357" s="112" t="str">
        <f t="shared" si="80"/>
        <v>1S-092</v>
      </c>
      <c r="W1357" s="112" t="s">
        <v>3757</v>
      </c>
      <c r="X1357" s="175" t="str">
        <f t="shared" si="81"/>
        <v>X:\2 - ENGENHARIA\INVENTARIANCA_FNS_NOVA_CONCESSAO\PROCESSOS_DE_DESAPROPRIACAO\EXTENSAO_SUL\1S\1S-092.pdf</v>
      </c>
      <c r="Z1357" s="1">
        <v>1</v>
      </c>
    </row>
    <row r="1358" spans="3:26" hidden="1" x14ac:dyDescent="0.25">
      <c r="C1358" s="110" t="s">
        <v>3751</v>
      </c>
      <c r="D1358" s="35" t="s">
        <v>1502</v>
      </c>
      <c r="E1358" s="37" t="s">
        <v>4032</v>
      </c>
      <c r="F1358" s="55">
        <v>29265</v>
      </c>
      <c r="G1358" s="42">
        <v>41256</v>
      </c>
      <c r="H1358" s="63" t="s">
        <v>4011</v>
      </c>
      <c r="I1358" s="74">
        <v>30162.933000000001</v>
      </c>
      <c r="J1358" s="74">
        <v>30416.601999999999</v>
      </c>
      <c r="K1358" s="75">
        <v>0.25366899999999803</v>
      </c>
      <c r="L1358" s="111" t="s">
        <v>4033</v>
      </c>
      <c r="M1358" s="63">
        <v>2.1671</v>
      </c>
      <c r="N1358" s="149" t="s">
        <v>20</v>
      </c>
      <c r="O1358" s="49" t="s">
        <v>21</v>
      </c>
      <c r="P1358" s="76"/>
      <c r="Q1358" s="77"/>
      <c r="R1358" s="78"/>
      <c r="S1358" s="79"/>
      <c r="T1358" s="49" t="s">
        <v>4013</v>
      </c>
      <c r="U1358" s="63" t="s">
        <v>4011</v>
      </c>
      <c r="V1358" s="112" t="str">
        <f t="shared" si="80"/>
        <v>1S-093</v>
      </c>
      <c r="W1358" s="112" t="s">
        <v>3757</v>
      </c>
      <c r="X1358" s="175" t="str">
        <f t="shared" si="81"/>
        <v>X:\2 - ENGENHARIA\INVENTARIANCA_FNS_NOVA_CONCESSAO\PROCESSOS_DE_DESAPROPRIACAO\EXTENSAO_SUL\1S\1S-093.pdf</v>
      </c>
      <c r="Z1358" s="1">
        <v>1</v>
      </c>
    </row>
    <row r="1359" spans="3:26" hidden="1" x14ac:dyDescent="0.25">
      <c r="C1359" s="110" t="s">
        <v>3751</v>
      </c>
      <c r="D1359" s="35" t="s">
        <v>1506</v>
      </c>
      <c r="E1359" s="37" t="s">
        <v>4034</v>
      </c>
      <c r="F1359" s="55">
        <v>29267</v>
      </c>
      <c r="G1359" s="42">
        <v>41256</v>
      </c>
      <c r="H1359" s="63" t="s">
        <v>4011</v>
      </c>
      <c r="I1359" s="74">
        <v>30433.3</v>
      </c>
      <c r="J1359" s="74">
        <v>31019.537</v>
      </c>
      <c r="K1359" s="75">
        <v>0.58623700000000101</v>
      </c>
      <c r="L1359" s="111" t="s">
        <v>4035</v>
      </c>
      <c r="M1359" s="63">
        <v>4.6848999999999998</v>
      </c>
      <c r="N1359" s="149" t="s">
        <v>20</v>
      </c>
      <c r="O1359" s="49" t="s">
        <v>21</v>
      </c>
      <c r="P1359" s="76"/>
      <c r="Q1359" s="77"/>
      <c r="R1359" s="78"/>
      <c r="S1359" s="79"/>
      <c r="T1359" s="49" t="s">
        <v>4013</v>
      </c>
      <c r="U1359" s="63" t="s">
        <v>4011</v>
      </c>
      <c r="V1359" s="112" t="str">
        <f t="shared" si="80"/>
        <v>1S-094</v>
      </c>
      <c r="W1359" s="112" t="s">
        <v>3757</v>
      </c>
      <c r="X1359" s="175" t="str">
        <f t="shared" si="81"/>
        <v>X:\2 - ENGENHARIA\INVENTARIANCA_FNS_NOVA_CONCESSAO\PROCESSOS_DE_DESAPROPRIACAO\EXTENSAO_SUL\1S\1S-094.pdf</v>
      </c>
      <c r="Z1359" s="1">
        <v>1</v>
      </c>
    </row>
    <row r="1360" spans="3:26" hidden="1" x14ac:dyDescent="0.25">
      <c r="C1360" s="110" t="s">
        <v>3751</v>
      </c>
      <c r="D1360" s="35" t="s">
        <v>1511</v>
      </c>
      <c r="E1360" s="37" t="s">
        <v>4036</v>
      </c>
      <c r="F1360" s="55"/>
      <c r="G1360" s="42"/>
      <c r="H1360" s="63"/>
      <c r="I1360" s="74">
        <v>31302.785</v>
      </c>
      <c r="J1360" s="74">
        <v>31357.968000000001</v>
      </c>
      <c r="K1360" s="75"/>
      <c r="L1360" s="111" t="s">
        <v>4037</v>
      </c>
      <c r="M1360" s="63">
        <v>6.9599999999999995E-2</v>
      </c>
      <c r="N1360" s="149" t="s">
        <v>20</v>
      </c>
      <c r="O1360" s="49" t="s">
        <v>91</v>
      </c>
      <c r="P1360" s="76"/>
      <c r="Q1360" s="77"/>
      <c r="R1360" s="78"/>
      <c r="S1360" s="79"/>
      <c r="T1360" s="49" t="s">
        <v>4038</v>
      </c>
      <c r="U1360" s="63" t="s">
        <v>4011</v>
      </c>
      <c r="V1360" s="112" t="str">
        <f t="shared" si="80"/>
        <v>1S-095</v>
      </c>
      <c r="W1360" s="112" t="s">
        <v>3757</v>
      </c>
      <c r="X1360" s="175" t="str">
        <f t="shared" si="81"/>
        <v>X:\2 - ENGENHARIA\INVENTARIANCA_FNS_NOVA_CONCESSAO\PROCESSOS_DE_DESAPROPRIACAO\EXTENSAO_SUL\1S\1S-095.pdf</v>
      </c>
      <c r="Z1360" s="1">
        <v>1</v>
      </c>
    </row>
    <row r="1361" spans="3:26" hidden="1" x14ac:dyDescent="0.25">
      <c r="C1361" s="110" t="s">
        <v>3751</v>
      </c>
      <c r="D1361" s="35" t="s">
        <v>1521</v>
      </c>
      <c r="E1361" s="37" t="s">
        <v>4039</v>
      </c>
      <c r="F1361" s="55">
        <v>32152</v>
      </c>
      <c r="G1361" s="42">
        <v>41820</v>
      </c>
      <c r="H1361" s="63" t="s">
        <v>4011</v>
      </c>
      <c r="I1361" s="74">
        <v>31364.13</v>
      </c>
      <c r="J1361" s="74">
        <v>31885.14</v>
      </c>
      <c r="K1361" s="75">
        <v>0.52100999999999842</v>
      </c>
      <c r="L1361" s="111" t="s">
        <v>4040</v>
      </c>
      <c r="M1361" s="63">
        <v>4.1001000000000003</v>
      </c>
      <c r="N1361" s="149" t="s">
        <v>20</v>
      </c>
      <c r="O1361" s="49" t="s">
        <v>91</v>
      </c>
      <c r="P1361" s="76"/>
      <c r="Q1361" s="77"/>
      <c r="R1361" s="78"/>
      <c r="S1361" s="79"/>
      <c r="T1361" s="49" t="s">
        <v>4038</v>
      </c>
      <c r="U1361" s="63" t="s">
        <v>4011</v>
      </c>
      <c r="V1361" s="112" t="str">
        <f t="shared" si="80"/>
        <v>1S-096</v>
      </c>
      <c r="W1361" s="112" t="s">
        <v>3757</v>
      </c>
      <c r="X1361" s="175" t="str">
        <f t="shared" si="81"/>
        <v>X:\2 - ENGENHARIA\INVENTARIANCA_FNS_NOVA_CONCESSAO\PROCESSOS_DE_DESAPROPRIACAO\EXTENSAO_SUL\1S\1S-096.pdf</v>
      </c>
      <c r="Z1361" s="1">
        <v>1</v>
      </c>
    </row>
    <row r="1362" spans="3:26" hidden="1" x14ac:dyDescent="0.25">
      <c r="C1362" s="110" t="s">
        <v>3751</v>
      </c>
      <c r="D1362" s="35" t="s">
        <v>1523</v>
      </c>
      <c r="E1362" s="37" t="s">
        <v>4041</v>
      </c>
      <c r="F1362" s="55">
        <v>29269</v>
      </c>
      <c r="G1362" s="42">
        <v>41256</v>
      </c>
      <c r="H1362" s="63" t="s">
        <v>4011</v>
      </c>
      <c r="I1362" s="74">
        <v>31885.14</v>
      </c>
      <c r="J1362" s="74">
        <v>32153.07</v>
      </c>
      <c r="K1362" s="75">
        <v>0.26793000000000028</v>
      </c>
      <c r="L1362" s="111" t="s">
        <v>4042</v>
      </c>
      <c r="M1362" s="63">
        <v>2.0903999999999998</v>
      </c>
      <c r="N1362" s="149" t="s">
        <v>20</v>
      </c>
      <c r="O1362" s="49" t="s">
        <v>21</v>
      </c>
      <c r="P1362" s="76"/>
      <c r="Q1362" s="77"/>
      <c r="R1362" s="78"/>
      <c r="S1362" s="79"/>
      <c r="T1362" s="49" t="s">
        <v>4038</v>
      </c>
      <c r="U1362" s="63" t="s">
        <v>4011</v>
      </c>
      <c r="V1362" s="112" t="str">
        <f t="shared" si="80"/>
        <v>1S-097</v>
      </c>
      <c r="W1362" s="112" t="s">
        <v>3757</v>
      </c>
      <c r="X1362" s="175" t="str">
        <f t="shared" si="81"/>
        <v>X:\2 - ENGENHARIA\INVENTARIANCA_FNS_NOVA_CONCESSAO\PROCESSOS_DE_DESAPROPRIACAO\EXTENSAO_SUL\1S\1S-097.pdf</v>
      </c>
      <c r="Z1362" s="1">
        <v>1</v>
      </c>
    </row>
    <row r="1363" spans="3:26" hidden="1" x14ac:dyDescent="0.25">
      <c r="C1363" s="110" t="s">
        <v>3751</v>
      </c>
      <c r="D1363" s="35" t="s">
        <v>1528</v>
      </c>
      <c r="E1363" s="37" t="s">
        <v>4043</v>
      </c>
      <c r="F1363" s="55"/>
      <c r="G1363" s="42"/>
      <c r="H1363" s="63"/>
      <c r="I1363" s="74">
        <v>32153.07</v>
      </c>
      <c r="J1363" s="74">
        <v>32470.63</v>
      </c>
      <c r="K1363" s="75">
        <v>0.31756000000000129</v>
      </c>
      <c r="L1363" s="111" t="s">
        <v>4044</v>
      </c>
      <c r="M1363" s="63">
        <v>2.1819000000000002</v>
      </c>
      <c r="N1363" s="149" t="s">
        <v>20</v>
      </c>
      <c r="O1363" s="49" t="s">
        <v>91</v>
      </c>
      <c r="P1363" s="76"/>
      <c r="Q1363" s="77"/>
      <c r="R1363" s="78"/>
      <c r="S1363" s="79"/>
      <c r="T1363" s="49" t="s">
        <v>4038</v>
      </c>
      <c r="U1363" s="63" t="s">
        <v>4011</v>
      </c>
      <c r="V1363" s="112" t="str">
        <f t="shared" si="80"/>
        <v>1S-098</v>
      </c>
      <c r="W1363" s="112" t="s">
        <v>3757</v>
      </c>
      <c r="X1363" s="175" t="str">
        <f t="shared" si="81"/>
        <v>X:\2 - ENGENHARIA\INVENTARIANCA_FNS_NOVA_CONCESSAO\PROCESSOS_DE_DESAPROPRIACAO\EXTENSAO_SUL\1S\1S-098.pdf</v>
      </c>
      <c r="Z1363" s="1">
        <v>1</v>
      </c>
    </row>
    <row r="1364" spans="3:26" ht="28.5" x14ac:dyDescent="0.25">
      <c r="C1364" s="110" t="s">
        <v>3751</v>
      </c>
      <c r="D1364" s="35" t="s">
        <v>1536</v>
      </c>
      <c r="E1364" s="37" t="s">
        <v>4045</v>
      </c>
      <c r="F1364" s="55">
        <v>29263</v>
      </c>
      <c r="G1364" s="42">
        <v>41256</v>
      </c>
      <c r="H1364" s="63" t="s">
        <v>4011</v>
      </c>
      <c r="I1364" s="74">
        <v>32470.63</v>
      </c>
      <c r="J1364" s="74">
        <v>32912.709000000003</v>
      </c>
      <c r="K1364" s="75">
        <v>0.44207900000000155</v>
      </c>
      <c r="L1364" s="111" t="s">
        <v>4046</v>
      </c>
      <c r="M1364" s="63">
        <v>4.9233000000000002</v>
      </c>
      <c r="N1364" s="149" t="s">
        <v>20</v>
      </c>
      <c r="O1364" s="49" t="s">
        <v>21</v>
      </c>
      <c r="P1364" s="76" t="s">
        <v>10</v>
      </c>
      <c r="Q1364" s="37">
        <v>1.2107000000000001</v>
      </c>
      <c r="R1364" s="78">
        <v>25048.799999999999</v>
      </c>
      <c r="S1364" s="79" t="s">
        <v>4047</v>
      </c>
      <c r="T1364" s="49" t="s">
        <v>4048</v>
      </c>
      <c r="U1364" s="63" t="s">
        <v>4011</v>
      </c>
      <c r="V1364" s="112" t="str">
        <f t="shared" si="80"/>
        <v>1S-099</v>
      </c>
      <c r="W1364" s="112" t="s">
        <v>3757</v>
      </c>
      <c r="X1364" s="175" t="str">
        <f t="shared" si="81"/>
        <v>X:\2 - ENGENHARIA\INVENTARIANCA_FNS_NOVA_CONCESSAO\PROCESSOS_DE_DESAPROPRIACAO\EXTENSAO_SUL\1S\1S-099.pdf</v>
      </c>
      <c r="Z1364" s="1">
        <v>1</v>
      </c>
    </row>
    <row r="1365" spans="3:26" hidden="1" x14ac:dyDescent="0.25">
      <c r="C1365" s="110" t="s">
        <v>3751</v>
      </c>
      <c r="D1365" s="35" t="s">
        <v>1947</v>
      </c>
      <c r="E1365" s="37" t="s">
        <v>4049</v>
      </c>
      <c r="F1365" s="55">
        <v>32158</v>
      </c>
      <c r="G1365" s="42">
        <v>41771</v>
      </c>
      <c r="H1365" s="63" t="s">
        <v>4011</v>
      </c>
      <c r="I1365" s="74">
        <v>32862.313000000002</v>
      </c>
      <c r="J1365" s="74">
        <v>32874.103000000003</v>
      </c>
      <c r="K1365" s="75"/>
      <c r="L1365" s="111" t="s">
        <v>4050</v>
      </c>
      <c r="M1365" s="63">
        <v>0.22850000000000001</v>
      </c>
      <c r="N1365" s="149" t="s">
        <v>20</v>
      </c>
      <c r="O1365" s="49" t="s">
        <v>91</v>
      </c>
      <c r="P1365" s="76"/>
      <c r="Q1365" s="77"/>
      <c r="R1365" s="78"/>
      <c r="S1365" s="79"/>
      <c r="T1365" s="49" t="s">
        <v>4051</v>
      </c>
      <c r="U1365" s="63" t="s">
        <v>4011</v>
      </c>
      <c r="V1365" s="112" t="str">
        <f t="shared" si="80"/>
        <v>1S-100</v>
      </c>
      <c r="W1365" s="112" t="s">
        <v>3757</v>
      </c>
      <c r="X1365" s="175" t="str">
        <f t="shared" si="81"/>
        <v>X:\2 - ENGENHARIA\INVENTARIANCA_FNS_NOVA_CONCESSAO\PROCESSOS_DE_DESAPROPRIACAO\EXTENSAO_SUL\1S\1S-100.pdf</v>
      </c>
      <c r="Z1365" s="1">
        <v>1</v>
      </c>
    </row>
    <row r="1366" spans="3:26" ht="57" x14ac:dyDescent="0.25">
      <c r="C1366" s="110" t="s">
        <v>3751</v>
      </c>
      <c r="D1366" s="35" t="s">
        <v>1951</v>
      </c>
      <c r="E1366" s="37" t="s">
        <v>4052</v>
      </c>
      <c r="F1366" s="55" t="s">
        <v>4053</v>
      </c>
      <c r="G1366" s="42">
        <v>43371</v>
      </c>
      <c r="H1366" s="63" t="s">
        <v>4011</v>
      </c>
      <c r="I1366" s="74">
        <v>32912.709000000003</v>
      </c>
      <c r="J1366" s="74">
        <v>34277.453000000001</v>
      </c>
      <c r="K1366" s="75">
        <v>1.3647439999999988</v>
      </c>
      <c r="L1366" s="111" t="s">
        <v>4054</v>
      </c>
      <c r="M1366" s="63">
        <v>12.191000000000001</v>
      </c>
      <c r="N1366" s="149" t="s">
        <v>20</v>
      </c>
      <c r="O1366" s="49" t="s">
        <v>21</v>
      </c>
      <c r="P1366" s="76" t="s">
        <v>10</v>
      </c>
      <c r="Q1366" s="37">
        <v>1.2729999999999999</v>
      </c>
      <c r="R1366" s="78">
        <v>499778.8</v>
      </c>
      <c r="S1366" s="79" t="s">
        <v>4055</v>
      </c>
      <c r="T1366" s="49" t="s">
        <v>4056</v>
      </c>
      <c r="U1366" s="63" t="s">
        <v>4011</v>
      </c>
      <c r="V1366" s="112" t="str">
        <f t="shared" si="80"/>
        <v>1S-101</v>
      </c>
      <c r="W1366" s="112" t="s">
        <v>3757</v>
      </c>
      <c r="X1366" s="175" t="str">
        <f t="shared" si="81"/>
        <v>X:\2 - ENGENHARIA\INVENTARIANCA_FNS_NOVA_CONCESSAO\PROCESSOS_DE_DESAPROPRIACAO\EXTENSAO_SUL\1S\1S-101.pdf</v>
      </c>
      <c r="Z1366" s="1">
        <v>1</v>
      </c>
    </row>
    <row r="1367" spans="3:26" hidden="1" x14ac:dyDescent="0.25">
      <c r="C1367" s="110" t="s">
        <v>3751</v>
      </c>
      <c r="D1367" s="35" t="s">
        <v>1955</v>
      </c>
      <c r="E1367" s="37" t="s">
        <v>4057</v>
      </c>
      <c r="F1367" s="55"/>
      <c r="G1367" s="42"/>
      <c r="H1367" s="63"/>
      <c r="I1367" s="74">
        <v>34277.453000000001</v>
      </c>
      <c r="J1367" s="74">
        <v>34673.838000000003</v>
      </c>
      <c r="K1367" s="75">
        <v>0.39638500000000204</v>
      </c>
      <c r="L1367" s="111" t="s">
        <v>4058</v>
      </c>
      <c r="M1367" s="63">
        <v>1.5516000000000001</v>
      </c>
      <c r="N1367" s="149" t="s">
        <v>20</v>
      </c>
      <c r="O1367" s="49" t="s">
        <v>91</v>
      </c>
      <c r="P1367" s="76"/>
      <c r="Q1367" s="77"/>
      <c r="R1367" s="78"/>
      <c r="S1367" s="79"/>
      <c r="T1367" s="49" t="s">
        <v>4059</v>
      </c>
      <c r="U1367" s="63" t="s">
        <v>4011</v>
      </c>
      <c r="V1367" s="112" t="str">
        <f t="shared" si="80"/>
        <v>1S-102</v>
      </c>
      <c r="W1367" s="112" t="s">
        <v>3757</v>
      </c>
      <c r="X1367" s="175" t="str">
        <f t="shared" si="81"/>
        <v>X:\2 - ENGENHARIA\INVENTARIANCA_FNS_NOVA_CONCESSAO\PROCESSOS_DE_DESAPROPRIACAO\EXTENSAO_SUL\1S\1S-102.pdf</v>
      </c>
      <c r="Z1367" s="1">
        <v>1</v>
      </c>
    </row>
    <row r="1368" spans="3:26" hidden="1" x14ac:dyDescent="0.25">
      <c r="C1368" s="110" t="s">
        <v>3751</v>
      </c>
      <c r="D1368" s="35" t="s">
        <v>1959</v>
      </c>
      <c r="E1368" s="37" t="s">
        <v>4060</v>
      </c>
      <c r="F1368" s="55">
        <v>29268</v>
      </c>
      <c r="G1368" s="42">
        <v>41256</v>
      </c>
      <c r="H1368" s="63" t="s">
        <v>4011</v>
      </c>
      <c r="I1368" s="74">
        <v>34673.838000000003</v>
      </c>
      <c r="J1368" s="74">
        <v>34805.071000000004</v>
      </c>
      <c r="K1368" s="75">
        <v>0.13123300000000018</v>
      </c>
      <c r="L1368" s="111" t="s">
        <v>4061</v>
      </c>
      <c r="M1368" s="63">
        <v>0.70879999999999999</v>
      </c>
      <c r="N1368" s="149" t="s">
        <v>20</v>
      </c>
      <c r="O1368" s="49" t="s">
        <v>21</v>
      </c>
      <c r="P1368" s="76"/>
      <c r="Q1368" s="77"/>
      <c r="R1368" s="78"/>
      <c r="S1368" s="79"/>
      <c r="T1368" s="49" t="s">
        <v>4062</v>
      </c>
      <c r="U1368" s="63" t="s">
        <v>4011</v>
      </c>
      <c r="V1368" s="112" t="str">
        <f t="shared" si="80"/>
        <v>1S-103</v>
      </c>
      <c r="W1368" s="112" t="s">
        <v>3757</v>
      </c>
      <c r="X1368" s="175" t="str">
        <f t="shared" si="81"/>
        <v>X:\2 - ENGENHARIA\INVENTARIANCA_FNS_NOVA_CONCESSAO\PROCESSOS_DE_DESAPROPRIACAO\EXTENSAO_SUL\1S\1S-103.pdf</v>
      </c>
      <c r="Z1368" s="1">
        <v>1</v>
      </c>
    </row>
    <row r="1369" spans="3:26" hidden="1" x14ac:dyDescent="0.25">
      <c r="C1369" s="110" t="s">
        <v>3751</v>
      </c>
      <c r="D1369" s="35" t="s">
        <v>1963</v>
      </c>
      <c r="E1369" s="37" t="s">
        <v>4063</v>
      </c>
      <c r="F1369" s="55">
        <v>41934</v>
      </c>
      <c r="G1369" s="42">
        <v>43175</v>
      </c>
      <c r="H1369" s="63" t="s">
        <v>4020</v>
      </c>
      <c r="I1369" s="74">
        <v>34805.071000000004</v>
      </c>
      <c r="J1369" s="74">
        <v>35908.355000000003</v>
      </c>
      <c r="K1369" s="75">
        <v>1.1032839999999997</v>
      </c>
      <c r="L1369" s="111" t="s">
        <v>4064</v>
      </c>
      <c r="M1369" s="63">
        <v>6.4817999999999998</v>
      </c>
      <c r="N1369" s="149" t="s">
        <v>20</v>
      </c>
      <c r="O1369" s="49" t="s">
        <v>91</v>
      </c>
      <c r="P1369" s="76"/>
      <c r="Q1369" s="77"/>
      <c r="R1369" s="78"/>
      <c r="S1369" s="79"/>
      <c r="T1369" s="49" t="s">
        <v>4038</v>
      </c>
      <c r="U1369" s="63" t="s">
        <v>4011</v>
      </c>
      <c r="V1369" s="112" t="str">
        <f t="shared" si="80"/>
        <v>1S-104</v>
      </c>
      <c r="W1369" s="112" t="s">
        <v>3757</v>
      </c>
      <c r="X1369" s="175" t="str">
        <f t="shared" si="81"/>
        <v>X:\2 - ENGENHARIA\INVENTARIANCA_FNS_NOVA_CONCESSAO\PROCESSOS_DE_DESAPROPRIACAO\EXTENSAO_SUL\1S\1S-104.pdf</v>
      </c>
      <c r="Z1369" s="1">
        <v>1</v>
      </c>
    </row>
    <row r="1370" spans="3:26" hidden="1" x14ac:dyDescent="0.25">
      <c r="C1370" s="110" t="s">
        <v>3751</v>
      </c>
      <c r="D1370" s="35" t="s">
        <v>1972</v>
      </c>
      <c r="E1370" s="37" t="s">
        <v>4065</v>
      </c>
      <c r="F1370" s="55"/>
      <c r="G1370" s="42"/>
      <c r="H1370" s="63"/>
      <c r="I1370" s="74">
        <v>35908.355000000003</v>
      </c>
      <c r="J1370" s="74">
        <v>36768.824000000001</v>
      </c>
      <c r="K1370" s="75">
        <v>0.86046899999999737</v>
      </c>
      <c r="L1370" s="111" t="s">
        <v>4066</v>
      </c>
      <c r="M1370" s="63">
        <v>6.9565999999999999</v>
      </c>
      <c r="N1370" s="149" t="s">
        <v>20</v>
      </c>
      <c r="O1370" s="49" t="s">
        <v>91</v>
      </c>
      <c r="P1370" s="76"/>
      <c r="Q1370" s="77"/>
      <c r="R1370" s="78"/>
      <c r="S1370" s="79"/>
      <c r="T1370" s="49" t="s">
        <v>4038</v>
      </c>
      <c r="U1370" s="63" t="s">
        <v>4011</v>
      </c>
      <c r="V1370" s="112" t="str">
        <f t="shared" si="80"/>
        <v>1S-105</v>
      </c>
      <c r="W1370" s="112" t="s">
        <v>3757</v>
      </c>
      <c r="X1370" s="175" t="str">
        <f t="shared" si="81"/>
        <v>X:\2 - ENGENHARIA\INVENTARIANCA_FNS_NOVA_CONCESSAO\PROCESSOS_DE_DESAPROPRIACAO\EXTENSAO_SUL\1S\1S-105.pdf</v>
      </c>
      <c r="Z1370" s="1">
        <v>1</v>
      </c>
    </row>
    <row r="1371" spans="3:26" hidden="1" x14ac:dyDescent="0.25">
      <c r="C1371" s="110" t="s">
        <v>3751</v>
      </c>
      <c r="D1371" s="35" t="s">
        <v>1975</v>
      </c>
      <c r="E1371" s="37" t="s">
        <v>4067</v>
      </c>
      <c r="F1371" s="55"/>
      <c r="G1371" s="42"/>
      <c r="H1371" s="63"/>
      <c r="I1371" s="74">
        <v>36840.116999999998</v>
      </c>
      <c r="J1371" s="74">
        <v>37276.906999999999</v>
      </c>
      <c r="K1371" s="75">
        <v>0.4367900000000009</v>
      </c>
      <c r="L1371" s="111" t="s">
        <v>4068</v>
      </c>
      <c r="M1371" s="63">
        <v>3.4927000000000001</v>
      </c>
      <c r="N1371" s="149" t="s">
        <v>20</v>
      </c>
      <c r="O1371" s="49" t="s">
        <v>91</v>
      </c>
      <c r="P1371" s="76"/>
      <c r="Q1371" s="77"/>
      <c r="R1371" s="78"/>
      <c r="S1371" s="79"/>
      <c r="T1371" s="49" t="s">
        <v>4038</v>
      </c>
      <c r="U1371" s="63" t="s">
        <v>4011</v>
      </c>
      <c r="V1371" s="112" t="str">
        <f t="shared" si="80"/>
        <v>1S-106</v>
      </c>
      <c r="W1371" s="112" t="s">
        <v>3757</v>
      </c>
      <c r="X1371" s="175" t="str">
        <f t="shared" si="81"/>
        <v>X:\2 - ENGENHARIA\INVENTARIANCA_FNS_NOVA_CONCESSAO\PROCESSOS_DE_DESAPROPRIACAO\EXTENSAO_SUL\1S\1S-106.pdf</v>
      </c>
      <c r="Z1371" s="1">
        <v>1</v>
      </c>
    </row>
    <row r="1372" spans="3:26" hidden="1" x14ac:dyDescent="0.25">
      <c r="C1372" s="110" t="s">
        <v>3751</v>
      </c>
      <c r="D1372" s="35" t="s">
        <v>1978</v>
      </c>
      <c r="E1372" s="37" t="s">
        <v>4069</v>
      </c>
      <c r="F1372" s="55"/>
      <c r="G1372" s="42"/>
      <c r="H1372" s="63"/>
      <c r="I1372" s="74">
        <v>37276.906999999999</v>
      </c>
      <c r="J1372" s="74">
        <v>37727.286999999997</v>
      </c>
      <c r="K1372" s="75">
        <v>0.45037999999999739</v>
      </c>
      <c r="L1372" s="111" t="s">
        <v>4070</v>
      </c>
      <c r="M1372" s="63">
        <v>3.5851000000000002</v>
      </c>
      <c r="N1372" s="149" t="s">
        <v>20</v>
      </c>
      <c r="O1372" s="49" t="s">
        <v>91</v>
      </c>
      <c r="P1372" s="76"/>
      <c r="Q1372" s="77"/>
      <c r="R1372" s="78"/>
      <c r="S1372" s="79"/>
      <c r="T1372" s="49" t="s">
        <v>4038</v>
      </c>
      <c r="U1372" s="63" t="s">
        <v>4011</v>
      </c>
      <c r="V1372" s="112" t="str">
        <f t="shared" ref="V1372:V1435" si="82">CONCATENATE(C1372,"-",D1372)</f>
        <v>1S-107</v>
      </c>
      <c r="W1372" s="112" t="s">
        <v>3757</v>
      </c>
      <c r="X1372" s="175" t="str">
        <f t="shared" si="81"/>
        <v>X:\2 - ENGENHARIA\INVENTARIANCA_FNS_NOVA_CONCESSAO\PROCESSOS_DE_DESAPROPRIACAO\EXTENSAO_SUL\1S\1S-107.pdf</v>
      </c>
      <c r="Z1372" s="1">
        <v>1</v>
      </c>
    </row>
    <row r="1373" spans="3:26" hidden="1" x14ac:dyDescent="0.25">
      <c r="C1373" s="110" t="s">
        <v>3751</v>
      </c>
      <c r="D1373" s="35" t="s">
        <v>1981</v>
      </c>
      <c r="E1373" s="37" t="s">
        <v>4071</v>
      </c>
      <c r="F1373" s="55"/>
      <c r="G1373" s="42"/>
      <c r="H1373" s="63"/>
      <c r="I1373" s="74">
        <v>37727.286999999997</v>
      </c>
      <c r="J1373" s="74">
        <v>38188.447</v>
      </c>
      <c r="K1373" s="75">
        <v>0.46116000000000351</v>
      </c>
      <c r="L1373" s="111" t="s">
        <v>4072</v>
      </c>
      <c r="M1373" s="63">
        <v>1.8783000000000001</v>
      </c>
      <c r="N1373" s="149" t="s">
        <v>20</v>
      </c>
      <c r="O1373" s="49" t="s">
        <v>91</v>
      </c>
      <c r="P1373" s="76"/>
      <c r="Q1373" s="77"/>
      <c r="R1373" s="78"/>
      <c r="S1373" s="79"/>
      <c r="T1373" s="49" t="s">
        <v>4038</v>
      </c>
      <c r="U1373" s="63" t="s">
        <v>4011</v>
      </c>
      <c r="V1373" s="112" t="str">
        <f t="shared" si="82"/>
        <v>1S-108</v>
      </c>
      <c r="W1373" s="112" t="s">
        <v>3757</v>
      </c>
      <c r="X1373" s="175" t="str">
        <f t="shared" si="81"/>
        <v>X:\2 - ENGENHARIA\INVENTARIANCA_FNS_NOVA_CONCESSAO\PROCESSOS_DE_DESAPROPRIACAO\EXTENSAO_SUL\1S\1S-108.pdf</v>
      </c>
      <c r="Z1373" s="1">
        <v>1</v>
      </c>
    </row>
    <row r="1374" spans="3:26" ht="28.5" x14ac:dyDescent="0.25">
      <c r="C1374" s="110" t="s">
        <v>3751</v>
      </c>
      <c r="D1374" s="35" t="s">
        <v>1984</v>
      </c>
      <c r="E1374" s="37" t="s">
        <v>4073</v>
      </c>
      <c r="F1374" s="55"/>
      <c r="G1374" s="42"/>
      <c r="H1374" s="63"/>
      <c r="I1374" s="74">
        <v>37751.055999999997</v>
      </c>
      <c r="J1374" s="74">
        <v>38247.64</v>
      </c>
      <c r="K1374" s="75">
        <v>0.49658400000000258</v>
      </c>
      <c r="L1374" s="111" t="s">
        <v>4074</v>
      </c>
      <c r="M1374" s="63">
        <v>2.2778999999999998</v>
      </c>
      <c r="N1374" s="149" t="s">
        <v>20</v>
      </c>
      <c r="O1374" s="200" t="s">
        <v>91</v>
      </c>
      <c r="P1374" s="76" t="s">
        <v>10</v>
      </c>
      <c r="Q1374" s="37">
        <v>1.2699999999999999E-2</v>
      </c>
      <c r="R1374" s="78">
        <v>203.33</v>
      </c>
      <c r="S1374" s="79" t="s">
        <v>4075</v>
      </c>
      <c r="T1374" s="49" t="s">
        <v>4038</v>
      </c>
      <c r="U1374" s="63" t="s">
        <v>4011</v>
      </c>
      <c r="V1374" s="112" t="str">
        <f t="shared" si="82"/>
        <v>1S-109</v>
      </c>
      <c r="W1374" s="112" t="s">
        <v>3757</v>
      </c>
      <c r="X1374" s="175" t="str">
        <f t="shared" si="81"/>
        <v>X:\2 - ENGENHARIA\INVENTARIANCA_FNS_NOVA_CONCESSAO\PROCESSOS_DE_DESAPROPRIACAO\EXTENSAO_SUL\1S\1S-109.pdf</v>
      </c>
      <c r="Z1374" s="1">
        <v>1</v>
      </c>
    </row>
    <row r="1375" spans="3:26" hidden="1" x14ac:dyDescent="0.25">
      <c r="C1375" s="110" t="s">
        <v>3751</v>
      </c>
      <c r="D1375" s="35" t="s">
        <v>4076</v>
      </c>
      <c r="E1375" s="37" t="s">
        <v>4077</v>
      </c>
      <c r="F1375" s="55"/>
      <c r="G1375" s="42"/>
      <c r="H1375" s="63"/>
      <c r="I1375" s="74">
        <v>38597.002</v>
      </c>
      <c r="J1375" s="74">
        <v>38623.879000000001</v>
      </c>
      <c r="K1375" s="75"/>
      <c r="L1375" s="111" t="s">
        <v>4078</v>
      </c>
      <c r="M1375" s="63">
        <v>0.4476</v>
      </c>
      <c r="N1375" s="149" t="s">
        <v>20</v>
      </c>
      <c r="O1375" s="49" t="s">
        <v>91</v>
      </c>
      <c r="P1375" s="76"/>
      <c r="Q1375" s="77"/>
      <c r="R1375" s="78"/>
      <c r="S1375" s="79"/>
      <c r="T1375" s="49" t="s">
        <v>4038</v>
      </c>
      <c r="U1375" s="63" t="s">
        <v>4011</v>
      </c>
      <c r="V1375" s="112" t="str">
        <f t="shared" si="82"/>
        <v>1S-109A</v>
      </c>
      <c r="W1375" s="112" t="s">
        <v>3757</v>
      </c>
      <c r="X1375" s="175" t="str">
        <f t="shared" si="81"/>
        <v>X:\2 - ENGENHARIA\INVENTARIANCA_FNS_NOVA_CONCESSAO\PROCESSOS_DE_DESAPROPRIACAO\EXTENSAO_SUL\1S\1S-109A.pdf</v>
      </c>
      <c r="Z1375" s="1">
        <v>1</v>
      </c>
    </row>
    <row r="1376" spans="3:26" hidden="1" x14ac:dyDescent="0.25">
      <c r="C1376" s="110" t="s">
        <v>3751</v>
      </c>
      <c r="D1376" s="35" t="s">
        <v>1987</v>
      </c>
      <c r="E1376" s="37" t="s">
        <v>4079</v>
      </c>
      <c r="F1376" s="55"/>
      <c r="G1376" s="42"/>
      <c r="H1376" s="63"/>
      <c r="I1376" s="74">
        <v>38974.167999999998</v>
      </c>
      <c r="J1376" s="74">
        <v>39875.65</v>
      </c>
      <c r="K1376" s="75">
        <v>0.90148200000000356</v>
      </c>
      <c r="L1376" s="111" t="s">
        <v>4080</v>
      </c>
      <c r="M1376" s="63">
        <v>8.3971999999999998</v>
      </c>
      <c r="N1376" s="149" t="s">
        <v>20</v>
      </c>
      <c r="O1376" s="49" t="s">
        <v>91</v>
      </c>
      <c r="P1376" s="76"/>
      <c r="Q1376" s="77"/>
      <c r="R1376" s="78"/>
      <c r="S1376" s="79"/>
      <c r="T1376" s="49" t="s">
        <v>4081</v>
      </c>
      <c r="U1376" s="63" t="s">
        <v>4011</v>
      </c>
      <c r="V1376" s="112" t="str">
        <f t="shared" si="82"/>
        <v>1S-110</v>
      </c>
      <c r="W1376" s="112" t="s">
        <v>3757</v>
      </c>
      <c r="X1376" s="175" t="str">
        <f t="shared" si="81"/>
        <v>X:\2 - ENGENHARIA\INVENTARIANCA_FNS_NOVA_CONCESSAO\PROCESSOS_DE_DESAPROPRIACAO\EXTENSAO_SUL\1S\1S-110.pdf</v>
      </c>
      <c r="Z1376" s="1">
        <v>1</v>
      </c>
    </row>
    <row r="1377" spans="3:26" hidden="1" x14ac:dyDescent="0.25">
      <c r="C1377" s="110" t="s">
        <v>3751</v>
      </c>
      <c r="D1377" s="35" t="s">
        <v>1990</v>
      </c>
      <c r="E1377" s="37" t="s">
        <v>4082</v>
      </c>
      <c r="F1377" s="55">
        <v>29266</v>
      </c>
      <c r="G1377" s="42">
        <v>41256</v>
      </c>
      <c r="H1377" s="63" t="s">
        <v>4011</v>
      </c>
      <c r="I1377" s="74">
        <v>39875.65</v>
      </c>
      <c r="J1377" s="74">
        <v>40375.826000000001</v>
      </c>
      <c r="K1377" s="75">
        <v>0.50017599999999951</v>
      </c>
      <c r="L1377" s="111" t="s">
        <v>4083</v>
      </c>
      <c r="M1377" s="63">
        <v>4.0037000000000003</v>
      </c>
      <c r="N1377" s="149" t="s">
        <v>20</v>
      </c>
      <c r="O1377" s="49" t="s">
        <v>21</v>
      </c>
      <c r="P1377" s="76"/>
      <c r="Q1377" s="77"/>
      <c r="R1377" s="78"/>
      <c r="S1377" s="79"/>
      <c r="T1377" s="49" t="s">
        <v>4084</v>
      </c>
      <c r="U1377" s="63" t="s">
        <v>4011</v>
      </c>
      <c r="V1377" s="112" t="str">
        <f t="shared" si="82"/>
        <v>1S-111</v>
      </c>
      <c r="W1377" s="112" t="s">
        <v>3757</v>
      </c>
      <c r="X1377" s="175" t="str">
        <f t="shared" si="81"/>
        <v>X:\2 - ENGENHARIA\INVENTARIANCA_FNS_NOVA_CONCESSAO\PROCESSOS_DE_DESAPROPRIACAO\EXTENSAO_SUL\1S\1S-111.pdf</v>
      </c>
      <c r="Z1377" s="1">
        <v>1</v>
      </c>
    </row>
    <row r="1378" spans="3:26" hidden="1" x14ac:dyDescent="0.25">
      <c r="C1378" s="110" t="s">
        <v>3751</v>
      </c>
      <c r="D1378" s="35" t="s">
        <v>1993</v>
      </c>
      <c r="E1378" s="37" t="s">
        <v>4085</v>
      </c>
      <c r="F1378" s="55">
        <v>29272</v>
      </c>
      <c r="G1378" s="42">
        <v>41256</v>
      </c>
      <c r="H1378" s="63" t="s">
        <v>4011</v>
      </c>
      <c r="I1378" s="74">
        <v>40375.826000000001</v>
      </c>
      <c r="J1378" s="74">
        <v>40798.118000000002</v>
      </c>
      <c r="K1378" s="75">
        <v>0.42229200000000128</v>
      </c>
      <c r="L1378" s="111" t="s">
        <v>4086</v>
      </c>
      <c r="M1378" s="63">
        <v>3.3752</v>
      </c>
      <c r="N1378" s="149" t="s">
        <v>20</v>
      </c>
      <c r="O1378" s="49" t="s">
        <v>21</v>
      </c>
      <c r="P1378" s="76"/>
      <c r="Q1378" s="77"/>
      <c r="R1378" s="78"/>
      <c r="S1378" s="79"/>
      <c r="T1378" s="49" t="s">
        <v>4087</v>
      </c>
      <c r="U1378" s="63" t="s">
        <v>4011</v>
      </c>
      <c r="V1378" s="112" t="str">
        <f t="shared" si="82"/>
        <v>1S-112</v>
      </c>
      <c r="W1378" s="112" t="s">
        <v>3757</v>
      </c>
      <c r="X1378" s="175" t="str">
        <f t="shared" si="81"/>
        <v>X:\2 - ENGENHARIA\INVENTARIANCA_FNS_NOVA_CONCESSAO\PROCESSOS_DE_DESAPROPRIACAO\EXTENSAO_SUL\1S\1S-112.pdf</v>
      </c>
      <c r="Z1378" s="1">
        <v>1</v>
      </c>
    </row>
    <row r="1379" spans="3:26" hidden="1" x14ac:dyDescent="0.25">
      <c r="C1379" s="110" t="s">
        <v>3751</v>
      </c>
      <c r="D1379" s="35" t="s">
        <v>1996</v>
      </c>
      <c r="E1379" s="37" t="s">
        <v>4088</v>
      </c>
      <c r="F1379" s="55">
        <v>29264</v>
      </c>
      <c r="G1379" s="42">
        <v>41256</v>
      </c>
      <c r="H1379" s="63" t="s">
        <v>4011</v>
      </c>
      <c r="I1379" s="74">
        <v>40798.118000000002</v>
      </c>
      <c r="J1379" s="74">
        <v>41129.658000000003</v>
      </c>
      <c r="K1379" s="75">
        <v>0.33154000000000089</v>
      </c>
      <c r="L1379" s="111" t="s">
        <v>4089</v>
      </c>
      <c r="M1379" s="63">
        <v>2.6513</v>
      </c>
      <c r="N1379" s="149" t="s">
        <v>20</v>
      </c>
      <c r="O1379" s="49" t="s">
        <v>21</v>
      </c>
      <c r="P1379" s="76"/>
      <c r="Q1379" s="77"/>
      <c r="R1379" s="78"/>
      <c r="S1379" s="79"/>
      <c r="T1379" s="49" t="s">
        <v>4087</v>
      </c>
      <c r="U1379" s="63" t="s">
        <v>4011</v>
      </c>
      <c r="V1379" s="112" t="str">
        <f t="shared" si="82"/>
        <v>1S-113</v>
      </c>
      <c r="W1379" s="112" t="s">
        <v>3757</v>
      </c>
      <c r="X1379" s="175" t="str">
        <f t="shared" si="81"/>
        <v>X:\2 - ENGENHARIA\INVENTARIANCA_FNS_NOVA_CONCESSAO\PROCESSOS_DE_DESAPROPRIACAO\EXTENSAO_SUL\1S\1S-113.pdf</v>
      </c>
      <c r="Z1379" s="1">
        <v>1</v>
      </c>
    </row>
    <row r="1380" spans="3:26" hidden="1" x14ac:dyDescent="0.25">
      <c r="C1380" s="110" t="s">
        <v>3751</v>
      </c>
      <c r="D1380" s="35" t="s">
        <v>1968</v>
      </c>
      <c r="E1380" s="37" t="s">
        <v>4090</v>
      </c>
      <c r="F1380" s="55">
        <v>29262</v>
      </c>
      <c r="G1380" s="42">
        <v>41256</v>
      </c>
      <c r="H1380" s="63" t="s">
        <v>4011</v>
      </c>
      <c r="I1380" s="74">
        <v>41129.658000000003</v>
      </c>
      <c r="J1380" s="74">
        <v>41464.322999999997</v>
      </c>
      <c r="K1380" s="75">
        <v>0.33466499999999361</v>
      </c>
      <c r="L1380" s="111" t="s">
        <v>4091</v>
      </c>
      <c r="M1380" s="63">
        <v>0.72030000000000005</v>
      </c>
      <c r="N1380" s="149" t="s">
        <v>20</v>
      </c>
      <c r="O1380" s="49" t="s">
        <v>21</v>
      </c>
      <c r="P1380" s="76"/>
      <c r="Q1380" s="77"/>
      <c r="R1380" s="78"/>
      <c r="S1380" s="79"/>
      <c r="T1380" s="49" t="s">
        <v>4084</v>
      </c>
      <c r="U1380" s="63" t="s">
        <v>4011</v>
      </c>
      <c r="V1380" s="112" t="str">
        <f t="shared" si="82"/>
        <v>1S-114</v>
      </c>
      <c r="W1380" s="112" t="s">
        <v>3757</v>
      </c>
      <c r="X1380" s="175" t="str">
        <f t="shared" si="81"/>
        <v>X:\2 - ENGENHARIA\INVENTARIANCA_FNS_NOVA_CONCESSAO\PROCESSOS_DE_DESAPROPRIACAO\EXTENSAO_SUL\1S\1S-114.pdf</v>
      </c>
      <c r="Z1380" s="1">
        <v>1</v>
      </c>
    </row>
    <row r="1381" spans="3:26" hidden="1" x14ac:dyDescent="0.25">
      <c r="C1381" s="110" t="s">
        <v>3751</v>
      </c>
      <c r="D1381" s="35" t="s">
        <v>1999</v>
      </c>
      <c r="E1381" s="37" t="s">
        <v>4092</v>
      </c>
      <c r="F1381" s="55"/>
      <c r="G1381" s="42"/>
      <c r="H1381" s="63"/>
      <c r="I1381" s="74">
        <v>41131.258999999998</v>
      </c>
      <c r="J1381" s="74">
        <v>41457.697999999997</v>
      </c>
      <c r="K1381" s="75">
        <v>0.32643899999999848</v>
      </c>
      <c r="L1381" s="111" t="s">
        <v>4093</v>
      </c>
      <c r="M1381" s="63">
        <v>1.9133</v>
      </c>
      <c r="N1381" s="149" t="s">
        <v>20</v>
      </c>
      <c r="O1381" s="49" t="s">
        <v>91</v>
      </c>
      <c r="P1381" s="76"/>
      <c r="Q1381" s="77"/>
      <c r="R1381" s="78"/>
      <c r="S1381" s="79"/>
      <c r="T1381" s="49" t="s">
        <v>4084</v>
      </c>
      <c r="U1381" s="63" t="s">
        <v>4011</v>
      </c>
      <c r="V1381" s="112" t="str">
        <f t="shared" si="82"/>
        <v>1S-115</v>
      </c>
      <c r="W1381" s="112" t="s">
        <v>3757</v>
      </c>
      <c r="X1381" s="175" t="str">
        <f t="shared" si="81"/>
        <v>X:\2 - ENGENHARIA\INVENTARIANCA_FNS_NOVA_CONCESSAO\PROCESSOS_DE_DESAPROPRIACAO\EXTENSAO_SUL\1S\1S-115.pdf</v>
      </c>
      <c r="Z1381" s="1">
        <v>1</v>
      </c>
    </row>
    <row r="1382" spans="3:26" hidden="1" x14ac:dyDescent="0.25">
      <c r="C1382" s="110" t="s">
        <v>3751</v>
      </c>
      <c r="D1382" s="35" t="s">
        <v>2002</v>
      </c>
      <c r="E1382" s="37" t="s">
        <v>4094</v>
      </c>
      <c r="F1382" s="55">
        <v>29271</v>
      </c>
      <c r="G1382" s="42">
        <v>41256</v>
      </c>
      <c r="H1382" s="63" t="s">
        <v>4011</v>
      </c>
      <c r="I1382" s="74">
        <v>41457.697999999997</v>
      </c>
      <c r="J1382" s="74">
        <v>41822.298000000003</v>
      </c>
      <c r="K1382" s="75">
        <v>0.36460000000000581</v>
      </c>
      <c r="L1382" s="111" t="s">
        <v>4095</v>
      </c>
      <c r="M1382" s="63">
        <v>2.9165000000000001</v>
      </c>
      <c r="N1382" s="149" t="s">
        <v>20</v>
      </c>
      <c r="O1382" s="49" t="s">
        <v>21</v>
      </c>
      <c r="P1382" s="76"/>
      <c r="Q1382" s="77"/>
      <c r="R1382" s="78"/>
      <c r="S1382" s="79"/>
      <c r="T1382" s="49" t="s">
        <v>4084</v>
      </c>
      <c r="U1382" s="63" t="s">
        <v>4011</v>
      </c>
      <c r="V1382" s="112" t="str">
        <f t="shared" si="82"/>
        <v>1S-116</v>
      </c>
      <c r="W1382" s="112" t="s">
        <v>3757</v>
      </c>
      <c r="X1382" s="175" t="str">
        <f t="shared" si="81"/>
        <v>X:\2 - ENGENHARIA\INVENTARIANCA_FNS_NOVA_CONCESSAO\PROCESSOS_DE_DESAPROPRIACAO\EXTENSAO_SUL\1S\1S-116.pdf</v>
      </c>
      <c r="Z1382" s="1">
        <v>1</v>
      </c>
    </row>
    <row r="1383" spans="3:26" hidden="1" x14ac:dyDescent="0.25">
      <c r="C1383" s="110" t="s">
        <v>3751</v>
      </c>
      <c r="D1383" s="35" t="s">
        <v>2005</v>
      </c>
      <c r="E1383" s="37" t="s">
        <v>4096</v>
      </c>
      <c r="F1383" s="55">
        <v>35582</v>
      </c>
      <c r="G1383" s="42">
        <v>41920</v>
      </c>
      <c r="H1383" s="63" t="s">
        <v>4011</v>
      </c>
      <c r="I1383" s="74">
        <v>41822.298000000003</v>
      </c>
      <c r="J1383" s="74">
        <v>42208.716999999997</v>
      </c>
      <c r="K1383" s="75">
        <v>0.38641899999999441</v>
      </c>
      <c r="L1383" s="111" t="s">
        <v>4097</v>
      </c>
      <c r="M1383" s="63">
        <v>3.0909</v>
      </c>
      <c r="N1383" s="149" t="s">
        <v>20</v>
      </c>
      <c r="O1383" s="49" t="s">
        <v>91</v>
      </c>
      <c r="P1383" s="76"/>
      <c r="Q1383" s="77"/>
      <c r="R1383" s="78"/>
      <c r="S1383" s="79"/>
      <c r="T1383" s="49" t="s">
        <v>4087</v>
      </c>
      <c r="U1383" s="63" t="s">
        <v>4011</v>
      </c>
      <c r="V1383" s="112" t="str">
        <f t="shared" si="82"/>
        <v>1S-117</v>
      </c>
      <c r="W1383" s="112" t="s">
        <v>3757</v>
      </c>
      <c r="X1383" s="175" t="str">
        <f t="shared" si="81"/>
        <v>X:\2 - ENGENHARIA\INVENTARIANCA_FNS_NOVA_CONCESSAO\PROCESSOS_DE_DESAPROPRIACAO\EXTENSAO_SUL\1S\1S-117.pdf</v>
      </c>
      <c r="Z1383" s="1">
        <v>1</v>
      </c>
    </row>
    <row r="1384" spans="3:26" hidden="1" x14ac:dyDescent="0.25">
      <c r="C1384" s="110" t="s">
        <v>3751</v>
      </c>
      <c r="D1384" s="35" t="s">
        <v>2008</v>
      </c>
      <c r="E1384" s="37" t="s">
        <v>4098</v>
      </c>
      <c r="F1384" s="55">
        <v>62147</v>
      </c>
      <c r="G1384" s="42">
        <v>42524</v>
      </c>
      <c r="H1384" s="63" t="s">
        <v>4099</v>
      </c>
      <c r="I1384" s="74">
        <v>42208.716999999997</v>
      </c>
      <c r="J1384" s="74">
        <v>42677.381000000001</v>
      </c>
      <c r="K1384" s="75">
        <v>0.4686640000000043</v>
      </c>
      <c r="L1384" s="111" t="s">
        <v>4100</v>
      </c>
      <c r="M1384" s="63">
        <v>3.7444000000000002</v>
      </c>
      <c r="N1384" s="149" t="s">
        <v>20</v>
      </c>
      <c r="O1384" s="49" t="s">
        <v>91</v>
      </c>
      <c r="P1384" s="76"/>
      <c r="Q1384" s="77"/>
      <c r="R1384" s="78"/>
      <c r="S1384" s="79"/>
      <c r="T1384" s="49" t="s">
        <v>4038</v>
      </c>
      <c r="U1384" s="63" t="s">
        <v>4099</v>
      </c>
      <c r="V1384" s="112" t="str">
        <f t="shared" si="82"/>
        <v>1S-118</v>
      </c>
      <c r="W1384" s="112" t="s">
        <v>3757</v>
      </c>
      <c r="X1384" s="175" t="str">
        <f t="shared" si="81"/>
        <v>X:\2 - ENGENHARIA\INVENTARIANCA_FNS_NOVA_CONCESSAO\PROCESSOS_DE_DESAPROPRIACAO\EXTENSAO_SUL\1S\1S-118.pdf</v>
      </c>
      <c r="Z1384" s="1">
        <v>1</v>
      </c>
    </row>
    <row r="1385" spans="3:26" hidden="1" x14ac:dyDescent="0.25">
      <c r="C1385" s="110" t="s">
        <v>3751</v>
      </c>
      <c r="D1385" s="35" t="s">
        <v>2011</v>
      </c>
      <c r="E1385" s="37" t="s">
        <v>4101</v>
      </c>
      <c r="F1385" s="55">
        <v>52947</v>
      </c>
      <c r="G1385" s="42">
        <v>41379</v>
      </c>
      <c r="H1385" s="63" t="s">
        <v>4099</v>
      </c>
      <c r="I1385" s="74">
        <v>42677.381000000001</v>
      </c>
      <c r="J1385" s="74">
        <v>42822</v>
      </c>
      <c r="K1385" s="75">
        <v>0.14461899999999878</v>
      </c>
      <c r="L1385" s="111" t="s">
        <v>4102</v>
      </c>
      <c r="M1385" s="63">
        <v>0.99980000000000002</v>
      </c>
      <c r="N1385" s="149" t="s">
        <v>20</v>
      </c>
      <c r="O1385" s="49" t="s">
        <v>21</v>
      </c>
      <c r="P1385" s="76"/>
      <c r="Q1385" s="77"/>
      <c r="R1385" s="78"/>
      <c r="S1385" s="79"/>
      <c r="T1385" s="49" t="s">
        <v>4038</v>
      </c>
      <c r="U1385" s="63" t="s">
        <v>4099</v>
      </c>
      <c r="V1385" s="112" t="str">
        <f t="shared" si="82"/>
        <v>1S-119</v>
      </c>
      <c r="W1385" s="112" t="s">
        <v>3757</v>
      </c>
      <c r="X1385" s="175" t="str">
        <f t="shared" si="81"/>
        <v>X:\2 - ENGENHARIA\INVENTARIANCA_FNS_NOVA_CONCESSAO\PROCESSOS_DE_DESAPROPRIACAO\EXTENSAO_SUL\1S\1S-119.pdf</v>
      </c>
      <c r="Z1385" s="1">
        <v>1</v>
      </c>
    </row>
    <row r="1386" spans="3:26" hidden="1" x14ac:dyDescent="0.25">
      <c r="C1386" s="110" t="s">
        <v>3751</v>
      </c>
      <c r="D1386" s="35" t="s">
        <v>4103</v>
      </c>
      <c r="E1386" s="37" t="s">
        <v>4104</v>
      </c>
      <c r="F1386" s="55">
        <v>59047</v>
      </c>
      <c r="G1386" s="42">
        <v>42234</v>
      </c>
      <c r="H1386" s="63" t="s">
        <v>4099</v>
      </c>
      <c r="I1386" s="74">
        <v>42822</v>
      </c>
      <c r="J1386" s="74">
        <v>43480.366999999998</v>
      </c>
      <c r="K1386" s="75">
        <v>0.65836699999999837</v>
      </c>
      <c r="L1386" s="111" t="s">
        <v>4102</v>
      </c>
      <c r="M1386" s="63">
        <v>5.4993999999999996</v>
      </c>
      <c r="N1386" s="149" t="s">
        <v>20</v>
      </c>
      <c r="O1386" s="49" t="s">
        <v>91</v>
      </c>
      <c r="P1386" s="76"/>
      <c r="Q1386" s="77"/>
      <c r="R1386" s="78"/>
      <c r="S1386" s="79"/>
      <c r="T1386" s="49" t="s">
        <v>4038</v>
      </c>
      <c r="U1386" s="63" t="s">
        <v>4099</v>
      </c>
      <c r="V1386" s="112" t="str">
        <f t="shared" si="82"/>
        <v>1S-119A</v>
      </c>
      <c r="W1386" s="112" t="s">
        <v>3757</v>
      </c>
      <c r="X1386" s="175" t="str">
        <f t="shared" si="81"/>
        <v>X:\2 - ENGENHARIA\INVENTARIANCA_FNS_NOVA_CONCESSAO\PROCESSOS_DE_DESAPROPRIACAO\EXTENSAO_SUL\1S\1S-119A.pdf</v>
      </c>
      <c r="Z1386" s="1">
        <v>1</v>
      </c>
    </row>
    <row r="1387" spans="3:26" hidden="1" x14ac:dyDescent="0.25">
      <c r="C1387" s="110" t="s">
        <v>3751</v>
      </c>
      <c r="D1387" s="35" t="s">
        <v>2014</v>
      </c>
      <c r="E1387" s="37" t="s">
        <v>4105</v>
      </c>
      <c r="F1387" s="55">
        <v>53781</v>
      </c>
      <c r="G1387" s="42">
        <v>41509</v>
      </c>
      <c r="H1387" s="63" t="s">
        <v>4099</v>
      </c>
      <c r="I1387" s="74">
        <v>43480.366999999998</v>
      </c>
      <c r="J1387" s="74">
        <v>43877.654999999999</v>
      </c>
      <c r="K1387" s="75">
        <v>0.39728800000000047</v>
      </c>
      <c r="L1387" s="111" t="s">
        <v>4106</v>
      </c>
      <c r="M1387" s="63">
        <v>3.1884000000000001</v>
      </c>
      <c r="N1387" s="149" t="s">
        <v>20</v>
      </c>
      <c r="O1387" s="49" t="s">
        <v>21</v>
      </c>
      <c r="P1387" s="76"/>
      <c r="Q1387" s="77"/>
      <c r="R1387" s="78"/>
      <c r="S1387" s="79"/>
      <c r="T1387" s="49" t="s">
        <v>4038</v>
      </c>
      <c r="U1387" s="63" t="s">
        <v>4099</v>
      </c>
      <c r="V1387" s="112" t="str">
        <f t="shared" si="82"/>
        <v>1S-120</v>
      </c>
      <c r="W1387" s="112" t="s">
        <v>3757</v>
      </c>
      <c r="X1387" s="175" t="str">
        <f t="shared" si="81"/>
        <v>X:\2 - ENGENHARIA\INVENTARIANCA_FNS_NOVA_CONCESSAO\PROCESSOS_DE_DESAPROPRIACAO\EXTENSAO_SUL\1S\1S-120.pdf</v>
      </c>
      <c r="Z1387" s="1">
        <v>1</v>
      </c>
    </row>
    <row r="1388" spans="3:26" ht="28.5" hidden="1" x14ac:dyDescent="0.25">
      <c r="C1388" s="110" t="s">
        <v>3751</v>
      </c>
      <c r="D1388" s="35" t="s">
        <v>2017</v>
      </c>
      <c r="E1388" s="37" t="s">
        <v>4107</v>
      </c>
      <c r="F1388" s="55">
        <v>59979</v>
      </c>
      <c r="G1388" s="42">
        <v>42320</v>
      </c>
      <c r="H1388" s="63" t="s">
        <v>4099</v>
      </c>
      <c r="I1388" s="74">
        <v>43877.654999999999</v>
      </c>
      <c r="J1388" s="74">
        <v>43946.188000000002</v>
      </c>
      <c r="K1388" s="75">
        <v>6.8533000000003091E-2</v>
      </c>
      <c r="L1388" s="111" t="s">
        <v>4108</v>
      </c>
      <c r="M1388" s="63">
        <v>0.54530000000000001</v>
      </c>
      <c r="N1388" s="149" t="s">
        <v>20</v>
      </c>
      <c r="O1388" s="49" t="s">
        <v>21</v>
      </c>
      <c r="P1388" s="76"/>
      <c r="Q1388" s="77"/>
      <c r="R1388" s="78"/>
      <c r="S1388" s="79"/>
      <c r="T1388" s="49" t="s">
        <v>4109</v>
      </c>
      <c r="U1388" s="63" t="s">
        <v>4099</v>
      </c>
      <c r="V1388" s="112" t="str">
        <f t="shared" si="82"/>
        <v>1S-121</v>
      </c>
      <c r="W1388" s="112" t="s">
        <v>3757</v>
      </c>
      <c r="X1388" s="175" t="str">
        <f t="shared" si="81"/>
        <v>X:\2 - ENGENHARIA\INVENTARIANCA_FNS_NOVA_CONCESSAO\PROCESSOS_DE_DESAPROPRIACAO\EXTENSAO_SUL\1S\1S-121.pdf</v>
      </c>
      <c r="Z1388" s="1">
        <v>1</v>
      </c>
    </row>
    <row r="1389" spans="3:26" hidden="1" x14ac:dyDescent="0.25">
      <c r="C1389" s="110" t="s">
        <v>3751</v>
      </c>
      <c r="D1389" s="35" t="s">
        <v>4110</v>
      </c>
      <c r="E1389" s="37" t="s">
        <v>4111</v>
      </c>
      <c r="F1389" s="55">
        <v>63067</v>
      </c>
      <c r="G1389" s="42">
        <v>42628</v>
      </c>
      <c r="H1389" s="63" t="s">
        <v>4099</v>
      </c>
      <c r="I1389" s="74">
        <v>43946.188000000002</v>
      </c>
      <c r="J1389" s="74">
        <v>44014.283000000003</v>
      </c>
      <c r="K1389" s="75">
        <v>6.8095000000001168E-2</v>
      </c>
      <c r="L1389" s="111" t="s">
        <v>4112</v>
      </c>
      <c r="M1389" s="63">
        <v>0.53469999999999995</v>
      </c>
      <c r="N1389" s="149" t="s">
        <v>20</v>
      </c>
      <c r="O1389" s="49" t="s">
        <v>91</v>
      </c>
      <c r="P1389" s="76"/>
      <c r="Q1389" s="77"/>
      <c r="R1389" s="78"/>
      <c r="S1389" s="79"/>
      <c r="T1389" s="49" t="s">
        <v>4038</v>
      </c>
      <c r="U1389" s="63" t="s">
        <v>4099</v>
      </c>
      <c r="V1389" s="112" t="str">
        <f t="shared" si="82"/>
        <v>1S-122</v>
      </c>
      <c r="W1389" s="112" t="s">
        <v>3757</v>
      </c>
      <c r="X1389" s="175" t="str">
        <f t="shared" si="81"/>
        <v>X:\2 - ENGENHARIA\INVENTARIANCA_FNS_NOVA_CONCESSAO\PROCESSOS_DE_DESAPROPRIACAO\EXTENSAO_SUL\1S\1S-122.pdf</v>
      </c>
      <c r="Z1389" s="1">
        <v>1</v>
      </c>
    </row>
    <row r="1390" spans="3:26" hidden="1" x14ac:dyDescent="0.25">
      <c r="C1390" s="110" t="s">
        <v>3751</v>
      </c>
      <c r="D1390" s="35" t="s">
        <v>4113</v>
      </c>
      <c r="E1390" s="37" t="s">
        <v>4114</v>
      </c>
      <c r="F1390" s="55">
        <v>72724</v>
      </c>
      <c r="G1390" s="42">
        <v>43175</v>
      </c>
      <c r="H1390" s="63" t="s">
        <v>4115</v>
      </c>
      <c r="I1390" s="74">
        <v>44014.107400000001</v>
      </c>
      <c r="J1390" s="74">
        <v>44096.581599999998</v>
      </c>
      <c r="K1390" s="75">
        <v>8.2474199999996931E-2</v>
      </c>
      <c r="L1390" s="111" t="s">
        <v>4116</v>
      </c>
      <c r="M1390" s="63">
        <v>0.62619999999999998</v>
      </c>
      <c r="N1390" s="149" t="s">
        <v>20</v>
      </c>
      <c r="O1390" s="49" t="s">
        <v>91</v>
      </c>
      <c r="P1390" s="76"/>
      <c r="Q1390" s="77"/>
      <c r="R1390" s="78"/>
      <c r="S1390" s="79"/>
      <c r="T1390" s="49" t="s">
        <v>4038</v>
      </c>
      <c r="U1390" s="63" t="s">
        <v>4099</v>
      </c>
      <c r="V1390" s="112" t="str">
        <f t="shared" si="82"/>
        <v>1S-123</v>
      </c>
      <c r="W1390" s="112" t="s">
        <v>3757</v>
      </c>
      <c r="X1390" s="175" t="str">
        <f t="shared" si="81"/>
        <v>X:\2 - ENGENHARIA\INVENTARIANCA_FNS_NOVA_CONCESSAO\PROCESSOS_DE_DESAPROPRIACAO\EXTENSAO_SUL\1S\1S-123.pdf</v>
      </c>
      <c r="Z1390" s="1">
        <v>1</v>
      </c>
    </row>
    <row r="1391" spans="3:26" hidden="1" x14ac:dyDescent="0.25">
      <c r="C1391" s="110" t="s">
        <v>3751</v>
      </c>
      <c r="D1391" s="35" t="s">
        <v>4117</v>
      </c>
      <c r="E1391" s="37" t="s">
        <v>4118</v>
      </c>
      <c r="F1391" s="55"/>
      <c r="G1391" s="42"/>
      <c r="H1391" s="63"/>
      <c r="I1391" s="74">
        <v>44103.42</v>
      </c>
      <c r="J1391" s="74">
        <v>44168.171000000002</v>
      </c>
      <c r="K1391" s="75">
        <v>6.4751000000003847E-2</v>
      </c>
      <c r="L1391" s="111" t="s">
        <v>4119</v>
      </c>
      <c r="M1391" s="63">
        <v>0.57120000000000004</v>
      </c>
      <c r="N1391" s="149" t="s">
        <v>20</v>
      </c>
      <c r="O1391" s="49" t="s">
        <v>91</v>
      </c>
      <c r="P1391" s="76"/>
      <c r="Q1391" s="77"/>
      <c r="R1391" s="78"/>
      <c r="S1391" s="79"/>
      <c r="T1391" s="49" t="s">
        <v>4120</v>
      </c>
      <c r="U1391" s="63" t="s">
        <v>4099</v>
      </c>
      <c r="V1391" s="112" t="str">
        <f t="shared" si="82"/>
        <v>1S-124</v>
      </c>
      <c r="W1391" s="112" t="s">
        <v>3757</v>
      </c>
      <c r="X1391" s="175" t="str">
        <f t="shared" si="81"/>
        <v>X:\2 - ENGENHARIA\INVENTARIANCA_FNS_NOVA_CONCESSAO\PROCESSOS_DE_DESAPROPRIACAO\EXTENSAO_SUL\1S\1S-124.pdf</v>
      </c>
      <c r="Z1391" s="1">
        <v>1</v>
      </c>
    </row>
    <row r="1392" spans="3:26" hidden="1" x14ac:dyDescent="0.25">
      <c r="C1392" s="110" t="s">
        <v>3751</v>
      </c>
      <c r="D1392" s="35" t="s">
        <v>4121</v>
      </c>
      <c r="E1392" s="37" t="s">
        <v>4122</v>
      </c>
      <c r="F1392" s="55">
        <v>61363</v>
      </c>
      <c r="G1392" s="42">
        <v>42422</v>
      </c>
      <c r="H1392" s="63" t="s">
        <v>4099</v>
      </c>
      <c r="I1392" s="74">
        <v>44168.171000000002</v>
      </c>
      <c r="J1392" s="74">
        <v>44574.21</v>
      </c>
      <c r="K1392" s="75">
        <v>0.40603899999999704</v>
      </c>
      <c r="L1392" s="111" t="s">
        <v>4123</v>
      </c>
      <c r="M1392" s="63">
        <v>3.2490000000000001</v>
      </c>
      <c r="N1392" s="149" t="s">
        <v>20</v>
      </c>
      <c r="O1392" s="49" t="s">
        <v>21</v>
      </c>
      <c r="P1392" s="76"/>
      <c r="Q1392" s="77"/>
      <c r="R1392" s="78"/>
      <c r="S1392" s="79"/>
      <c r="T1392" s="49" t="s">
        <v>4038</v>
      </c>
      <c r="U1392" s="63" t="s">
        <v>4099</v>
      </c>
      <c r="V1392" s="112" t="str">
        <f t="shared" si="82"/>
        <v>1S-125</v>
      </c>
      <c r="W1392" s="112" t="s">
        <v>3757</v>
      </c>
      <c r="X1392" s="175" t="str">
        <f t="shared" si="81"/>
        <v>X:\2 - ENGENHARIA\INVENTARIANCA_FNS_NOVA_CONCESSAO\PROCESSOS_DE_DESAPROPRIACAO\EXTENSAO_SUL\1S\1S-125.pdf</v>
      </c>
      <c r="Z1392" s="1">
        <v>1</v>
      </c>
    </row>
    <row r="1393" spans="3:26" ht="28.5" x14ac:dyDescent="0.25">
      <c r="C1393" s="110" t="s">
        <v>3751</v>
      </c>
      <c r="D1393" s="35" t="s">
        <v>4124</v>
      </c>
      <c r="E1393" s="37" t="s">
        <v>4125</v>
      </c>
      <c r="F1393" s="55">
        <v>52972</v>
      </c>
      <c r="G1393" s="42">
        <v>41388</v>
      </c>
      <c r="H1393" s="63" t="s">
        <v>4099</v>
      </c>
      <c r="I1393" s="74">
        <v>44574.21</v>
      </c>
      <c r="J1393" s="74">
        <v>44810.658000000003</v>
      </c>
      <c r="K1393" s="75">
        <v>0.23644800000000396</v>
      </c>
      <c r="L1393" s="111" t="s">
        <v>4126</v>
      </c>
      <c r="M1393" s="63">
        <v>4.1403999999999996</v>
      </c>
      <c r="N1393" s="149" t="s">
        <v>20</v>
      </c>
      <c r="O1393" s="49" t="s">
        <v>21</v>
      </c>
      <c r="P1393" s="76" t="s">
        <v>10</v>
      </c>
      <c r="Q1393" s="37">
        <v>2.0888</v>
      </c>
      <c r="R1393" s="78">
        <v>30021.22</v>
      </c>
      <c r="S1393" s="79" t="s">
        <v>4127</v>
      </c>
      <c r="T1393" s="49" t="s">
        <v>4038</v>
      </c>
      <c r="U1393" s="63" t="s">
        <v>4099</v>
      </c>
      <c r="V1393" s="112" t="str">
        <f t="shared" si="82"/>
        <v>1S-126</v>
      </c>
      <c r="W1393" s="112" t="s">
        <v>3757</v>
      </c>
      <c r="X1393" s="175" t="str">
        <f t="shared" si="81"/>
        <v>X:\2 - ENGENHARIA\INVENTARIANCA_FNS_NOVA_CONCESSAO\PROCESSOS_DE_DESAPROPRIACAO\EXTENSAO_SUL\1S\1S-126.pdf</v>
      </c>
      <c r="Z1393" s="1">
        <v>1</v>
      </c>
    </row>
    <row r="1394" spans="3:26" hidden="1" x14ac:dyDescent="0.25">
      <c r="C1394" s="110" t="s">
        <v>3751</v>
      </c>
      <c r="D1394" s="35" t="s">
        <v>4128</v>
      </c>
      <c r="E1394" s="37" t="s">
        <v>4129</v>
      </c>
      <c r="F1394" s="55">
        <v>52906</v>
      </c>
      <c r="G1394" s="42">
        <v>41369</v>
      </c>
      <c r="H1394" s="63" t="s">
        <v>4099</v>
      </c>
      <c r="I1394" s="74">
        <v>44830.658000000003</v>
      </c>
      <c r="J1394" s="74">
        <v>45799.385000000002</v>
      </c>
      <c r="K1394" s="75">
        <v>0.96872699999999901</v>
      </c>
      <c r="L1394" s="111" t="s">
        <v>4130</v>
      </c>
      <c r="M1394" s="63">
        <v>7.7488999999999999</v>
      </c>
      <c r="N1394" s="149" t="s">
        <v>20</v>
      </c>
      <c r="O1394" s="49" t="s">
        <v>21</v>
      </c>
      <c r="P1394" s="76"/>
      <c r="Q1394" s="77"/>
      <c r="R1394" s="78"/>
      <c r="S1394" s="79"/>
      <c r="T1394" s="49" t="s">
        <v>4038</v>
      </c>
      <c r="U1394" s="63" t="s">
        <v>4099</v>
      </c>
      <c r="V1394" s="112" t="str">
        <f t="shared" si="82"/>
        <v>1S-127</v>
      </c>
      <c r="W1394" s="112" t="s">
        <v>3757</v>
      </c>
      <c r="X1394" s="175" t="str">
        <f t="shared" si="81"/>
        <v>X:\2 - ENGENHARIA\INVENTARIANCA_FNS_NOVA_CONCESSAO\PROCESSOS_DE_DESAPROPRIACAO\EXTENSAO_SUL\1S\1S-127.pdf</v>
      </c>
      <c r="Z1394" s="1">
        <v>1</v>
      </c>
    </row>
    <row r="1395" spans="3:26" hidden="1" x14ac:dyDescent="0.25">
      <c r="C1395" s="110" t="s">
        <v>3751</v>
      </c>
      <c r="D1395" s="35" t="s">
        <v>4131</v>
      </c>
      <c r="E1395" s="37" t="s">
        <v>4132</v>
      </c>
      <c r="F1395" s="55"/>
      <c r="G1395" s="42"/>
      <c r="H1395" s="63"/>
      <c r="I1395" s="74">
        <v>45799.385000000002</v>
      </c>
      <c r="J1395" s="74">
        <v>46627.101000000002</v>
      </c>
      <c r="K1395" s="75">
        <v>0.82771600000000034</v>
      </c>
      <c r="L1395" s="111" t="s">
        <v>4133</v>
      </c>
      <c r="M1395" s="63">
        <v>6.6078000000000001</v>
      </c>
      <c r="N1395" s="149" t="s">
        <v>20</v>
      </c>
      <c r="O1395" s="49" t="s">
        <v>91</v>
      </c>
      <c r="P1395" s="76"/>
      <c r="Q1395" s="77"/>
      <c r="R1395" s="78"/>
      <c r="S1395" s="79"/>
      <c r="T1395" s="49" t="s">
        <v>4134</v>
      </c>
      <c r="U1395" s="63" t="s">
        <v>4099</v>
      </c>
      <c r="V1395" s="112" t="str">
        <f t="shared" si="82"/>
        <v>1S-128</v>
      </c>
      <c r="W1395" s="112" t="s">
        <v>3757</v>
      </c>
      <c r="X1395" s="175" t="str">
        <f t="shared" si="81"/>
        <v>X:\2 - ENGENHARIA\INVENTARIANCA_FNS_NOVA_CONCESSAO\PROCESSOS_DE_DESAPROPRIACAO\EXTENSAO_SUL\1S\1S-128.pdf</v>
      </c>
      <c r="Z1395" s="1">
        <v>1</v>
      </c>
    </row>
    <row r="1396" spans="3:26" hidden="1" x14ac:dyDescent="0.25">
      <c r="C1396" s="110" t="s">
        <v>3751</v>
      </c>
      <c r="D1396" s="35" t="s">
        <v>4135</v>
      </c>
      <c r="E1396" s="37" t="s">
        <v>4136</v>
      </c>
      <c r="F1396" s="55">
        <v>57094</v>
      </c>
      <c r="G1396" s="42">
        <v>41964</v>
      </c>
      <c r="H1396" s="63" t="s">
        <v>4099</v>
      </c>
      <c r="I1396" s="74">
        <v>46627.101000000002</v>
      </c>
      <c r="J1396" s="74">
        <v>47500.921999999999</v>
      </c>
      <c r="K1396" s="75">
        <v>0.8738209999999963</v>
      </c>
      <c r="L1396" s="111" t="s">
        <v>4137</v>
      </c>
      <c r="M1396" s="63">
        <v>6.9913999999999996</v>
      </c>
      <c r="N1396" s="149" t="s">
        <v>20</v>
      </c>
      <c r="O1396" s="49" t="s">
        <v>91</v>
      </c>
      <c r="P1396" s="76"/>
      <c r="Q1396" s="77"/>
      <c r="R1396" s="78"/>
      <c r="S1396" s="79"/>
      <c r="T1396" s="49" t="s">
        <v>4138</v>
      </c>
      <c r="U1396" s="63" t="s">
        <v>4099</v>
      </c>
      <c r="V1396" s="112" t="str">
        <f t="shared" si="82"/>
        <v>1S-129</v>
      </c>
      <c r="W1396" s="112" t="s">
        <v>3757</v>
      </c>
      <c r="X1396" s="175" t="str">
        <f t="shared" si="81"/>
        <v>X:\2 - ENGENHARIA\INVENTARIANCA_FNS_NOVA_CONCESSAO\PROCESSOS_DE_DESAPROPRIACAO\EXTENSAO_SUL\1S\1S-129.pdf</v>
      </c>
      <c r="Z1396" s="1">
        <v>1</v>
      </c>
    </row>
    <row r="1397" spans="3:26" hidden="1" x14ac:dyDescent="0.25">
      <c r="C1397" s="110" t="s">
        <v>3751</v>
      </c>
      <c r="D1397" s="35" t="s">
        <v>4139</v>
      </c>
      <c r="E1397" s="37" t="s">
        <v>4140</v>
      </c>
      <c r="F1397" s="55">
        <v>51159</v>
      </c>
      <c r="G1397" s="42">
        <v>41085</v>
      </c>
      <c r="H1397" s="63" t="s">
        <v>4099</v>
      </c>
      <c r="I1397" s="74">
        <v>47500.921000000002</v>
      </c>
      <c r="J1397" s="74">
        <v>47707.777000000002</v>
      </c>
      <c r="K1397" s="75">
        <v>0.20685599999999976</v>
      </c>
      <c r="L1397" s="111" t="s">
        <v>4141</v>
      </c>
      <c r="M1397" s="63">
        <v>1.6607000000000001</v>
      </c>
      <c r="N1397" s="149" t="s">
        <v>20</v>
      </c>
      <c r="O1397" s="49" t="s">
        <v>21</v>
      </c>
      <c r="P1397" s="76"/>
      <c r="Q1397" s="77"/>
      <c r="R1397" s="78"/>
      <c r="S1397" s="79"/>
      <c r="T1397" s="49" t="s">
        <v>4138</v>
      </c>
      <c r="U1397" s="63" t="s">
        <v>4099</v>
      </c>
      <c r="V1397" s="112" t="str">
        <f t="shared" si="82"/>
        <v>1S-133</v>
      </c>
      <c r="W1397" s="112" t="s">
        <v>3757</v>
      </c>
      <c r="X1397" s="175" t="str">
        <f t="shared" si="81"/>
        <v>X:\2 - ENGENHARIA\INVENTARIANCA_FNS_NOVA_CONCESSAO\PROCESSOS_DE_DESAPROPRIACAO\EXTENSAO_SUL\1S\1S-133.pdf</v>
      </c>
      <c r="Z1397" s="1">
        <v>1</v>
      </c>
    </row>
    <row r="1398" spans="3:26" hidden="1" x14ac:dyDescent="0.25">
      <c r="C1398" s="110" t="s">
        <v>3751</v>
      </c>
      <c r="D1398" s="35" t="s">
        <v>4142</v>
      </c>
      <c r="E1398" s="37" t="s">
        <v>4143</v>
      </c>
      <c r="F1398" s="55">
        <v>59980</v>
      </c>
      <c r="G1398" s="42">
        <v>42320</v>
      </c>
      <c r="H1398" s="63" t="s">
        <v>4099</v>
      </c>
      <c r="I1398" s="74">
        <v>47707.6</v>
      </c>
      <c r="J1398" s="74">
        <v>48106.6</v>
      </c>
      <c r="K1398" s="75">
        <v>0.39900000000000002</v>
      </c>
      <c r="L1398" s="111" t="s">
        <v>4144</v>
      </c>
      <c r="M1398" s="63">
        <v>2.6124000000000001</v>
      </c>
      <c r="N1398" s="149" t="s">
        <v>20</v>
      </c>
      <c r="O1398" s="49" t="s">
        <v>91</v>
      </c>
      <c r="P1398" s="76"/>
      <c r="Q1398" s="77"/>
      <c r="R1398" s="78"/>
      <c r="S1398" s="79"/>
      <c r="T1398" s="49" t="s">
        <v>4138</v>
      </c>
      <c r="U1398" s="63" t="s">
        <v>4099</v>
      </c>
      <c r="V1398" s="112" t="str">
        <f t="shared" si="82"/>
        <v>1S-134</v>
      </c>
      <c r="W1398" s="112" t="s">
        <v>3757</v>
      </c>
      <c r="X1398" s="175" t="str">
        <f t="shared" si="81"/>
        <v>X:\2 - ENGENHARIA\INVENTARIANCA_FNS_NOVA_CONCESSAO\PROCESSOS_DE_DESAPROPRIACAO\EXTENSAO_SUL\1S\1S-134.pdf</v>
      </c>
      <c r="Z1398" s="1">
        <v>1</v>
      </c>
    </row>
    <row r="1399" spans="3:26" hidden="1" x14ac:dyDescent="0.25">
      <c r="C1399" s="110" t="s">
        <v>3751</v>
      </c>
      <c r="D1399" s="35" t="s">
        <v>4145</v>
      </c>
      <c r="E1399" s="37" t="s">
        <v>4146</v>
      </c>
      <c r="F1399" s="55">
        <v>52523</v>
      </c>
      <c r="G1399" s="42">
        <v>41303</v>
      </c>
      <c r="H1399" s="63" t="s">
        <v>4099</v>
      </c>
      <c r="I1399" s="74">
        <v>48116.917000000001</v>
      </c>
      <c r="J1399" s="74">
        <v>48177.307000000001</v>
      </c>
      <c r="K1399" s="75">
        <v>6.0389999999999416E-2</v>
      </c>
      <c r="L1399" s="111" t="s">
        <v>4147</v>
      </c>
      <c r="M1399" s="63">
        <v>1.3823000000000001</v>
      </c>
      <c r="N1399" s="149" t="s">
        <v>20</v>
      </c>
      <c r="O1399" s="49" t="s">
        <v>21</v>
      </c>
      <c r="P1399" s="76"/>
      <c r="Q1399" s="77"/>
      <c r="R1399" s="78"/>
      <c r="S1399" s="79"/>
      <c r="T1399" s="49" t="s">
        <v>4148</v>
      </c>
      <c r="U1399" s="63" t="s">
        <v>4099</v>
      </c>
      <c r="V1399" s="112" t="str">
        <f t="shared" si="82"/>
        <v>1S-136</v>
      </c>
      <c r="W1399" s="112" t="s">
        <v>3757</v>
      </c>
      <c r="X1399" s="175" t="str">
        <f t="shared" si="81"/>
        <v>X:\2 - ENGENHARIA\INVENTARIANCA_FNS_NOVA_CONCESSAO\PROCESSOS_DE_DESAPROPRIACAO\EXTENSAO_SUL\1S\1S-136.pdf</v>
      </c>
      <c r="Z1399" s="1">
        <v>1</v>
      </c>
    </row>
    <row r="1400" spans="3:26" hidden="1" x14ac:dyDescent="0.25">
      <c r="C1400" s="110" t="s">
        <v>3751</v>
      </c>
      <c r="D1400" s="35" t="s">
        <v>4149</v>
      </c>
      <c r="E1400" s="37" t="s">
        <v>4150</v>
      </c>
      <c r="F1400" s="55">
        <v>52907</v>
      </c>
      <c r="G1400" s="42">
        <v>41369</v>
      </c>
      <c r="H1400" s="63" t="s">
        <v>4099</v>
      </c>
      <c r="I1400" s="74">
        <v>48030.108</v>
      </c>
      <c r="J1400" s="74">
        <v>48106.673999999999</v>
      </c>
      <c r="K1400" s="75">
        <v>7.6565999999998899E-2</v>
      </c>
      <c r="L1400" s="111" t="s">
        <v>4151</v>
      </c>
      <c r="M1400" s="63">
        <v>5.5500000000000001E-2</v>
      </c>
      <c r="N1400" s="149" t="s">
        <v>20</v>
      </c>
      <c r="O1400" s="49" t="s">
        <v>21</v>
      </c>
      <c r="P1400" s="76"/>
      <c r="Q1400" s="77"/>
      <c r="R1400" s="78"/>
      <c r="S1400" s="79"/>
      <c r="T1400" s="49" t="s">
        <v>4134</v>
      </c>
      <c r="U1400" s="63" t="s">
        <v>4099</v>
      </c>
      <c r="V1400" s="112" t="str">
        <f t="shared" si="82"/>
        <v>1S-162</v>
      </c>
      <c r="W1400" s="112" t="s">
        <v>3757</v>
      </c>
      <c r="X1400" s="175" t="str">
        <f t="shared" si="81"/>
        <v>X:\2 - ENGENHARIA\INVENTARIANCA_FNS_NOVA_CONCESSAO\PROCESSOS_DE_DESAPROPRIACAO\EXTENSAO_SUL\1S\1S-162.pdf</v>
      </c>
      <c r="Z1400" s="1">
        <v>1</v>
      </c>
    </row>
    <row r="1401" spans="3:26" ht="28.5" x14ac:dyDescent="0.25">
      <c r="C1401" s="110" t="s">
        <v>3751</v>
      </c>
      <c r="D1401" s="35" t="s">
        <v>4152</v>
      </c>
      <c r="E1401" s="37" t="s">
        <v>4153</v>
      </c>
      <c r="F1401" s="55">
        <v>52001</v>
      </c>
      <c r="G1401" s="42">
        <v>41875</v>
      </c>
      <c r="H1401" s="63" t="s">
        <v>4099</v>
      </c>
      <c r="I1401" s="74">
        <v>48266.616000000002</v>
      </c>
      <c r="J1401" s="74">
        <v>48307.47</v>
      </c>
      <c r="K1401" s="75">
        <v>4.0853999999999363E-2</v>
      </c>
      <c r="L1401" s="111" t="s">
        <v>4154</v>
      </c>
      <c r="M1401" s="63">
        <v>0.48399999999999999</v>
      </c>
      <c r="N1401" s="149" t="s">
        <v>20</v>
      </c>
      <c r="O1401" s="200" t="s">
        <v>91</v>
      </c>
      <c r="P1401" s="76" t="s">
        <v>10</v>
      </c>
      <c r="Q1401" s="37">
        <v>0.2404</v>
      </c>
      <c r="R1401" s="78">
        <v>4128.45</v>
      </c>
      <c r="S1401" s="79" t="s">
        <v>4155</v>
      </c>
      <c r="T1401" s="49" t="s">
        <v>4134</v>
      </c>
      <c r="U1401" s="63" t="s">
        <v>4099</v>
      </c>
      <c r="V1401" s="112" t="str">
        <f t="shared" si="82"/>
        <v>1S-137</v>
      </c>
      <c r="W1401" s="112" t="s">
        <v>3757</v>
      </c>
      <c r="X1401" s="175" t="str">
        <f t="shared" si="81"/>
        <v>X:\2 - ENGENHARIA\INVENTARIANCA_FNS_NOVA_CONCESSAO\PROCESSOS_DE_DESAPROPRIACAO\EXTENSAO_SUL\1S\1S-137.pdf</v>
      </c>
      <c r="Z1401" s="1">
        <v>1</v>
      </c>
    </row>
    <row r="1402" spans="3:26" hidden="1" x14ac:dyDescent="0.25">
      <c r="C1402" s="110" t="s">
        <v>3751</v>
      </c>
      <c r="D1402" s="35" t="s">
        <v>4156</v>
      </c>
      <c r="E1402" s="37" t="s">
        <v>4157</v>
      </c>
      <c r="F1402" s="55"/>
      <c r="G1402" s="42"/>
      <c r="H1402" s="63"/>
      <c r="I1402" s="74">
        <v>48511.73</v>
      </c>
      <c r="J1402" s="74">
        <v>48656.11</v>
      </c>
      <c r="K1402" s="75">
        <v>0.14437999999999737</v>
      </c>
      <c r="L1402" s="111" t="s">
        <v>4158</v>
      </c>
      <c r="M1402" s="63">
        <v>1.2028000000000001</v>
      </c>
      <c r="N1402" s="149" t="s">
        <v>20</v>
      </c>
      <c r="O1402" s="49" t="s">
        <v>91</v>
      </c>
      <c r="P1402" s="76"/>
      <c r="Q1402" s="77"/>
      <c r="R1402" s="78"/>
      <c r="S1402" s="79"/>
      <c r="T1402" s="49" t="s">
        <v>4134</v>
      </c>
      <c r="U1402" s="63" t="s">
        <v>4099</v>
      </c>
      <c r="V1402" s="112" t="str">
        <f t="shared" si="82"/>
        <v>1S-138</v>
      </c>
      <c r="W1402" s="112" t="s">
        <v>3757</v>
      </c>
      <c r="X1402" s="175" t="str">
        <f t="shared" si="81"/>
        <v>X:\2 - ENGENHARIA\INVENTARIANCA_FNS_NOVA_CONCESSAO\PROCESSOS_DE_DESAPROPRIACAO\EXTENSAO_SUL\1S\1S-138.pdf</v>
      </c>
      <c r="Z1402" s="1">
        <v>1</v>
      </c>
    </row>
    <row r="1403" spans="3:26" hidden="1" x14ac:dyDescent="0.25">
      <c r="C1403" s="110" t="s">
        <v>3751</v>
      </c>
      <c r="D1403" s="35" t="s">
        <v>4159</v>
      </c>
      <c r="E1403" s="37" t="s">
        <v>4160</v>
      </c>
      <c r="F1403" s="55">
        <v>59568</v>
      </c>
      <c r="G1403" s="42">
        <v>42286</v>
      </c>
      <c r="H1403" s="63" t="s">
        <v>4099</v>
      </c>
      <c r="I1403" s="74">
        <v>48656.11</v>
      </c>
      <c r="J1403" s="74">
        <v>48709.21</v>
      </c>
      <c r="K1403" s="75">
        <v>5.3099999999998544E-2</v>
      </c>
      <c r="L1403" s="111" t="s">
        <v>4161</v>
      </c>
      <c r="M1403" s="63">
        <v>0.26240000000000002</v>
      </c>
      <c r="N1403" s="149" t="s">
        <v>20</v>
      </c>
      <c r="O1403" s="49" t="s">
        <v>91</v>
      </c>
      <c r="P1403" s="76"/>
      <c r="Q1403" s="77"/>
      <c r="R1403" s="78"/>
      <c r="S1403" s="79"/>
      <c r="T1403" s="49" t="s">
        <v>4134</v>
      </c>
      <c r="U1403" s="63" t="s">
        <v>4099</v>
      </c>
      <c r="V1403" s="112" t="str">
        <f t="shared" si="82"/>
        <v>1S-140</v>
      </c>
      <c r="W1403" s="112" t="s">
        <v>3757</v>
      </c>
      <c r="X1403" s="175" t="str">
        <f t="shared" si="81"/>
        <v>X:\2 - ENGENHARIA\INVENTARIANCA_FNS_NOVA_CONCESSAO\PROCESSOS_DE_DESAPROPRIACAO\EXTENSAO_SUL\1S\1S-140.pdf</v>
      </c>
      <c r="Z1403" s="1">
        <v>1</v>
      </c>
    </row>
    <row r="1404" spans="3:26" hidden="1" x14ac:dyDescent="0.25">
      <c r="C1404" s="110" t="s">
        <v>3751</v>
      </c>
      <c r="D1404" s="35" t="s">
        <v>4162</v>
      </c>
      <c r="E1404" s="37" t="s">
        <v>4163</v>
      </c>
      <c r="F1404" s="55"/>
      <c r="G1404" s="42"/>
      <c r="H1404" s="63"/>
      <c r="I1404" s="74">
        <v>48709.212</v>
      </c>
      <c r="J1404" s="74">
        <v>48819.343000000001</v>
      </c>
      <c r="K1404" s="75">
        <v>0.11013100000000123</v>
      </c>
      <c r="L1404" s="111" t="s">
        <v>4164</v>
      </c>
      <c r="M1404" s="63">
        <v>0.73980000000000001</v>
      </c>
      <c r="N1404" s="149" t="s">
        <v>20</v>
      </c>
      <c r="O1404" s="49" t="s">
        <v>91</v>
      </c>
      <c r="P1404" s="76"/>
      <c r="Q1404" s="77"/>
      <c r="R1404" s="78"/>
      <c r="S1404" s="79"/>
      <c r="T1404" s="49" t="s">
        <v>4134</v>
      </c>
      <c r="U1404" s="63" t="s">
        <v>4099</v>
      </c>
      <c r="V1404" s="112" t="str">
        <f t="shared" si="82"/>
        <v>1S-141</v>
      </c>
      <c r="W1404" s="112" t="s">
        <v>3757</v>
      </c>
      <c r="X1404" s="175" t="str">
        <f t="shared" si="81"/>
        <v>X:\2 - ENGENHARIA\INVENTARIANCA_FNS_NOVA_CONCESSAO\PROCESSOS_DE_DESAPROPRIACAO\EXTENSAO_SUL\1S\1S-141.pdf</v>
      </c>
      <c r="Z1404" s="1">
        <v>1</v>
      </c>
    </row>
    <row r="1405" spans="3:26" hidden="1" x14ac:dyDescent="0.25">
      <c r="C1405" s="110" t="s">
        <v>3751</v>
      </c>
      <c r="D1405" s="35" t="s">
        <v>4165</v>
      </c>
      <c r="E1405" s="37" t="s">
        <v>4166</v>
      </c>
      <c r="F1405" s="55">
        <v>57093</v>
      </c>
      <c r="G1405" s="42">
        <v>41964</v>
      </c>
      <c r="H1405" s="63" t="s">
        <v>4099</v>
      </c>
      <c r="I1405" s="74">
        <v>48819.343000000001</v>
      </c>
      <c r="J1405" s="74">
        <v>49071.438999999998</v>
      </c>
      <c r="K1405" s="75">
        <v>0.25209599999999771</v>
      </c>
      <c r="L1405" s="111" t="s">
        <v>4167</v>
      </c>
      <c r="M1405" s="63">
        <v>2.0095000000000001</v>
      </c>
      <c r="N1405" s="149" t="s">
        <v>20</v>
      </c>
      <c r="O1405" s="49" t="s">
        <v>91</v>
      </c>
      <c r="P1405" s="76"/>
      <c r="Q1405" s="77"/>
      <c r="R1405" s="78"/>
      <c r="S1405" s="79"/>
      <c r="T1405" s="49" t="s">
        <v>4134</v>
      </c>
      <c r="U1405" s="63" t="s">
        <v>4099</v>
      </c>
      <c r="V1405" s="112" t="str">
        <f t="shared" si="82"/>
        <v>1S-142</v>
      </c>
      <c r="W1405" s="112" t="s">
        <v>3757</v>
      </c>
      <c r="X1405" s="175" t="str">
        <f t="shared" si="81"/>
        <v>X:\2 - ENGENHARIA\INVENTARIANCA_FNS_NOVA_CONCESSAO\PROCESSOS_DE_DESAPROPRIACAO\EXTENSAO_SUL\1S\1S-142.pdf</v>
      </c>
      <c r="Z1405" s="1">
        <v>1</v>
      </c>
    </row>
    <row r="1406" spans="3:26" hidden="1" x14ac:dyDescent="0.25">
      <c r="C1406" s="110" t="s">
        <v>3751</v>
      </c>
      <c r="D1406" s="35" t="s">
        <v>4168</v>
      </c>
      <c r="E1406" s="37" t="s">
        <v>4169</v>
      </c>
      <c r="F1406" s="55">
        <v>53723</v>
      </c>
      <c r="G1406" s="42">
        <v>41500</v>
      </c>
      <c r="H1406" s="63" t="s">
        <v>4099</v>
      </c>
      <c r="I1406" s="74">
        <v>49071.438999999998</v>
      </c>
      <c r="J1406" s="74">
        <v>49166.451999999997</v>
      </c>
      <c r="K1406" s="75">
        <v>9.5012999999999015E-2</v>
      </c>
      <c r="L1406" s="111" t="s">
        <v>4170</v>
      </c>
      <c r="M1406" s="63">
        <v>0.69599999999999995</v>
      </c>
      <c r="N1406" s="149" t="s">
        <v>20</v>
      </c>
      <c r="O1406" s="49" t="s">
        <v>21</v>
      </c>
      <c r="P1406" s="76"/>
      <c r="Q1406" s="77"/>
      <c r="R1406" s="78"/>
      <c r="S1406" s="79"/>
      <c r="T1406" s="49" t="s">
        <v>4134</v>
      </c>
      <c r="U1406" s="63" t="s">
        <v>4099</v>
      </c>
      <c r="V1406" s="112" t="str">
        <f t="shared" si="82"/>
        <v>1S-143</v>
      </c>
      <c r="W1406" s="112" t="s">
        <v>3757</v>
      </c>
      <c r="X1406" s="175" t="str">
        <f t="shared" si="81"/>
        <v>X:\2 - ENGENHARIA\INVENTARIANCA_FNS_NOVA_CONCESSAO\PROCESSOS_DE_DESAPROPRIACAO\EXTENSAO_SUL\1S\1S-143.pdf</v>
      </c>
      <c r="Z1406" s="1">
        <v>1</v>
      </c>
    </row>
    <row r="1407" spans="3:26" hidden="1" x14ac:dyDescent="0.25">
      <c r="C1407" s="110" t="s">
        <v>3751</v>
      </c>
      <c r="D1407" s="35" t="s">
        <v>4171</v>
      </c>
      <c r="E1407" s="37" t="s">
        <v>4172</v>
      </c>
      <c r="F1407" s="55"/>
      <c r="G1407" s="42"/>
      <c r="H1407" s="63"/>
      <c r="I1407" s="74">
        <v>49166.453000000001</v>
      </c>
      <c r="J1407" s="74">
        <v>49846.449000000001</v>
      </c>
      <c r="K1407" s="75">
        <v>0.67999599999999916</v>
      </c>
      <c r="L1407" s="111" t="s">
        <v>4173</v>
      </c>
      <c r="M1407" s="63">
        <v>5.5468000000000002</v>
      </c>
      <c r="N1407" s="149" t="s">
        <v>20</v>
      </c>
      <c r="O1407" s="49" t="s">
        <v>91</v>
      </c>
      <c r="P1407" s="76"/>
      <c r="Q1407" s="77"/>
      <c r="R1407" s="78"/>
      <c r="S1407" s="79"/>
      <c r="T1407" s="49" t="s">
        <v>4134</v>
      </c>
      <c r="U1407" s="63" t="s">
        <v>4099</v>
      </c>
      <c r="V1407" s="112" t="str">
        <f t="shared" si="82"/>
        <v>1S-144</v>
      </c>
      <c r="W1407" s="112" t="s">
        <v>3757</v>
      </c>
      <c r="X1407" s="175" t="str">
        <f t="shared" si="81"/>
        <v>X:\2 - ENGENHARIA\INVENTARIANCA_FNS_NOVA_CONCESSAO\PROCESSOS_DE_DESAPROPRIACAO\EXTENSAO_SUL\1S\1S-144.pdf</v>
      </c>
      <c r="Z1407" s="1">
        <v>1</v>
      </c>
    </row>
    <row r="1408" spans="3:26" hidden="1" x14ac:dyDescent="0.25">
      <c r="C1408" s="110" t="s">
        <v>3751</v>
      </c>
      <c r="D1408" s="35" t="s">
        <v>4174</v>
      </c>
      <c r="E1408" s="37" t="s">
        <v>4175</v>
      </c>
      <c r="F1408" s="55" t="s">
        <v>4176</v>
      </c>
      <c r="G1408" s="42">
        <v>42401</v>
      </c>
      <c r="H1408" s="63" t="s">
        <v>4099</v>
      </c>
      <c r="I1408" s="74">
        <v>49846.45</v>
      </c>
      <c r="J1408" s="74">
        <v>51563.31</v>
      </c>
      <c r="K1408" s="75">
        <v>1.7168600000000005</v>
      </c>
      <c r="L1408" s="111" t="s">
        <v>4177</v>
      </c>
      <c r="M1408" s="63">
        <v>13.738300000000001</v>
      </c>
      <c r="N1408" s="149" t="s">
        <v>20</v>
      </c>
      <c r="O1408" s="49" t="s">
        <v>91</v>
      </c>
      <c r="P1408" s="76"/>
      <c r="Q1408" s="77"/>
      <c r="R1408" s="78"/>
      <c r="S1408" s="79"/>
      <c r="T1408" s="49" t="s">
        <v>4178</v>
      </c>
      <c r="U1408" s="63" t="s">
        <v>4099</v>
      </c>
      <c r="V1408" s="112" t="str">
        <f t="shared" si="82"/>
        <v>1S-145</v>
      </c>
      <c r="W1408" s="112" t="s">
        <v>3757</v>
      </c>
      <c r="X1408" s="175" t="str">
        <f t="shared" si="81"/>
        <v>X:\2 - ENGENHARIA\INVENTARIANCA_FNS_NOVA_CONCESSAO\PROCESSOS_DE_DESAPROPRIACAO\EXTENSAO_SUL\1S\1S-145.pdf</v>
      </c>
      <c r="Z1408" s="1">
        <v>1</v>
      </c>
    </row>
    <row r="1409" spans="3:26" hidden="1" x14ac:dyDescent="0.25">
      <c r="C1409" s="110" t="s">
        <v>3751</v>
      </c>
      <c r="D1409" s="35" t="s">
        <v>4179</v>
      </c>
      <c r="E1409" s="37" t="s">
        <v>4180</v>
      </c>
      <c r="F1409" s="55" t="s">
        <v>4181</v>
      </c>
      <c r="G1409" s="42">
        <v>42394</v>
      </c>
      <c r="H1409" s="63" t="s">
        <v>4099</v>
      </c>
      <c r="I1409" s="74">
        <v>51563.31</v>
      </c>
      <c r="J1409" s="74">
        <v>52232.807000000001</v>
      </c>
      <c r="K1409" s="75">
        <v>0.66949700000000301</v>
      </c>
      <c r="L1409" s="111" t="s">
        <v>4182</v>
      </c>
      <c r="M1409" s="63">
        <v>5.3502000000000001</v>
      </c>
      <c r="N1409" s="149" t="s">
        <v>20</v>
      </c>
      <c r="O1409" s="49" t="s">
        <v>91</v>
      </c>
      <c r="P1409" s="76"/>
      <c r="Q1409" s="77"/>
      <c r="R1409" s="78"/>
      <c r="S1409" s="79"/>
      <c r="T1409" s="49" t="s">
        <v>4134</v>
      </c>
      <c r="U1409" s="63" t="s">
        <v>4099</v>
      </c>
      <c r="V1409" s="112" t="str">
        <f t="shared" si="82"/>
        <v>1S-147</v>
      </c>
      <c r="W1409" s="112" t="s">
        <v>3757</v>
      </c>
      <c r="X1409" s="175" t="str">
        <f t="shared" si="81"/>
        <v>X:\2 - ENGENHARIA\INVENTARIANCA_FNS_NOVA_CONCESSAO\PROCESSOS_DE_DESAPROPRIACAO\EXTENSAO_SUL\1S\1S-147.pdf</v>
      </c>
      <c r="Z1409" s="1">
        <v>1</v>
      </c>
    </row>
    <row r="1410" spans="3:26" ht="42.75" x14ac:dyDescent="0.25">
      <c r="C1410" s="110" t="s">
        <v>3751</v>
      </c>
      <c r="D1410" s="35" t="s">
        <v>4183</v>
      </c>
      <c r="E1410" s="37" t="s">
        <v>4184</v>
      </c>
      <c r="F1410" s="55">
        <v>52910</v>
      </c>
      <c r="G1410" s="42">
        <v>41369</v>
      </c>
      <c r="H1410" s="63" t="s">
        <v>4099</v>
      </c>
      <c r="I1410" s="74">
        <v>53020.707000000002</v>
      </c>
      <c r="J1410" s="74">
        <v>53539.811000000002</v>
      </c>
      <c r="K1410" s="75">
        <v>0.51910399999999934</v>
      </c>
      <c r="L1410" s="111" t="s">
        <v>4185</v>
      </c>
      <c r="M1410" s="63">
        <v>4.7771999999999997</v>
      </c>
      <c r="N1410" s="149" t="s">
        <v>20</v>
      </c>
      <c r="O1410" s="49" t="s">
        <v>21</v>
      </c>
      <c r="P1410" s="76" t="s">
        <v>10</v>
      </c>
      <c r="Q1410" s="37">
        <v>0.6885</v>
      </c>
      <c r="R1410" s="78">
        <v>9900.41</v>
      </c>
      <c r="S1410" s="79" t="s">
        <v>4186</v>
      </c>
      <c r="T1410" s="49" t="s">
        <v>4187</v>
      </c>
      <c r="U1410" s="63" t="s">
        <v>4099</v>
      </c>
      <c r="V1410" s="112" t="str">
        <f t="shared" si="82"/>
        <v>1S-149</v>
      </c>
      <c r="W1410" s="112" t="s">
        <v>3757</v>
      </c>
      <c r="X1410" s="175" t="str">
        <f t="shared" ref="X1410:X1473" si="83">CONCATENATE("X:\2 - ENGENHARIA\INVENTARIANCA_FNS_NOVA_CONCESSAO\PROCESSOS_DE_DESAPROPRIACAO\",W1410,"\",C1410,"\",V1410,".pdf")</f>
        <v>X:\2 - ENGENHARIA\INVENTARIANCA_FNS_NOVA_CONCESSAO\PROCESSOS_DE_DESAPROPRIACAO\EXTENSAO_SUL\1S\1S-149.pdf</v>
      </c>
      <c r="Z1410" s="1">
        <v>1</v>
      </c>
    </row>
    <row r="1411" spans="3:26" hidden="1" x14ac:dyDescent="0.25">
      <c r="C1411" s="110" t="s">
        <v>3751</v>
      </c>
      <c r="D1411" s="35" t="s">
        <v>4188</v>
      </c>
      <c r="E1411" s="37" t="s">
        <v>4189</v>
      </c>
      <c r="F1411" s="55">
        <v>62146</v>
      </c>
      <c r="G1411" s="42">
        <v>42524</v>
      </c>
      <c r="H1411" s="63" t="s">
        <v>4099</v>
      </c>
      <c r="I1411" s="74">
        <v>53359.114000000001</v>
      </c>
      <c r="J1411" s="74">
        <v>53425.614000000001</v>
      </c>
      <c r="K1411" s="75"/>
      <c r="L1411" s="111" t="s">
        <v>4190</v>
      </c>
      <c r="M1411" s="63">
        <v>4.9099999999999998E-2</v>
      </c>
      <c r="N1411" s="49" t="s">
        <v>82</v>
      </c>
      <c r="O1411" s="49" t="s">
        <v>91</v>
      </c>
      <c r="P1411" s="76"/>
      <c r="Q1411" s="77"/>
      <c r="R1411" s="78"/>
      <c r="S1411" s="79"/>
      <c r="T1411" s="49" t="s">
        <v>4187</v>
      </c>
      <c r="U1411" s="63" t="s">
        <v>4099</v>
      </c>
      <c r="V1411" s="112" t="str">
        <f t="shared" si="82"/>
        <v>1S-164</v>
      </c>
      <c r="W1411" s="112" t="s">
        <v>3757</v>
      </c>
      <c r="X1411" s="175" t="str">
        <f t="shared" si="83"/>
        <v>X:\2 - ENGENHARIA\INVENTARIANCA_FNS_NOVA_CONCESSAO\PROCESSOS_DE_DESAPROPRIACAO\EXTENSAO_SUL\1S\1S-164.pdf</v>
      </c>
      <c r="Z1411" s="1">
        <v>1</v>
      </c>
    </row>
    <row r="1412" spans="3:26" hidden="1" x14ac:dyDescent="0.25">
      <c r="C1412" s="110" t="s">
        <v>3751</v>
      </c>
      <c r="D1412" s="35" t="s">
        <v>4191</v>
      </c>
      <c r="E1412" s="37" t="s">
        <v>4192</v>
      </c>
      <c r="F1412" s="55"/>
      <c r="G1412" s="42"/>
      <c r="H1412" s="63"/>
      <c r="I1412" s="74">
        <v>53539.811000000002</v>
      </c>
      <c r="J1412" s="74">
        <v>54258.919000000002</v>
      </c>
      <c r="K1412" s="75">
        <v>0.71910800000000019</v>
      </c>
      <c r="L1412" s="111" t="s">
        <v>4193</v>
      </c>
      <c r="M1412" s="63">
        <v>5.7190000000000003</v>
      </c>
      <c r="N1412" s="149" t="s">
        <v>20</v>
      </c>
      <c r="O1412" s="49" t="s">
        <v>91</v>
      </c>
      <c r="P1412" s="76"/>
      <c r="Q1412" s="77"/>
      <c r="R1412" s="78"/>
      <c r="S1412" s="79"/>
      <c r="T1412" s="49" t="s">
        <v>4194</v>
      </c>
      <c r="U1412" s="63" t="s">
        <v>4099</v>
      </c>
      <c r="V1412" s="112" t="str">
        <f t="shared" si="82"/>
        <v>1S-150</v>
      </c>
      <c r="W1412" s="112" t="s">
        <v>3757</v>
      </c>
      <c r="X1412" s="175" t="str">
        <f t="shared" si="83"/>
        <v>X:\2 - ENGENHARIA\INVENTARIANCA_FNS_NOVA_CONCESSAO\PROCESSOS_DE_DESAPROPRIACAO\EXTENSAO_SUL\1S\1S-150.pdf</v>
      </c>
      <c r="Z1412" s="1">
        <v>1</v>
      </c>
    </row>
    <row r="1413" spans="3:26" hidden="1" x14ac:dyDescent="0.25">
      <c r="C1413" s="110" t="s">
        <v>3751</v>
      </c>
      <c r="D1413" s="35" t="s">
        <v>4195</v>
      </c>
      <c r="E1413" s="37" t="s">
        <v>4196</v>
      </c>
      <c r="F1413" s="55">
        <v>59762</v>
      </c>
      <c r="G1413" s="42">
        <v>42296</v>
      </c>
      <c r="H1413" s="63" t="s">
        <v>4099</v>
      </c>
      <c r="I1413" s="74">
        <v>54258.919000000002</v>
      </c>
      <c r="J1413" s="74">
        <v>54662.89</v>
      </c>
      <c r="K1413" s="75">
        <v>0.40397099999999775</v>
      </c>
      <c r="L1413" s="111" t="s">
        <v>4185</v>
      </c>
      <c r="M1413" s="63">
        <v>3.278</v>
      </c>
      <c r="N1413" s="149" t="s">
        <v>20</v>
      </c>
      <c r="O1413" s="49" t="s">
        <v>21</v>
      </c>
      <c r="P1413" s="76"/>
      <c r="Q1413" s="77"/>
      <c r="R1413" s="78"/>
      <c r="S1413" s="79"/>
      <c r="T1413" s="49" t="s">
        <v>4197</v>
      </c>
      <c r="U1413" s="63" t="s">
        <v>4099</v>
      </c>
      <c r="V1413" s="112" t="str">
        <f t="shared" si="82"/>
        <v>1S-150A</v>
      </c>
      <c r="W1413" s="112" t="s">
        <v>3757</v>
      </c>
      <c r="X1413" s="175" t="str">
        <f t="shared" si="83"/>
        <v>X:\2 - ENGENHARIA\INVENTARIANCA_FNS_NOVA_CONCESSAO\PROCESSOS_DE_DESAPROPRIACAO\EXTENSAO_SUL\1S\1S-150A.pdf</v>
      </c>
      <c r="Z1413" s="1">
        <v>1</v>
      </c>
    </row>
    <row r="1414" spans="3:26" hidden="1" x14ac:dyDescent="0.25">
      <c r="C1414" s="110" t="s">
        <v>3751</v>
      </c>
      <c r="D1414" s="35" t="s">
        <v>4198</v>
      </c>
      <c r="E1414" s="37" t="s">
        <v>4199</v>
      </c>
      <c r="F1414" s="55">
        <v>52908</v>
      </c>
      <c r="G1414" s="42">
        <v>41369</v>
      </c>
      <c r="H1414" s="63" t="s">
        <v>4099</v>
      </c>
      <c r="I1414" s="74">
        <v>54662.89</v>
      </c>
      <c r="J1414" s="74">
        <v>55649.336000000003</v>
      </c>
      <c r="K1414" s="75">
        <v>0.9864460000000036</v>
      </c>
      <c r="L1414" s="111" t="s">
        <v>4200</v>
      </c>
      <c r="M1414" s="63">
        <v>8.1194000000000006</v>
      </c>
      <c r="N1414" s="149" t="s">
        <v>20</v>
      </c>
      <c r="O1414" s="49" t="s">
        <v>21</v>
      </c>
      <c r="P1414" s="76"/>
      <c r="Q1414" s="77"/>
      <c r="R1414" s="78"/>
      <c r="S1414" s="79"/>
      <c r="T1414" s="49" t="s">
        <v>4197</v>
      </c>
      <c r="U1414" s="63" t="s">
        <v>4099</v>
      </c>
      <c r="V1414" s="112" t="str">
        <f t="shared" si="82"/>
        <v>1S-151</v>
      </c>
      <c r="W1414" s="112" t="s">
        <v>3757</v>
      </c>
      <c r="X1414" s="175" t="str">
        <f t="shared" si="83"/>
        <v>X:\2 - ENGENHARIA\INVENTARIANCA_FNS_NOVA_CONCESSAO\PROCESSOS_DE_DESAPROPRIACAO\EXTENSAO_SUL\1S\1S-151.pdf</v>
      </c>
      <c r="Z1414" s="1">
        <v>1</v>
      </c>
    </row>
    <row r="1415" spans="3:26" hidden="1" x14ac:dyDescent="0.25">
      <c r="C1415" s="110" t="s">
        <v>3751</v>
      </c>
      <c r="D1415" s="35" t="s">
        <v>4201</v>
      </c>
      <c r="E1415" s="37" t="s">
        <v>4202</v>
      </c>
      <c r="F1415" s="55"/>
      <c r="G1415" s="42"/>
      <c r="H1415" s="63"/>
      <c r="I1415" s="74">
        <v>55649.336000000003</v>
      </c>
      <c r="J1415" s="74">
        <v>56071.014000000003</v>
      </c>
      <c r="K1415" s="75">
        <v>0.42167799999999989</v>
      </c>
      <c r="L1415" s="111" t="s">
        <v>4203</v>
      </c>
      <c r="M1415" s="63">
        <v>3.3734000000000002</v>
      </c>
      <c r="N1415" s="149" t="s">
        <v>20</v>
      </c>
      <c r="O1415" s="49" t="s">
        <v>91</v>
      </c>
      <c r="P1415" s="76"/>
      <c r="Q1415" s="77"/>
      <c r="R1415" s="78"/>
      <c r="S1415" s="79"/>
      <c r="T1415" s="49" t="s">
        <v>4197</v>
      </c>
      <c r="U1415" s="63" t="s">
        <v>4099</v>
      </c>
      <c r="V1415" s="112" t="str">
        <f t="shared" si="82"/>
        <v>1S-152</v>
      </c>
      <c r="W1415" s="112" t="s">
        <v>3757</v>
      </c>
      <c r="X1415" s="175" t="str">
        <f t="shared" si="83"/>
        <v>X:\2 - ENGENHARIA\INVENTARIANCA_FNS_NOVA_CONCESSAO\PROCESSOS_DE_DESAPROPRIACAO\EXTENSAO_SUL\1S\1S-152.pdf</v>
      </c>
      <c r="Z1415" s="1">
        <v>1</v>
      </c>
    </row>
    <row r="1416" spans="3:26" hidden="1" x14ac:dyDescent="0.25">
      <c r="C1416" s="110" t="s">
        <v>3751</v>
      </c>
      <c r="D1416" s="35" t="s">
        <v>4204</v>
      </c>
      <c r="E1416" s="37" t="s">
        <v>4205</v>
      </c>
      <c r="F1416" s="55">
        <v>52911</v>
      </c>
      <c r="G1416" s="42">
        <v>41173</v>
      </c>
      <c r="H1416" s="63" t="s">
        <v>4099</v>
      </c>
      <c r="I1416" s="74">
        <v>56071.014000000003</v>
      </c>
      <c r="J1416" s="74">
        <v>56601.2</v>
      </c>
      <c r="K1416" s="75">
        <v>0.53018599999999427</v>
      </c>
      <c r="L1416" s="111" t="s">
        <v>4206</v>
      </c>
      <c r="M1416" s="63">
        <v>4.2416</v>
      </c>
      <c r="N1416" s="149" t="s">
        <v>20</v>
      </c>
      <c r="O1416" s="49" t="s">
        <v>21</v>
      </c>
      <c r="P1416" s="76"/>
      <c r="Q1416" s="77"/>
      <c r="R1416" s="78"/>
      <c r="S1416" s="79"/>
      <c r="T1416" s="49" t="s">
        <v>4197</v>
      </c>
      <c r="U1416" s="63" t="s">
        <v>4099</v>
      </c>
      <c r="V1416" s="112" t="str">
        <f t="shared" si="82"/>
        <v>1S-153</v>
      </c>
      <c r="W1416" s="112" t="s">
        <v>3757</v>
      </c>
      <c r="X1416" s="175" t="str">
        <f t="shared" si="83"/>
        <v>X:\2 - ENGENHARIA\INVENTARIANCA_FNS_NOVA_CONCESSAO\PROCESSOS_DE_DESAPROPRIACAO\EXTENSAO_SUL\1S\1S-153.pdf</v>
      </c>
      <c r="Z1416" s="1">
        <v>1</v>
      </c>
    </row>
    <row r="1417" spans="3:26" hidden="1" x14ac:dyDescent="0.25">
      <c r="C1417" s="110" t="s">
        <v>3751</v>
      </c>
      <c r="D1417" s="35" t="s">
        <v>4207</v>
      </c>
      <c r="E1417" s="37" t="s">
        <v>4208</v>
      </c>
      <c r="F1417" s="55"/>
      <c r="G1417" s="42"/>
      <c r="H1417" s="63"/>
      <c r="I1417" s="74">
        <v>56601.2</v>
      </c>
      <c r="J1417" s="74">
        <v>56817.14</v>
      </c>
      <c r="K1417" s="75">
        <v>0.21594000000000232</v>
      </c>
      <c r="L1417" s="111" t="s">
        <v>4209</v>
      </c>
      <c r="M1417" s="63">
        <v>1.2690999999999999</v>
      </c>
      <c r="N1417" s="149" t="s">
        <v>20</v>
      </c>
      <c r="O1417" s="49" t="s">
        <v>91</v>
      </c>
      <c r="P1417" s="76"/>
      <c r="Q1417" s="77"/>
      <c r="R1417" s="78"/>
      <c r="S1417" s="79"/>
      <c r="T1417" s="49" t="s">
        <v>4197</v>
      </c>
      <c r="U1417" s="63" t="s">
        <v>4099</v>
      </c>
      <c r="V1417" s="112" t="str">
        <f t="shared" si="82"/>
        <v>1S-154</v>
      </c>
      <c r="W1417" s="112" t="s">
        <v>3757</v>
      </c>
      <c r="X1417" s="175" t="str">
        <f t="shared" si="83"/>
        <v>X:\2 - ENGENHARIA\INVENTARIANCA_FNS_NOVA_CONCESSAO\PROCESSOS_DE_DESAPROPRIACAO\EXTENSAO_SUL\1S\1S-154.pdf</v>
      </c>
      <c r="Z1417" s="1">
        <v>1</v>
      </c>
    </row>
    <row r="1418" spans="3:26" ht="28.5" x14ac:dyDescent="0.25">
      <c r="C1418" s="110" t="s">
        <v>3751</v>
      </c>
      <c r="D1418" s="35" t="s">
        <v>4210</v>
      </c>
      <c r="E1418" s="37" t="s">
        <v>4211</v>
      </c>
      <c r="F1418" s="55"/>
      <c r="G1418" s="42"/>
      <c r="H1418" s="63"/>
      <c r="I1418" s="74">
        <v>56817.14</v>
      </c>
      <c r="J1418" s="74">
        <v>57240.43</v>
      </c>
      <c r="K1418" s="75">
        <v>0.42329000000000089</v>
      </c>
      <c r="L1418" s="111" t="s">
        <v>4212</v>
      </c>
      <c r="M1418" s="63">
        <v>4.3520000000000003</v>
      </c>
      <c r="N1418" s="149" t="s">
        <v>20</v>
      </c>
      <c r="O1418" s="200" t="s">
        <v>91</v>
      </c>
      <c r="P1418" s="76" t="s">
        <v>10</v>
      </c>
      <c r="Q1418" s="37">
        <v>0.8135</v>
      </c>
      <c r="R1418" s="78">
        <v>12229.59</v>
      </c>
      <c r="S1418" s="79" t="s">
        <v>3879</v>
      </c>
      <c r="T1418" s="49" t="s">
        <v>4197</v>
      </c>
      <c r="U1418" s="63" t="s">
        <v>4099</v>
      </c>
      <c r="V1418" s="112" t="str">
        <f t="shared" si="82"/>
        <v>1S-155</v>
      </c>
      <c r="W1418" s="112" t="s">
        <v>3757</v>
      </c>
      <c r="X1418" s="175" t="str">
        <f t="shared" si="83"/>
        <v>X:\2 - ENGENHARIA\INVENTARIANCA_FNS_NOVA_CONCESSAO\PROCESSOS_DE_DESAPROPRIACAO\EXTENSAO_SUL\1S\1S-155.pdf</v>
      </c>
      <c r="Z1418" s="1">
        <v>1</v>
      </c>
    </row>
    <row r="1419" spans="3:26" hidden="1" x14ac:dyDescent="0.25">
      <c r="C1419" s="110" t="s">
        <v>3751</v>
      </c>
      <c r="D1419" s="35" t="s">
        <v>4213</v>
      </c>
      <c r="E1419" s="37" t="s">
        <v>4214</v>
      </c>
      <c r="F1419" s="55">
        <v>70941</v>
      </c>
      <c r="G1419" s="42">
        <v>42976</v>
      </c>
      <c r="H1419" s="63" t="s">
        <v>4215</v>
      </c>
      <c r="I1419" s="74">
        <v>57240.43</v>
      </c>
      <c r="J1419" s="74">
        <v>58040</v>
      </c>
      <c r="K1419" s="75">
        <v>0.79956999999999967</v>
      </c>
      <c r="L1419" s="111" t="s">
        <v>4216</v>
      </c>
      <c r="M1419" s="63">
        <v>6.3970000000000002</v>
      </c>
      <c r="N1419" s="149" t="s">
        <v>20</v>
      </c>
      <c r="O1419" s="49" t="s">
        <v>91</v>
      </c>
      <c r="P1419" s="76"/>
      <c r="Q1419" s="77"/>
      <c r="R1419" s="78"/>
      <c r="S1419" s="79"/>
      <c r="T1419" s="49" t="s">
        <v>4197</v>
      </c>
      <c r="U1419" s="63" t="s">
        <v>4099</v>
      </c>
      <c r="V1419" s="112" t="str">
        <f t="shared" si="82"/>
        <v>1S-156</v>
      </c>
      <c r="W1419" s="112" t="s">
        <v>3757</v>
      </c>
      <c r="X1419" s="175" t="str">
        <f t="shared" si="83"/>
        <v>X:\2 - ENGENHARIA\INVENTARIANCA_FNS_NOVA_CONCESSAO\PROCESSOS_DE_DESAPROPRIACAO\EXTENSAO_SUL\1S\1S-156.pdf</v>
      </c>
      <c r="Z1419" s="1">
        <v>1</v>
      </c>
    </row>
    <row r="1420" spans="3:26" hidden="1" x14ac:dyDescent="0.25">
      <c r="C1420" s="110" t="s">
        <v>3751</v>
      </c>
      <c r="D1420" s="35" t="s">
        <v>4217</v>
      </c>
      <c r="E1420" s="37" t="s">
        <v>4218</v>
      </c>
      <c r="F1420" s="55">
        <v>52970</v>
      </c>
      <c r="G1420" s="42">
        <v>41388</v>
      </c>
      <c r="H1420" s="63" t="s">
        <v>4099</v>
      </c>
      <c r="I1420" s="74">
        <v>58040</v>
      </c>
      <c r="J1420" s="74">
        <v>58360</v>
      </c>
      <c r="K1420" s="75">
        <v>0.32</v>
      </c>
      <c r="L1420" s="111" t="s">
        <v>4219</v>
      </c>
      <c r="M1420" s="63">
        <v>2.5602</v>
      </c>
      <c r="N1420" s="149" t="s">
        <v>20</v>
      </c>
      <c r="O1420" s="49" t="s">
        <v>21</v>
      </c>
      <c r="P1420" s="76"/>
      <c r="Q1420" s="77"/>
      <c r="R1420" s="78"/>
      <c r="S1420" s="79"/>
      <c r="T1420" s="49" t="s">
        <v>4220</v>
      </c>
      <c r="U1420" s="63" t="s">
        <v>4099</v>
      </c>
      <c r="V1420" s="112" t="str">
        <f t="shared" si="82"/>
        <v>1S-157</v>
      </c>
      <c r="W1420" s="112" t="s">
        <v>3757</v>
      </c>
      <c r="X1420" s="175" t="str">
        <f t="shared" si="83"/>
        <v>X:\2 - ENGENHARIA\INVENTARIANCA_FNS_NOVA_CONCESSAO\PROCESSOS_DE_DESAPROPRIACAO\EXTENSAO_SUL\1S\1S-157.pdf</v>
      </c>
      <c r="Z1420" s="1">
        <v>1</v>
      </c>
    </row>
    <row r="1421" spans="3:26" hidden="1" x14ac:dyDescent="0.25">
      <c r="C1421" s="110" t="s">
        <v>3751</v>
      </c>
      <c r="D1421" s="35" t="s">
        <v>4221</v>
      </c>
      <c r="E1421" s="37" t="s">
        <v>4222</v>
      </c>
      <c r="F1421" s="55">
        <v>57095</v>
      </c>
      <c r="G1421" s="42">
        <v>41964</v>
      </c>
      <c r="H1421" s="63" t="s">
        <v>4099</v>
      </c>
      <c r="I1421" s="74">
        <v>58360</v>
      </c>
      <c r="J1421" s="74">
        <v>58962.415000000001</v>
      </c>
      <c r="K1421" s="75">
        <v>0.60241500000000092</v>
      </c>
      <c r="L1421" s="111" t="s">
        <v>4223</v>
      </c>
      <c r="M1421" s="63">
        <v>4.8140999999999998</v>
      </c>
      <c r="N1421" s="149" t="s">
        <v>20</v>
      </c>
      <c r="O1421" s="49" t="s">
        <v>91</v>
      </c>
      <c r="P1421" s="76"/>
      <c r="Q1421" s="77"/>
      <c r="R1421" s="78"/>
      <c r="S1421" s="79"/>
      <c r="T1421" s="49" t="s">
        <v>4197</v>
      </c>
      <c r="U1421" s="63" t="s">
        <v>4099</v>
      </c>
      <c r="V1421" s="112" t="str">
        <f t="shared" si="82"/>
        <v>1S-158</v>
      </c>
      <c r="W1421" s="112" t="s">
        <v>3757</v>
      </c>
      <c r="X1421" s="175" t="str">
        <f t="shared" si="83"/>
        <v>X:\2 - ENGENHARIA\INVENTARIANCA_FNS_NOVA_CONCESSAO\PROCESSOS_DE_DESAPROPRIACAO\EXTENSAO_SUL\1S\1S-158.pdf</v>
      </c>
      <c r="Z1421" s="1">
        <v>1</v>
      </c>
    </row>
    <row r="1422" spans="3:26" hidden="1" x14ac:dyDescent="0.25">
      <c r="C1422" s="110" t="s">
        <v>3751</v>
      </c>
      <c r="D1422" s="35" t="s">
        <v>4224</v>
      </c>
      <c r="E1422" s="37" t="s">
        <v>4225</v>
      </c>
      <c r="F1422" s="55">
        <v>52962</v>
      </c>
      <c r="G1422" s="42">
        <v>41386</v>
      </c>
      <c r="H1422" s="63" t="s">
        <v>4099</v>
      </c>
      <c r="I1422" s="74">
        <v>58962.415000000001</v>
      </c>
      <c r="J1422" s="74">
        <v>59148.517</v>
      </c>
      <c r="K1422" s="75">
        <v>0.18610199999999896</v>
      </c>
      <c r="L1422" s="111" t="s">
        <v>4226</v>
      </c>
      <c r="M1422" s="63">
        <v>1.4884999999999999</v>
      </c>
      <c r="N1422" s="149" t="s">
        <v>20</v>
      </c>
      <c r="O1422" s="49" t="s">
        <v>21</v>
      </c>
      <c r="P1422" s="76"/>
      <c r="Q1422" s="77"/>
      <c r="R1422" s="78"/>
      <c r="S1422" s="79"/>
      <c r="T1422" s="49" t="s">
        <v>4197</v>
      </c>
      <c r="U1422" s="63" t="s">
        <v>4099</v>
      </c>
      <c r="V1422" s="112" t="str">
        <f t="shared" si="82"/>
        <v>1S-159</v>
      </c>
      <c r="W1422" s="112" t="s">
        <v>3757</v>
      </c>
      <c r="X1422" s="175" t="str">
        <f t="shared" si="83"/>
        <v>X:\2 - ENGENHARIA\INVENTARIANCA_FNS_NOVA_CONCESSAO\PROCESSOS_DE_DESAPROPRIACAO\EXTENSAO_SUL\1S\1S-159.pdf</v>
      </c>
      <c r="Z1422" s="1">
        <v>1</v>
      </c>
    </row>
    <row r="1423" spans="3:26" hidden="1" x14ac:dyDescent="0.25">
      <c r="C1423" s="110" t="s">
        <v>3751</v>
      </c>
      <c r="D1423" s="35" t="s">
        <v>4227</v>
      </c>
      <c r="E1423" s="37" t="s">
        <v>4228</v>
      </c>
      <c r="F1423" s="55"/>
      <c r="G1423" s="42"/>
      <c r="H1423" s="63"/>
      <c r="I1423" s="74">
        <v>59148.17</v>
      </c>
      <c r="J1423" s="74">
        <v>60792.663</v>
      </c>
      <c r="K1423" s="75">
        <v>1.6444930000000022</v>
      </c>
      <c r="L1423" s="111" t="s">
        <v>4229</v>
      </c>
      <c r="M1423" s="63">
        <v>13.155799999999999</v>
      </c>
      <c r="N1423" s="149" t="s">
        <v>20</v>
      </c>
      <c r="O1423" s="49" t="s">
        <v>91</v>
      </c>
      <c r="P1423" s="76"/>
      <c r="Q1423" s="77"/>
      <c r="R1423" s="78"/>
      <c r="S1423" s="79"/>
      <c r="T1423" s="49" t="s">
        <v>4230</v>
      </c>
      <c r="U1423" s="63" t="s">
        <v>4099</v>
      </c>
      <c r="V1423" s="112" t="str">
        <f t="shared" si="82"/>
        <v>1S-170</v>
      </c>
      <c r="W1423" s="112" t="s">
        <v>3757</v>
      </c>
      <c r="X1423" s="175" t="str">
        <f t="shared" si="83"/>
        <v>X:\2 - ENGENHARIA\INVENTARIANCA_FNS_NOVA_CONCESSAO\PROCESSOS_DE_DESAPROPRIACAO\EXTENSAO_SUL\1S\1S-170.pdf</v>
      </c>
      <c r="Z1423" s="1">
        <v>1</v>
      </c>
    </row>
    <row r="1424" spans="3:26" hidden="1" x14ac:dyDescent="0.25">
      <c r="C1424" s="110" t="s">
        <v>3751</v>
      </c>
      <c r="D1424" s="35" t="s">
        <v>4231</v>
      </c>
      <c r="E1424" s="37" t="s">
        <v>4232</v>
      </c>
      <c r="F1424" s="55">
        <v>59567</v>
      </c>
      <c r="G1424" s="42">
        <v>42286</v>
      </c>
      <c r="H1424" s="63" t="s">
        <v>4099</v>
      </c>
      <c r="I1424" s="74">
        <v>60792.663</v>
      </c>
      <c r="J1424" s="74">
        <v>61605.978999999999</v>
      </c>
      <c r="K1424" s="75">
        <v>0.81331599999999893</v>
      </c>
      <c r="L1424" s="111" t="s">
        <v>4233</v>
      </c>
      <c r="M1424" s="63">
        <v>6.5552000000000001</v>
      </c>
      <c r="N1424" s="149" t="s">
        <v>20</v>
      </c>
      <c r="O1424" s="49" t="s">
        <v>91</v>
      </c>
      <c r="P1424" s="76"/>
      <c r="Q1424" s="77"/>
      <c r="R1424" s="78"/>
      <c r="S1424" s="79"/>
      <c r="T1424" s="49" t="s">
        <v>4230</v>
      </c>
      <c r="U1424" s="63" t="s">
        <v>4099</v>
      </c>
      <c r="V1424" s="112" t="str">
        <f t="shared" si="82"/>
        <v>1S-171</v>
      </c>
      <c r="W1424" s="112" t="s">
        <v>3757</v>
      </c>
      <c r="X1424" s="175" t="str">
        <f t="shared" si="83"/>
        <v>X:\2 - ENGENHARIA\INVENTARIANCA_FNS_NOVA_CONCESSAO\PROCESSOS_DE_DESAPROPRIACAO\EXTENSAO_SUL\1S\1S-171.pdf</v>
      </c>
      <c r="Z1424" s="1">
        <v>1</v>
      </c>
    </row>
    <row r="1425" spans="3:26" hidden="1" x14ac:dyDescent="0.25">
      <c r="C1425" s="110" t="s">
        <v>3751</v>
      </c>
      <c r="D1425" s="35" t="s">
        <v>4234</v>
      </c>
      <c r="E1425" s="37" t="s">
        <v>4235</v>
      </c>
      <c r="F1425" s="55"/>
      <c r="G1425" s="42"/>
      <c r="H1425" s="63"/>
      <c r="I1425" s="74">
        <v>61605.978999999999</v>
      </c>
      <c r="J1425" s="74">
        <v>62192.644</v>
      </c>
      <c r="K1425" s="75">
        <v>0.58666500000000088</v>
      </c>
      <c r="L1425" s="111" t="s">
        <v>4236</v>
      </c>
      <c r="M1425" s="63">
        <v>4.6398999999999999</v>
      </c>
      <c r="N1425" s="149" t="s">
        <v>20</v>
      </c>
      <c r="O1425" s="49" t="s">
        <v>91</v>
      </c>
      <c r="P1425" s="76"/>
      <c r="Q1425" s="77"/>
      <c r="R1425" s="78"/>
      <c r="S1425" s="79"/>
      <c r="T1425" s="49" t="s">
        <v>4237</v>
      </c>
      <c r="U1425" s="63" t="s">
        <v>4099</v>
      </c>
      <c r="V1425" s="112" t="str">
        <f t="shared" si="82"/>
        <v>1S-172</v>
      </c>
      <c r="W1425" s="112" t="s">
        <v>3757</v>
      </c>
      <c r="X1425" s="175" t="str">
        <f t="shared" si="83"/>
        <v>X:\2 - ENGENHARIA\INVENTARIANCA_FNS_NOVA_CONCESSAO\PROCESSOS_DE_DESAPROPRIACAO\EXTENSAO_SUL\1S\1S-172.pdf</v>
      </c>
      <c r="Z1425" s="1">
        <v>1</v>
      </c>
    </row>
    <row r="1426" spans="3:26" hidden="1" x14ac:dyDescent="0.25">
      <c r="C1426" s="110" t="s">
        <v>3751</v>
      </c>
      <c r="D1426" s="35" t="s">
        <v>4238</v>
      </c>
      <c r="E1426" s="37" t="s">
        <v>4239</v>
      </c>
      <c r="F1426" s="55"/>
      <c r="G1426" s="42"/>
      <c r="H1426" s="63"/>
      <c r="I1426" s="74">
        <v>62192.644</v>
      </c>
      <c r="J1426" s="74">
        <v>63516.006000000001</v>
      </c>
      <c r="K1426" s="75">
        <v>1.323362000000001</v>
      </c>
      <c r="L1426" s="111" t="s">
        <v>4240</v>
      </c>
      <c r="M1426" s="63">
        <v>10.5932</v>
      </c>
      <c r="N1426" s="149" t="s">
        <v>20</v>
      </c>
      <c r="O1426" s="49" t="s">
        <v>91</v>
      </c>
      <c r="P1426" s="76"/>
      <c r="Q1426" s="77"/>
      <c r="R1426" s="78"/>
      <c r="S1426" s="79"/>
      <c r="T1426" s="49" t="s">
        <v>4241</v>
      </c>
      <c r="U1426" s="63" t="s">
        <v>4099</v>
      </c>
      <c r="V1426" s="112" t="str">
        <f t="shared" si="82"/>
        <v>1S-173</v>
      </c>
      <c r="W1426" s="112" t="s">
        <v>3757</v>
      </c>
      <c r="X1426" s="175" t="str">
        <f t="shared" si="83"/>
        <v>X:\2 - ENGENHARIA\INVENTARIANCA_FNS_NOVA_CONCESSAO\PROCESSOS_DE_DESAPROPRIACAO\EXTENSAO_SUL\1S\1S-173.pdf</v>
      </c>
      <c r="Z1426" s="1">
        <v>1</v>
      </c>
    </row>
    <row r="1427" spans="3:26" hidden="1" x14ac:dyDescent="0.25">
      <c r="C1427" s="110" t="s">
        <v>3751</v>
      </c>
      <c r="D1427" s="35" t="s">
        <v>4242</v>
      </c>
      <c r="E1427" s="37" t="s">
        <v>4243</v>
      </c>
      <c r="F1427" s="55">
        <v>62589</v>
      </c>
      <c r="G1427" s="42">
        <v>42591</v>
      </c>
      <c r="H1427" s="63" t="s">
        <v>4099</v>
      </c>
      <c r="I1427" s="74">
        <v>63516.006000000001</v>
      </c>
      <c r="J1427" s="74">
        <v>64141.334000000003</v>
      </c>
      <c r="K1427" s="75">
        <v>0.62532800000000133</v>
      </c>
      <c r="L1427" s="111" t="s">
        <v>4244</v>
      </c>
      <c r="M1427" s="63">
        <v>5.0023</v>
      </c>
      <c r="N1427" s="149" t="s">
        <v>20</v>
      </c>
      <c r="O1427" s="49" t="s">
        <v>91</v>
      </c>
      <c r="P1427" s="76"/>
      <c r="Q1427" s="77"/>
      <c r="R1427" s="78"/>
      <c r="S1427" s="79"/>
      <c r="T1427" s="49" t="s">
        <v>4245</v>
      </c>
      <c r="U1427" s="63" t="s">
        <v>4099</v>
      </c>
      <c r="V1427" s="112" t="str">
        <f t="shared" si="82"/>
        <v>1S-174</v>
      </c>
      <c r="W1427" s="112" t="s">
        <v>3757</v>
      </c>
      <c r="X1427" s="175" t="str">
        <f t="shared" si="83"/>
        <v>X:\2 - ENGENHARIA\INVENTARIANCA_FNS_NOVA_CONCESSAO\PROCESSOS_DE_DESAPROPRIACAO\EXTENSAO_SUL\1S\1S-174.pdf</v>
      </c>
      <c r="Z1427" s="1">
        <v>1</v>
      </c>
    </row>
    <row r="1428" spans="3:26" hidden="1" x14ac:dyDescent="0.25">
      <c r="C1428" s="110" t="s">
        <v>3751</v>
      </c>
      <c r="D1428" s="35" t="s">
        <v>4246</v>
      </c>
      <c r="E1428" s="37" t="s">
        <v>4247</v>
      </c>
      <c r="F1428" s="55">
        <v>52909</v>
      </c>
      <c r="G1428" s="42">
        <v>41369</v>
      </c>
      <c r="H1428" s="63" t="s">
        <v>4099</v>
      </c>
      <c r="I1428" s="74">
        <v>64141.337</v>
      </c>
      <c r="J1428" s="74">
        <v>64858.821000000004</v>
      </c>
      <c r="K1428" s="75">
        <v>0.71748400000000401</v>
      </c>
      <c r="L1428" s="111" t="s">
        <v>4248</v>
      </c>
      <c r="M1428" s="63">
        <v>5.7447999999999997</v>
      </c>
      <c r="N1428" s="149" t="s">
        <v>20</v>
      </c>
      <c r="O1428" s="49" t="s">
        <v>21</v>
      </c>
      <c r="P1428" s="76"/>
      <c r="Q1428" s="77"/>
      <c r="R1428" s="78"/>
      <c r="S1428" s="79"/>
      <c r="T1428" s="49" t="s">
        <v>4241</v>
      </c>
      <c r="U1428" s="63" t="s">
        <v>4099</v>
      </c>
      <c r="V1428" s="112" t="str">
        <f t="shared" si="82"/>
        <v>1S-175</v>
      </c>
      <c r="W1428" s="112" t="s">
        <v>3757</v>
      </c>
      <c r="X1428" s="175" t="str">
        <f t="shared" si="83"/>
        <v>X:\2 - ENGENHARIA\INVENTARIANCA_FNS_NOVA_CONCESSAO\PROCESSOS_DE_DESAPROPRIACAO\EXTENSAO_SUL\1S\1S-175.pdf</v>
      </c>
      <c r="Z1428" s="1">
        <v>1</v>
      </c>
    </row>
    <row r="1429" spans="3:26" hidden="1" x14ac:dyDescent="0.25">
      <c r="C1429" s="110" t="s">
        <v>3751</v>
      </c>
      <c r="D1429" s="35" t="s">
        <v>4249</v>
      </c>
      <c r="E1429" s="37" t="s">
        <v>4250</v>
      </c>
      <c r="F1429" s="55"/>
      <c r="G1429" s="42"/>
      <c r="H1429" s="63"/>
      <c r="I1429" s="74">
        <v>64858.821000000004</v>
      </c>
      <c r="J1429" s="74">
        <v>65470.061000000002</v>
      </c>
      <c r="K1429" s="75">
        <v>0.61123999999999801</v>
      </c>
      <c r="L1429" s="111" t="s">
        <v>4251</v>
      </c>
      <c r="M1429" s="63">
        <v>4.8855000000000004</v>
      </c>
      <c r="N1429" s="149" t="s">
        <v>20</v>
      </c>
      <c r="O1429" s="49" t="s">
        <v>91</v>
      </c>
      <c r="P1429" s="76"/>
      <c r="Q1429" s="77"/>
      <c r="R1429" s="78"/>
      <c r="S1429" s="79"/>
      <c r="T1429" s="49" t="s">
        <v>4252</v>
      </c>
      <c r="U1429" s="63" t="s">
        <v>4099</v>
      </c>
      <c r="V1429" s="112" t="str">
        <f t="shared" si="82"/>
        <v>1S-176</v>
      </c>
      <c r="W1429" s="112" t="s">
        <v>3757</v>
      </c>
      <c r="X1429" s="175" t="str">
        <f t="shared" si="83"/>
        <v>X:\2 - ENGENHARIA\INVENTARIANCA_FNS_NOVA_CONCESSAO\PROCESSOS_DE_DESAPROPRIACAO\EXTENSAO_SUL\1S\1S-176.pdf</v>
      </c>
      <c r="Z1429" s="1">
        <v>1</v>
      </c>
    </row>
    <row r="1430" spans="3:26" hidden="1" x14ac:dyDescent="0.25">
      <c r="C1430" s="110" t="s">
        <v>3751</v>
      </c>
      <c r="D1430" s="35" t="s">
        <v>4253</v>
      </c>
      <c r="E1430" s="37" t="s">
        <v>4254</v>
      </c>
      <c r="F1430" s="55"/>
      <c r="G1430" s="42"/>
      <c r="H1430" s="63"/>
      <c r="I1430" s="74">
        <v>65504.135999999999</v>
      </c>
      <c r="J1430" s="74">
        <v>66285.824999999997</v>
      </c>
      <c r="K1430" s="75">
        <v>0.78168899999999852</v>
      </c>
      <c r="L1430" s="111" t="s">
        <v>4255</v>
      </c>
      <c r="M1430" s="63">
        <v>6.2666000000000004</v>
      </c>
      <c r="N1430" s="149" t="s">
        <v>20</v>
      </c>
      <c r="O1430" s="49" t="s">
        <v>91</v>
      </c>
      <c r="P1430" s="76"/>
      <c r="Q1430" s="77"/>
      <c r="R1430" s="78"/>
      <c r="S1430" s="79"/>
      <c r="T1430" s="49" t="s">
        <v>4256</v>
      </c>
      <c r="U1430" s="63" t="s">
        <v>4099</v>
      </c>
      <c r="V1430" s="112" t="str">
        <f t="shared" si="82"/>
        <v>1S-178</v>
      </c>
      <c r="W1430" s="112" t="s">
        <v>3757</v>
      </c>
      <c r="X1430" s="175" t="str">
        <f t="shared" si="83"/>
        <v>X:\2 - ENGENHARIA\INVENTARIANCA_FNS_NOVA_CONCESSAO\PROCESSOS_DE_DESAPROPRIACAO\EXTENSAO_SUL\1S\1S-178.pdf</v>
      </c>
      <c r="Z1430" s="1">
        <v>1</v>
      </c>
    </row>
    <row r="1431" spans="3:26" hidden="1" x14ac:dyDescent="0.25">
      <c r="C1431" s="110" t="s">
        <v>3751</v>
      </c>
      <c r="D1431" s="35" t="s">
        <v>4257</v>
      </c>
      <c r="E1431" s="37" t="s">
        <v>4258</v>
      </c>
      <c r="F1431" s="55">
        <v>61311</v>
      </c>
      <c r="G1431" s="42">
        <v>42404</v>
      </c>
      <c r="H1431" s="63" t="s">
        <v>4099</v>
      </c>
      <c r="I1431" s="74">
        <v>66285.824999999997</v>
      </c>
      <c r="J1431" s="74">
        <v>66915.665999999997</v>
      </c>
      <c r="K1431" s="75">
        <v>0.62984100000000032</v>
      </c>
      <c r="L1431" s="111" t="s">
        <v>4259</v>
      </c>
      <c r="M1431" s="63">
        <v>5.0368000000000004</v>
      </c>
      <c r="N1431" s="149" t="s">
        <v>20</v>
      </c>
      <c r="O1431" s="49" t="s">
        <v>91</v>
      </c>
      <c r="P1431" s="76"/>
      <c r="Q1431" s="77"/>
      <c r="R1431" s="78"/>
      <c r="S1431" s="79"/>
      <c r="T1431" s="49" t="s">
        <v>4260</v>
      </c>
      <c r="U1431" s="63" t="s">
        <v>4099</v>
      </c>
      <c r="V1431" s="112" t="str">
        <f t="shared" si="82"/>
        <v>1S-179</v>
      </c>
      <c r="W1431" s="112" t="s">
        <v>3757</v>
      </c>
      <c r="X1431" s="175" t="str">
        <f t="shared" si="83"/>
        <v>X:\2 - ENGENHARIA\INVENTARIANCA_FNS_NOVA_CONCESSAO\PROCESSOS_DE_DESAPROPRIACAO\EXTENSAO_SUL\1S\1S-179.pdf</v>
      </c>
      <c r="Z1431" s="1">
        <v>1</v>
      </c>
    </row>
    <row r="1432" spans="3:26" hidden="1" x14ac:dyDescent="0.25">
      <c r="C1432" s="110" t="s">
        <v>3751</v>
      </c>
      <c r="D1432" s="35" t="s">
        <v>4261</v>
      </c>
      <c r="E1432" s="37" t="s">
        <v>4262</v>
      </c>
      <c r="F1432" s="55"/>
      <c r="G1432" s="42"/>
      <c r="H1432" s="63"/>
      <c r="I1432" s="74">
        <v>66915.665999999997</v>
      </c>
      <c r="J1432" s="74">
        <v>67989.858999999997</v>
      </c>
      <c r="K1432" s="75">
        <v>1.0741929999999993</v>
      </c>
      <c r="L1432" s="111" t="s">
        <v>4263</v>
      </c>
      <c r="M1432" s="63">
        <v>8.5907</v>
      </c>
      <c r="N1432" s="149" t="s">
        <v>20</v>
      </c>
      <c r="O1432" s="49" t="s">
        <v>91</v>
      </c>
      <c r="P1432" s="76"/>
      <c r="Q1432" s="77"/>
      <c r="R1432" s="78"/>
      <c r="S1432" s="79"/>
      <c r="T1432" s="49" t="s">
        <v>4264</v>
      </c>
      <c r="U1432" s="63" t="s">
        <v>4099</v>
      </c>
      <c r="V1432" s="112" t="str">
        <f t="shared" si="82"/>
        <v>1S-180</v>
      </c>
      <c r="W1432" s="112" t="s">
        <v>3757</v>
      </c>
      <c r="X1432" s="175" t="str">
        <f t="shared" si="83"/>
        <v>X:\2 - ENGENHARIA\INVENTARIANCA_FNS_NOVA_CONCESSAO\PROCESSOS_DE_DESAPROPRIACAO\EXTENSAO_SUL\1S\1S-180.pdf</v>
      </c>
      <c r="Z1432" s="1">
        <v>1</v>
      </c>
    </row>
    <row r="1433" spans="3:26" hidden="1" x14ac:dyDescent="0.25">
      <c r="C1433" s="110" t="s">
        <v>3751</v>
      </c>
      <c r="D1433" s="35" t="s">
        <v>4265</v>
      </c>
      <c r="E1433" s="37" t="s">
        <v>4266</v>
      </c>
      <c r="F1433" s="55"/>
      <c r="G1433" s="42"/>
      <c r="H1433" s="63"/>
      <c r="I1433" s="74">
        <v>67989.858999999997</v>
      </c>
      <c r="J1433" s="74">
        <v>69239.951000000001</v>
      </c>
      <c r="K1433" s="75">
        <v>1.2500920000000042</v>
      </c>
      <c r="L1433" s="111" t="s">
        <v>4267</v>
      </c>
      <c r="M1433" s="63">
        <v>10.0046</v>
      </c>
      <c r="N1433" s="149" t="s">
        <v>20</v>
      </c>
      <c r="O1433" s="49" t="s">
        <v>91</v>
      </c>
      <c r="P1433" s="76"/>
      <c r="Q1433" s="77"/>
      <c r="R1433" s="78"/>
      <c r="S1433" s="79"/>
      <c r="T1433" s="49" t="s">
        <v>4268</v>
      </c>
      <c r="U1433" s="63" t="s">
        <v>4099</v>
      </c>
      <c r="V1433" s="112" t="str">
        <f t="shared" si="82"/>
        <v>1S-181</v>
      </c>
      <c r="W1433" s="112" t="s">
        <v>3757</v>
      </c>
      <c r="X1433" s="175" t="str">
        <f t="shared" si="83"/>
        <v>X:\2 - ENGENHARIA\INVENTARIANCA_FNS_NOVA_CONCESSAO\PROCESSOS_DE_DESAPROPRIACAO\EXTENSAO_SUL\1S\1S-181.pdf</v>
      </c>
      <c r="Z1433" s="1">
        <v>1</v>
      </c>
    </row>
    <row r="1434" spans="3:26" hidden="1" x14ac:dyDescent="0.25">
      <c r="C1434" s="110" t="s">
        <v>3751</v>
      </c>
      <c r="D1434" s="35" t="s">
        <v>4269</v>
      </c>
      <c r="E1434" s="37" t="s">
        <v>4270</v>
      </c>
      <c r="F1434" s="55">
        <v>1290</v>
      </c>
      <c r="G1434" s="42">
        <v>42201</v>
      </c>
      <c r="H1434" s="63" t="s">
        <v>4271</v>
      </c>
      <c r="I1434" s="74">
        <v>69239.650999999998</v>
      </c>
      <c r="J1434" s="74">
        <v>71523.048999999999</v>
      </c>
      <c r="K1434" s="75">
        <v>2.2833980000000009</v>
      </c>
      <c r="L1434" s="111" t="s">
        <v>4272</v>
      </c>
      <c r="M1434" s="63">
        <v>18.4253</v>
      </c>
      <c r="N1434" s="149" t="s">
        <v>20</v>
      </c>
      <c r="O1434" s="49" t="s">
        <v>21</v>
      </c>
      <c r="P1434" s="76"/>
      <c r="Q1434" s="77"/>
      <c r="R1434" s="78"/>
      <c r="S1434" s="79"/>
      <c r="T1434" s="49" t="s">
        <v>4273</v>
      </c>
      <c r="U1434" s="63" t="s">
        <v>4271</v>
      </c>
      <c r="V1434" s="112" t="str">
        <f t="shared" si="82"/>
        <v>1S-182</v>
      </c>
      <c r="W1434" s="112" t="s">
        <v>3757</v>
      </c>
      <c r="X1434" s="175" t="str">
        <f t="shared" si="83"/>
        <v>X:\2 - ENGENHARIA\INVENTARIANCA_FNS_NOVA_CONCESSAO\PROCESSOS_DE_DESAPROPRIACAO\EXTENSAO_SUL\1S\1S-182.pdf</v>
      </c>
      <c r="Z1434" s="1">
        <v>1</v>
      </c>
    </row>
    <row r="1435" spans="3:26" hidden="1" x14ac:dyDescent="0.25">
      <c r="C1435" s="110" t="s">
        <v>3751</v>
      </c>
      <c r="D1435" s="35" t="s">
        <v>4274</v>
      </c>
      <c r="E1435" s="37" t="s">
        <v>4275</v>
      </c>
      <c r="F1435" s="55">
        <v>1226</v>
      </c>
      <c r="G1435" s="42">
        <v>41912</v>
      </c>
      <c r="H1435" s="63" t="s">
        <v>4271</v>
      </c>
      <c r="I1435" s="74">
        <v>71523.048999999999</v>
      </c>
      <c r="J1435" s="74">
        <v>73380.536999999997</v>
      </c>
      <c r="K1435" s="75">
        <v>1.8574879999999976</v>
      </c>
      <c r="L1435" s="111" t="s">
        <v>4276</v>
      </c>
      <c r="M1435" s="63">
        <v>13.9445</v>
      </c>
      <c r="N1435" s="149" t="s">
        <v>20</v>
      </c>
      <c r="O1435" s="49" t="s">
        <v>21</v>
      </c>
      <c r="P1435" s="76"/>
      <c r="Q1435" s="77"/>
      <c r="R1435" s="78"/>
      <c r="S1435" s="79"/>
      <c r="T1435" s="49" t="s">
        <v>4277</v>
      </c>
      <c r="U1435" s="63" t="s">
        <v>4271</v>
      </c>
      <c r="V1435" s="112" t="str">
        <f t="shared" si="82"/>
        <v>1S-183</v>
      </c>
      <c r="W1435" s="112" t="s">
        <v>3757</v>
      </c>
      <c r="X1435" s="175" t="str">
        <f t="shared" si="83"/>
        <v>X:\2 - ENGENHARIA\INVENTARIANCA_FNS_NOVA_CONCESSAO\PROCESSOS_DE_DESAPROPRIACAO\EXTENSAO_SUL\1S\1S-183.pdf</v>
      </c>
      <c r="Z1435" s="1">
        <v>1</v>
      </c>
    </row>
    <row r="1436" spans="3:26" hidden="1" x14ac:dyDescent="0.25">
      <c r="C1436" s="110" t="s">
        <v>3751</v>
      </c>
      <c r="D1436" s="35" t="s">
        <v>4278</v>
      </c>
      <c r="E1436" s="37" t="s">
        <v>4279</v>
      </c>
      <c r="F1436" s="55">
        <v>1294</v>
      </c>
      <c r="G1436" s="42">
        <v>42201</v>
      </c>
      <c r="H1436" s="63" t="s">
        <v>4271</v>
      </c>
      <c r="I1436" s="74">
        <v>73380.536999999997</v>
      </c>
      <c r="J1436" s="74">
        <v>76105.837</v>
      </c>
      <c r="K1436" s="75">
        <v>2.7253000000000029</v>
      </c>
      <c r="L1436" s="111" t="s">
        <v>4280</v>
      </c>
      <c r="M1436" s="63">
        <v>21.795500000000001</v>
      </c>
      <c r="N1436" s="149" t="s">
        <v>20</v>
      </c>
      <c r="O1436" s="49" t="s">
        <v>21</v>
      </c>
      <c r="P1436" s="76"/>
      <c r="Q1436" s="77"/>
      <c r="R1436" s="78"/>
      <c r="S1436" s="79"/>
      <c r="T1436" s="49" t="s">
        <v>4277</v>
      </c>
      <c r="U1436" s="63" t="s">
        <v>4271</v>
      </c>
      <c r="V1436" s="112" t="str">
        <f t="shared" ref="V1436:V1499" si="84">CONCATENATE(C1436,"-",D1436)</f>
        <v>1S-184</v>
      </c>
      <c r="W1436" s="112" t="s">
        <v>3757</v>
      </c>
      <c r="X1436" s="175" t="str">
        <f t="shared" si="83"/>
        <v>X:\2 - ENGENHARIA\INVENTARIANCA_FNS_NOVA_CONCESSAO\PROCESSOS_DE_DESAPROPRIACAO\EXTENSAO_SUL\1S\1S-184.pdf</v>
      </c>
      <c r="Z1436" s="1">
        <v>1</v>
      </c>
    </row>
    <row r="1437" spans="3:26" hidden="1" x14ac:dyDescent="0.25">
      <c r="C1437" s="110" t="s">
        <v>3751</v>
      </c>
      <c r="D1437" s="35" t="s">
        <v>4281</v>
      </c>
      <c r="E1437" s="37" t="s">
        <v>4282</v>
      </c>
      <c r="F1437" s="55">
        <v>1293</v>
      </c>
      <c r="G1437" s="42">
        <v>42201</v>
      </c>
      <c r="H1437" s="63" t="s">
        <v>4271</v>
      </c>
      <c r="I1437" s="74">
        <v>76105.837</v>
      </c>
      <c r="J1437" s="74">
        <v>77223.789000000004</v>
      </c>
      <c r="K1437" s="75">
        <v>1.1179520000000047</v>
      </c>
      <c r="L1437" s="111" t="s">
        <v>4283</v>
      </c>
      <c r="M1437" s="63">
        <v>8.907</v>
      </c>
      <c r="N1437" s="149" t="s">
        <v>20</v>
      </c>
      <c r="O1437" s="49" t="s">
        <v>21</v>
      </c>
      <c r="P1437" s="76"/>
      <c r="Q1437" s="77"/>
      <c r="R1437" s="78"/>
      <c r="S1437" s="79"/>
      <c r="T1437" s="49" t="s">
        <v>4277</v>
      </c>
      <c r="U1437" s="63" t="s">
        <v>4271</v>
      </c>
      <c r="V1437" s="112" t="str">
        <f t="shared" si="84"/>
        <v>1S-185</v>
      </c>
      <c r="W1437" s="112" t="s">
        <v>3757</v>
      </c>
      <c r="X1437" s="175" t="str">
        <f t="shared" si="83"/>
        <v>X:\2 - ENGENHARIA\INVENTARIANCA_FNS_NOVA_CONCESSAO\PROCESSOS_DE_DESAPROPRIACAO\EXTENSAO_SUL\1S\1S-185.pdf</v>
      </c>
      <c r="Z1437" s="1">
        <v>1</v>
      </c>
    </row>
    <row r="1438" spans="3:26" hidden="1" x14ac:dyDescent="0.25">
      <c r="C1438" s="110" t="s">
        <v>3751</v>
      </c>
      <c r="D1438" s="35" t="s">
        <v>4284</v>
      </c>
      <c r="E1438" s="37" t="s">
        <v>4285</v>
      </c>
      <c r="F1438" s="55">
        <v>1302</v>
      </c>
      <c r="G1438" s="42">
        <v>42243</v>
      </c>
      <c r="H1438" s="63" t="s">
        <v>4271</v>
      </c>
      <c r="I1438" s="74">
        <v>77223.789000000004</v>
      </c>
      <c r="J1438" s="74">
        <v>77460.679000000004</v>
      </c>
      <c r="K1438" s="75">
        <v>0.23688999999999941</v>
      </c>
      <c r="L1438" s="111" t="s">
        <v>4286</v>
      </c>
      <c r="M1438" s="63">
        <v>1.8953</v>
      </c>
      <c r="N1438" s="149" t="s">
        <v>20</v>
      </c>
      <c r="O1438" s="49" t="s">
        <v>91</v>
      </c>
      <c r="P1438" s="76"/>
      <c r="Q1438" s="77"/>
      <c r="R1438" s="78"/>
      <c r="S1438" s="79"/>
      <c r="T1438" s="49" t="s">
        <v>4287</v>
      </c>
      <c r="U1438" s="63" t="s">
        <v>4271</v>
      </c>
      <c r="V1438" s="112" t="str">
        <f t="shared" si="84"/>
        <v>1S-186</v>
      </c>
      <c r="W1438" s="112" t="s">
        <v>3757</v>
      </c>
      <c r="X1438" s="175" t="str">
        <f t="shared" si="83"/>
        <v>X:\2 - ENGENHARIA\INVENTARIANCA_FNS_NOVA_CONCESSAO\PROCESSOS_DE_DESAPROPRIACAO\EXTENSAO_SUL\1S\1S-186.pdf</v>
      </c>
      <c r="Z1438" s="1">
        <v>1</v>
      </c>
    </row>
    <row r="1439" spans="3:26" hidden="1" x14ac:dyDescent="0.25">
      <c r="C1439" s="110" t="s">
        <v>3751</v>
      </c>
      <c r="D1439" s="35" t="s">
        <v>4288</v>
      </c>
      <c r="E1439" s="37" t="s">
        <v>4289</v>
      </c>
      <c r="F1439" s="55">
        <v>1291</v>
      </c>
      <c r="G1439" s="42">
        <v>42201</v>
      </c>
      <c r="H1439" s="63" t="s">
        <v>4271</v>
      </c>
      <c r="I1439" s="74">
        <v>77460.679000000004</v>
      </c>
      <c r="J1439" s="74">
        <v>80373.017999999996</v>
      </c>
      <c r="K1439" s="75">
        <v>2.9123389999999927</v>
      </c>
      <c r="L1439" s="111" t="s">
        <v>4290</v>
      </c>
      <c r="M1439" s="63">
        <v>23.298400000000001</v>
      </c>
      <c r="N1439" s="149" t="s">
        <v>20</v>
      </c>
      <c r="O1439" s="49" t="s">
        <v>21</v>
      </c>
      <c r="P1439" s="76"/>
      <c r="Q1439" s="77"/>
      <c r="R1439" s="78"/>
      <c r="S1439" s="79"/>
      <c r="T1439" s="49" t="s">
        <v>4291</v>
      </c>
      <c r="U1439" s="63" t="s">
        <v>4271</v>
      </c>
      <c r="V1439" s="112" t="str">
        <f t="shared" si="84"/>
        <v>1S-187</v>
      </c>
      <c r="W1439" s="112" t="s">
        <v>3757</v>
      </c>
      <c r="X1439" s="175" t="str">
        <f t="shared" si="83"/>
        <v>X:\2 - ENGENHARIA\INVENTARIANCA_FNS_NOVA_CONCESSAO\PROCESSOS_DE_DESAPROPRIACAO\EXTENSAO_SUL\1S\1S-187.pdf</v>
      </c>
      <c r="Z1439" s="1">
        <v>1</v>
      </c>
    </row>
    <row r="1440" spans="3:26" hidden="1" x14ac:dyDescent="0.25">
      <c r="C1440" s="110" t="s">
        <v>3751</v>
      </c>
      <c r="D1440" s="35" t="s">
        <v>4292</v>
      </c>
      <c r="E1440" s="37" t="s">
        <v>4293</v>
      </c>
      <c r="F1440" s="55">
        <v>1292</v>
      </c>
      <c r="G1440" s="42">
        <v>42201</v>
      </c>
      <c r="H1440" s="63" t="s">
        <v>4271</v>
      </c>
      <c r="I1440" s="74">
        <v>80373.017999999996</v>
      </c>
      <c r="J1440" s="74">
        <v>83187.808000000005</v>
      </c>
      <c r="K1440" s="75">
        <v>2.8147900000000083</v>
      </c>
      <c r="L1440" s="111" t="s">
        <v>4294</v>
      </c>
      <c r="M1440" s="63">
        <v>22.494499999999999</v>
      </c>
      <c r="N1440" s="149" t="s">
        <v>20</v>
      </c>
      <c r="O1440" s="49" t="s">
        <v>21</v>
      </c>
      <c r="P1440" s="76"/>
      <c r="Q1440" s="77"/>
      <c r="R1440" s="78"/>
      <c r="S1440" s="79"/>
      <c r="T1440" s="49" t="s">
        <v>4295</v>
      </c>
      <c r="U1440" s="63" t="s">
        <v>4271</v>
      </c>
      <c r="V1440" s="112" t="str">
        <f t="shared" si="84"/>
        <v>1S-188</v>
      </c>
      <c r="W1440" s="112" t="s">
        <v>3757</v>
      </c>
      <c r="X1440" s="175" t="str">
        <f t="shared" si="83"/>
        <v>X:\2 - ENGENHARIA\INVENTARIANCA_FNS_NOVA_CONCESSAO\PROCESSOS_DE_DESAPROPRIACAO\EXTENSAO_SUL\1S\1S-188.pdf</v>
      </c>
      <c r="Z1440" s="1">
        <v>1</v>
      </c>
    </row>
    <row r="1441" spans="3:26" hidden="1" x14ac:dyDescent="0.25">
      <c r="C1441" s="110" t="s">
        <v>3751</v>
      </c>
      <c r="D1441" s="35" t="s">
        <v>4296</v>
      </c>
      <c r="E1441" s="37" t="s">
        <v>4297</v>
      </c>
      <c r="F1441" s="55">
        <v>15422</v>
      </c>
      <c r="G1441" s="42">
        <v>41129</v>
      </c>
      <c r="H1441" s="63" t="s">
        <v>4298</v>
      </c>
      <c r="I1441" s="74">
        <v>83204.3</v>
      </c>
      <c r="J1441" s="74">
        <v>83850.320000000007</v>
      </c>
      <c r="K1441" s="75">
        <v>0.64602000000000404</v>
      </c>
      <c r="L1441" s="111" t="s">
        <v>4299</v>
      </c>
      <c r="M1441" s="63">
        <v>5.1548999999999996</v>
      </c>
      <c r="N1441" s="149" t="s">
        <v>20</v>
      </c>
      <c r="O1441" s="49" t="s">
        <v>21</v>
      </c>
      <c r="P1441" s="76"/>
      <c r="Q1441" s="77"/>
      <c r="R1441" s="78"/>
      <c r="S1441" s="79"/>
      <c r="T1441" s="49" t="s">
        <v>4300</v>
      </c>
      <c r="U1441" s="63" t="s">
        <v>4298</v>
      </c>
      <c r="V1441" s="112" t="str">
        <f t="shared" si="84"/>
        <v>1S-189</v>
      </c>
      <c r="W1441" s="112" t="s">
        <v>3757</v>
      </c>
      <c r="X1441" s="175" t="str">
        <f t="shared" si="83"/>
        <v>X:\2 - ENGENHARIA\INVENTARIANCA_FNS_NOVA_CONCESSAO\PROCESSOS_DE_DESAPROPRIACAO\EXTENSAO_SUL\1S\1S-189.pdf</v>
      </c>
      <c r="Z1441" s="1">
        <v>1</v>
      </c>
    </row>
    <row r="1442" spans="3:26" hidden="1" x14ac:dyDescent="0.25">
      <c r="C1442" s="110" t="s">
        <v>3751</v>
      </c>
      <c r="D1442" s="35" t="s">
        <v>4301</v>
      </c>
      <c r="E1442" s="37" t="s">
        <v>4302</v>
      </c>
      <c r="F1442" s="55">
        <v>15423</v>
      </c>
      <c r="G1442" s="42">
        <v>41129</v>
      </c>
      <c r="H1442" s="63" t="s">
        <v>4298</v>
      </c>
      <c r="I1442" s="74">
        <v>83850.320000000007</v>
      </c>
      <c r="J1442" s="74">
        <v>84202.97</v>
      </c>
      <c r="K1442" s="75">
        <v>0.35264999999999419</v>
      </c>
      <c r="L1442" s="111" t="s">
        <v>4303</v>
      </c>
      <c r="M1442" s="63">
        <v>2.8227000000000002</v>
      </c>
      <c r="N1442" s="149" t="s">
        <v>20</v>
      </c>
      <c r="O1442" s="49" t="s">
        <v>21</v>
      </c>
      <c r="P1442" s="76"/>
      <c r="Q1442" s="77"/>
      <c r="R1442" s="78"/>
      <c r="S1442" s="79"/>
      <c r="T1442" s="49" t="s">
        <v>4300</v>
      </c>
      <c r="U1442" s="63" t="s">
        <v>4298</v>
      </c>
      <c r="V1442" s="112" t="str">
        <f t="shared" si="84"/>
        <v>1S-190</v>
      </c>
      <c r="W1442" s="112" t="s">
        <v>3757</v>
      </c>
      <c r="X1442" s="175" t="str">
        <f t="shared" si="83"/>
        <v>X:\2 - ENGENHARIA\INVENTARIANCA_FNS_NOVA_CONCESSAO\PROCESSOS_DE_DESAPROPRIACAO\EXTENSAO_SUL\1S\1S-190.pdf</v>
      </c>
      <c r="Z1442" s="1">
        <v>1</v>
      </c>
    </row>
    <row r="1443" spans="3:26" hidden="1" x14ac:dyDescent="0.25">
      <c r="C1443" s="110" t="s">
        <v>3751</v>
      </c>
      <c r="D1443" s="35" t="s">
        <v>4304</v>
      </c>
      <c r="E1443" s="37" t="s">
        <v>4305</v>
      </c>
      <c r="F1443" s="55"/>
      <c r="G1443" s="42"/>
      <c r="H1443" s="63"/>
      <c r="I1443" s="74">
        <v>84202.97</v>
      </c>
      <c r="J1443" s="74">
        <v>87901.1</v>
      </c>
      <c r="K1443" s="75">
        <v>3.6981300000000048</v>
      </c>
      <c r="L1443" s="111" t="s">
        <v>4240</v>
      </c>
      <c r="M1443" s="63">
        <v>29.585000000000001</v>
      </c>
      <c r="N1443" s="149" t="s">
        <v>20</v>
      </c>
      <c r="O1443" s="49" t="s">
        <v>91</v>
      </c>
      <c r="P1443" s="76"/>
      <c r="Q1443" s="77"/>
      <c r="R1443" s="78"/>
      <c r="S1443" s="79"/>
      <c r="T1443" s="49" t="s">
        <v>4300</v>
      </c>
      <c r="U1443" s="63" t="s">
        <v>4298</v>
      </c>
      <c r="V1443" s="112" t="str">
        <f t="shared" si="84"/>
        <v>1S-191</v>
      </c>
      <c r="W1443" s="112" t="s">
        <v>3757</v>
      </c>
      <c r="X1443" s="175" t="str">
        <f t="shared" si="83"/>
        <v>X:\2 - ENGENHARIA\INVENTARIANCA_FNS_NOVA_CONCESSAO\PROCESSOS_DE_DESAPROPRIACAO\EXTENSAO_SUL\1S\1S-191.pdf</v>
      </c>
      <c r="Z1443" s="1">
        <v>1</v>
      </c>
    </row>
    <row r="1444" spans="3:26" hidden="1" x14ac:dyDescent="0.25">
      <c r="C1444" s="110" t="s">
        <v>3751</v>
      </c>
      <c r="D1444" s="35" t="s">
        <v>4306</v>
      </c>
      <c r="E1444" s="37" t="s">
        <v>4307</v>
      </c>
      <c r="F1444" s="55">
        <v>15416</v>
      </c>
      <c r="G1444" s="42">
        <v>41088</v>
      </c>
      <c r="H1444" s="63" t="s">
        <v>4298</v>
      </c>
      <c r="I1444" s="74">
        <v>87901.1</v>
      </c>
      <c r="J1444" s="74">
        <v>88549.92</v>
      </c>
      <c r="K1444" s="75">
        <v>0.6488199999999924</v>
      </c>
      <c r="L1444" s="111" t="s">
        <v>4308</v>
      </c>
      <c r="M1444" s="63">
        <v>5.1948999999999996</v>
      </c>
      <c r="N1444" s="149" t="s">
        <v>20</v>
      </c>
      <c r="O1444" s="49" t="s">
        <v>21</v>
      </c>
      <c r="P1444" s="76"/>
      <c r="Q1444" s="77"/>
      <c r="R1444" s="78"/>
      <c r="S1444" s="79"/>
      <c r="T1444" s="49" t="s">
        <v>4300</v>
      </c>
      <c r="U1444" s="63" t="s">
        <v>4298</v>
      </c>
      <c r="V1444" s="112" t="str">
        <f t="shared" si="84"/>
        <v>1S-192</v>
      </c>
      <c r="W1444" s="112" t="s">
        <v>3757</v>
      </c>
      <c r="X1444" s="175" t="str">
        <f t="shared" si="83"/>
        <v>X:\2 - ENGENHARIA\INVENTARIANCA_FNS_NOVA_CONCESSAO\PROCESSOS_DE_DESAPROPRIACAO\EXTENSAO_SUL\1S\1S-192.pdf</v>
      </c>
      <c r="Z1444" s="1">
        <v>1</v>
      </c>
    </row>
    <row r="1445" spans="3:26" hidden="1" x14ac:dyDescent="0.25">
      <c r="C1445" s="110" t="s">
        <v>3751</v>
      </c>
      <c r="D1445" s="35" t="s">
        <v>4309</v>
      </c>
      <c r="E1445" s="37" t="s">
        <v>4310</v>
      </c>
      <c r="F1445" s="55"/>
      <c r="G1445" s="42"/>
      <c r="H1445" s="63"/>
      <c r="I1445" s="74">
        <v>88556.7</v>
      </c>
      <c r="J1445" s="74">
        <v>90060.46</v>
      </c>
      <c r="K1445" s="75">
        <v>1.5037600000000093</v>
      </c>
      <c r="L1445" s="111" t="s">
        <v>4311</v>
      </c>
      <c r="M1445" s="63">
        <v>12.0289</v>
      </c>
      <c r="N1445" s="149" t="s">
        <v>20</v>
      </c>
      <c r="O1445" s="49" t="s">
        <v>91</v>
      </c>
      <c r="P1445" s="76"/>
      <c r="Q1445" s="77"/>
      <c r="R1445" s="78"/>
      <c r="S1445" s="79"/>
      <c r="T1445" s="49" t="s">
        <v>4312</v>
      </c>
      <c r="U1445" s="63" t="s">
        <v>4298</v>
      </c>
      <c r="V1445" s="112" t="str">
        <f t="shared" si="84"/>
        <v>1S-193</v>
      </c>
      <c r="W1445" s="112" t="s">
        <v>3757</v>
      </c>
      <c r="X1445" s="175" t="str">
        <f t="shared" si="83"/>
        <v>X:\2 - ENGENHARIA\INVENTARIANCA_FNS_NOVA_CONCESSAO\PROCESSOS_DE_DESAPROPRIACAO\EXTENSAO_SUL\1S\1S-193.pdf</v>
      </c>
      <c r="Z1445" s="1">
        <v>1</v>
      </c>
    </row>
    <row r="1446" spans="3:26" hidden="1" x14ac:dyDescent="0.25">
      <c r="C1446" s="110" t="s">
        <v>3751</v>
      </c>
      <c r="D1446" s="35" t="s">
        <v>4313</v>
      </c>
      <c r="E1446" s="37" t="s">
        <v>4314</v>
      </c>
      <c r="F1446" s="55"/>
      <c r="G1446" s="42"/>
      <c r="H1446" s="63"/>
      <c r="I1446" s="74">
        <v>90060.46</v>
      </c>
      <c r="J1446" s="74">
        <v>92112.51</v>
      </c>
      <c r="K1446" s="75">
        <v>2.0520499999999884</v>
      </c>
      <c r="L1446" s="111" t="s">
        <v>4315</v>
      </c>
      <c r="M1446" s="63">
        <v>16.435199999999998</v>
      </c>
      <c r="N1446" s="149" t="s">
        <v>20</v>
      </c>
      <c r="O1446" s="49" t="s">
        <v>91</v>
      </c>
      <c r="P1446" s="76"/>
      <c r="Q1446" s="77"/>
      <c r="R1446" s="78"/>
      <c r="S1446" s="79"/>
      <c r="T1446" s="49" t="s">
        <v>4316</v>
      </c>
      <c r="U1446" s="63" t="s">
        <v>4298</v>
      </c>
      <c r="V1446" s="112" t="str">
        <f t="shared" si="84"/>
        <v>1S-194</v>
      </c>
      <c r="W1446" s="112" t="s">
        <v>3757</v>
      </c>
      <c r="X1446" s="175" t="str">
        <f t="shared" si="83"/>
        <v>X:\2 - ENGENHARIA\INVENTARIANCA_FNS_NOVA_CONCESSAO\PROCESSOS_DE_DESAPROPRIACAO\EXTENSAO_SUL\1S\1S-194.pdf</v>
      </c>
      <c r="Z1446" s="1">
        <v>1</v>
      </c>
    </row>
    <row r="1447" spans="3:26" hidden="1" x14ac:dyDescent="0.25">
      <c r="C1447" s="110" t="s">
        <v>3751</v>
      </c>
      <c r="D1447" s="35" t="s">
        <v>4317</v>
      </c>
      <c r="E1447" s="37" t="s">
        <v>4318</v>
      </c>
      <c r="F1447" s="55"/>
      <c r="G1447" s="42"/>
      <c r="H1447" s="63"/>
      <c r="I1447" s="74">
        <v>92112.51</v>
      </c>
      <c r="J1447" s="74">
        <v>94319.25</v>
      </c>
      <c r="K1447" s="75">
        <v>2.2067400000000053</v>
      </c>
      <c r="L1447" s="111" t="s">
        <v>4319</v>
      </c>
      <c r="M1447" s="63">
        <v>17.640799999999999</v>
      </c>
      <c r="N1447" s="149" t="s">
        <v>20</v>
      </c>
      <c r="O1447" s="49" t="s">
        <v>91</v>
      </c>
      <c r="P1447" s="76"/>
      <c r="Q1447" s="77"/>
      <c r="R1447" s="78"/>
      <c r="S1447" s="79"/>
      <c r="T1447" s="49" t="s">
        <v>4320</v>
      </c>
      <c r="U1447" s="63" t="s">
        <v>4298</v>
      </c>
      <c r="V1447" s="112" t="str">
        <f t="shared" si="84"/>
        <v>1S-195</v>
      </c>
      <c r="W1447" s="112" t="s">
        <v>3757</v>
      </c>
      <c r="X1447" s="175" t="str">
        <f t="shared" si="83"/>
        <v>X:\2 - ENGENHARIA\INVENTARIANCA_FNS_NOVA_CONCESSAO\PROCESSOS_DE_DESAPROPRIACAO\EXTENSAO_SUL\1S\1S-195.pdf</v>
      </c>
      <c r="Z1447" s="1">
        <v>1</v>
      </c>
    </row>
    <row r="1448" spans="3:26" hidden="1" x14ac:dyDescent="0.25">
      <c r="C1448" s="110" t="s">
        <v>3751</v>
      </c>
      <c r="D1448" s="35" t="s">
        <v>4321</v>
      </c>
      <c r="E1448" s="37" t="s">
        <v>4322</v>
      </c>
      <c r="F1448" s="55"/>
      <c r="G1448" s="42"/>
      <c r="H1448" s="63"/>
      <c r="I1448" s="74">
        <v>96471.180999999997</v>
      </c>
      <c r="J1448" s="74">
        <v>98268.755000000005</v>
      </c>
      <c r="K1448" s="75">
        <v>1.7975740000000078</v>
      </c>
      <c r="L1448" s="111" t="s">
        <v>4323</v>
      </c>
      <c r="M1448" s="63">
        <v>14.375500000000001</v>
      </c>
      <c r="N1448" s="149" t="s">
        <v>20</v>
      </c>
      <c r="O1448" s="49" t="s">
        <v>91</v>
      </c>
      <c r="P1448" s="76"/>
      <c r="Q1448" s="77"/>
      <c r="R1448" s="78"/>
      <c r="S1448" s="79"/>
      <c r="T1448" s="49" t="s">
        <v>4324</v>
      </c>
      <c r="U1448" s="63" t="s">
        <v>4298</v>
      </c>
      <c r="V1448" s="112" t="str">
        <f t="shared" si="84"/>
        <v>1S-196</v>
      </c>
      <c r="W1448" s="112" t="s">
        <v>3757</v>
      </c>
      <c r="X1448" s="175" t="str">
        <f t="shared" si="83"/>
        <v>X:\2 - ENGENHARIA\INVENTARIANCA_FNS_NOVA_CONCESSAO\PROCESSOS_DE_DESAPROPRIACAO\EXTENSAO_SUL\1S\1S-196.pdf</v>
      </c>
      <c r="Z1448" s="1">
        <v>1</v>
      </c>
    </row>
    <row r="1449" spans="3:26" hidden="1" x14ac:dyDescent="0.25">
      <c r="C1449" s="110" t="s">
        <v>3751</v>
      </c>
      <c r="D1449" s="35" t="s">
        <v>4325</v>
      </c>
      <c r="E1449" s="37" t="s">
        <v>4326</v>
      </c>
      <c r="F1449" s="55"/>
      <c r="G1449" s="42"/>
      <c r="H1449" s="63"/>
      <c r="I1449" s="74">
        <v>98268.755000000005</v>
      </c>
      <c r="J1449" s="74">
        <v>99336.922999999995</v>
      </c>
      <c r="K1449" s="75">
        <v>1.0681679999999907</v>
      </c>
      <c r="L1449" s="111" t="s">
        <v>4323</v>
      </c>
      <c r="M1449" s="63">
        <v>8.5449999999999999</v>
      </c>
      <c r="N1449" s="149" t="s">
        <v>20</v>
      </c>
      <c r="O1449" s="49" t="s">
        <v>91</v>
      </c>
      <c r="P1449" s="76"/>
      <c r="Q1449" s="77"/>
      <c r="R1449" s="78"/>
      <c r="S1449" s="79"/>
      <c r="T1449" s="49" t="s">
        <v>4324</v>
      </c>
      <c r="U1449" s="63" t="s">
        <v>4298</v>
      </c>
      <c r="V1449" s="112" t="str">
        <f t="shared" si="84"/>
        <v>1S-197</v>
      </c>
      <c r="W1449" s="112" t="s">
        <v>3757</v>
      </c>
      <c r="X1449" s="175" t="str">
        <f t="shared" si="83"/>
        <v>X:\2 - ENGENHARIA\INVENTARIANCA_FNS_NOVA_CONCESSAO\PROCESSOS_DE_DESAPROPRIACAO\EXTENSAO_SUL\1S\1S-197.pdf</v>
      </c>
      <c r="Z1449" s="1">
        <v>1</v>
      </c>
    </row>
    <row r="1450" spans="3:26" hidden="1" x14ac:dyDescent="0.25">
      <c r="C1450" s="110" t="s">
        <v>3751</v>
      </c>
      <c r="D1450" s="35" t="s">
        <v>4327</v>
      </c>
      <c r="E1450" s="37" t="s">
        <v>4328</v>
      </c>
      <c r="F1450" s="55">
        <v>15424</v>
      </c>
      <c r="G1450" s="42">
        <v>41251</v>
      </c>
      <c r="H1450" s="63" t="s">
        <v>4298</v>
      </c>
      <c r="I1450" s="74">
        <v>99336.922999999995</v>
      </c>
      <c r="J1450" s="74">
        <v>100632.311</v>
      </c>
      <c r="K1450" s="75">
        <v>1.2953880000000062</v>
      </c>
      <c r="L1450" s="111" t="s">
        <v>4329</v>
      </c>
      <c r="M1450" s="63">
        <v>10.2362</v>
      </c>
      <c r="N1450" s="149" t="s">
        <v>20</v>
      </c>
      <c r="O1450" s="49" t="s">
        <v>21</v>
      </c>
      <c r="P1450" s="76"/>
      <c r="Q1450" s="77"/>
      <c r="R1450" s="78"/>
      <c r="S1450" s="79"/>
      <c r="T1450" s="49" t="s">
        <v>4330</v>
      </c>
      <c r="U1450" s="63" t="s">
        <v>4298</v>
      </c>
      <c r="V1450" s="112" t="str">
        <f t="shared" si="84"/>
        <v>1S-198</v>
      </c>
      <c r="W1450" s="112" t="s">
        <v>3757</v>
      </c>
      <c r="X1450" s="175" t="str">
        <f t="shared" si="83"/>
        <v>X:\2 - ENGENHARIA\INVENTARIANCA_FNS_NOVA_CONCESSAO\PROCESSOS_DE_DESAPROPRIACAO\EXTENSAO_SUL\1S\1S-198.pdf</v>
      </c>
      <c r="Z1450" s="1">
        <v>1</v>
      </c>
    </row>
    <row r="1451" spans="3:26" hidden="1" x14ac:dyDescent="0.25">
      <c r="C1451" s="110" t="s">
        <v>3751</v>
      </c>
      <c r="D1451" s="35" t="s">
        <v>4331</v>
      </c>
      <c r="E1451" s="37" t="s">
        <v>4332</v>
      </c>
      <c r="F1451" s="55">
        <v>16978</v>
      </c>
      <c r="G1451" s="42">
        <v>41271</v>
      </c>
      <c r="H1451" s="63" t="s">
        <v>4298</v>
      </c>
      <c r="I1451" s="74">
        <v>100181.049</v>
      </c>
      <c r="J1451" s="74">
        <v>100207.705</v>
      </c>
      <c r="K1451" s="75"/>
      <c r="L1451" s="111" t="s">
        <v>4333</v>
      </c>
      <c r="M1451" s="63">
        <v>0.1348</v>
      </c>
      <c r="N1451" s="149" t="s">
        <v>20</v>
      </c>
      <c r="O1451" s="49" t="s">
        <v>21</v>
      </c>
      <c r="P1451" s="76"/>
      <c r="Q1451" s="77"/>
      <c r="R1451" s="78"/>
      <c r="S1451" s="79"/>
      <c r="T1451" s="49" t="s">
        <v>4334</v>
      </c>
      <c r="U1451" s="63" t="s">
        <v>4298</v>
      </c>
      <c r="V1451" s="112" t="str">
        <f t="shared" si="84"/>
        <v>1S-163</v>
      </c>
      <c r="W1451" s="112" t="s">
        <v>3757</v>
      </c>
      <c r="X1451" s="175" t="str">
        <f t="shared" si="83"/>
        <v>X:\2 - ENGENHARIA\INVENTARIANCA_FNS_NOVA_CONCESSAO\PROCESSOS_DE_DESAPROPRIACAO\EXTENSAO_SUL\1S\1S-163.pdf</v>
      </c>
      <c r="Z1451" s="1">
        <v>1</v>
      </c>
    </row>
    <row r="1452" spans="3:26" ht="28.5" x14ac:dyDescent="0.25">
      <c r="C1452" s="110" t="s">
        <v>3751</v>
      </c>
      <c r="D1452" s="35" t="s">
        <v>4335</v>
      </c>
      <c r="E1452" s="37" t="s">
        <v>4336</v>
      </c>
      <c r="F1452" s="55">
        <v>15429</v>
      </c>
      <c r="G1452" s="42">
        <v>41110</v>
      </c>
      <c r="H1452" s="63" t="s">
        <v>4298</v>
      </c>
      <c r="I1452" s="74">
        <v>100632.311</v>
      </c>
      <c r="J1452" s="74">
        <v>101053.36</v>
      </c>
      <c r="K1452" s="75">
        <v>0.42104899999999906</v>
      </c>
      <c r="L1452" s="111" t="s">
        <v>4337</v>
      </c>
      <c r="M1452" s="63">
        <v>3.6983000000000001</v>
      </c>
      <c r="N1452" s="149" t="s">
        <v>20</v>
      </c>
      <c r="O1452" s="49" t="s">
        <v>21</v>
      </c>
      <c r="P1452" s="76" t="s">
        <v>10</v>
      </c>
      <c r="Q1452" s="37">
        <v>0.39489999999999997</v>
      </c>
      <c r="R1452" s="78">
        <v>5120.45</v>
      </c>
      <c r="S1452" s="79" t="s">
        <v>4338</v>
      </c>
      <c r="T1452" s="49" t="s">
        <v>4330</v>
      </c>
      <c r="U1452" s="63" t="s">
        <v>4298</v>
      </c>
      <c r="V1452" s="112" t="str">
        <f t="shared" si="84"/>
        <v>1S-199</v>
      </c>
      <c r="W1452" s="112" t="s">
        <v>3757</v>
      </c>
      <c r="X1452" s="175" t="str">
        <f t="shared" si="83"/>
        <v>X:\2 - ENGENHARIA\INVENTARIANCA_FNS_NOVA_CONCESSAO\PROCESSOS_DE_DESAPROPRIACAO\EXTENSAO_SUL\1S\1S-199.pdf</v>
      </c>
      <c r="Z1452" s="1">
        <v>1</v>
      </c>
    </row>
    <row r="1453" spans="3:26" hidden="1" x14ac:dyDescent="0.25">
      <c r="C1453" s="110" t="s">
        <v>3751</v>
      </c>
      <c r="D1453" s="35" t="s">
        <v>4339</v>
      </c>
      <c r="E1453" s="37" t="s">
        <v>4340</v>
      </c>
      <c r="F1453" s="55">
        <v>15755</v>
      </c>
      <c r="G1453" s="42">
        <v>41180</v>
      </c>
      <c r="H1453" s="63" t="s">
        <v>4298</v>
      </c>
      <c r="I1453" s="74">
        <v>101086.78</v>
      </c>
      <c r="J1453" s="74">
        <v>101111.065</v>
      </c>
      <c r="K1453" s="75"/>
      <c r="L1453" s="111" t="s">
        <v>4341</v>
      </c>
      <c r="M1453" s="63">
        <v>6.8199999999999997E-2</v>
      </c>
      <c r="N1453" s="149" t="s">
        <v>20</v>
      </c>
      <c r="O1453" s="49" t="s">
        <v>21</v>
      </c>
      <c r="P1453" s="76"/>
      <c r="Q1453" s="77"/>
      <c r="R1453" s="78"/>
      <c r="S1453" s="79"/>
      <c r="T1453" s="49" t="s">
        <v>4330</v>
      </c>
      <c r="U1453" s="63" t="s">
        <v>4298</v>
      </c>
      <c r="V1453" s="112" t="str">
        <f t="shared" si="84"/>
        <v>1S-165B</v>
      </c>
      <c r="W1453" s="112" t="s">
        <v>3757</v>
      </c>
      <c r="X1453" s="175" t="str">
        <f t="shared" si="83"/>
        <v>X:\2 - ENGENHARIA\INVENTARIANCA_FNS_NOVA_CONCESSAO\PROCESSOS_DE_DESAPROPRIACAO\EXTENSAO_SUL\1S\1S-165B.pdf</v>
      </c>
      <c r="Z1453" s="1">
        <v>1</v>
      </c>
    </row>
    <row r="1454" spans="3:26" hidden="1" x14ac:dyDescent="0.25">
      <c r="C1454" s="110" t="s">
        <v>3751</v>
      </c>
      <c r="D1454" s="35" t="s">
        <v>4342</v>
      </c>
      <c r="E1454" s="37" t="s">
        <v>4343</v>
      </c>
      <c r="F1454" s="55">
        <v>15410</v>
      </c>
      <c r="G1454" s="42">
        <v>40969</v>
      </c>
      <c r="H1454" s="63" t="s">
        <v>4298</v>
      </c>
      <c r="I1454" s="74">
        <v>101053.36</v>
      </c>
      <c r="J1454" s="74">
        <v>101792.488</v>
      </c>
      <c r="K1454" s="75">
        <v>0.73912799999999701</v>
      </c>
      <c r="L1454" s="111" t="s">
        <v>4344</v>
      </c>
      <c r="M1454" s="63">
        <v>5.9023000000000003</v>
      </c>
      <c r="N1454" s="149" t="s">
        <v>20</v>
      </c>
      <c r="O1454" s="49" t="s">
        <v>21</v>
      </c>
      <c r="P1454" s="76"/>
      <c r="Q1454" s="77"/>
      <c r="R1454" s="78"/>
      <c r="S1454" s="79"/>
      <c r="T1454" s="49" t="s">
        <v>4330</v>
      </c>
      <c r="U1454" s="63" t="s">
        <v>4298</v>
      </c>
      <c r="V1454" s="112" t="str">
        <f t="shared" si="84"/>
        <v>1S-200</v>
      </c>
      <c r="W1454" s="112" t="s">
        <v>3757</v>
      </c>
      <c r="X1454" s="175" t="str">
        <f t="shared" si="83"/>
        <v>X:\2 - ENGENHARIA\INVENTARIANCA_FNS_NOVA_CONCESSAO\PROCESSOS_DE_DESAPROPRIACAO\EXTENSAO_SUL\1S\1S-200.pdf</v>
      </c>
      <c r="Z1454" s="1">
        <v>1</v>
      </c>
    </row>
    <row r="1455" spans="3:26" hidden="1" x14ac:dyDescent="0.25">
      <c r="C1455" s="110" t="s">
        <v>3751</v>
      </c>
      <c r="D1455" s="35" t="s">
        <v>4345</v>
      </c>
      <c r="E1455" s="37" t="s">
        <v>4346</v>
      </c>
      <c r="F1455" s="55"/>
      <c r="G1455" s="42"/>
      <c r="H1455" s="63"/>
      <c r="I1455" s="74">
        <v>101792.488</v>
      </c>
      <c r="J1455" s="74">
        <v>102779.997</v>
      </c>
      <c r="K1455" s="75">
        <v>0.98750900000000552</v>
      </c>
      <c r="L1455" s="111" t="s">
        <v>4347</v>
      </c>
      <c r="M1455" s="63">
        <v>7.8798000000000004</v>
      </c>
      <c r="N1455" s="149" t="s">
        <v>20</v>
      </c>
      <c r="O1455" s="49" t="s">
        <v>91</v>
      </c>
      <c r="P1455" s="76"/>
      <c r="Q1455" s="77"/>
      <c r="R1455" s="78"/>
      <c r="S1455" s="79"/>
      <c r="T1455" s="49" t="s">
        <v>4330</v>
      </c>
      <c r="U1455" s="63" t="s">
        <v>4298</v>
      </c>
      <c r="V1455" s="112" t="str">
        <f t="shared" si="84"/>
        <v>1S-201</v>
      </c>
      <c r="W1455" s="112" t="s">
        <v>3757</v>
      </c>
      <c r="X1455" s="175" t="str">
        <f t="shared" si="83"/>
        <v>X:\2 - ENGENHARIA\INVENTARIANCA_FNS_NOVA_CONCESSAO\PROCESSOS_DE_DESAPROPRIACAO\EXTENSAO_SUL\1S\1S-201.pdf</v>
      </c>
      <c r="Z1455" s="1">
        <v>1</v>
      </c>
    </row>
    <row r="1456" spans="3:26" hidden="1" x14ac:dyDescent="0.25">
      <c r="C1456" s="110" t="s">
        <v>3751</v>
      </c>
      <c r="D1456" s="35" t="s">
        <v>4348</v>
      </c>
      <c r="E1456" s="37" t="s">
        <v>4349</v>
      </c>
      <c r="F1456" s="55">
        <v>21189</v>
      </c>
      <c r="G1456" s="42">
        <v>42282</v>
      </c>
      <c r="H1456" s="63" t="s">
        <v>4298</v>
      </c>
      <c r="I1456" s="74">
        <v>102779.977</v>
      </c>
      <c r="J1456" s="74">
        <v>104313.522</v>
      </c>
      <c r="K1456" s="75">
        <v>1.5335449999999982</v>
      </c>
      <c r="L1456" s="111" t="s">
        <v>4350</v>
      </c>
      <c r="M1456" s="63">
        <v>12.2788</v>
      </c>
      <c r="N1456" s="149" t="s">
        <v>20</v>
      </c>
      <c r="O1456" s="49" t="s">
        <v>91</v>
      </c>
      <c r="P1456" s="76"/>
      <c r="Q1456" s="77"/>
      <c r="R1456" s="78"/>
      <c r="S1456" s="79"/>
      <c r="T1456" s="49" t="s">
        <v>4330</v>
      </c>
      <c r="U1456" s="63" t="s">
        <v>4298</v>
      </c>
      <c r="V1456" s="112" t="str">
        <f t="shared" si="84"/>
        <v>1S-202</v>
      </c>
      <c r="W1456" s="112" t="s">
        <v>3757</v>
      </c>
      <c r="X1456" s="175" t="str">
        <f t="shared" si="83"/>
        <v>X:\2 - ENGENHARIA\INVENTARIANCA_FNS_NOVA_CONCESSAO\PROCESSOS_DE_DESAPROPRIACAO\EXTENSAO_SUL\1S\1S-202.pdf</v>
      </c>
      <c r="Z1456" s="1">
        <v>1</v>
      </c>
    </row>
    <row r="1457" spans="3:26" ht="28.5" x14ac:dyDescent="0.25">
      <c r="C1457" s="110" t="s">
        <v>3751</v>
      </c>
      <c r="D1457" s="35" t="s">
        <v>4351</v>
      </c>
      <c r="E1457" s="37" t="s">
        <v>4352</v>
      </c>
      <c r="F1457" s="55">
        <v>15418</v>
      </c>
      <c r="G1457" s="42">
        <v>41088</v>
      </c>
      <c r="H1457" s="63" t="s">
        <v>4298</v>
      </c>
      <c r="I1457" s="74">
        <v>104313.522</v>
      </c>
      <c r="J1457" s="74">
        <v>104469.796</v>
      </c>
      <c r="K1457" s="75">
        <v>0.15627400000000488</v>
      </c>
      <c r="L1457" s="111" t="s">
        <v>4353</v>
      </c>
      <c r="M1457" s="63">
        <v>1.6537999999999999</v>
      </c>
      <c r="N1457" s="149" t="s">
        <v>20</v>
      </c>
      <c r="O1457" s="49" t="s">
        <v>21</v>
      </c>
      <c r="P1457" s="76" t="s">
        <v>10</v>
      </c>
      <c r="Q1457" s="37">
        <v>0.39589999999999997</v>
      </c>
      <c r="R1457" s="78">
        <v>5577.43</v>
      </c>
      <c r="S1457" s="79" t="s">
        <v>4354</v>
      </c>
      <c r="T1457" s="49" t="s">
        <v>4330</v>
      </c>
      <c r="U1457" s="63" t="s">
        <v>4298</v>
      </c>
      <c r="V1457" s="112" t="str">
        <f t="shared" si="84"/>
        <v>1S-203</v>
      </c>
      <c r="W1457" s="112" t="s">
        <v>3757</v>
      </c>
      <c r="X1457" s="175" t="str">
        <f t="shared" si="83"/>
        <v>X:\2 - ENGENHARIA\INVENTARIANCA_FNS_NOVA_CONCESSAO\PROCESSOS_DE_DESAPROPRIACAO\EXTENSAO_SUL\1S\1S-203.pdf</v>
      </c>
      <c r="Z1457" s="1">
        <v>1</v>
      </c>
    </row>
    <row r="1458" spans="3:26" ht="28.5" x14ac:dyDescent="0.25">
      <c r="C1458" s="110" t="s">
        <v>3751</v>
      </c>
      <c r="D1458" s="35" t="s">
        <v>4355</v>
      </c>
      <c r="E1458" s="37" t="s">
        <v>4356</v>
      </c>
      <c r="F1458" s="55">
        <v>15409</v>
      </c>
      <c r="G1458" s="42">
        <v>40969</v>
      </c>
      <c r="H1458" s="63" t="s">
        <v>4298</v>
      </c>
      <c r="I1458" s="74">
        <v>104469.796</v>
      </c>
      <c r="J1458" s="74">
        <v>104696.656</v>
      </c>
      <c r="K1458" s="75">
        <v>0.22686000000000059</v>
      </c>
      <c r="L1458" s="111" t="s">
        <v>4357</v>
      </c>
      <c r="M1458" s="63">
        <v>3.0672999999999999</v>
      </c>
      <c r="N1458" s="149" t="s">
        <v>20</v>
      </c>
      <c r="O1458" s="49" t="s">
        <v>21</v>
      </c>
      <c r="P1458" s="76" t="s">
        <v>10</v>
      </c>
      <c r="Q1458" s="37">
        <v>1.2538</v>
      </c>
      <c r="R1458" s="78">
        <v>18532</v>
      </c>
      <c r="S1458" s="79" t="s">
        <v>4358</v>
      </c>
      <c r="T1458" s="49" t="s">
        <v>4330</v>
      </c>
      <c r="U1458" s="63" t="s">
        <v>4298</v>
      </c>
      <c r="V1458" s="112" t="str">
        <f t="shared" si="84"/>
        <v>1S-204</v>
      </c>
      <c r="W1458" s="112" t="s">
        <v>3757</v>
      </c>
      <c r="X1458" s="175" t="str">
        <f t="shared" si="83"/>
        <v>X:\2 - ENGENHARIA\INVENTARIANCA_FNS_NOVA_CONCESSAO\PROCESSOS_DE_DESAPROPRIACAO\EXTENSAO_SUL\1S\1S-204.pdf</v>
      </c>
      <c r="Z1458" s="1">
        <v>1</v>
      </c>
    </row>
    <row r="1459" spans="3:26" ht="28.5" x14ac:dyDescent="0.25">
      <c r="C1459" s="110" t="s">
        <v>3751</v>
      </c>
      <c r="D1459" s="35" t="s">
        <v>4359</v>
      </c>
      <c r="E1459" s="37" t="s">
        <v>4360</v>
      </c>
      <c r="F1459" s="55">
        <v>15420</v>
      </c>
      <c r="G1459" s="42">
        <v>41110</v>
      </c>
      <c r="H1459" s="63" t="s">
        <v>4298</v>
      </c>
      <c r="I1459" s="74">
        <v>104696.656</v>
      </c>
      <c r="J1459" s="74">
        <v>104876.82399999999</v>
      </c>
      <c r="K1459" s="75">
        <v>0.18016799999999056</v>
      </c>
      <c r="L1459" s="111" t="s">
        <v>4361</v>
      </c>
      <c r="M1459" s="63">
        <v>2.6021999999999998</v>
      </c>
      <c r="N1459" s="149" t="s">
        <v>20</v>
      </c>
      <c r="O1459" s="49" t="s">
        <v>21</v>
      </c>
      <c r="P1459" s="76" t="s">
        <v>10</v>
      </c>
      <c r="Q1459" s="37">
        <v>1.1600999999999999</v>
      </c>
      <c r="R1459" s="78">
        <v>12992.48</v>
      </c>
      <c r="S1459" s="79" t="s">
        <v>4358</v>
      </c>
      <c r="T1459" s="49" t="s">
        <v>4330</v>
      </c>
      <c r="U1459" s="63" t="s">
        <v>4298</v>
      </c>
      <c r="V1459" s="112" t="str">
        <f t="shared" si="84"/>
        <v>1S-205</v>
      </c>
      <c r="W1459" s="112" t="s">
        <v>3757</v>
      </c>
      <c r="X1459" s="175" t="str">
        <f t="shared" si="83"/>
        <v>X:\2 - ENGENHARIA\INVENTARIANCA_FNS_NOVA_CONCESSAO\PROCESSOS_DE_DESAPROPRIACAO\EXTENSAO_SUL\1S\1S-205.pdf</v>
      </c>
      <c r="Z1459" s="1">
        <v>1</v>
      </c>
    </row>
    <row r="1460" spans="3:26" hidden="1" x14ac:dyDescent="0.25">
      <c r="C1460" s="110" t="s">
        <v>3751</v>
      </c>
      <c r="D1460" s="35" t="s">
        <v>4362</v>
      </c>
      <c r="E1460" s="37" t="s">
        <v>4363</v>
      </c>
      <c r="F1460" s="55">
        <v>13815</v>
      </c>
      <c r="G1460" s="42">
        <v>41179</v>
      </c>
      <c r="H1460" s="63" t="s">
        <v>4298</v>
      </c>
      <c r="I1460" s="74">
        <v>104876.82399999999</v>
      </c>
      <c r="J1460" s="74">
        <v>105552.52800000001</v>
      </c>
      <c r="K1460" s="75">
        <v>0.67570400000001241</v>
      </c>
      <c r="L1460" s="111" t="s">
        <v>4364</v>
      </c>
      <c r="M1460" s="63">
        <v>5.4431000000000003</v>
      </c>
      <c r="N1460" s="149" t="s">
        <v>20</v>
      </c>
      <c r="O1460" s="49" t="s">
        <v>21</v>
      </c>
      <c r="P1460" s="76"/>
      <c r="Q1460" s="77"/>
      <c r="R1460" s="78"/>
      <c r="S1460" s="79"/>
      <c r="T1460" s="49" t="s">
        <v>4365</v>
      </c>
      <c r="U1460" s="63" t="s">
        <v>4298</v>
      </c>
      <c r="V1460" s="112" t="str">
        <f t="shared" si="84"/>
        <v>1S-206</v>
      </c>
      <c r="W1460" s="112" t="s">
        <v>3757</v>
      </c>
      <c r="X1460" s="175" t="str">
        <f t="shared" si="83"/>
        <v>X:\2 - ENGENHARIA\INVENTARIANCA_FNS_NOVA_CONCESSAO\PROCESSOS_DE_DESAPROPRIACAO\EXTENSAO_SUL\1S\1S-206.pdf</v>
      </c>
      <c r="Z1460" s="1">
        <v>1</v>
      </c>
    </row>
    <row r="1461" spans="3:26" hidden="1" x14ac:dyDescent="0.25">
      <c r="C1461" s="110" t="s">
        <v>3751</v>
      </c>
      <c r="D1461" s="35" t="s">
        <v>4366</v>
      </c>
      <c r="E1461" s="37" t="s">
        <v>4367</v>
      </c>
      <c r="F1461" s="55">
        <v>15417</v>
      </c>
      <c r="G1461" s="42">
        <v>41088</v>
      </c>
      <c r="H1461" s="63" t="s">
        <v>4298</v>
      </c>
      <c r="I1461" s="74">
        <v>105552.52800000001</v>
      </c>
      <c r="J1461" s="74">
        <v>105922.469</v>
      </c>
      <c r="K1461" s="75">
        <v>0.36994099999999164</v>
      </c>
      <c r="L1461" s="111" t="s">
        <v>4368</v>
      </c>
      <c r="M1461" s="63">
        <v>2.9765999999999999</v>
      </c>
      <c r="N1461" s="149" t="s">
        <v>20</v>
      </c>
      <c r="O1461" s="49" t="s">
        <v>21</v>
      </c>
      <c r="P1461" s="76"/>
      <c r="Q1461" s="77"/>
      <c r="R1461" s="78"/>
      <c r="S1461" s="79"/>
      <c r="T1461" s="49" t="s">
        <v>4369</v>
      </c>
      <c r="U1461" s="63" t="s">
        <v>4298</v>
      </c>
      <c r="V1461" s="112" t="str">
        <f t="shared" si="84"/>
        <v>1S-207</v>
      </c>
      <c r="W1461" s="112" t="s">
        <v>3757</v>
      </c>
      <c r="X1461" s="175" t="str">
        <f t="shared" si="83"/>
        <v>X:\2 - ENGENHARIA\INVENTARIANCA_FNS_NOVA_CONCESSAO\PROCESSOS_DE_DESAPROPRIACAO\EXTENSAO_SUL\1S\1S-207.pdf</v>
      </c>
      <c r="Z1461" s="1">
        <v>1</v>
      </c>
    </row>
    <row r="1462" spans="3:26" hidden="1" x14ac:dyDescent="0.25">
      <c r="C1462" s="110" t="s">
        <v>3751</v>
      </c>
      <c r="D1462" s="35" t="s">
        <v>4370</v>
      </c>
      <c r="E1462" s="37" t="s">
        <v>4371</v>
      </c>
      <c r="F1462" s="55">
        <v>15421</v>
      </c>
      <c r="G1462" s="42">
        <v>41110</v>
      </c>
      <c r="H1462" s="63" t="s">
        <v>4298</v>
      </c>
      <c r="I1462" s="74">
        <v>105922.469</v>
      </c>
      <c r="J1462" s="74">
        <v>106503.569</v>
      </c>
      <c r="K1462" s="75">
        <v>0.58110000000000583</v>
      </c>
      <c r="L1462" s="111" t="s">
        <v>4372</v>
      </c>
      <c r="M1462" s="63">
        <v>4.5933000000000002</v>
      </c>
      <c r="N1462" s="149" t="s">
        <v>20</v>
      </c>
      <c r="O1462" s="49" t="s">
        <v>21</v>
      </c>
      <c r="P1462" s="76"/>
      <c r="Q1462" s="77"/>
      <c r="R1462" s="78"/>
      <c r="S1462" s="79"/>
      <c r="T1462" s="49" t="s">
        <v>4330</v>
      </c>
      <c r="U1462" s="63" t="s">
        <v>4298</v>
      </c>
      <c r="V1462" s="112" t="str">
        <f t="shared" si="84"/>
        <v>1S-208</v>
      </c>
      <c r="W1462" s="112" t="s">
        <v>3757</v>
      </c>
      <c r="X1462" s="175" t="str">
        <f t="shared" si="83"/>
        <v>X:\2 - ENGENHARIA\INVENTARIANCA_FNS_NOVA_CONCESSAO\PROCESSOS_DE_DESAPROPRIACAO\EXTENSAO_SUL\1S\1S-208.pdf</v>
      </c>
      <c r="Z1462" s="1">
        <v>1</v>
      </c>
    </row>
    <row r="1463" spans="3:26" hidden="1" x14ac:dyDescent="0.25">
      <c r="C1463" s="110" t="s">
        <v>3751</v>
      </c>
      <c r="D1463" s="35" t="s">
        <v>4373</v>
      </c>
      <c r="E1463" s="37" t="s">
        <v>4374</v>
      </c>
      <c r="F1463" s="55">
        <v>15412</v>
      </c>
      <c r="G1463" s="42">
        <v>40969</v>
      </c>
      <c r="H1463" s="63" t="s">
        <v>4298</v>
      </c>
      <c r="I1463" s="74">
        <v>106503.569</v>
      </c>
      <c r="J1463" s="74">
        <v>106681.41899999999</v>
      </c>
      <c r="K1463" s="75">
        <v>0.17784999999999127</v>
      </c>
      <c r="L1463" s="111" t="s">
        <v>4375</v>
      </c>
      <c r="M1463" s="63">
        <v>1.4228000000000001</v>
      </c>
      <c r="N1463" s="149" t="s">
        <v>20</v>
      </c>
      <c r="O1463" s="49" t="s">
        <v>21</v>
      </c>
      <c r="P1463" s="76"/>
      <c r="Q1463" s="77"/>
      <c r="R1463" s="78"/>
      <c r="S1463" s="79"/>
      <c r="T1463" s="49" t="s">
        <v>4330</v>
      </c>
      <c r="U1463" s="63" t="s">
        <v>4298</v>
      </c>
      <c r="V1463" s="112" t="str">
        <f t="shared" si="84"/>
        <v>1S-209</v>
      </c>
      <c r="W1463" s="112" t="s">
        <v>3757</v>
      </c>
      <c r="X1463" s="175" t="str">
        <f t="shared" si="83"/>
        <v>X:\2 - ENGENHARIA\INVENTARIANCA_FNS_NOVA_CONCESSAO\PROCESSOS_DE_DESAPROPRIACAO\EXTENSAO_SUL\1S\1S-209.pdf</v>
      </c>
      <c r="Z1463" s="1">
        <v>1</v>
      </c>
    </row>
    <row r="1464" spans="3:26" hidden="1" x14ac:dyDescent="0.25">
      <c r="C1464" s="110" t="s">
        <v>3751</v>
      </c>
      <c r="D1464" s="35" t="s">
        <v>4376</v>
      </c>
      <c r="E1464" s="37" t="s">
        <v>4377</v>
      </c>
      <c r="F1464" s="55"/>
      <c r="G1464" s="42"/>
      <c r="H1464" s="63"/>
      <c r="I1464" s="74">
        <v>106681.41899999999</v>
      </c>
      <c r="J1464" s="74">
        <v>107145.41800000001</v>
      </c>
      <c r="K1464" s="75">
        <v>0.46399900000001071</v>
      </c>
      <c r="L1464" s="111" t="s">
        <v>4378</v>
      </c>
      <c r="M1464" s="63">
        <v>3.7120000000000002</v>
      </c>
      <c r="N1464" s="149" t="s">
        <v>20</v>
      </c>
      <c r="O1464" s="49" t="s">
        <v>91</v>
      </c>
      <c r="P1464" s="76"/>
      <c r="Q1464" s="77"/>
      <c r="R1464" s="78"/>
      <c r="S1464" s="79"/>
      <c r="T1464" s="49" t="s">
        <v>4330</v>
      </c>
      <c r="U1464" s="63" t="s">
        <v>4298</v>
      </c>
      <c r="V1464" s="112" t="str">
        <f t="shared" si="84"/>
        <v>1S-210</v>
      </c>
      <c r="W1464" s="112" t="s">
        <v>3757</v>
      </c>
      <c r="X1464" s="175" t="str">
        <f t="shared" si="83"/>
        <v>X:\2 - ENGENHARIA\INVENTARIANCA_FNS_NOVA_CONCESSAO\PROCESSOS_DE_DESAPROPRIACAO\EXTENSAO_SUL\1S\1S-210.pdf</v>
      </c>
      <c r="Z1464" s="1">
        <v>1</v>
      </c>
    </row>
    <row r="1465" spans="3:26" hidden="1" x14ac:dyDescent="0.25">
      <c r="C1465" s="110" t="s">
        <v>3751</v>
      </c>
      <c r="D1465" s="35" t="s">
        <v>4379</v>
      </c>
      <c r="E1465" s="37" t="s">
        <v>4380</v>
      </c>
      <c r="F1465" s="55"/>
      <c r="G1465" s="42"/>
      <c r="H1465" s="63"/>
      <c r="I1465" s="74">
        <v>107145.41800000001</v>
      </c>
      <c r="J1465" s="74">
        <v>108690.41800000001</v>
      </c>
      <c r="K1465" s="75">
        <v>1.5449999999999999</v>
      </c>
      <c r="L1465" s="111" t="s">
        <v>4381</v>
      </c>
      <c r="M1465" s="63">
        <v>12.4032</v>
      </c>
      <c r="N1465" s="149" t="s">
        <v>20</v>
      </c>
      <c r="O1465" s="49" t="s">
        <v>91</v>
      </c>
      <c r="P1465" s="76"/>
      <c r="Q1465" s="77"/>
      <c r="R1465" s="78"/>
      <c r="S1465" s="79"/>
      <c r="T1465" s="49" t="s">
        <v>4330</v>
      </c>
      <c r="U1465" s="63" t="s">
        <v>4298</v>
      </c>
      <c r="V1465" s="112" t="str">
        <f t="shared" si="84"/>
        <v>1S-211</v>
      </c>
      <c r="W1465" s="112" t="s">
        <v>3757</v>
      </c>
      <c r="X1465" s="175" t="str">
        <f t="shared" si="83"/>
        <v>X:\2 - ENGENHARIA\INVENTARIANCA_FNS_NOVA_CONCESSAO\PROCESSOS_DE_DESAPROPRIACAO\EXTENSAO_SUL\1S\1S-211.pdf</v>
      </c>
      <c r="Z1465" s="1">
        <v>1</v>
      </c>
    </row>
    <row r="1466" spans="3:26" hidden="1" x14ac:dyDescent="0.25">
      <c r="C1466" s="110" t="s">
        <v>3751</v>
      </c>
      <c r="D1466" s="35" t="s">
        <v>4382</v>
      </c>
      <c r="E1466" s="37" t="s">
        <v>4383</v>
      </c>
      <c r="F1466" s="55">
        <v>15425</v>
      </c>
      <c r="G1466" s="42">
        <v>41110</v>
      </c>
      <c r="H1466" s="63" t="s">
        <v>4298</v>
      </c>
      <c r="I1466" s="74">
        <v>108720</v>
      </c>
      <c r="J1466" s="74">
        <v>109185</v>
      </c>
      <c r="K1466" s="75">
        <v>0.46500000000000002</v>
      </c>
      <c r="L1466" s="111" t="s">
        <v>4384</v>
      </c>
      <c r="M1466" s="63">
        <v>3.7189000000000001</v>
      </c>
      <c r="N1466" s="149" t="s">
        <v>20</v>
      </c>
      <c r="O1466" s="49" t="s">
        <v>21</v>
      </c>
      <c r="P1466" s="76"/>
      <c r="Q1466" s="77"/>
      <c r="R1466" s="78"/>
      <c r="S1466" s="79"/>
      <c r="T1466" s="49" t="s">
        <v>4330</v>
      </c>
      <c r="U1466" s="63" t="s">
        <v>4298</v>
      </c>
      <c r="V1466" s="112" t="str">
        <f t="shared" si="84"/>
        <v>1S-212</v>
      </c>
      <c r="W1466" s="112" t="s">
        <v>3757</v>
      </c>
      <c r="X1466" s="175" t="str">
        <f t="shared" si="83"/>
        <v>X:\2 - ENGENHARIA\INVENTARIANCA_FNS_NOVA_CONCESSAO\PROCESSOS_DE_DESAPROPRIACAO\EXTENSAO_SUL\1S\1S-212.pdf</v>
      </c>
      <c r="Z1466" s="1">
        <v>1</v>
      </c>
    </row>
    <row r="1467" spans="3:26" hidden="1" x14ac:dyDescent="0.25">
      <c r="C1467" s="110" t="s">
        <v>3751</v>
      </c>
      <c r="D1467" s="35" t="s">
        <v>4385</v>
      </c>
      <c r="E1467" s="37" t="s">
        <v>4386</v>
      </c>
      <c r="F1467" s="55">
        <v>20997</v>
      </c>
      <c r="G1467" s="42">
        <v>42185</v>
      </c>
      <c r="H1467" s="63" t="s">
        <v>4298</v>
      </c>
      <c r="I1467" s="74">
        <v>109185</v>
      </c>
      <c r="J1467" s="74">
        <v>109500</v>
      </c>
      <c r="K1467" s="75">
        <v>0.315</v>
      </c>
      <c r="L1467" s="111" t="s">
        <v>4387</v>
      </c>
      <c r="M1467" s="63">
        <v>2.2292999999999998</v>
      </c>
      <c r="N1467" s="149" t="s">
        <v>20</v>
      </c>
      <c r="O1467" s="49" t="s">
        <v>91</v>
      </c>
      <c r="P1467" s="76"/>
      <c r="Q1467" s="77"/>
      <c r="R1467" s="78"/>
      <c r="S1467" s="79"/>
      <c r="T1467" s="49" t="s">
        <v>4388</v>
      </c>
      <c r="U1467" s="63" t="s">
        <v>4298</v>
      </c>
      <c r="V1467" s="112" t="str">
        <f t="shared" si="84"/>
        <v>1S-213</v>
      </c>
      <c r="W1467" s="112" t="s">
        <v>3757</v>
      </c>
      <c r="X1467" s="175" t="str">
        <f t="shared" si="83"/>
        <v>X:\2 - ENGENHARIA\INVENTARIANCA_FNS_NOVA_CONCESSAO\PROCESSOS_DE_DESAPROPRIACAO\EXTENSAO_SUL\1S\1S-213.pdf</v>
      </c>
      <c r="Z1467" s="1">
        <v>1</v>
      </c>
    </row>
    <row r="1468" spans="3:26" ht="28.5" x14ac:dyDescent="0.25">
      <c r="C1468" s="110" t="s">
        <v>3751</v>
      </c>
      <c r="D1468" s="35" t="s">
        <v>4389</v>
      </c>
      <c r="E1468" s="37" t="s">
        <v>4390</v>
      </c>
      <c r="F1468" s="55">
        <v>15426</v>
      </c>
      <c r="G1468" s="42">
        <v>41110</v>
      </c>
      <c r="H1468" s="63" t="s">
        <v>4298</v>
      </c>
      <c r="I1468" s="74">
        <v>109447</v>
      </c>
      <c r="J1468" s="74">
        <v>109728</v>
      </c>
      <c r="K1468" s="75">
        <v>0.28100000000000003</v>
      </c>
      <c r="L1468" s="111" t="s">
        <v>4391</v>
      </c>
      <c r="M1468" s="63">
        <v>0.92479999999999996</v>
      </c>
      <c r="N1468" s="149" t="s">
        <v>20</v>
      </c>
      <c r="O1468" s="49" t="s">
        <v>21</v>
      </c>
      <c r="P1468" s="76" t="s">
        <v>10</v>
      </c>
      <c r="Q1468" s="37">
        <v>1.89E-2</v>
      </c>
      <c r="R1468" s="78">
        <v>291.05</v>
      </c>
      <c r="S1468" s="79" t="s">
        <v>4392</v>
      </c>
      <c r="T1468" s="49" t="s">
        <v>4388</v>
      </c>
      <c r="U1468" s="63" t="s">
        <v>4298</v>
      </c>
      <c r="V1468" s="112" t="str">
        <f t="shared" si="84"/>
        <v>1S-214</v>
      </c>
      <c r="W1468" s="112" t="s">
        <v>3757</v>
      </c>
      <c r="X1468" s="175" t="str">
        <f t="shared" si="83"/>
        <v>X:\2 - ENGENHARIA\INVENTARIANCA_FNS_NOVA_CONCESSAO\PROCESSOS_DE_DESAPROPRIACAO\EXTENSAO_SUL\1S\1S-214.pdf</v>
      </c>
      <c r="Z1468" s="1">
        <v>1</v>
      </c>
    </row>
    <row r="1469" spans="3:26" ht="28.5" x14ac:dyDescent="0.25">
      <c r="C1469" s="110" t="s">
        <v>3751</v>
      </c>
      <c r="D1469" s="35" t="s">
        <v>4393</v>
      </c>
      <c r="E1469" s="37" t="s">
        <v>4394</v>
      </c>
      <c r="F1469" s="55">
        <v>15427</v>
      </c>
      <c r="G1469" s="42">
        <v>41110</v>
      </c>
      <c r="H1469" s="63" t="s">
        <v>4298</v>
      </c>
      <c r="I1469" s="74">
        <v>109488</v>
      </c>
      <c r="J1469" s="74">
        <v>109729</v>
      </c>
      <c r="K1469" s="75">
        <v>0.24099999999999999</v>
      </c>
      <c r="L1469" s="111" t="s">
        <v>4391</v>
      </c>
      <c r="M1469" s="63">
        <v>1.2322</v>
      </c>
      <c r="N1469" s="149" t="s">
        <v>20</v>
      </c>
      <c r="O1469" s="49" t="s">
        <v>21</v>
      </c>
      <c r="P1469" s="76" t="s">
        <v>10</v>
      </c>
      <c r="Q1469" s="37">
        <v>7.6399999999999996E-2</v>
      </c>
      <c r="R1469" s="78">
        <v>1176.5</v>
      </c>
      <c r="S1469" s="79" t="s">
        <v>4392</v>
      </c>
      <c r="T1469" s="49" t="s">
        <v>4388</v>
      </c>
      <c r="U1469" s="63" t="s">
        <v>4298</v>
      </c>
      <c r="V1469" s="112" t="str">
        <f t="shared" si="84"/>
        <v>1S-214A</v>
      </c>
      <c r="W1469" s="112" t="s">
        <v>3757</v>
      </c>
      <c r="X1469" s="175" t="str">
        <f t="shared" si="83"/>
        <v>X:\2 - ENGENHARIA\INVENTARIANCA_FNS_NOVA_CONCESSAO\PROCESSOS_DE_DESAPROPRIACAO\EXTENSAO_SUL\1S\1S-214A.pdf</v>
      </c>
      <c r="Z1469" s="1">
        <v>1</v>
      </c>
    </row>
    <row r="1470" spans="3:26" hidden="1" x14ac:dyDescent="0.25">
      <c r="C1470" s="110" t="s">
        <v>3751</v>
      </c>
      <c r="D1470" s="35" t="s">
        <v>4395</v>
      </c>
      <c r="E1470" s="37" t="s">
        <v>4396</v>
      </c>
      <c r="F1470" s="55">
        <v>15428</v>
      </c>
      <c r="G1470" s="42">
        <v>41110</v>
      </c>
      <c r="H1470" s="63" t="s">
        <v>4298</v>
      </c>
      <c r="I1470" s="74">
        <v>109699</v>
      </c>
      <c r="J1470" s="74">
        <v>109727</v>
      </c>
      <c r="K1470" s="75">
        <v>2.8000000000000001E-2</v>
      </c>
      <c r="L1470" s="111" t="s">
        <v>4397</v>
      </c>
      <c r="M1470" s="63">
        <v>1.32E-2</v>
      </c>
      <c r="N1470" s="149" t="s">
        <v>20</v>
      </c>
      <c r="O1470" s="49" t="s">
        <v>21</v>
      </c>
      <c r="P1470" s="76"/>
      <c r="Q1470" s="77"/>
      <c r="R1470" s="78"/>
      <c r="S1470" s="79"/>
      <c r="T1470" s="49" t="s">
        <v>4388</v>
      </c>
      <c r="U1470" s="63" t="s">
        <v>4298</v>
      </c>
      <c r="V1470" s="112" t="str">
        <f t="shared" si="84"/>
        <v>1S-215</v>
      </c>
      <c r="W1470" s="112" t="s">
        <v>3757</v>
      </c>
      <c r="X1470" s="175" t="str">
        <f t="shared" si="83"/>
        <v>X:\2 - ENGENHARIA\INVENTARIANCA_FNS_NOVA_CONCESSAO\PROCESSOS_DE_DESAPROPRIACAO\EXTENSAO_SUL\1S\1S-215.pdf</v>
      </c>
      <c r="Z1470" s="1">
        <v>1</v>
      </c>
    </row>
    <row r="1471" spans="3:26" hidden="1" x14ac:dyDescent="0.25">
      <c r="C1471" s="110" t="s">
        <v>3751</v>
      </c>
      <c r="D1471" s="35" t="s">
        <v>1557</v>
      </c>
      <c r="E1471" s="37" t="s">
        <v>4398</v>
      </c>
      <c r="F1471" s="55"/>
      <c r="G1471" s="42"/>
      <c r="H1471" s="63"/>
      <c r="I1471" s="74">
        <v>34695.120000000003</v>
      </c>
      <c r="J1471" s="74">
        <v>34759.927000000003</v>
      </c>
      <c r="K1471" s="75"/>
      <c r="L1471" s="111" t="s">
        <v>4061</v>
      </c>
      <c r="M1471" s="63">
        <v>9.3399999999999997E-2</v>
      </c>
      <c r="N1471" s="149" t="s">
        <v>20</v>
      </c>
      <c r="O1471" s="49" t="s">
        <v>91</v>
      </c>
      <c r="P1471" s="76"/>
      <c r="Q1471" s="77"/>
      <c r="R1471" s="78"/>
      <c r="S1471" s="79"/>
      <c r="T1471" s="49" t="s">
        <v>4399</v>
      </c>
      <c r="U1471" s="63" t="s">
        <v>4011</v>
      </c>
      <c r="V1471" s="112" t="str">
        <f t="shared" si="84"/>
        <v>1S-103A</v>
      </c>
      <c r="W1471" s="112" t="s">
        <v>3757</v>
      </c>
      <c r="X1471" s="175" t="str">
        <f t="shared" si="83"/>
        <v>X:\2 - ENGENHARIA\INVENTARIANCA_FNS_NOVA_CONCESSAO\PROCESSOS_DE_DESAPROPRIACAO\EXTENSAO_SUL\1S\1S-103A.pdf</v>
      </c>
      <c r="Z1471" s="1">
        <v>1</v>
      </c>
    </row>
    <row r="1472" spans="3:26" hidden="1" x14ac:dyDescent="0.25">
      <c r="C1472" s="110" t="s">
        <v>3751</v>
      </c>
      <c r="D1472" s="35" t="s">
        <v>4400</v>
      </c>
      <c r="E1472" s="37" t="s">
        <v>4401</v>
      </c>
      <c r="F1472" s="55">
        <v>41903</v>
      </c>
      <c r="G1472" s="42">
        <v>43167</v>
      </c>
      <c r="H1472" s="63" t="s">
        <v>4020</v>
      </c>
      <c r="I1472" s="74">
        <v>34689.19</v>
      </c>
      <c r="J1472" s="74">
        <v>34696.769999999997</v>
      </c>
      <c r="K1472" s="75"/>
      <c r="L1472" s="111" t="s">
        <v>4402</v>
      </c>
      <c r="M1472" s="63">
        <v>2.47E-2</v>
      </c>
      <c r="N1472" s="149" t="s">
        <v>20</v>
      </c>
      <c r="O1472" s="49" t="s">
        <v>21</v>
      </c>
      <c r="P1472" s="76"/>
      <c r="Q1472" s="77"/>
      <c r="R1472" s="78"/>
      <c r="S1472" s="79"/>
      <c r="T1472" s="49" t="s">
        <v>4403</v>
      </c>
      <c r="U1472" s="63" t="s">
        <v>4011</v>
      </c>
      <c r="V1472" s="112" t="str">
        <f t="shared" si="84"/>
        <v>1S-216</v>
      </c>
      <c r="W1472" s="112" t="s">
        <v>3757</v>
      </c>
      <c r="X1472" s="175" t="str">
        <f t="shared" si="83"/>
        <v>X:\2 - ENGENHARIA\INVENTARIANCA_FNS_NOVA_CONCESSAO\PROCESSOS_DE_DESAPROPRIACAO\EXTENSAO_SUL\1S\1S-216.pdf</v>
      </c>
      <c r="Z1472" s="1">
        <v>1</v>
      </c>
    </row>
    <row r="1473" spans="3:26" hidden="1" x14ac:dyDescent="0.25">
      <c r="C1473" s="110" t="s">
        <v>3751</v>
      </c>
      <c r="D1473" s="35" t="s">
        <v>3351</v>
      </c>
      <c r="E1473" s="37" t="s">
        <v>4404</v>
      </c>
      <c r="F1473" s="55" t="s">
        <v>4405</v>
      </c>
      <c r="G1473" s="42">
        <v>43403</v>
      </c>
      <c r="H1473" s="63" t="s">
        <v>4406</v>
      </c>
      <c r="I1473" s="74">
        <v>13292.172</v>
      </c>
      <c r="J1473" s="74">
        <v>13332.834000000001</v>
      </c>
      <c r="K1473" s="75"/>
      <c r="L1473" s="111" t="s">
        <v>4407</v>
      </c>
      <c r="M1473" s="63">
        <v>0.43880000000000002</v>
      </c>
      <c r="N1473" s="149" t="s">
        <v>20</v>
      </c>
      <c r="O1473" s="49" t="s">
        <v>21</v>
      </c>
      <c r="P1473" s="76"/>
      <c r="Q1473" s="77"/>
      <c r="R1473" s="78"/>
      <c r="S1473" s="79"/>
      <c r="T1473" s="49" t="s">
        <v>4408</v>
      </c>
      <c r="U1473" s="63" t="s">
        <v>3841</v>
      </c>
      <c r="V1473" s="112" t="str">
        <f t="shared" si="84"/>
        <v>1S-054A</v>
      </c>
      <c r="W1473" s="112" t="s">
        <v>3757</v>
      </c>
      <c r="X1473" s="175" t="str">
        <f t="shared" si="83"/>
        <v>X:\2 - ENGENHARIA\INVENTARIANCA_FNS_NOVA_CONCESSAO\PROCESSOS_DE_DESAPROPRIACAO\EXTENSAO_SUL\1S\1S-054A.pdf</v>
      </c>
      <c r="Z1473" s="1">
        <v>1</v>
      </c>
    </row>
    <row r="1474" spans="3:26" hidden="1" x14ac:dyDescent="0.25">
      <c r="C1474" s="110" t="s">
        <v>3751</v>
      </c>
      <c r="D1474" s="35" t="s">
        <v>3649</v>
      </c>
      <c r="E1474" s="37" t="s">
        <v>4409</v>
      </c>
      <c r="F1474" s="55"/>
      <c r="G1474" s="42"/>
      <c r="H1474" s="63"/>
      <c r="I1474" s="74">
        <v>13257.825000000001</v>
      </c>
      <c r="J1474" s="74">
        <v>13266.45</v>
      </c>
      <c r="K1474" s="75"/>
      <c r="L1474" s="111" t="s">
        <v>4410</v>
      </c>
      <c r="M1474" s="63">
        <v>822.08699999999999</v>
      </c>
      <c r="N1474" s="149" t="s">
        <v>20</v>
      </c>
      <c r="O1474" s="49" t="s">
        <v>21</v>
      </c>
      <c r="P1474" s="76"/>
      <c r="Q1474" s="77"/>
      <c r="R1474" s="78"/>
      <c r="S1474" s="79"/>
      <c r="T1474" s="49" t="s">
        <v>4408</v>
      </c>
      <c r="U1474" s="63" t="s">
        <v>3841</v>
      </c>
      <c r="V1474" s="112" t="str">
        <f t="shared" si="84"/>
        <v>1S-054B</v>
      </c>
      <c r="W1474" s="112" t="s">
        <v>3757</v>
      </c>
      <c r="X1474" s="175" t="str">
        <f t="shared" ref="X1474:X1537" si="85">CONCATENATE("X:\2 - ENGENHARIA\INVENTARIANCA_FNS_NOVA_CONCESSAO\PROCESSOS_DE_DESAPROPRIACAO\",W1474,"\",C1474,"\",V1474,".pdf")</f>
        <v>X:\2 - ENGENHARIA\INVENTARIANCA_FNS_NOVA_CONCESSAO\PROCESSOS_DE_DESAPROPRIACAO\EXTENSAO_SUL\1S\1S-054B.pdf</v>
      </c>
      <c r="Z1474" s="1">
        <v>1</v>
      </c>
    </row>
    <row r="1475" spans="3:26" hidden="1" x14ac:dyDescent="0.25">
      <c r="C1475" s="110" t="s">
        <v>4411</v>
      </c>
      <c r="D1475" s="35" t="s">
        <v>1048</v>
      </c>
      <c r="E1475" s="37" t="s">
        <v>4412</v>
      </c>
      <c r="F1475" s="55">
        <v>20541</v>
      </c>
      <c r="G1475" s="42">
        <v>41919</v>
      </c>
      <c r="H1475" s="63" t="s">
        <v>4413</v>
      </c>
      <c r="I1475" s="74">
        <v>110491.17</v>
      </c>
      <c r="J1475" s="74">
        <v>111198</v>
      </c>
      <c r="K1475" s="75">
        <v>0.70683000000000173</v>
      </c>
      <c r="L1475" s="111" t="s">
        <v>4414</v>
      </c>
      <c r="M1475" s="63">
        <v>6.3886000000000003</v>
      </c>
      <c r="N1475" s="149" t="s">
        <v>20</v>
      </c>
      <c r="O1475" s="49" t="s">
        <v>91</v>
      </c>
      <c r="P1475" s="76" t="s">
        <v>2286</v>
      </c>
      <c r="Q1475" s="77"/>
      <c r="R1475" s="78"/>
      <c r="S1475" s="79"/>
      <c r="T1475" s="49"/>
      <c r="U1475" s="63" t="s">
        <v>4298</v>
      </c>
      <c r="V1475" s="112" t="str">
        <f t="shared" si="84"/>
        <v>2S-002</v>
      </c>
      <c r="W1475" s="112" t="s">
        <v>3757</v>
      </c>
      <c r="X1475" s="175" t="str">
        <f t="shared" si="85"/>
        <v>X:\2 - ENGENHARIA\INVENTARIANCA_FNS_NOVA_CONCESSAO\PROCESSOS_DE_DESAPROPRIACAO\EXTENSAO_SUL\2S\2S-002.pdf</v>
      </c>
      <c r="Z1475" s="1">
        <v>1</v>
      </c>
    </row>
    <row r="1476" spans="3:26" ht="28.5" x14ac:dyDescent="0.25">
      <c r="C1476" s="110" t="s">
        <v>4411</v>
      </c>
      <c r="D1476" s="35" t="s">
        <v>1042</v>
      </c>
      <c r="E1476" s="37" t="s">
        <v>4415</v>
      </c>
      <c r="F1476" s="55">
        <v>21440</v>
      </c>
      <c r="G1476" s="42">
        <v>42416</v>
      </c>
      <c r="H1476" s="63" t="s">
        <v>4413</v>
      </c>
      <c r="I1476" s="74">
        <v>111210</v>
      </c>
      <c r="J1476" s="74">
        <v>111302</v>
      </c>
      <c r="K1476" s="75">
        <v>9.1999999999999998E-2</v>
      </c>
      <c r="L1476" s="111" t="s">
        <v>4416</v>
      </c>
      <c r="M1476" s="63">
        <v>0.96389999999999998</v>
      </c>
      <c r="N1476" s="149" t="s">
        <v>20</v>
      </c>
      <c r="O1476" s="200" t="s">
        <v>91</v>
      </c>
      <c r="P1476" s="76" t="s">
        <v>2797</v>
      </c>
      <c r="Q1476" s="77">
        <v>8.3299999999999999E-2</v>
      </c>
      <c r="R1476" s="78">
        <v>1333.88</v>
      </c>
      <c r="S1476" s="79" t="s">
        <v>4417</v>
      </c>
      <c r="T1476" s="49" t="s">
        <v>4418</v>
      </c>
      <c r="U1476" s="63" t="s">
        <v>4298</v>
      </c>
      <c r="V1476" s="112" t="str">
        <f t="shared" si="84"/>
        <v>2S-001</v>
      </c>
      <c r="W1476" s="112" t="s">
        <v>3757</v>
      </c>
      <c r="X1476" s="175" t="str">
        <f t="shared" si="85"/>
        <v>X:\2 - ENGENHARIA\INVENTARIANCA_FNS_NOVA_CONCESSAO\PROCESSOS_DE_DESAPROPRIACAO\EXTENSAO_SUL\2S\2S-001.pdf</v>
      </c>
      <c r="Z1476" s="1">
        <v>1</v>
      </c>
    </row>
    <row r="1477" spans="3:26" hidden="1" x14ac:dyDescent="0.25">
      <c r="C1477" s="110" t="s">
        <v>4411</v>
      </c>
      <c r="D1477" s="35" t="s">
        <v>4419</v>
      </c>
      <c r="E1477" s="37" t="s">
        <v>4420</v>
      </c>
      <c r="F1477" s="55">
        <v>15756</v>
      </c>
      <c r="G1477" s="42">
        <v>41180</v>
      </c>
      <c r="H1477" s="63" t="s">
        <v>4413</v>
      </c>
      <c r="I1477" s="74">
        <v>111302</v>
      </c>
      <c r="J1477" s="74">
        <v>111569</v>
      </c>
      <c r="K1477" s="75">
        <v>0.26700000000000002</v>
      </c>
      <c r="L1477" s="111" t="s">
        <v>4421</v>
      </c>
      <c r="M1477" s="63">
        <v>2.4197000000000002</v>
      </c>
      <c r="N1477" s="149" t="s">
        <v>20</v>
      </c>
      <c r="O1477" s="49" t="s">
        <v>21</v>
      </c>
      <c r="P1477" s="76" t="s">
        <v>2286</v>
      </c>
      <c r="Q1477" s="77"/>
      <c r="R1477" s="78"/>
      <c r="S1477" s="79"/>
      <c r="T1477" s="49"/>
      <c r="U1477" s="63" t="s">
        <v>4298</v>
      </c>
      <c r="V1477" s="112" t="str">
        <f t="shared" si="84"/>
        <v>2S-168</v>
      </c>
      <c r="W1477" s="112" t="s">
        <v>3757</v>
      </c>
      <c r="X1477" s="175" t="str">
        <f t="shared" si="85"/>
        <v>X:\2 - ENGENHARIA\INVENTARIANCA_FNS_NOVA_CONCESSAO\PROCESSOS_DE_DESAPROPRIACAO\EXTENSAO_SUL\2S\2S-168.pdf</v>
      </c>
      <c r="Z1477" s="1">
        <v>1</v>
      </c>
    </row>
    <row r="1478" spans="3:26" hidden="1" x14ac:dyDescent="0.25">
      <c r="C1478" s="110" t="s">
        <v>4411</v>
      </c>
      <c r="D1478" s="35" t="s">
        <v>1058</v>
      </c>
      <c r="E1478" s="37" t="s">
        <v>4422</v>
      </c>
      <c r="F1478" s="55">
        <v>21005</v>
      </c>
      <c r="G1478" s="42">
        <v>42188</v>
      </c>
      <c r="H1478" s="63" t="s">
        <v>4413</v>
      </c>
      <c r="I1478" s="74">
        <v>111569</v>
      </c>
      <c r="J1478" s="74">
        <v>112495.32</v>
      </c>
      <c r="K1478" s="75">
        <v>0.92632000000000703</v>
      </c>
      <c r="L1478" s="111" t="s">
        <v>4423</v>
      </c>
      <c r="M1478" s="63">
        <v>8.8018999999999998</v>
      </c>
      <c r="N1478" s="149" t="s">
        <v>20</v>
      </c>
      <c r="O1478" s="49" t="s">
        <v>21</v>
      </c>
      <c r="P1478" s="76" t="s">
        <v>2286</v>
      </c>
      <c r="Q1478" s="77"/>
      <c r="R1478" s="78"/>
      <c r="S1478" s="79"/>
      <c r="T1478" s="49"/>
      <c r="U1478" s="63" t="s">
        <v>4298</v>
      </c>
      <c r="V1478" s="112" t="str">
        <f t="shared" si="84"/>
        <v>2S-004</v>
      </c>
      <c r="W1478" s="112" t="s">
        <v>3757</v>
      </c>
      <c r="X1478" s="175" t="str">
        <f t="shared" si="85"/>
        <v>X:\2 - ENGENHARIA\INVENTARIANCA_FNS_NOVA_CONCESSAO\PROCESSOS_DE_DESAPROPRIACAO\EXTENSAO_SUL\2S\2S-004.pdf</v>
      </c>
      <c r="Z1478" s="1">
        <v>1</v>
      </c>
    </row>
    <row r="1479" spans="3:26" hidden="1" x14ac:dyDescent="0.25">
      <c r="C1479" s="110" t="s">
        <v>4411</v>
      </c>
      <c r="D1479" s="35" t="s">
        <v>4424</v>
      </c>
      <c r="E1479" s="37" t="s">
        <v>4425</v>
      </c>
      <c r="F1479" s="55">
        <v>16942</v>
      </c>
      <c r="G1479" s="42">
        <v>41250</v>
      </c>
      <c r="H1479" s="63" t="s">
        <v>4413</v>
      </c>
      <c r="I1479" s="74">
        <v>112495.32</v>
      </c>
      <c r="J1479" s="74">
        <v>113621.327</v>
      </c>
      <c r="K1479" s="75">
        <v>1.1260069999999978</v>
      </c>
      <c r="L1479" s="111" t="s">
        <v>4426</v>
      </c>
      <c r="M1479" s="63">
        <v>9.8221000000000007</v>
      </c>
      <c r="N1479" s="149" t="s">
        <v>20</v>
      </c>
      <c r="O1479" s="49" t="s">
        <v>21</v>
      </c>
      <c r="P1479" s="76" t="s">
        <v>2286</v>
      </c>
      <c r="Q1479" s="77"/>
      <c r="R1479" s="78"/>
      <c r="S1479" s="79"/>
      <c r="T1479" s="49"/>
      <c r="U1479" s="63" t="s">
        <v>4298</v>
      </c>
      <c r="V1479" s="112" t="str">
        <f t="shared" si="84"/>
        <v>2S-169</v>
      </c>
      <c r="W1479" s="112" t="s">
        <v>3757</v>
      </c>
      <c r="X1479" s="175" t="str">
        <f t="shared" si="85"/>
        <v>X:\2 - ENGENHARIA\INVENTARIANCA_FNS_NOVA_CONCESSAO\PROCESSOS_DE_DESAPROPRIACAO\EXTENSAO_SUL\2S\2S-169.pdf</v>
      </c>
      <c r="Z1479" s="1">
        <v>1</v>
      </c>
    </row>
    <row r="1480" spans="3:26" hidden="1" x14ac:dyDescent="0.25">
      <c r="C1480" s="110" t="s">
        <v>4411</v>
      </c>
      <c r="D1480" s="35" t="s">
        <v>4227</v>
      </c>
      <c r="E1480" s="37" t="s">
        <v>4427</v>
      </c>
      <c r="F1480" s="55">
        <v>16943</v>
      </c>
      <c r="G1480" s="42">
        <v>41250</v>
      </c>
      <c r="H1480" s="63" t="s">
        <v>4413</v>
      </c>
      <c r="I1480" s="74">
        <v>113621.327</v>
      </c>
      <c r="J1480" s="74">
        <v>115130.194</v>
      </c>
      <c r="K1480" s="75">
        <v>1.5088669999999984</v>
      </c>
      <c r="L1480" s="111" t="s">
        <v>4428</v>
      </c>
      <c r="M1480" s="63">
        <v>12.388500000000001</v>
      </c>
      <c r="N1480" s="149" t="s">
        <v>20</v>
      </c>
      <c r="O1480" s="49" t="s">
        <v>21</v>
      </c>
      <c r="P1480" s="76" t="s">
        <v>2286</v>
      </c>
      <c r="Q1480" s="77"/>
      <c r="R1480" s="78"/>
      <c r="S1480" s="79"/>
      <c r="T1480" s="49"/>
      <c r="U1480" s="63" t="s">
        <v>4298</v>
      </c>
      <c r="V1480" s="112" t="str">
        <f t="shared" si="84"/>
        <v>2S-170</v>
      </c>
      <c r="W1480" s="112" t="s">
        <v>3757</v>
      </c>
      <c r="X1480" s="175" t="str">
        <f t="shared" si="85"/>
        <v>X:\2 - ENGENHARIA\INVENTARIANCA_FNS_NOVA_CONCESSAO\PROCESSOS_DE_DESAPROPRIACAO\EXTENSAO_SUL\2S\2S-170.pdf</v>
      </c>
      <c r="Z1480" s="1">
        <v>1</v>
      </c>
    </row>
    <row r="1481" spans="3:26" hidden="1" x14ac:dyDescent="0.25">
      <c r="C1481" s="110" t="s">
        <v>4411</v>
      </c>
      <c r="D1481" s="35" t="s">
        <v>4231</v>
      </c>
      <c r="E1481" s="37" t="s">
        <v>4429</v>
      </c>
      <c r="F1481" s="55">
        <v>16944</v>
      </c>
      <c r="G1481" s="42">
        <v>41250</v>
      </c>
      <c r="H1481" s="63" t="s">
        <v>4413</v>
      </c>
      <c r="I1481" s="74">
        <v>115130.194</v>
      </c>
      <c r="J1481" s="74">
        <v>115511.34699999999</v>
      </c>
      <c r="K1481" s="75">
        <v>0.38115299999999114</v>
      </c>
      <c r="L1481" s="111" t="s">
        <v>4430</v>
      </c>
      <c r="M1481" s="63">
        <v>3.2852000000000001</v>
      </c>
      <c r="N1481" s="149" t="s">
        <v>20</v>
      </c>
      <c r="O1481" s="49" t="s">
        <v>21</v>
      </c>
      <c r="P1481" s="76" t="s">
        <v>2286</v>
      </c>
      <c r="Q1481" s="77"/>
      <c r="R1481" s="78"/>
      <c r="S1481" s="79"/>
      <c r="T1481" s="49"/>
      <c r="U1481" s="63" t="s">
        <v>4298</v>
      </c>
      <c r="V1481" s="112" t="str">
        <f t="shared" si="84"/>
        <v>2S-171</v>
      </c>
      <c r="W1481" s="112" t="s">
        <v>3757</v>
      </c>
      <c r="X1481" s="175" t="str">
        <f t="shared" si="85"/>
        <v>X:\2 - ENGENHARIA\INVENTARIANCA_FNS_NOVA_CONCESSAO\PROCESSOS_DE_DESAPROPRIACAO\EXTENSAO_SUL\2S\2S-171.pdf</v>
      </c>
      <c r="Z1481" s="1">
        <v>1</v>
      </c>
    </row>
    <row r="1482" spans="3:26" hidden="1" x14ac:dyDescent="0.25">
      <c r="C1482" s="110" t="s">
        <v>4411</v>
      </c>
      <c r="D1482" s="35" t="s">
        <v>1070</v>
      </c>
      <c r="E1482" s="37" t="s">
        <v>4431</v>
      </c>
      <c r="F1482" s="55">
        <v>16945</v>
      </c>
      <c r="G1482" s="42">
        <v>41250</v>
      </c>
      <c r="H1482" s="63" t="s">
        <v>4413</v>
      </c>
      <c r="I1482" s="74">
        <v>115511.334</v>
      </c>
      <c r="J1482" s="74">
        <v>115885.78</v>
      </c>
      <c r="K1482" s="75">
        <v>0.37444599999999628</v>
      </c>
      <c r="L1482" s="111" t="s">
        <v>4432</v>
      </c>
      <c r="M1482" s="63">
        <v>2.9996</v>
      </c>
      <c r="N1482" s="149" t="s">
        <v>20</v>
      </c>
      <c r="O1482" s="49" t="s">
        <v>21</v>
      </c>
      <c r="P1482" s="76"/>
      <c r="Q1482" s="77"/>
      <c r="R1482" s="78"/>
      <c r="S1482" s="79"/>
      <c r="T1482" s="49" t="s">
        <v>4433</v>
      </c>
      <c r="U1482" s="63" t="s">
        <v>4298</v>
      </c>
      <c r="V1482" s="112" t="str">
        <f t="shared" si="84"/>
        <v>2S-007</v>
      </c>
      <c r="W1482" s="112" t="s">
        <v>3757</v>
      </c>
      <c r="X1482" s="175" t="str">
        <f t="shared" si="85"/>
        <v>X:\2 - ENGENHARIA\INVENTARIANCA_FNS_NOVA_CONCESSAO\PROCESSOS_DE_DESAPROPRIACAO\EXTENSAO_SUL\2S\2S-007.pdf</v>
      </c>
      <c r="Z1482" s="1">
        <v>1</v>
      </c>
    </row>
    <row r="1483" spans="3:26" x14ac:dyDescent="0.25">
      <c r="C1483" s="110" t="s">
        <v>4411</v>
      </c>
      <c r="D1483" s="35" t="s">
        <v>1054</v>
      </c>
      <c r="E1483" s="37" t="s">
        <v>4434</v>
      </c>
      <c r="F1483" s="55">
        <v>16941</v>
      </c>
      <c r="G1483" s="42">
        <v>41250</v>
      </c>
      <c r="H1483" s="63" t="s">
        <v>4413</v>
      </c>
      <c r="I1483" s="74">
        <v>115885.78</v>
      </c>
      <c r="J1483" s="74">
        <v>116113.667</v>
      </c>
      <c r="K1483" s="75">
        <v>0.22788700000000245</v>
      </c>
      <c r="L1483" s="111" t="s">
        <v>4435</v>
      </c>
      <c r="M1483" s="63">
        <v>2.3824000000000001</v>
      </c>
      <c r="N1483" s="149" t="s">
        <v>20</v>
      </c>
      <c r="O1483" s="49" t="s">
        <v>21</v>
      </c>
      <c r="P1483" s="76" t="s">
        <v>10</v>
      </c>
      <c r="Q1483" s="37">
        <v>0.56420000000000003</v>
      </c>
      <c r="R1483" s="78">
        <v>9820.31</v>
      </c>
      <c r="S1483" s="79" t="s">
        <v>4436</v>
      </c>
      <c r="T1483" s="49" t="s">
        <v>436</v>
      </c>
      <c r="U1483" s="63" t="s">
        <v>4298</v>
      </c>
      <c r="V1483" s="112" t="str">
        <f t="shared" si="84"/>
        <v>2S-003</v>
      </c>
      <c r="W1483" s="112" t="s">
        <v>3757</v>
      </c>
      <c r="X1483" s="175" t="str">
        <f t="shared" si="85"/>
        <v>X:\2 - ENGENHARIA\INVENTARIANCA_FNS_NOVA_CONCESSAO\PROCESSOS_DE_DESAPROPRIACAO\EXTENSAO_SUL\2S\2S-003.pdf</v>
      </c>
      <c r="Z1483" s="1">
        <v>1</v>
      </c>
    </row>
    <row r="1484" spans="3:26" x14ac:dyDescent="0.25">
      <c r="C1484" s="110" t="s">
        <v>4411</v>
      </c>
      <c r="D1484" s="35" t="s">
        <v>1073</v>
      </c>
      <c r="E1484" s="37" t="s">
        <v>4437</v>
      </c>
      <c r="F1484" s="55">
        <v>13793</v>
      </c>
      <c r="G1484" s="42">
        <v>40813</v>
      </c>
      <c r="H1484" s="63" t="s">
        <v>4413</v>
      </c>
      <c r="I1484" s="74">
        <v>116113.667</v>
      </c>
      <c r="J1484" s="74">
        <v>116360.281</v>
      </c>
      <c r="K1484" s="75">
        <v>0.24661400000000139</v>
      </c>
      <c r="L1484" s="111" t="s">
        <v>4438</v>
      </c>
      <c r="M1484" s="63">
        <v>4.0213000000000001</v>
      </c>
      <c r="N1484" s="149" t="s">
        <v>20</v>
      </c>
      <c r="O1484" s="49" t="s">
        <v>21</v>
      </c>
      <c r="P1484" s="76" t="s">
        <v>10</v>
      </c>
      <c r="Q1484" s="37">
        <v>2.0474000000000001</v>
      </c>
      <c r="R1484" s="78">
        <v>31578.27</v>
      </c>
      <c r="S1484" s="79" t="s">
        <v>4436</v>
      </c>
      <c r="T1484" s="49" t="s">
        <v>436</v>
      </c>
      <c r="U1484" s="63" t="s">
        <v>4298</v>
      </c>
      <c r="V1484" s="112" t="str">
        <f t="shared" si="84"/>
        <v>2S-008</v>
      </c>
      <c r="W1484" s="112" t="s">
        <v>3757</v>
      </c>
      <c r="X1484" s="175" t="str">
        <f t="shared" si="85"/>
        <v>X:\2 - ENGENHARIA\INVENTARIANCA_FNS_NOVA_CONCESSAO\PROCESSOS_DE_DESAPROPRIACAO\EXTENSAO_SUL\2S\2S-008.pdf</v>
      </c>
      <c r="Z1484" s="1">
        <v>1</v>
      </c>
    </row>
    <row r="1485" spans="3:26" hidden="1" x14ac:dyDescent="0.25">
      <c r="C1485" s="110" t="s">
        <v>4411</v>
      </c>
      <c r="D1485" s="35" t="s">
        <v>1077</v>
      </c>
      <c r="E1485" s="37" t="s">
        <v>4439</v>
      </c>
      <c r="F1485" s="55">
        <v>22262</v>
      </c>
      <c r="G1485" s="42">
        <v>42789</v>
      </c>
      <c r="H1485" s="63" t="s">
        <v>4413</v>
      </c>
      <c r="I1485" s="74">
        <v>116360.281</v>
      </c>
      <c r="J1485" s="74">
        <v>117168.026</v>
      </c>
      <c r="K1485" s="75">
        <v>0.80774499999999538</v>
      </c>
      <c r="L1485" s="111" t="s">
        <v>4440</v>
      </c>
      <c r="M1485" s="63">
        <v>6.4562999999999997</v>
      </c>
      <c r="N1485" s="149" t="s">
        <v>20</v>
      </c>
      <c r="O1485" s="49" t="s">
        <v>91</v>
      </c>
      <c r="P1485" s="76"/>
      <c r="Q1485" s="77"/>
      <c r="R1485" s="78"/>
      <c r="S1485" s="79"/>
      <c r="T1485" s="49"/>
      <c r="U1485" s="63" t="s">
        <v>4298</v>
      </c>
      <c r="V1485" s="112" t="str">
        <f t="shared" si="84"/>
        <v>2S-009</v>
      </c>
      <c r="W1485" s="112" t="s">
        <v>3757</v>
      </c>
      <c r="X1485" s="175" t="str">
        <f t="shared" si="85"/>
        <v>X:\2 - ENGENHARIA\INVENTARIANCA_FNS_NOVA_CONCESSAO\PROCESSOS_DE_DESAPROPRIACAO\EXTENSAO_SUL\2S\2S-009.pdf</v>
      </c>
      <c r="Z1485" s="1">
        <v>1</v>
      </c>
    </row>
    <row r="1486" spans="3:26" hidden="1" x14ac:dyDescent="0.25">
      <c r="C1486" s="110" t="s">
        <v>4411</v>
      </c>
      <c r="D1486" s="35" t="s">
        <v>1082</v>
      </c>
      <c r="E1486" s="37" t="s">
        <v>4441</v>
      </c>
      <c r="F1486" s="55">
        <v>13798</v>
      </c>
      <c r="G1486" s="42">
        <v>40813</v>
      </c>
      <c r="H1486" s="63" t="s">
        <v>4413</v>
      </c>
      <c r="I1486" s="74">
        <v>117168.027</v>
      </c>
      <c r="J1486" s="74">
        <v>118610.45699999999</v>
      </c>
      <c r="K1486" s="75">
        <v>1.442429999999993</v>
      </c>
      <c r="L1486" s="111" t="s">
        <v>4442</v>
      </c>
      <c r="M1486" s="63">
        <v>11.547499999999999</v>
      </c>
      <c r="N1486" s="149" t="s">
        <v>20</v>
      </c>
      <c r="O1486" s="49" t="s">
        <v>21</v>
      </c>
      <c r="P1486" s="76"/>
      <c r="Q1486" s="77"/>
      <c r="R1486" s="78"/>
      <c r="S1486" s="79"/>
      <c r="T1486" s="49"/>
      <c r="U1486" s="63" t="s">
        <v>4298</v>
      </c>
      <c r="V1486" s="112" t="str">
        <f t="shared" si="84"/>
        <v>2S-010</v>
      </c>
      <c r="W1486" s="112" t="s">
        <v>3757</v>
      </c>
      <c r="X1486" s="175" t="str">
        <f t="shared" si="85"/>
        <v>X:\2 - ENGENHARIA\INVENTARIANCA_FNS_NOVA_CONCESSAO\PROCESSOS_DE_DESAPROPRIACAO\EXTENSAO_SUL\2S\2S-010.pdf</v>
      </c>
      <c r="Z1486" s="1">
        <v>1</v>
      </c>
    </row>
    <row r="1487" spans="3:26" hidden="1" x14ac:dyDescent="0.25">
      <c r="C1487" s="110" t="s">
        <v>4411</v>
      </c>
      <c r="D1487" s="35" t="s">
        <v>1037</v>
      </c>
      <c r="E1487" s="37" t="s">
        <v>4443</v>
      </c>
      <c r="F1487" s="55">
        <v>13791</v>
      </c>
      <c r="G1487" s="42">
        <v>40813</v>
      </c>
      <c r="H1487" s="63" t="s">
        <v>4413</v>
      </c>
      <c r="I1487" s="74">
        <v>118610.45699999999</v>
      </c>
      <c r="J1487" s="74">
        <v>118810.338</v>
      </c>
      <c r="K1487" s="75">
        <v>0.1998810000000085</v>
      </c>
      <c r="L1487" s="111" t="s">
        <v>4444</v>
      </c>
      <c r="M1487" s="63">
        <v>1.5928</v>
      </c>
      <c r="N1487" s="149" t="s">
        <v>20</v>
      </c>
      <c r="O1487" s="49" t="s">
        <v>21</v>
      </c>
      <c r="P1487" s="76"/>
      <c r="Q1487" s="77"/>
      <c r="R1487" s="78"/>
      <c r="S1487" s="79"/>
      <c r="T1487" s="49"/>
      <c r="U1487" s="63" t="s">
        <v>4298</v>
      </c>
      <c r="V1487" s="112" t="str">
        <f t="shared" si="84"/>
        <v>2S-011</v>
      </c>
      <c r="W1487" s="112" t="s">
        <v>3757</v>
      </c>
      <c r="X1487" s="175" t="str">
        <f t="shared" si="85"/>
        <v>X:\2 - ENGENHARIA\INVENTARIANCA_FNS_NOVA_CONCESSAO\PROCESSOS_DE_DESAPROPRIACAO\EXTENSAO_SUL\2S\2S-011.pdf</v>
      </c>
      <c r="Z1487" s="1">
        <v>1</v>
      </c>
    </row>
    <row r="1488" spans="3:26" hidden="1" x14ac:dyDescent="0.25">
      <c r="C1488" s="110" t="s">
        <v>4411</v>
      </c>
      <c r="D1488" s="35" t="s">
        <v>1136</v>
      </c>
      <c r="E1488" s="37" t="s">
        <v>4445</v>
      </c>
      <c r="F1488" s="55"/>
      <c r="G1488" s="42"/>
      <c r="H1488" s="63"/>
      <c r="I1488" s="74">
        <v>118810.338</v>
      </c>
      <c r="J1488" s="74">
        <v>119231.425</v>
      </c>
      <c r="K1488" s="75">
        <v>0.42108699999999954</v>
      </c>
      <c r="L1488" s="111" t="s">
        <v>4446</v>
      </c>
      <c r="M1488" s="63">
        <v>3.3702000000000001</v>
      </c>
      <c r="N1488" s="149" t="s">
        <v>20</v>
      </c>
      <c r="O1488" s="49" t="s">
        <v>91</v>
      </c>
      <c r="P1488" s="76"/>
      <c r="Q1488" s="77"/>
      <c r="R1488" s="78"/>
      <c r="S1488" s="79"/>
      <c r="T1488" s="49"/>
      <c r="U1488" s="63" t="s">
        <v>4298</v>
      </c>
      <c r="V1488" s="112" t="str">
        <f t="shared" si="84"/>
        <v>2S-012</v>
      </c>
      <c r="W1488" s="112" t="s">
        <v>3757</v>
      </c>
      <c r="X1488" s="175" t="str">
        <f t="shared" si="85"/>
        <v>X:\2 - ENGENHARIA\INVENTARIANCA_FNS_NOVA_CONCESSAO\PROCESSOS_DE_DESAPROPRIACAO\EXTENSAO_SUL\2S\2S-012.pdf</v>
      </c>
      <c r="Z1488" s="1">
        <v>1</v>
      </c>
    </row>
    <row r="1489" spans="3:26" hidden="1" x14ac:dyDescent="0.25">
      <c r="C1489" s="110" t="s">
        <v>4411</v>
      </c>
      <c r="D1489" s="35" t="s">
        <v>1141</v>
      </c>
      <c r="E1489" s="37" t="s">
        <v>4447</v>
      </c>
      <c r="F1489" s="55">
        <v>13773</v>
      </c>
      <c r="G1489" s="42">
        <v>40813</v>
      </c>
      <c r="H1489" s="63" t="s">
        <v>4413</v>
      </c>
      <c r="I1489" s="74">
        <v>119231.425</v>
      </c>
      <c r="J1489" s="74">
        <v>119448.311</v>
      </c>
      <c r="K1489" s="75">
        <v>0.21688599999999861</v>
      </c>
      <c r="L1489" s="111" t="s">
        <v>4448</v>
      </c>
      <c r="M1489" s="63">
        <v>1.7343999999999999</v>
      </c>
      <c r="N1489" s="149" t="s">
        <v>20</v>
      </c>
      <c r="O1489" s="49" t="s">
        <v>21</v>
      </c>
      <c r="P1489" s="76"/>
      <c r="Q1489" s="77"/>
      <c r="R1489" s="78"/>
      <c r="S1489" s="79"/>
      <c r="T1489" s="49"/>
      <c r="U1489" s="63" t="s">
        <v>4298</v>
      </c>
      <c r="V1489" s="112" t="str">
        <f t="shared" si="84"/>
        <v>2S-013</v>
      </c>
      <c r="W1489" s="112" t="s">
        <v>3757</v>
      </c>
      <c r="X1489" s="175" t="str">
        <f t="shared" si="85"/>
        <v>X:\2 - ENGENHARIA\INVENTARIANCA_FNS_NOVA_CONCESSAO\PROCESSOS_DE_DESAPROPRIACAO\EXTENSAO_SUL\2S\2S-013.pdf</v>
      </c>
      <c r="Z1489" s="1">
        <v>1</v>
      </c>
    </row>
    <row r="1490" spans="3:26" ht="28.5" x14ac:dyDescent="0.25">
      <c r="C1490" s="110" t="s">
        <v>4411</v>
      </c>
      <c r="D1490" s="35" t="s">
        <v>1691</v>
      </c>
      <c r="E1490" s="37" t="s">
        <v>4449</v>
      </c>
      <c r="F1490" s="55">
        <v>21007</v>
      </c>
      <c r="G1490" s="42">
        <v>42195</v>
      </c>
      <c r="H1490" s="63" t="s">
        <v>4413</v>
      </c>
      <c r="I1490" s="74"/>
      <c r="J1490" s="74"/>
      <c r="K1490" s="75"/>
      <c r="L1490" s="111" t="s">
        <v>4450</v>
      </c>
      <c r="M1490" s="63">
        <v>0.52090000000000003</v>
      </c>
      <c r="N1490" s="149" t="s">
        <v>20</v>
      </c>
      <c r="O1490" s="49" t="s">
        <v>21</v>
      </c>
      <c r="P1490" s="76" t="s">
        <v>10</v>
      </c>
      <c r="Q1490" s="37">
        <v>0.52090000000000003</v>
      </c>
      <c r="R1490" s="78">
        <v>9256.84</v>
      </c>
      <c r="S1490" s="79" t="s">
        <v>4451</v>
      </c>
      <c r="T1490" s="49" t="s">
        <v>436</v>
      </c>
      <c r="U1490" s="63" t="s">
        <v>4298</v>
      </c>
      <c r="V1490" s="112" t="str">
        <f t="shared" si="84"/>
        <v>2S-013A</v>
      </c>
      <c r="W1490" s="112" t="s">
        <v>3757</v>
      </c>
      <c r="X1490" s="175" t="str">
        <f t="shared" si="85"/>
        <v>X:\2 - ENGENHARIA\INVENTARIANCA_FNS_NOVA_CONCESSAO\PROCESSOS_DE_DESAPROPRIACAO\EXTENSAO_SUL\2S\2S-013A.pdf</v>
      </c>
      <c r="Z1490" s="1">
        <v>1</v>
      </c>
    </row>
    <row r="1491" spans="3:26" hidden="1" x14ac:dyDescent="0.25">
      <c r="C1491" s="110" t="s">
        <v>4411</v>
      </c>
      <c r="D1491" s="35" t="s">
        <v>1144</v>
      </c>
      <c r="E1491" s="37" t="s">
        <v>4452</v>
      </c>
      <c r="F1491" s="55">
        <v>13783</v>
      </c>
      <c r="G1491" s="42">
        <v>40813</v>
      </c>
      <c r="H1491" s="63" t="s">
        <v>4413</v>
      </c>
      <c r="I1491" s="74">
        <v>119448.311</v>
      </c>
      <c r="J1491" s="74">
        <v>119554.386</v>
      </c>
      <c r="K1491" s="75">
        <v>0.10607499999999709</v>
      </c>
      <c r="L1491" s="111" t="s">
        <v>4453</v>
      </c>
      <c r="M1491" s="63">
        <v>1.5577000000000001</v>
      </c>
      <c r="N1491" s="149" t="s">
        <v>20</v>
      </c>
      <c r="O1491" s="49" t="s">
        <v>21</v>
      </c>
      <c r="P1491" s="76"/>
      <c r="Q1491" s="77"/>
      <c r="R1491" s="78"/>
      <c r="S1491" s="79"/>
      <c r="T1491" s="49"/>
      <c r="U1491" s="63" t="s">
        <v>4298</v>
      </c>
      <c r="V1491" s="112" t="str">
        <f t="shared" si="84"/>
        <v>2S-014</v>
      </c>
      <c r="W1491" s="112" t="s">
        <v>3757</v>
      </c>
      <c r="X1491" s="175" t="str">
        <f t="shared" si="85"/>
        <v>X:\2 - ENGENHARIA\INVENTARIANCA_FNS_NOVA_CONCESSAO\PROCESSOS_DE_DESAPROPRIACAO\EXTENSAO_SUL\2S\2S-014.pdf</v>
      </c>
      <c r="Z1491" s="1">
        <v>1</v>
      </c>
    </row>
    <row r="1492" spans="3:26" hidden="1" x14ac:dyDescent="0.25">
      <c r="C1492" s="110" t="s">
        <v>4411</v>
      </c>
      <c r="D1492" s="35" t="s">
        <v>1151</v>
      </c>
      <c r="E1492" s="37" t="s">
        <v>4454</v>
      </c>
      <c r="F1492" s="55">
        <v>13807</v>
      </c>
      <c r="G1492" s="42">
        <v>40813</v>
      </c>
      <c r="H1492" s="63" t="s">
        <v>4413</v>
      </c>
      <c r="I1492" s="74">
        <v>119554.386</v>
      </c>
      <c r="J1492" s="74">
        <v>119653.923</v>
      </c>
      <c r="K1492" s="75">
        <v>9.9536999999996628E-2</v>
      </c>
      <c r="L1492" s="111" t="s">
        <v>4455</v>
      </c>
      <c r="M1492" s="63">
        <v>0.79649999999999999</v>
      </c>
      <c r="N1492" s="149" t="s">
        <v>20</v>
      </c>
      <c r="O1492" s="49" t="s">
        <v>21</v>
      </c>
      <c r="P1492" s="76"/>
      <c r="Q1492" s="77"/>
      <c r="R1492" s="78"/>
      <c r="S1492" s="79"/>
      <c r="T1492" s="49"/>
      <c r="U1492" s="63" t="s">
        <v>4298</v>
      </c>
      <c r="V1492" s="112" t="str">
        <f t="shared" si="84"/>
        <v>2S-015</v>
      </c>
      <c r="W1492" s="112" t="s">
        <v>3757</v>
      </c>
      <c r="X1492" s="175" t="str">
        <f t="shared" si="85"/>
        <v>X:\2 - ENGENHARIA\INVENTARIANCA_FNS_NOVA_CONCESSAO\PROCESSOS_DE_DESAPROPRIACAO\EXTENSAO_SUL\2S\2S-015.pdf</v>
      </c>
      <c r="Z1492" s="1">
        <v>1</v>
      </c>
    </row>
    <row r="1493" spans="3:26" hidden="1" x14ac:dyDescent="0.25">
      <c r="C1493" s="110" t="s">
        <v>4411</v>
      </c>
      <c r="D1493" s="35" t="s">
        <v>1157</v>
      </c>
      <c r="E1493" s="37" t="s">
        <v>4456</v>
      </c>
      <c r="F1493" s="55">
        <v>13785</v>
      </c>
      <c r="G1493" s="42">
        <v>40813</v>
      </c>
      <c r="H1493" s="63" t="s">
        <v>4413</v>
      </c>
      <c r="I1493" s="74">
        <v>119653.923</v>
      </c>
      <c r="J1493" s="74">
        <v>119750.871</v>
      </c>
      <c r="K1493" s="75">
        <v>9.6948000000003962E-2</v>
      </c>
      <c r="L1493" s="111" t="s">
        <v>4457</v>
      </c>
      <c r="M1493" s="63">
        <v>0.77559999999999996</v>
      </c>
      <c r="N1493" s="149" t="s">
        <v>20</v>
      </c>
      <c r="O1493" s="49" t="s">
        <v>21</v>
      </c>
      <c r="P1493" s="76"/>
      <c r="Q1493" s="77"/>
      <c r="R1493" s="78"/>
      <c r="S1493" s="79"/>
      <c r="T1493" s="49"/>
      <c r="U1493" s="63" t="s">
        <v>4298</v>
      </c>
      <c r="V1493" s="112" t="str">
        <f t="shared" si="84"/>
        <v>2S-016</v>
      </c>
      <c r="W1493" s="112" t="s">
        <v>3757</v>
      </c>
      <c r="X1493" s="175" t="str">
        <f t="shared" si="85"/>
        <v>X:\2 - ENGENHARIA\INVENTARIANCA_FNS_NOVA_CONCESSAO\PROCESSOS_DE_DESAPROPRIACAO\EXTENSAO_SUL\2S\2S-016.pdf</v>
      </c>
      <c r="Z1493" s="1">
        <v>1</v>
      </c>
    </row>
    <row r="1494" spans="3:26" hidden="1" x14ac:dyDescent="0.25">
      <c r="C1494" s="110" t="s">
        <v>4411</v>
      </c>
      <c r="D1494" s="35" t="s">
        <v>1160</v>
      </c>
      <c r="E1494" s="37" t="s">
        <v>4458</v>
      </c>
      <c r="F1494" s="55">
        <v>15400</v>
      </c>
      <c r="G1494" s="42">
        <v>40969</v>
      </c>
      <c r="H1494" s="63" t="s">
        <v>4413</v>
      </c>
      <c r="I1494" s="74">
        <v>119750.871</v>
      </c>
      <c r="J1494" s="74">
        <v>119844.997</v>
      </c>
      <c r="K1494" s="75">
        <v>9.4126000000003845E-2</v>
      </c>
      <c r="L1494" s="111" t="s">
        <v>4459</v>
      </c>
      <c r="M1494" s="63">
        <v>0.753</v>
      </c>
      <c r="N1494" s="149" t="s">
        <v>20</v>
      </c>
      <c r="O1494" s="49" t="s">
        <v>21</v>
      </c>
      <c r="P1494" s="76"/>
      <c r="Q1494" s="77"/>
      <c r="R1494" s="78"/>
      <c r="S1494" s="79"/>
      <c r="T1494" s="49"/>
      <c r="U1494" s="63" t="s">
        <v>4298</v>
      </c>
      <c r="V1494" s="112" t="str">
        <f t="shared" si="84"/>
        <v>2S-017</v>
      </c>
      <c r="W1494" s="112" t="s">
        <v>3757</v>
      </c>
      <c r="X1494" s="175" t="str">
        <f t="shared" si="85"/>
        <v>X:\2 - ENGENHARIA\INVENTARIANCA_FNS_NOVA_CONCESSAO\PROCESSOS_DE_DESAPROPRIACAO\EXTENSAO_SUL\2S\2S-017.pdf</v>
      </c>
      <c r="Z1494" s="1">
        <v>1</v>
      </c>
    </row>
    <row r="1495" spans="3:26" hidden="1" x14ac:dyDescent="0.25">
      <c r="C1495" s="110" t="s">
        <v>4411</v>
      </c>
      <c r="D1495" s="35" t="s">
        <v>1163</v>
      </c>
      <c r="E1495" s="37" t="s">
        <v>4460</v>
      </c>
      <c r="F1495" s="55">
        <v>13808</v>
      </c>
      <c r="G1495" s="42">
        <v>40813</v>
      </c>
      <c r="H1495" s="63" t="s">
        <v>4413</v>
      </c>
      <c r="I1495" s="74">
        <v>119844.997</v>
      </c>
      <c r="J1495" s="74">
        <v>120058.09699999999</v>
      </c>
      <c r="K1495" s="75">
        <v>0.21309999999999127</v>
      </c>
      <c r="L1495" s="111" t="s">
        <v>4461</v>
      </c>
      <c r="M1495" s="63">
        <v>1.7047000000000001</v>
      </c>
      <c r="N1495" s="149" t="s">
        <v>20</v>
      </c>
      <c r="O1495" s="49" t="s">
        <v>21</v>
      </c>
      <c r="P1495" s="76"/>
      <c r="Q1495" s="77"/>
      <c r="R1495" s="78"/>
      <c r="S1495" s="79"/>
      <c r="T1495" s="49"/>
      <c r="U1495" s="63" t="s">
        <v>4298</v>
      </c>
      <c r="V1495" s="112" t="str">
        <f t="shared" si="84"/>
        <v>2S-018</v>
      </c>
      <c r="W1495" s="112" t="s">
        <v>3757</v>
      </c>
      <c r="X1495" s="175" t="str">
        <f t="shared" si="85"/>
        <v>X:\2 - ENGENHARIA\INVENTARIANCA_FNS_NOVA_CONCESSAO\PROCESSOS_DE_DESAPROPRIACAO\EXTENSAO_SUL\2S\2S-018.pdf</v>
      </c>
      <c r="Z1495" s="1">
        <v>1</v>
      </c>
    </row>
    <row r="1496" spans="3:26" hidden="1" x14ac:dyDescent="0.25">
      <c r="C1496" s="110" t="s">
        <v>4411</v>
      </c>
      <c r="D1496" s="35" t="s">
        <v>1166</v>
      </c>
      <c r="E1496" s="37" t="s">
        <v>4462</v>
      </c>
      <c r="F1496" s="55">
        <v>13790</v>
      </c>
      <c r="G1496" s="42">
        <v>40813</v>
      </c>
      <c r="H1496" s="63" t="s">
        <v>4413</v>
      </c>
      <c r="I1496" s="74">
        <v>120058.09699999999</v>
      </c>
      <c r="J1496" s="74">
        <v>120444.321</v>
      </c>
      <c r="K1496" s="75">
        <v>0.38622400000000195</v>
      </c>
      <c r="L1496" s="111" t="s">
        <v>4463</v>
      </c>
      <c r="M1496" s="63">
        <v>3.0895000000000001</v>
      </c>
      <c r="N1496" s="149" t="s">
        <v>20</v>
      </c>
      <c r="O1496" s="49" t="s">
        <v>21</v>
      </c>
      <c r="P1496" s="76"/>
      <c r="Q1496" s="77"/>
      <c r="R1496" s="78"/>
      <c r="S1496" s="79"/>
      <c r="T1496" s="49"/>
      <c r="U1496" s="63" t="s">
        <v>4298</v>
      </c>
      <c r="V1496" s="112" t="str">
        <f t="shared" si="84"/>
        <v>2S-019</v>
      </c>
      <c r="W1496" s="112" t="s">
        <v>3757</v>
      </c>
      <c r="X1496" s="175" t="str">
        <f t="shared" si="85"/>
        <v>X:\2 - ENGENHARIA\INVENTARIANCA_FNS_NOVA_CONCESSAO\PROCESSOS_DE_DESAPROPRIACAO\EXTENSAO_SUL\2S\2S-019.pdf</v>
      </c>
      <c r="Z1496" s="1">
        <v>1</v>
      </c>
    </row>
    <row r="1497" spans="3:26" hidden="1" x14ac:dyDescent="0.25">
      <c r="C1497" s="110" t="s">
        <v>4411</v>
      </c>
      <c r="D1497" s="35" t="s">
        <v>1171</v>
      </c>
      <c r="E1497" s="37" t="s">
        <v>4464</v>
      </c>
      <c r="F1497" s="55">
        <v>13799</v>
      </c>
      <c r="G1497" s="42">
        <v>40813</v>
      </c>
      <c r="H1497" s="63" t="s">
        <v>4413</v>
      </c>
      <c r="I1497" s="74">
        <v>120444.321</v>
      </c>
      <c r="J1497" s="74">
        <v>121386.98</v>
      </c>
      <c r="K1497" s="75">
        <v>0.94265899999999969</v>
      </c>
      <c r="L1497" s="111" t="s">
        <v>4465</v>
      </c>
      <c r="M1497" s="63">
        <v>7.5412999999999997</v>
      </c>
      <c r="N1497" s="149" t="s">
        <v>20</v>
      </c>
      <c r="O1497" s="49" t="s">
        <v>21</v>
      </c>
      <c r="P1497" s="76"/>
      <c r="Q1497" s="77"/>
      <c r="R1497" s="78"/>
      <c r="S1497" s="79"/>
      <c r="T1497" s="49"/>
      <c r="U1497" s="63" t="s">
        <v>4298</v>
      </c>
      <c r="V1497" s="112" t="str">
        <f t="shared" si="84"/>
        <v>2S-020</v>
      </c>
      <c r="W1497" s="112" t="s">
        <v>3757</v>
      </c>
      <c r="X1497" s="175" t="str">
        <f t="shared" si="85"/>
        <v>X:\2 - ENGENHARIA\INVENTARIANCA_FNS_NOVA_CONCESSAO\PROCESSOS_DE_DESAPROPRIACAO\EXTENSAO_SUL\2S\2S-020.pdf</v>
      </c>
      <c r="Z1497" s="1">
        <v>1</v>
      </c>
    </row>
    <row r="1498" spans="3:26" ht="42.75" x14ac:dyDescent="0.25">
      <c r="C1498" s="110" t="s">
        <v>4411</v>
      </c>
      <c r="D1498" s="35" t="s">
        <v>1174</v>
      </c>
      <c r="E1498" s="37" t="s">
        <v>4466</v>
      </c>
      <c r="F1498" s="55">
        <v>21006</v>
      </c>
      <c r="G1498" s="42">
        <v>42195</v>
      </c>
      <c r="H1498" s="63" t="s">
        <v>4413</v>
      </c>
      <c r="I1498" s="74"/>
      <c r="J1498" s="74"/>
      <c r="K1498" s="75"/>
      <c r="L1498" s="111" t="s">
        <v>4465</v>
      </c>
      <c r="M1498" s="63">
        <v>0.65010000000000001</v>
      </c>
      <c r="N1498" s="149" t="s">
        <v>20</v>
      </c>
      <c r="O1498" s="49" t="s">
        <v>21</v>
      </c>
      <c r="P1498" s="76" t="s">
        <v>10</v>
      </c>
      <c r="Q1498" s="37">
        <v>0.65010000000000001</v>
      </c>
      <c r="R1498" s="78">
        <v>18350.599999999999</v>
      </c>
      <c r="S1498" s="79" t="s">
        <v>4467</v>
      </c>
      <c r="T1498" s="49" t="s">
        <v>436</v>
      </c>
      <c r="U1498" s="63" t="s">
        <v>4298</v>
      </c>
      <c r="V1498" s="112" t="str">
        <f t="shared" si="84"/>
        <v>2S-020A</v>
      </c>
      <c r="W1498" s="112" t="s">
        <v>3757</v>
      </c>
      <c r="X1498" s="175" t="str">
        <f t="shared" si="85"/>
        <v>X:\2 - ENGENHARIA\INVENTARIANCA_FNS_NOVA_CONCESSAO\PROCESSOS_DE_DESAPROPRIACAO\EXTENSAO_SUL\2S\2S-020A.pdf</v>
      </c>
      <c r="Z1498" s="1">
        <v>1</v>
      </c>
    </row>
    <row r="1499" spans="3:26" x14ac:dyDescent="0.25">
      <c r="C1499" s="110" t="s">
        <v>4411</v>
      </c>
      <c r="D1499" s="35" t="s">
        <v>1176</v>
      </c>
      <c r="E1499" s="37" t="s">
        <v>4468</v>
      </c>
      <c r="F1499" s="55">
        <v>13779</v>
      </c>
      <c r="G1499" s="42">
        <v>40813</v>
      </c>
      <c r="H1499" s="63" t="s">
        <v>4413</v>
      </c>
      <c r="I1499" s="74">
        <v>121386.95600000001</v>
      </c>
      <c r="J1499" s="74">
        <v>121658.056</v>
      </c>
      <c r="K1499" s="75">
        <v>0.27109999999999129</v>
      </c>
      <c r="L1499" s="111" t="s">
        <v>4469</v>
      </c>
      <c r="M1499" s="63">
        <v>5.4953000000000003</v>
      </c>
      <c r="N1499" s="149" t="s">
        <v>20</v>
      </c>
      <c r="O1499" s="49" t="s">
        <v>21</v>
      </c>
      <c r="P1499" s="76" t="s">
        <v>10</v>
      </c>
      <c r="Q1499" s="37">
        <v>3.3260000000000001</v>
      </c>
      <c r="R1499" s="78">
        <v>53121.08</v>
      </c>
      <c r="S1499" s="79" t="s">
        <v>4436</v>
      </c>
      <c r="T1499" s="49" t="s">
        <v>436</v>
      </c>
      <c r="U1499" s="63" t="s">
        <v>4298</v>
      </c>
      <c r="V1499" s="112" t="str">
        <f t="shared" si="84"/>
        <v>2S-021</v>
      </c>
      <c r="W1499" s="112" t="s">
        <v>3757</v>
      </c>
      <c r="X1499" s="175" t="str">
        <f t="shared" si="85"/>
        <v>X:\2 - ENGENHARIA\INVENTARIANCA_FNS_NOVA_CONCESSAO\PROCESSOS_DE_DESAPROPRIACAO\EXTENSAO_SUL\2S\2S-021.pdf</v>
      </c>
      <c r="Z1499" s="1">
        <v>1</v>
      </c>
    </row>
    <row r="1500" spans="3:26" hidden="1" x14ac:dyDescent="0.25">
      <c r="C1500" s="110" t="s">
        <v>4411</v>
      </c>
      <c r="D1500" s="35" t="s">
        <v>1183</v>
      </c>
      <c r="E1500" s="37" t="s">
        <v>4470</v>
      </c>
      <c r="F1500" s="55">
        <v>13787</v>
      </c>
      <c r="G1500" s="42">
        <v>40813</v>
      </c>
      <c r="H1500" s="63" t="s">
        <v>4413</v>
      </c>
      <c r="I1500" s="74">
        <v>121658.056</v>
      </c>
      <c r="J1500" s="74">
        <v>122360.427</v>
      </c>
      <c r="K1500" s="75">
        <v>0.70237099999999919</v>
      </c>
      <c r="L1500" s="111" t="s">
        <v>4471</v>
      </c>
      <c r="M1500" s="63">
        <v>5.6181999999999999</v>
      </c>
      <c r="N1500" s="149" t="s">
        <v>20</v>
      </c>
      <c r="O1500" s="49" t="s">
        <v>21</v>
      </c>
      <c r="P1500" s="76"/>
      <c r="Q1500" s="77"/>
      <c r="R1500" s="78"/>
      <c r="S1500" s="79"/>
      <c r="T1500" s="49"/>
      <c r="U1500" s="63" t="s">
        <v>4298</v>
      </c>
      <c r="V1500" s="112" t="str">
        <f t="shared" ref="V1500:V1563" si="86">CONCATENATE(C1500,"-",D1500)</f>
        <v>2S-022</v>
      </c>
      <c r="W1500" s="112" t="s">
        <v>3757</v>
      </c>
      <c r="X1500" s="175" t="str">
        <f t="shared" si="85"/>
        <v>X:\2 - ENGENHARIA\INVENTARIANCA_FNS_NOVA_CONCESSAO\PROCESSOS_DE_DESAPROPRIACAO\EXTENSAO_SUL\2S\2S-022.pdf</v>
      </c>
      <c r="Z1500" s="1">
        <v>1</v>
      </c>
    </row>
    <row r="1501" spans="3:26" hidden="1" x14ac:dyDescent="0.25">
      <c r="C1501" s="110" t="s">
        <v>4411</v>
      </c>
      <c r="D1501" s="35" t="s">
        <v>1191</v>
      </c>
      <c r="E1501" s="37" t="s">
        <v>4472</v>
      </c>
      <c r="F1501" s="55">
        <v>13789</v>
      </c>
      <c r="G1501" s="42">
        <v>40813</v>
      </c>
      <c r="H1501" s="63" t="s">
        <v>4413</v>
      </c>
      <c r="I1501" s="74">
        <v>122376.36599999999</v>
      </c>
      <c r="J1501" s="74">
        <v>122580.52899999999</v>
      </c>
      <c r="K1501" s="75">
        <v>0.20416300000000046</v>
      </c>
      <c r="L1501" s="111" t="s">
        <v>4473</v>
      </c>
      <c r="M1501" s="63">
        <v>1.6342000000000001</v>
      </c>
      <c r="N1501" s="149" t="s">
        <v>20</v>
      </c>
      <c r="O1501" s="49" t="s">
        <v>21</v>
      </c>
      <c r="P1501" s="76"/>
      <c r="Q1501" s="77"/>
      <c r="R1501" s="78"/>
      <c r="S1501" s="79"/>
      <c r="T1501" s="49"/>
      <c r="U1501" s="63" t="s">
        <v>4298</v>
      </c>
      <c r="V1501" s="112" t="str">
        <f t="shared" si="86"/>
        <v>2S-023</v>
      </c>
      <c r="W1501" s="112" t="s">
        <v>3757</v>
      </c>
      <c r="X1501" s="175" t="str">
        <f t="shared" si="85"/>
        <v>X:\2 - ENGENHARIA\INVENTARIANCA_FNS_NOVA_CONCESSAO\PROCESSOS_DE_DESAPROPRIACAO\EXTENSAO_SUL\2S\2S-023.pdf</v>
      </c>
      <c r="Z1501" s="1">
        <v>1</v>
      </c>
    </row>
    <row r="1502" spans="3:26" hidden="1" x14ac:dyDescent="0.25">
      <c r="C1502" s="110" t="s">
        <v>4411</v>
      </c>
      <c r="D1502" s="35" t="s">
        <v>1195</v>
      </c>
      <c r="E1502" s="37" t="s">
        <v>4474</v>
      </c>
      <c r="F1502" s="55">
        <v>13786</v>
      </c>
      <c r="G1502" s="42">
        <v>40813</v>
      </c>
      <c r="H1502" s="63" t="s">
        <v>4413</v>
      </c>
      <c r="I1502" s="74">
        <v>122580.52899999999</v>
      </c>
      <c r="J1502" s="74">
        <v>123930.412</v>
      </c>
      <c r="K1502" s="75">
        <v>1.3498830000000017</v>
      </c>
      <c r="L1502" s="111" t="s">
        <v>4475</v>
      </c>
      <c r="M1502" s="63">
        <v>10.8043</v>
      </c>
      <c r="N1502" s="149" t="s">
        <v>20</v>
      </c>
      <c r="O1502" s="49" t="s">
        <v>21</v>
      </c>
      <c r="P1502" s="76"/>
      <c r="Q1502" s="77"/>
      <c r="R1502" s="78"/>
      <c r="S1502" s="79"/>
      <c r="T1502" s="49"/>
      <c r="U1502" s="63" t="s">
        <v>4298</v>
      </c>
      <c r="V1502" s="112" t="str">
        <f t="shared" si="86"/>
        <v>2S-024</v>
      </c>
      <c r="W1502" s="112" t="s">
        <v>3757</v>
      </c>
      <c r="X1502" s="175" t="str">
        <f t="shared" si="85"/>
        <v>X:\2 - ENGENHARIA\INVENTARIANCA_FNS_NOVA_CONCESSAO\PROCESSOS_DE_DESAPROPRIACAO\EXTENSAO_SUL\2S\2S-024.pdf</v>
      </c>
      <c r="Z1502" s="1">
        <v>1</v>
      </c>
    </row>
    <row r="1503" spans="3:26" x14ac:dyDescent="0.25">
      <c r="C1503" s="110" t="s">
        <v>4411</v>
      </c>
      <c r="D1503" s="35" t="s">
        <v>1200</v>
      </c>
      <c r="E1503" s="37" t="s">
        <v>4476</v>
      </c>
      <c r="F1503" s="55">
        <v>13797</v>
      </c>
      <c r="G1503" s="42">
        <v>40813</v>
      </c>
      <c r="H1503" s="63" t="s">
        <v>4413</v>
      </c>
      <c r="I1503" s="74">
        <v>123930.412</v>
      </c>
      <c r="J1503" s="74">
        <v>126215.692</v>
      </c>
      <c r="K1503" s="75">
        <v>2.2852799999999989</v>
      </c>
      <c r="L1503" s="111" t="s">
        <v>4477</v>
      </c>
      <c r="M1503" s="63">
        <v>19.286799999999999</v>
      </c>
      <c r="N1503" s="149" t="s">
        <v>20</v>
      </c>
      <c r="O1503" s="49" t="s">
        <v>21</v>
      </c>
      <c r="P1503" s="76" t="s">
        <v>10</v>
      </c>
      <c r="Q1503" s="37">
        <v>1.3893</v>
      </c>
      <c r="R1503" s="78">
        <v>24030.13</v>
      </c>
      <c r="S1503" s="79" t="s">
        <v>4436</v>
      </c>
      <c r="T1503" s="49" t="s">
        <v>436</v>
      </c>
      <c r="U1503" s="63" t="s">
        <v>4298</v>
      </c>
      <c r="V1503" s="112" t="str">
        <f t="shared" si="86"/>
        <v>2S-025</v>
      </c>
      <c r="W1503" s="112" t="s">
        <v>3757</v>
      </c>
      <c r="X1503" s="175" t="str">
        <f t="shared" si="85"/>
        <v>X:\2 - ENGENHARIA\INVENTARIANCA_FNS_NOVA_CONCESSAO\PROCESSOS_DE_DESAPROPRIACAO\EXTENSAO_SUL\2S\2S-025.pdf</v>
      </c>
      <c r="Z1503" s="1">
        <v>1</v>
      </c>
    </row>
    <row r="1504" spans="3:26" hidden="1" x14ac:dyDescent="0.25">
      <c r="C1504" s="110" t="s">
        <v>4411</v>
      </c>
      <c r="D1504" s="35" t="s">
        <v>1206</v>
      </c>
      <c r="E1504" s="37" t="s">
        <v>4478</v>
      </c>
      <c r="F1504" s="55"/>
      <c r="G1504" s="42"/>
      <c r="H1504" s="63"/>
      <c r="I1504" s="74">
        <v>125852.656</v>
      </c>
      <c r="J1504" s="74">
        <v>125963.55</v>
      </c>
      <c r="K1504" s="75">
        <v>0.11089400000000023</v>
      </c>
      <c r="L1504" s="111" t="s">
        <v>4479</v>
      </c>
      <c r="M1504" s="63">
        <v>0.33950000000000002</v>
      </c>
      <c r="N1504" s="49" t="s">
        <v>82</v>
      </c>
      <c r="O1504" s="49"/>
      <c r="P1504" s="76"/>
      <c r="Q1504" s="77"/>
      <c r="R1504" s="78"/>
      <c r="S1504" s="79"/>
      <c r="T1504" s="49"/>
      <c r="U1504" s="63" t="s">
        <v>4298</v>
      </c>
      <c r="V1504" s="112" t="str">
        <f t="shared" si="86"/>
        <v>2S-026</v>
      </c>
      <c r="W1504" s="112" t="s">
        <v>3757</v>
      </c>
      <c r="X1504" s="175" t="str">
        <f t="shared" si="85"/>
        <v>X:\2 - ENGENHARIA\INVENTARIANCA_FNS_NOVA_CONCESSAO\PROCESSOS_DE_DESAPROPRIACAO\EXTENSAO_SUL\2S\2S-026.pdf</v>
      </c>
      <c r="Z1504" s="1">
        <v>1</v>
      </c>
    </row>
    <row r="1505" spans="3:26" hidden="1" x14ac:dyDescent="0.25">
      <c r="C1505" s="110" t="s">
        <v>4411</v>
      </c>
      <c r="D1505" s="35" t="s">
        <v>1213</v>
      </c>
      <c r="E1505" s="37" t="s">
        <v>4480</v>
      </c>
      <c r="F1505" s="55">
        <v>13788</v>
      </c>
      <c r="G1505" s="42">
        <v>40813</v>
      </c>
      <c r="H1505" s="63" t="s">
        <v>4413</v>
      </c>
      <c r="I1505" s="74">
        <v>126215.692</v>
      </c>
      <c r="J1505" s="74">
        <v>126913.231</v>
      </c>
      <c r="K1505" s="75">
        <v>0.69753900000000435</v>
      </c>
      <c r="L1505" s="111" t="s">
        <v>4481</v>
      </c>
      <c r="M1505" s="63">
        <v>5.2211999999999996</v>
      </c>
      <c r="N1505" s="149" t="s">
        <v>20</v>
      </c>
      <c r="O1505" s="49" t="s">
        <v>21</v>
      </c>
      <c r="P1505" s="76"/>
      <c r="Q1505" s="77"/>
      <c r="R1505" s="78"/>
      <c r="S1505" s="79"/>
      <c r="T1505" s="49"/>
      <c r="U1505" s="63" t="s">
        <v>4298</v>
      </c>
      <c r="V1505" s="112" t="str">
        <f t="shared" si="86"/>
        <v>2S-027</v>
      </c>
      <c r="W1505" s="112" t="s">
        <v>3757</v>
      </c>
      <c r="X1505" s="175" t="str">
        <f t="shared" si="85"/>
        <v>X:\2 - ENGENHARIA\INVENTARIANCA_FNS_NOVA_CONCESSAO\PROCESSOS_DE_DESAPROPRIACAO\EXTENSAO_SUL\2S\2S-027.pdf</v>
      </c>
      <c r="Z1505" s="1">
        <v>1</v>
      </c>
    </row>
    <row r="1506" spans="3:26" hidden="1" x14ac:dyDescent="0.25">
      <c r="C1506" s="110" t="s">
        <v>4411</v>
      </c>
      <c r="D1506" s="35" t="s">
        <v>1218</v>
      </c>
      <c r="E1506" s="37" t="s">
        <v>4482</v>
      </c>
      <c r="F1506" s="55">
        <v>20309</v>
      </c>
      <c r="G1506" s="42">
        <v>41876</v>
      </c>
      <c r="H1506" s="63" t="s">
        <v>4413</v>
      </c>
      <c r="I1506" s="74">
        <v>126803.39599999999</v>
      </c>
      <c r="J1506" s="74">
        <v>126842.075</v>
      </c>
      <c r="K1506" s="75">
        <v>3.8679000000003724E-2</v>
      </c>
      <c r="L1506" s="111" t="s">
        <v>4483</v>
      </c>
      <c r="M1506" s="63">
        <v>0.34810000000000002</v>
      </c>
      <c r="N1506" s="149" t="s">
        <v>20</v>
      </c>
      <c r="O1506" s="49" t="s">
        <v>91</v>
      </c>
      <c r="P1506" s="76"/>
      <c r="Q1506" s="77"/>
      <c r="R1506" s="78"/>
      <c r="S1506" s="79"/>
      <c r="T1506" s="49"/>
      <c r="U1506" s="63" t="s">
        <v>4298</v>
      </c>
      <c r="V1506" s="112" t="str">
        <f t="shared" si="86"/>
        <v>2S-028</v>
      </c>
      <c r="W1506" s="112" t="s">
        <v>3757</v>
      </c>
      <c r="X1506" s="175" t="str">
        <f t="shared" si="85"/>
        <v>X:\2 - ENGENHARIA\INVENTARIANCA_FNS_NOVA_CONCESSAO\PROCESSOS_DE_DESAPROPRIACAO\EXTENSAO_SUL\2S\2S-028.pdf</v>
      </c>
      <c r="Z1506" s="1">
        <v>1</v>
      </c>
    </row>
    <row r="1507" spans="3:26" hidden="1" x14ac:dyDescent="0.25">
      <c r="C1507" s="110" t="s">
        <v>4411</v>
      </c>
      <c r="D1507" s="35" t="s">
        <v>1222</v>
      </c>
      <c r="E1507" s="37" t="s">
        <v>4484</v>
      </c>
      <c r="F1507" s="55">
        <v>13774</v>
      </c>
      <c r="G1507" s="42">
        <v>40813</v>
      </c>
      <c r="H1507" s="63" t="s">
        <v>4413</v>
      </c>
      <c r="I1507" s="74">
        <v>126913.231</v>
      </c>
      <c r="J1507" s="74">
        <v>127996.792</v>
      </c>
      <c r="K1507" s="75">
        <v>1.0835610000000016</v>
      </c>
      <c r="L1507" s="111" t="s">
        <v>4485</v>
      </c>
      <c r="M1507" s="63">
        <v>8.6684000000000001</v>
      </c>
      <c r="N1507" s="149" t="s">
        <v>20</v>
      </c>
      <c r="O1507" s="49" t="s">
        <v>21</v>
      </c>
      <c r="P1507" s="76"/>
      <c r="Q1507" s="77"/>
      <c r="R1507" s="78"/>
      <c r="S1507" s="79"/>
      <c r="T1507" s="49"/>
      <c r="U1507" s="63" t="s">
        <v>4298</v>
      </c>
      <c r="V1507" s="112" t="str">
        <f t="shared" si="86"/>
        <v>2S-029</v>
      </c>
      <c r="W1507" s="112" t="s">
        <v>3757</v>
      </c>
      <c r="X1507" s="175" t="str">
        <f t="shared" si="85"/>
        <v>X:\2 - ENGENHARIA\INVENTARIANCA_FNS_NOVA_CONCESSAO\PROCESSOS_DE_DESAPROPRIACAO\EXTENSAO_SUL\2S\2S-029.pdf</v>
      </c>
      <c r="Z1507" s="1">
        <v>1</v>
      </c>
    </row>
    <row r="1508" spans="3:26" hidden="1" x14ac:dyDescent="0.25">
      <c r="C1508" s="110" t="s">
        <v>4411</v>
      </c>
      <c r="D1508" s="35" t="s">
        <v>1225</v>
      </c>
      <c r="E1508" s="37" t="s">
        <v>4486</v>
      </c>
      <c r="F1508" s="55"/>
      <c r="G1508" s="42"/>
      <c r="H1508" s="63"/>
      <c r="I1508" s="74"/>
      <c r="J1508" s="74"/>
      <c r="K1508" s="75"/>
      <c r="L1508" s="111" t="s">
        <v>4485</v>
      </c>
      <c r="M1508" s="63">
        <v>0.44879999999999998</v>
      </c>
      <c r="N1508" s="149" t="s">
        <v>20</v>
      </c>
      <c r="O1508" s="49" t="s">
        <v>91</v>
      </c>
      <c r="P1508" s="76" t="s">
        <v>2286</v>
      </c>
      <c r="Q1508" s="77"/>
      <c r="R1508" s="78"/>
      <c r="S1508" s="79"/>
      <c r="T1508" s="49"/>
      <c r="U1508" s="63" t="s">
        <v>4298</v>
      </c>
      <c r="V1508" s="112" t="str">
        <f t="shared" si="86"/>
        <v>2S-029A</v>
      </c>
      <c r="W1508" s="112" t="s">
        <v>3757</v>
      </c>
      <c r="X1508" s="175" t="str">
        <f t="shared" si="85"/>
        <v>X:\2 - ENGENHARIA\INVENTARIANCA_FNS_NOVA_CONCESSAO\PROCESSOS_DE_DESAPROPRIACAO\EXTENSAO_SUL\2S\2S-029A.pdf</v>
      </c>
      <c r="Z1508" s="1">
        <v>1</v>
      </c>
    </row>
    <row r="1509" spans="3:26" x14ac:dyDescent="0.25">
      <c r="C1509" s="110" t="s">
        <v>4411</v>
      </c>
      <c r="D1509" s="35" t="s">
        <v>1231</v>
      </c>
      <c r="E1509" s="37" t="s">
        <v>4487</v>
      </c>
      <c r="F1509" s="55">
        <v>13794</v>
      </c>
      <c r="G1509" s="42">
        <v>40813</v>
      </c>
      <c r="H1509" s="63" t="s">
        <v>4413</v>
      </c>
      <c r="I1509" s="74">
        <v>127996.792</v>
      </c>
      <c r="J1509" s="74">
        <v>128092.61599999999</v>
      </c>
      <c r="K1509" s="75">
        <v>9.5823999999993248E-2</v>
      </c>
      <c r="L1509" s="111" t="s">
        <v>4488</v>
      </c>
      <c r="M1509" s="63">
        <v>2.1821000000000002</v>
      </c>
      <c r="N1509" s="149" t="s">
        <v>20</v>
      </c>
      <c r="O1509" s="49" t="s">
        <v>21</v>
      </c>
      <c r="P1509" s="76" t="s">
        <v>10</v>
      </c>
      <c r="Q1509" s="37">
        <v>1.4025000000000001</v>
      </c>
      <c r="R1509" s="78">
        <v>21072.39</v>
      </c>
      <c r="S1509" s="79" t="s">
        <v>4436</v>
      </c>
      <c r="T1509" s="49" t="s">
        <v>436</v>
      </c>
      <c r="U1509" s="63" t="s">
        <v>4298</v>
      </c>
      <c r="V1509" s="112" t="str">
        <f t="shared" si="86"/>
        <v>2S-030</v>
      </c>
      <c r="W1509" s="112" t="s">
        <v>3757</v>
      </c>
      <c r="X1509" s="175" t="str">
        <f t="shared" si="85"/>
        <v>X:\2 - ENGENHARIA\INVENTARIANCA_FNS_NOVA_CONCESSAO\PROCESSOS_DE_DESAPROPRIACAO\EXTENSAO_SUL\2S\2S-030.pdf</v>
      </c>
      <c r="Z1509" s="1">
        <v>1</v>
      </c>
    </row>
    <row r="1510" spans="3:26" x14ac:dyDescent="0.25">
      <c r="C1510" s="110" t="s">
        <v>4411</v>
      </c>
      <c r="D1510" s="35" t="s">
        <v>1236</v>
      </c>
      <c r="E1510" s="37" t="s">
        <v>4489</v>
      </c>
      <c r="F1510" s="55">
        <v>13772</v>
      </c>
      <c r="G1510" s="42">
        <v>40813</v>
      </c>
      <c r="H1510" s="63" t="s">
        <v>4413</v>
      </c>
      <c r="I1510" s="74">
        <v>128092.61599999999</v>
      </c>
      <c r="J1510" s="74">
        <v>128525.546</v>
      </c>
      <c r="K1510" s="75">
        <v>0.43293000000000759</v>
      </c>
      <c r="L1510" s="111" t="s">
        <v>4490</v>
      </c>
      <c r="M1510" s="63">
        <v>4.4195000000000002</v>
      </c>
      <c r="N1510" s="149" t="s">
        <v>20</v>
      </c>
      <c r="O1510" s="49" t="s">
        <v>21</v>
      </c>
      <c r="P1510" s="76" t="s">
        <v>10</v>
      </c>
      <c r="Q1510" s="37">
        <v>2.2692000000000001</v>
      </c>
      <c r="R1510" s="78">
        <v>30662.78</v>
      </c>
      <c r="S1510" s="79" t="s">
        <v>4491</v>
      </c>
      <c r="T1510" s="49" t="s">
        <v>436</v>
      </c>
      <c r="U1510" s="63" t="s">
        <v>4298</v>
      </c>
      <c r="V1510" s="112" t="str">
        <f t="shared" si="86"/>
        <v>2S-031</v>
      </c>
      <c r="W1510" s="112" t="s">
        <v>3757</v>
      </c>
      <c r="X1510" s="175" t="str">
        <f t="shared" si="85"/>
        <v>X:\2 - ENGENHARIA\INVENTARIANCA_FNS_NOVA_CONCESSAO\PROCESSOS_DE_DESAPROPRIACAO\EXTENSAO_SUL\2S\2S-031.pdf</v>
      </c>
      <c r="Z1510" s="1">
        <v>1</v>
      </c>
    </row>
    <row r="1511" spans="3:26" hidden="1" x14ac:dyDescent="0.25">
      <c r="C1511" s="110" t="s">
        <v>4411</v>
      </c>
      <c r="D1511" s="35" t="s">
        <v>1239</v>
      </c>
      <c r="E1511" s="37" t="s">
        <v>4492</v>
      </c>
      <c r="F1511" s="55">
        <v>13775</v>
      </c>
      <c r="G1511" s="42">
        <v>40813</v>
      </c>
      <c r="H1511" s="63" t="s">
        <v>4413</v>
      </c>
      <c r="I1511" s="74">
        <v>128346.171</v>
      </c>
      <c r="J1511" s="74">
        <v>128605.769</v>
      </c>
      <c r="K1511" s="75">
        <v>0.25959799999999816</v>
      </c>
      <c r="L1511" s="111" t="s">
        <v>4493</v>
      </c>
      <c r="M1511" s="63">
        <v>1.9221999999999999</v>
      </c>
      <c r="N1511" s="149" t="s">
        <v>20</v>
      </c>
      <c r="O1511" s="49" t="s">
        <v>21</v>
      </c>
      <c r="P1511" s="76"/>
      <c r="Q1511" s="77"/>
      <c r="R1511" s="78"/>
      <c r="S1511" s="79"/>
      <c r="T1511" s="49"/>
      <c r="U1511" s="63" t="s">
        <v>4298</v>
      </c>
      <c r="V1511" s="112" t="str">
        <f t="shared" si="86"/>
        <v>2S-032</v>
      </c>
      <c r="W1511" s="112" t="s">
        <v>3757</v>
      </c>
      <c r="X1511" s="175" t="str">
        <f t="shared" si="85"/>
        <v>X:\2 - ENGENHARIA\INVENTARIANCA_FNS_NOVA_CONCESSAO\PROCESSOS_DE_DESAPROPRIACAO\EXTENSAO_SUL\2S\2S-032.pdf</v>
      </c>
      <c r="Z1511" s="1">
        <v>1</v>
      </c>
    </row>
    <row r="1512" spans="3:26" x14ac:dyDescent="0.25">
      <c r="C1512" s="110" t="s">
        <v>4411</v>
      </c>
      <c r="D1512" s="35" t="s">
        <v>1244</v>
      </c>
      <c r="E1512" s="37" t="s">
        <v>4494</v>
      </c>
      <c r="F1512" s="55">
        <v>13813</v>
      </c>
      <c r="G1512" s="42">
        <v>40813</v>
      </c>
      <c r="H1512" s="63" t="s">
        <v>4413</v>
      </c>
      <c r="I1512" s="74">
        <v>128605.765</v>
      </c>
      <c r="J1512" s="74">
        <v>128679.954</v>
      </c>
      <c r="K1512" s="75">
        <v>7.4188999999998492E-2</v>
      </c>
      <c r="L1512" s="111" t="s">
        <v>4495</v>
      </c>
      <c r="M1512" s="63">
        <v>1.5611999999999999</v>
      </c>
      <c r="N1512" s="149" t="s">
        <v>20</v>
      </c>
      <c r="O1512" s="49" t="s">
        <v>21</v>
      </c>
      <c r="P1512" s="76" t="s">
        <v>10</v>
      </c>
      <c r="Q1512" s="37">
        <v>0.96799999999999997</v>
      </c>
      <c r="R1512" s="78">
        <v>50582.559999999998</v>
      </c>
      <c r="S1512" s="79" t="s">
        <v>4436</v>
      </c>
      <c r="T1512" s="49" t="s">
        <v>436</v>
      </c>
      <c r="U1512" s="63" t="s">
        <v>4298</v>
      </c>
      <c r="V1512" s="112" t="str">
        <f t="shared" si="86"/>
        <v>2S-033</v>
      </c>
      <c r="W1512" s="112" t="s">
        <v>3757</v>
      </c>
      <c r="X1512" s="175" t="str">
        <f t="shared" si="85"/>
        <v>X:\2 - ENGENHARIA\INVENTARIANCA_FNS_NOVA_CONCESSAO\PROCESSOS_DE_DESAPROPRIACAO\EXTENSAO_SUL\2S\2S-033.pdf</v>
      </c>
      <c r="Z1512" s="1">
        <v>1</v>
      </c>
    </row>
    <row r="1513" spans="3:26" ht="28.5" x14ac:dyDescent="0.25">
      <c r="C1513" s="110" t="s">
        <v>4411</v>
      </c>
      <c r="D1513" s="35" t="s">
        <v>1248</v>
      </c>
      <c r="E1513" s="37" t="s">
        <v>4496</v>
      </c>
      <c r="F1513" s="55">
        <v>15430</v>
      </c>
      <c r="G1513" s="42">
        <v>40695</v>
      </c>
      <c r="H1513" s="63" t="s">
        <v>4413</v>
      </c>
      <c r="I1513" s="74">
        <v>128679.954</v>
      </c>
      <c r="J1513" s="74">
        <v>128817.277</v>
      </c>
      <c r="K1513" s="75">
        <v>0.13732300000000397</v>
      </c>
      <c r="L1513" s="111" t="s">
        <v>4497</v>
      </c>
      <c r="M1513" s="63">
        <v>2.0867</v>
      </c>
      <c r="N1513" s="149" t="s">
        <v>20</v>
      </c>
      <c r="O1513" s="49" t="s">
        <v>21</v>
      </c>
      <c r="P1513" s="76" t="s">
        <v>10</v>
      </c>
      <c r="Q1513" s="37">
        <v>0.98809999999999998</v>
      </c>
      <c r="R1513" s="78">
        <v>20119.080000000002</v>
      </c>
      <c r="S1513" s="79" t="s">
        <v>4498</v>
      </c>
      <c r="T1513" s="49" t="s">
        <v>436</v>
      </c>
      <c r="U1513" s="63" t="s">
        <v>4298</v>
      </c>
      <c r="V1513" s="112" t="str">
        <f t="shared" si="86"/>
        <v>2S-034</v>
      </c>
      <c r="W1513" s="112" t="s">
        <v>3757</v>
      </c>
      <c r="X1513" s="175" t="str">
        <f t="shared" si="85"/>
        <v>X:\2 - ENGENHARIA\INVENTARIANCA_FNS_NOVA_CONCESSAO\PROCESSOS_DE_DESAPROPRIACAO\EXTENSAO_SUL\2S\2S-034.pdf</v>
      </c>
      <c r="Z1513" s="1">
        <v>1</v>
      </c>
    </row>
    <row r="1514" spans="3:26" x14ac:dyDescent="0.25">
      <c r="C1514" s="110" t="s">
        <v>4411</v>
      </c>
      <c r="D1514" s="35" t="s">
        <v>1253</v>
      </c>
      <c r="E1514" s="37" t="s">
        <v>4499</v>
      </c>
      <c r="F1514" s="55">
        <v>13809</v>
      </c>
      <c r="G1514" s="42">
        <v>40813</v>
      </c>
      <c r="H1514" s="63" t="s">
        <v>4413</v>
      </c>
      <c r="I1514" s="74">
        <v>128817.277</v>
      </c>
      <c r="J1514" s="74">
        <v>128949.59600000001</v>
      </c>
      <c r="K1514" s="75">
        <v>0.13231900000000316</v>
      </c>
      <c r="L1514" s="111" t="s">
        <v>4500</v>
      </c>
      <c r="M1514" s="63">
        <v>1.218</v>
      </c>
      <c r="N1514" s="149" t="s">
        <v>20</v>
      </c>
      <c r="O1514" s="49" t="s">
        <v>21</v>
      </c>
      <c r="P1514" s="76" t="s">
        <v>10</v>
      </c>
      <c r="Q1514" s="37">
        <v>0.20569999999999999</v>
      </c>
      <c r="R1514" s="78">
        <v>5047.67</v>
      </c>
      <c r="S1514" s="79" t="s">
        <v>4501</v>
      </c>
      <c r="T1514" s="49" t="s">
        <v>436</v>
      </c>
      <c r="U1514" s="63" t="s">
        <v>4298</v>
      </c>
      <c r="V1514" s="112" t="str">
        <f t="shared" si="86"/>
        <v>2S-034A</v>
      </c>
      <c r="W1514" s="112" t="s">
        <v>3757</v>
      </c>
      <c r="X1514" s="175" t="str">
        <f t="shared" si="85"/>
        <v>X:\2 - ENGENHARIA\INVENTARIANCA_FNS_NOVA_CONCESSAO\PROCESSOS_DE_DESAPROPRIACAO\EXTENSAO_SUL\2S\2S-034A.pdf</v>
      </c>
      <c r="Z1514" s="1">
        <v>1</v>
      </c>
    </row>
    <row r="1515" spans="3:26" hidden="1" x14ac:dyDescent="0.25">
      <c r="C1515" s="110" t="s">
        <v>4411</v>
      </c>
      <c r="D1515" s="35" t="s">
        <v>4149</v>
      </c>
      <c r="E1515" s="37" t="s">
        <v>4502</v>
      </c>
      <c r="F1515" s="55">
        <v>21441</v>
      </c>
      <c r="G1515" s="42">
        <v>42416</v>
      </c>
      <c r="H1515" s="63" t="s">
        <v>4413</v>
      </c>
      <c r="I1515" s="74">
        <v>128949.59600000001</v>
      </c>
      <c r="J1515" s="74">
        <v>128980.198</v>
      </c>
      <c r="K1515" s="75">
        <v>3.0601999999998953E-2</v>
      </c>
      <c r="L1515" s="111" t="s">
        <v>4503</v>
      </c>
      <c r="M1515" s="63">
        <v>0.28570000000000001</v>
      </c>
      <c r="N1515" s="149" t="s">
        <v>20</v>
      </c>
      <c r="O1515" s="49" t="s">
        <v>91</v>
      </c>
      <c r="P1515" s="76"/>
      <c r="Q1515" s="77"/>
      <c r="R1515" s="78"/>
      <c r="S1515" s="79"/>
      <c r="T1515" s="49"/>
      <c r="U1515" s="63" t="s">
        <v>4298</v>
      </c>
      <c r="V1515" s="112" t="str">
        <f t="shared" si="86"/>
        <v>2S-162</v>
      </c>
      <c r="W1515" s="112" t="s">
        <v>3757</v>
      </c>
      <c r="X1515" s="175" t="str">
        <f t="shared" si="85"/>
        <v>X:\2 - ENGENHARIA\INVENTARIANCA_FNS_NOVA_CONCESSAO\PROCESSOS_DE_DESAPROPRIACAO\EXTENSAO_SUL\2S\2S-162.pdf</v>
      </c>
      <c r="Z1515" s="1">
        <v>1</v>
      </c>
    </row>
    <row r="1516" spans="3:26" hidden="1" x14ac:dyDescent="0.25">
      <c r="C1516" s="110" t="s">
        <v>4411</v>
      </c>
      <c r="D1516" s="35" t="s">
        <v>1256</v>
      </c>
      <c r="E1516" s="37" t="s">
        <v>4504</v>
      </c>
      <c r="F1516" s="55">
        <v>13796</v>
      </c>
      <c r="G1516" s="42">
        <v>40813</v>
      </c>
      <c r="H1516" s="63" t="s">
        <v>4413</v>
      </c>
      <c r="I1516" s="74">
        <v>129022.511</v>
      </c>
      <c r="J1516" s="74">
        <v>129385.022</v>
      </c>
      <c r="K1516" s="75">
        <v>0.36251099999999858</v>
      </c>
      <c r="L1516" s="111" t="s">
        <v>4505</v>
      </c>
      <c r="M1516" s="63">
        <v>2.8915000000000002</v>
      </c>
      <c r="N1516" s="149" t="s">
        <v>20</v>
      </c>
      <c r="O1516" s="49" t="s">
        <v>21</v>
      </c>
      <c r="P1516" s="76"/>
      <c r="Q1516" s="77"/>
      <c r="R1516" s="78"/>
      <c r="S1516" s="79"/>
      <c r="T1516" s="49"/>
      <c r="U1516" s="63" t="s">
        <v>4298</v>
      </c>
      <c r="V1516" s="112" t="str">
        <f t="shared" si="86"/>
        <v>2S-035</v>
      </c>
      <c r="W1516" s="112" t="s">
        <v>3757</v>
      </c>
      <c r="X1516" s="175" t="str">
        <f t="shared" si="85"/>
        <v>X:\2 - ENGENHARIA\INVENTARIANCA_FNS_NOVA_CONCESSAO\PROCESSOS_DE_DESAPROPRIACAO\EXTENSAO_SUL\2S\2S-035.pdf</v>
      </c>
      <c r="Z1516" s="1">
        <v>1</v>
      </c>
    </row>
    <row r="1517" spans="3:26" hidden="1" x14ac:dyDescent="0.25">
      <c r="C1517" s="110" t="s">
        <v>4411</v>
      </c>
      <c r="D1517" s="35" t="s">
        <v>1260</v>
      </c>
      <c r="E1517" s="37" t="s">
        <v>4506</v>
      </c>
      <c r="F1517" s="55">
        <v>13782</v>
      </c>
      <c r="G1517" s="42">
        <v>40813</v>
      </c>
      <c r="H1517" s="63" t="s">
        <v>4413</v>
      </c>
      <c r="I1517" s="74">
        <v>129385.022</v>
      </c>
      <c r="J1517" s="74">
        <v>129599.90700000001</v>
      </c>
      <c r="K1517" s="75">
        <v>0.21488500000000932</v>
      </c>
      <c r="L1517" s="111" t="s">
        <v>4507</v>
      </c>
      <c r="M1517" s="63">
        <v>1.7155</v>
      </c>
      <c r="N1517" s="149" t="s">
        <v>20</v>
      </c>
      <c r="O1517" s="49" t="s">
        <v>21</v>
      </c>
      <c r="P1517" s="76"/>
      <c r="Q1517" s="77"/>
      <c r="R1517" s="78"/>
      <c r="S1517" s="79"/>
      <c r="T1517" s="49"/>
      <c r="U1517" s="63" t="s">
        <v>4298</v>
      </c>
      <c r="V1517" s="112" t="str">
        <f t="shared" si="86"/>
        <v>2S-036</v>
      </c>
      <c r="W1517" s="112" t="s">
        <v>3757</v>
      </c>
      <c r="X1517" s="175" t="str">
        <f t="shared" si="85"/>
        <v>X:\2 - ENGENHARIA\INVENTARIANCA_FNS_NOVA_CONCESSAO\PROCESSOS_DE_DESAPROPRIACAO\EXTENSAO_SUL\2S\2S-036.pdf</v>
      </c>
      <c r="Z1517" s="1">
        <v>1</v>
      </c>
    </row>
    <row r="1518" spans="3:26" ht="28.5" x14ac:dyDescent="0.25">
      <c r="C1518" s="110" t="s">
        <v>4411</v>
      </c>
      <c r="D1518" s="35" t="s">
        <v>1264</v>
      </c>
      <c r="E1518" s="37" t="s">
        <v>4508</v>
      </c>
      <c r="F1518" s="55">
        <v>15404</v>
      </c>
      <c r="G1518" s="42">
        <v>40969</v>
      </c>
      <c r="H1518" s="63" t="s">
        <v>4413</v>
      </c>
      <c r="I1518" s="74">
        <v>129599.90700000001</v>
      </c>
      <c r="J1518" s="74">
        <v>129976.928</v>
      </c>
      <c r="K1518" s="75">
        <v>0.37702099999999339</v>
      </c>
      <c r="L1518" s="111" t="s">
        <v>4509</v>
      </c>
      <c r="M1518" s="63">
        <v>5.6003999999999996</v>
      </c>
      <c r="N1518" s="149" t="s">
        <v>20</v>
      </c>
      <c r="O1518" s="49" t="s">
        <v>21</v>
      </c>
      <c r="P1518" s="76" t="s">
        <v>10</v>
      </c>
      <c r="Q1518" s="37">
        <v>2.6377000000000002</v>
      </c>
      <c r="R1518" s="78">
        <v>36234.19</v>
      </c>
      <c r="S1518" s="79" t="s">
        <v>4510</v>
      </c>
      <c r="T1518" s="49" t="s">
        <v>4511</v>
      </c>
      <c r="U1518" s="63" t="s">
        <v>4298</v>
      </c>
      <c r="V1518" s="112" t="str">
        <f t="shared" si="86"/>
        <v>2S-037</v>
      </c>
      <c r="W1518" s="112" t="s">
        <v>3757</v>
      </c>
      <c r="X1518" s="175" t="str">
        <f t="shared" si="85"/>
        <v>X:\2 - ENGENHARIA\INVENTARIANCA_FNS_NOVA_CONCESSAO\PROCESSOS_DE_DESAPROPRIACAO\EXTENSAO_SUL\2S\2S-037.pdf</v>
      </c>
      <c r="Z1518" s="1">
        <v>1</v>
      </c>
    </row>
    <row r="1519" spans="3:26" hidden="1" x14ac:dyDescent="0.25">
      <c r="C1519" s="110" t="s">
        <v>4411</v>
      </c>
      <c r="D1519" s="35" t="s">
        <v>1271</v>
      </c>
      <c r="E1519" s="37" t="s">
        <v>4512</v>
      </c>
      <c r="F1519" s="55">
        <v>13781</v>
      </c>
      <c r="G1519" s="42">
        <v>40813</v>
      </c>
      <c r="H1519" s="63" t="s">
        <v>4413</v>
      </c>
      <c r="I1519" s="74">
        <v>129976.928</v>
      </c>
      <c r="J1519" s="74">
        <v>130018.43399999999</v>
      </c>
      <c r="K1519" s="75">
        <v>4.1505999999993944E-2</v>
      </c>
      <c r="L1519" s="111" t="s">
        <v>4509</v>
      </c>
      <c r="M1519" s="63">
        <v>0.3876</v>
      </c>
      <c r="N1519" s="149" t="s">
        <v>20</v>
      </c>
      <c r="O1519" s="49" t="s">
        <v>21</v>
      </c>
      <c r="P1519" s="76"/>
      <c r="Q1519" s="77"/>
      <c r="R1519" s="78"/>
      <c r="S1519" s="79"/>
      <c r="T1519" s="49"/>
      <c r="U1519" s="63" t="s">
        <v>4298</v>
      </c>
      <c r="V1519" s="112" t="str">
        <f t="shared" si="86"/>
        <v>2S-038</v>
      </c>
      <c r="W1519" s="112" t="s">
        <v>3757</v>
      </c>
      <c r="X1519" s="175" t="str">
        <f t="shared" si="85"/>
        <v>X:\2 - ENGENHARIA\INVENTARIANCA_FNS_NOVA_CONCESSAO\PROCESSOS_DE_DESAPROPRIACAO\EXTENSAO_SUL\2S\2S-038.pdf</v>
      </c>
      <c r="Z1519" s="1">
        <v>1</v>
      </c>
    </row>
    <row r="1520" spans="3:26" hidden="1" x14ac:dyDescent="0.25">
      <c r="C1520" s="110" t="s">
        <v>4411</v>
      </c>
      <c r="D1520" s="35" t="s">
        <v>1280</v>
      </c>
      <c r="E1520" s="37" t="s">
        <v>4513</v>
      </c>
      <c r="F1520" s="55">
        <v>13795</v>
      </c>
      <c r="G1520" s="42">
        <v>40813</v>
      </c>
      <c r="H1520" s="63" t="s">
        <v>4413</v>
      </c>
      <c r="I1520" s="74">
        <v>130018.558</v>
      </c>
      <c r="J1520" s="74">
        <v>130227.535</v>
      </c>
      <c r="K1520" s="75">
        <v>0.20897699999999894</v>
      </c>
      <c r="L1520" s="111" t="s">
        <v>4509</v>
      </c>
      <c r="M1520" s="63">
        <v>1.6728000000000001</v>
      </c>
      <c r="N1520" s="149" t="s">
        <v>20</v>
      </c>
      <c r="O1520" s="49" t="s">
        <v>21</v>
      </c>
      <c r="P1520" s="76"/>
      <c r="Q1520" s="77"/>
      <c r="R1520" s="78"/>
      <c r="S1520" s="79"/>
      <c r="T1520" s="49"/>
      <c r="U1520" s="63" t="s">
        <v>4298</v>
      </c>
      <c r="V1520" s="112" t="str">
        <f t="shared" si="86"/>
        <v>2S-040</v>
      </c>
      <c r="W1520" s="112" t="s">
        <v>3757</v>
      </c>
      <c r="X1520" s="175" t="str">
        <f t="shared" si="85"/>
        <v>X:\2 - ENGENHARIA\INVENTARIANCA_FNS_NOVA_CONCESSAO\PROCESSOS_DE_DESAPROPRIACAO\EXTENSAO_SUL\2S\2S-040.pdf</v>
      </c>
      <c r="Z1520" s="1">
        <v>1</v>
      </c>
    </row>
    <row r="1521" spans="3:26" hidden="1" x14ac:dyDescent="0.25">
      <c r="C1521" s="110" t="s">
        <v>4411</v>
      </c>
      <c r="D1521" s="35" t="s">
        <v>1285</v>
      </c>
      <c r="E1521" s="37" t="s">
        <v>4514</v>
      </c>
      <c r="F1521" s="55">
        <v>20930</v>
      </c>
      <c r="G1521" s="42">
        <v>42145</v>
      </c>
      <c r="H1521" s="63" t="s">
        <v>4413</v>
      </c>
      <c r="I1521" s="74">
        <v>130227.535</v>
      </c>
      <c r="J1521" s="74">
        <v>131609.283</v>
      </c>
      <c r="K1521" s="75">
        <v>1.3817479999999924</v>
      </c>
      <c r="L1521" s="111" t="s">
        <v>4515</v>
      </c>
      <c r="M1521" s="63">
        <v>10.9854</v>
      </c>
      <c r="N1521" s="149" t="s">
        <v>20</v>
      </c>
      <c r="O1521" s="49" t="s">
        <v>91</v>
      </c>
      <c r="P1521" s="76"/>
      <c r="Q1521" s="77"/>
      <c r="R1521" s="78"/>
      <c r="S1521" s="79"/>
      <c r="T1521" s="49"/>
      <c r="U1521" s="63" t="s">
        <v>4298</v>
      </c>
      <c r="V1521" s="112" t="str">
        <f t="shared" si="86"/>
        <v>2S-041</v>
      </c>
      <c r="W1521" s="112" t="s">
        <v>3757</v>
      </c>
      <c r="X1521" s="175" t="str">
        <f t="shared" si="85"/>
        <v>X:\2 - ENGENHARIA\INVENTARIANCA_FNS_NOVA_CONCESSAO\PROCESSOS_DE_DESAPROPRIACAO\EXTENSAO_SUL\2S\2S-041.pdf</v>
      </c>
      <c r="Z1521" s="1">
        <v>1</v>
      </c>
    </row>
    <row r="1522" spans="3:26" hidden="1" x14ac:dyDescent="0.25">
      <c r="C1522" s="110" t="s">
        <v>4411</v>
      </c>
      <c r="D1522" s="35" t="s">
        <v>4516</v>
      </c>
      <c r="E1522" s="37" t="s">
        <v>4517</v>
      </c>
      <c r="F1522" s="55">
        <v>21017</v>
      </c>
      <c r="G1522" s="42">
        <v>42199</v>
      </c>
      <c r="H1522" s="63" t="s">
        <v>4413</v>
      </c>
      <c r="I1522" s="74">
        <v>0</v>
      </c>
      <c r="J1522" s="74">
        <v>0</v>
      </c>
      <c r="K1522" s="75"/>
      <c r="L1522" s="111" t="s">
        <v>4515</v>
      </c>
      <c r="M1522" s="63">
        <v>0.62939999999999996</v>
      </c>
      <c r="N1522" s="149" t="s">
        <v>20</v>
      </c>
      <c r="O1522" s="49" t="s">
        <v>91</v>
      </c>
      <c r="P1522" s="76" t="s">
        <v>2286</v>
      </c>
      <c r="Q1522" s="77"/>
      <c r="R1522" s="78"/>
      <c r="S1522" s="79"/>
      <c r="T1522" s="49"/>
      <c r="U1522" s="63" t="s">
        <v>4298</v>
      </c>
      <c r="V1522" s="112" t="str">
        <f t="shared" si="86"/>
        <v>2S-041A</v>
      </c>
      <c r="W1522" s="112" t="s">
        <v>3757</v>
      </c>
      <c r="X1522" s="175" t="str">
        <f t="shared" si="85"/>
        <v>X:\2 - ENGENHARIA\INVENTARIANCA_FNS_NOVA_CONCESSAO\PROCESSOS_DE_DESAPROPRIACAO\EXTENSAO_SUL\2S\2S-041A.pdf</v>
      </c>
      <c r="Z1522" s="1">
        <v>1</v>
      </c>
    </row>
    <row r="1523" spans="3:26" hidden="1" x14ac:dyDescent="0.25">
      <c r="C1523" s="110" t="s">
        <v>4411</v>
      </c>
      <c r="D1523" s="35" t="s">
        <v>1289</v>
      </c>
      <c r="E1523" s="37" t="s">
        <v>4518</v>
      </c>
      <c r="F1523" s="55">
        <v>20967</v>
      </c>
      <c r="G1523" s="42">
        <v>42165</v>
      </c>
      <c r="H1523" s="63" t="s">
        <v>4413</v>
      </c>
      <c r="I1523" s="74">
        <v>130980.333</v>
      </c>
      <c r="J1523" s="74">
        <v>131030.101</v>
      </c>
      <c r="K1523" s="75">
        <v>4.9767999999996392E-2</v>
      </c>
      <c r="L1523" s="111" t="s">
        <v>4519</v>
      </c>
      <c r="M1523" s="63">
        <v>7.2300000000000003E-2</v>
      </c>
      <c r="N1523" s="149" t="s">
        <v>20</v>
      </c>
      <c r="O1523" s="49" t="s">
        <v>91</v>
      </c>
      <c r="P1523" s="76"/>
      <c r="Q1523" s="77"/>
      <c r="R1523" s="78"/>
      <c r="S1523" s="79"/>
      <c r="T1523" s="49"/>
      <c r="U1523" s="63" t="s">
        <v>4298</v>
      </c>
      <c r="V1523" s="112" t="str">
        <f t="shared" si="86"/>
        <v>2S-042</v>
      </c>
      <c r="W1523" s="112" t="s">
        <v>3757</v>
      </c>
      <c r="X1523" s="175" t="str">
        <f t="shared" si="85"/>
        <v>X:\2 - ENGENHARIA\INVENTARIANCA_FNS_NOVA_CONCESSAO\PROCESSOS_DE_DESAPROPRIACAO\EXTENSAO_SUL\2S\2S-042.pdf</v>
      </c>
      <c r="Z1523" s="1">
        <v>1</v>
      </c>
    </row>
    <row r="1524" spans="3:26" hidden="1" x14ac:dyDescent="0.25">
      <c r="C1524" s="110" t="s">
        <v>4411</v>
      </c>
      <c r="D1524" s="35" t="s">
        <v>1294</v>
      </c>
      <c r="E1524" s="37" t="s">
        <v>4520</v>
      </c>
      <c r="F1524" s="55">
        <v>20806</v>
      </c>
      <c r="G1524" s="42">
        <v>42089</v>
      </c>
      <c r="H1524" s="63" t="s">
        <v>4413</v>
      </c>
      <c r="I1524" s="74">
        <v>0</v>
      </c>
      <c r="J1524" s="74">
        <v>0</v>
      </c>
      <c r="K1524" s="75"/>
      <c r="L1524" s="111" t="s">
        <v>4519</v>
      </c>
      <c r="M1524" s="63">
        <v>5.8299999999999998E-2</v>
      </c>
      <c r="N1524" s="149" t="s">
        <v>20</v>
      </c>
      <c r="O1524" s="49" t="s">
        <v>21</v>
      </c>
      <c r="P1524" s="76" t="s">
        <v>2286</v>
      </c>
      <c r="Q1524" s="77"/>
      <c r="R1524" s="78"/>
      <c r="S1524" s="79"/>
      <c r="T1524" s="49"/>
      <c r="U1524" s="63" t="s">
        <v>4298</v>
      </c>
      <c r="V1524" s="112" t="str">
        <f t="shared" si="86"/>
        <v>2S-042A</v>
      </c>
      <c r="W1524" s="112" t="s">
        <v>3757</v>
      </c>
      <c r="X1524" s="175" t="str">
        <f t="shared" si="85"/>
        <v>X:\2 - ENGENHARIA\INVENTARIANCA_FNS_NOVA_CONCESSAO\PROCESSOS_DE_DESAPROPRIACAO\EXTENSAO_SUL\2S\2S-042A.pdf</v>
      </c>
      <c r="Z1524" s="1">
        <v>1</v>
      </c>
    </row>
    <row r="1525" spans="3:26" hidden="1" x14ac:dyDescent="0.25">
      <c r="C1525" s="110" t="s">
        <v>4411</v>
      </c>
      <c r="D1525" s="35" t="s">
        <v>1300</v>
      </c>
      <c r="E1525" s="37" t="s">
        <v>4521</v>
      </c>
      <c r="F1525" s="55">
        <v>13806</v>
      </c>
      <c r="G1525" s="42">
        <v>40813</v>
      </c>
      <c r="H1525" s="63" t="s">
        <v>4413</v>
      </c>
      <c r="I1525" s="74">
        <v>131609.283</v>
      </c>
      <c r="J1525" s="74">
        <v>132221.66099999999</v>
      </c>
      <c r="K1525" s="75">
        <v>0.61237799999999698</v>
      </c>
      <c r="L1525" s="111" t="s">
        <v>4522</v>
      </c>
      <c r="M1525" s="63">
        <v>4.9028999999999998</v>
      </c>
      <c r="N1525" s="149" t="s">
        <v>20</v>
      </c>
      <c r="O1525" s="49" t="s">
        <v>21</v>
      </c>
      <c r="P1525" s="76"/>
      <c r="Q1525" s="77"/>
      <c r="R1525" s="78"/>
      <c r="S1525" s="79"/>
      <c r="T1525" s="49"/>
      <c r="U1525" s="63" t="s">
        <v>4298</v>
      </c>
      <c r="V1525" s="112" t="str">
        <f t="shared" si="86"/>
        <v>2S-043</v>
      </c>
      <c r="W1525" s="112" t="s">
        <v>3757</v>
      </c>
      <c r="X1525" s="175" t="str">
        <f t="shared" si="85"/>
        <v>X:\2 - ENGENHARIA\INVENTARIANCA_FNS_NOVA_CONCESSAO\PROCESSOS_DE_DESAPROPRIACAO\EXTENSAO_SUL\2S\2S-043.pdf</v>
      </c>
      <c r="Z1525" s="1">
        <v>1</v>
      </c>
    </row>
    <row r="1526" spans="3:26" hidden="1" x14ac:dyDescent="0.25">
      <c r="C1526" s="110" t="s">
        <v>4411</v>
      </c>
      <c r="D1526" s="35" t="s">
        <v>4242</v>
      </c>
      <c r="E1526" s="37" t="s">
        <v>4523</v>
      </c>
      <c r="F1526" s="55">
        <v>20970</v>
      </c>
      <c r="G1526" s="42">
        <v>42171</v>
      </c>
      <c r="H1526" s="63" t="s">
        <v>4413</v>
      </c>
      <c r="I1526" s="74">
        <v>0</v>
      </c>
      <c r="J1526" s="74">
        <v>0</v>
      </c>
      <c r="K1526" s="75"/>
      <c r="L1526" s="111" t="s">
        <v>4524</v>
      </c>
      <c r="M1526" s="63">
        <v>0.99309999999999998</v>
      </c>
      <c r="N1526" s="149" t="s">
        <v>20</v>
      </c>
      <c r="O1526" s="49" t="s">
        <v>21</v>
      </c>
      <c r="P1526" s="76" t="s">
        <v>2286</v>
      </c>
      <c r="Q1526" s="77"/>
      <c r="R1526" s="78"/>
      <c r="S1526" s="79"/>
      <c r="T1526" s="49"/>
      <c r="U1526" s="63" t="s">
        <v>4298</v>
      </c>
      <c r="V1526" s="112" t="str">
        <f t="shared" si="86"/>
        <v>2S-174</v>
      </c>
      <c r="W1526" s="112" t="s">
        <v>3757</v>
      </c>
      <c r="X1526" s="175" t="str">
        <f t="shared" si="85"/>
        <v>X:\2 - ENGENHARIA\INVENTARIANCA_FNS_NOVA_CONCESSAO\PROCESSOS_DE_DESAPROPRIACAO\EXTENSAO_SUL\2S\2S-174.pdf</v>
      </c>
      <c r="Z1526" s="1">
        <v>1</v>
      </c>
    </row>
    <row r="1527" spans="3:26" hidden="1" x14ac:dyDescent="0.25">
      <c r="C1527" s="110" t="s">
        <v>4411</v>
      </c>
      <c r="D1527" s="35" t="s">
        <v>1304</v>
      </c>
      <c r="E1527" s="37" t="s">
        <v>4525</v>
      </c>
      <c r="F1527" s="55">
        <v>13805</v>
      </c>
      <c r="G1527" s="42">
        <v>40813</v>
      </c>
      <c r="H1527" s="63" t="s">
        <v>4413</v>
      </c>
      <c r="I1527" s="74">
        <v>132221.66099999999</v>
      </c>
      <c r="J1527" s="74">
        <v>132965.61600000001</v>
      </c>
      <c r="K1527" s="75">
        <v>0.74395500000001635</v>
      </c>
      <c r="L1527" s="111" t="s">
        <v>4526</v>
      </c>
      <c r="M1527" s="63">
        <v>5.9481999999999999</v>
      </c>
      <c r="N1527" s="149" t="s">
        <v>20</v>
      </c>
      <c r="O1527" s="49" t="s">
        <v>21</v>
      </c>
      <c r="P1527" s="76"/>
      <c r="Q1527" s="77"/>
      <c r="R1527" s="78"/>
      <c r="S1527" s="79"/>
      <c r="T1527" s="49"/>
      <c r="U1527" s="63" t="s">
        <v>4298</v>
      </c>
      <c r="V1527" s="112" t="str">
        <f t="shared" si="86"/>
        <v>2S-044</v>
      </c>
      <c r="W1527" s="112" t="s">
        <v>3757</v>
      </c>
      <c r="X1527" s="175" t="str">
        <f t="shared" si="85"/>
        <v>X:\2 - ENGENHARIA\INVENTARIANCA_FNS_NOVA_CONCESSAO\PROCESSOS_DE_DESAPROPRIACAO\EXTENSAO_SUL\2S\2S-044.pdf</v>
      </c>
      <c r="Z1527" s="1">
        <v>1</v>
      </c>
    </row>
    <row r="1528" spans="3:26" hidden="1" x14ac:dyDescent="0.25">
      <c r="C1528" s="110" t="s">
        <v>4411</v>
      </c>
      <c r="D1528" s="35" t="s">
        <v>4246</v>
      </c>
      <c r="E1528" s="37" t="s">
        <v>4527</v>
      </c>
      <c r="F1528" s="55">
        <v>20175</v>
      </c>
      <c r="G1528" s="42">
        <v>41803</v>
      </c>
      <c r="H1528" s="63" t="s">
        <v>4413</v>
      </c>
      <c r="I1528" s="74">
        <v>0</v>
      </c>
      <c r="J1528" s="74">
        <v>0</v>
      </c>
      <c r="K1528" s="75"/>
      <c r="L1528" s="111" t="s">
        <v>4524</v>
      </c>
      <c r="M1528" s="63">
        <v>0.18820000000000001</v>
      </c>
      <c r="N1528" s="149" t="s">
        <v>20</v>
      </c>
      <c r="O1528" s="49" t="s">
        <v>21</v>
      </c>
      <c r="P1528" s="76" t="s">
        <v>2286</v>
      </c>
      <c r="Q1528" s="77"/>
      <c r="R1528" s="78"/>
      <c r="S1528" s="79"/>
      <c r="T1528" s="49"/>
      <c r="U1528" s="63" t="s">
        <v>4298</v>
      </c>
      <c r="V1528" s="112" t="str">
        <f t="shared" si="86"/>
        <v>2S-175</v>
      </c>
      <c r="W1528" s="112" t="s">
        <v>3757</v>
      </c>
      <c r="X1528" s="175" t="str">
        <f t="shared" si="85"/>
        <v>X:\2 - ENGENHARIA\INVENTARIANCA_FNS_NOVA_CONCESSAO\PROCESSOS_DE_DESAPROPRIACAO\EXTENSAO_SUL\2S\2S-175.pdf</v>
      </c>
      <c r="Z1528" s="1">
        <v>1</v>
      </c>
    </row>
    <row r="1529" spans="3:26" hidden="1" x14ac:dyDescent="0.25">
      <c r="C1529" s="110" t="s">
        <v>4411</v>
      </c>
      <c r="D1529" s="35" t="s">
        <v>1308</v>
      </c>
      <c r="E1529" s="37" t="s">
        <v>4528</v>
      </c>
      <c r="F1529" s="55">
        <v>13802</v>
      </c>
      <c r="G1529" s="42">
        <v>40813</v>
      </c>
      <c r="H1529" s="63" t="s">
        <v>4413</v>
      </c>
      <c r="I1529" s="74">
        <v>132965.61600000001</v>
      </c>
      <c r="J1529" s="74">
        <v>133725.08300000001</v>
      </c>
      <c r="K1529" s="75">
        <v>0.75946700000000422</v>
      </c>
      <c r="L1529" s="111" t="s">
        <v>4529</v>
      </c>
      <c r="M1529" s="63">
        <v>6.0749000000000004</v>
      </c>
      <c r="N1529" s="149" t="s">
        <v>20</v>
      </c>
      <c r="O1529" s="49" t="s">
        <v>21</v>
      </c>
      <c r="P1529" s="76"/>
      <c r="Q1529" s="77"/>
      <c r="R1529" s="78"/>
      <c r="S1529" s="79"/>
      <c r="T1529" s="49"/>
      <c r="U1529" s="63" t="s">
        <v>4298</v>
      </c>
      <c r="V1529" s="112" t="str">
        <f t="shared" si="86"/>
        <v>2S-045</v>
      </c>
      <c r="W1529" s="112" t="s">
        <v>3757</v>
      </c>
      <c r="X1529" s="175" t="str">
        <f t="shared" si="85"/>
        <v>X:\2 - ENGENHARIA\INVENTARIANCA_FNS_NOVA_CONCESSAO\PROCESSOS_DE_DESAPROPRIACAO\EXTENSAO_SUL\2S\2S-045.pdf</v>
      </c>
      <c r="Z1529" s="1">
        <v>1</v>
      </c>
    </row>
    <row r="1530" spans="3:26" hidden="1" x14ac:dyDescent="0.25">
      <c r="C1530" s="110" t="s">
        <v>4411</v>
      </c>
      <c r="D1530" s="35" t="s">
        <v>1312</v>
      </c>
      <c r="E1530" s="37" t="s">
        <v>4530</v>
      </c>
      <c r="F1530" s="55">
        <v>13784</v>
      </c>
      <c r="G1530" s="42">
        <v>40813</v>
      </c>
      <c r="H1530" s="63" t="s">
        <v>4413</v>
      </c>
      <c r="I1530" s="74">
        <v>133725.08300000001</v>
      </c>
      <c r="J1530" s="74">
        <v>133997.99900000001</v>
      </c>
      <c r="K1530" s="75">
        <v>0.27291599999999744</v>
      </c>
      <c r="L1530" s="111" t="s">
        <v>4531</v>
      </c>
      <c r="M1530" s="63">
        <v>2.1844000000000001</v>
      </c>
      <c r="N1530" s="149" t="s">
        <v>20</v>
      </c>
      <c r="O1530" s="49" t="s">
        <v>21</v>
      </c>
      <c r="P1530" s="76"/>
      <c r="Q1530" s="77"/>
      <c r="R1530" s="78"/>
      <c r="S1530" s="79"/>
      <c r="T1530" s="49"/>
      <c r="U1530" s="63" t="s">
        <v>4298</v>
      </c>
      <c r="V1530" s="112" t="str">
        <f t="shared" si="86"/>
        <v>2S-046</v>
      </c>
      <c r="W1530" s="112" t="s">
        <v>3757</v>
      </c>
      <c r="X1530" s="175" t="str">
        <f t="shared" si="85"/>
        <v>X:\2 - ENGENHARIA\INVENTARIANCA_FNS_NOVA_CONCESSAO\PROCESSOS_DE_DESAPROPRIACAO\EXTENSAO_SUL\2S\2S-046.pdf</v>
      </c>
      <c r="Z1530" s="1">
        <v>1</v>
      </c>
    </row>
    <row r="1531" spans="3:26" ht="28.5" x14ac:dyDescent="0.25">
      <c r="C1531" s="110" t="s">
        <v>4411</v>
      </c>
      <c r="D1531" s="35" t="s">
        <v>1316</v>
      </c>
      <c r="E1531" s="37" t="s">
        <v>4532</v>
      </c>
      <c r="F1531" s="55">
        <v>15401</v>
      </c>
      <c r="G1531" s="42">
        <v>40969</v>
      </c>
      <c r="H1531" s="63" t="s">
        <v>4413</v>
      </c>
      <c r="I1531" s="74">
        <v>133997.99900000001</v>
      </c>
      <c r="J1531" s="74">
        <v>134025.58199999999</v>
      </c>
      <c r="K1531" s="75">
        <v>2.7582999999984169E-2</v>
      </c>
      <c r="L1531" s="111" t="s">
        <v>4533</v>
      </c>
      <c r="M1531" s="63">
        <v>0.90169999999999995</v>
      </c>
      <c r="N1531" s="149" t="s">
        <v>20</v>
      </c>
      <c r="O1531" s="49" t="s">
        <v>21</v>
      </c>
      <c r="P1531" s="76" t="s">
        <v>10</v>
      </c>
      <c r="Q1531" s="37">
        <v>0.68110000000000004</v>
      </c>
      <c r="R1531" s="78">
        <v>15511.62</v>
      </c>
      <c r="S1531" s="79" t="s">
        <v>4510</v>
      </c>
      <c r="T1531" s="49" t="s">
        <v>4511</v>
      </c>
      <c r="U1531" s="63" t="s">
        <v>4298</v>
      </c>
      <c r="V1531" s="112" t="str">
        <f t="shared" si="86"/>
        <v>2S-047</v>
      </c>
      <c r="W1531" s="112" t="s">
        <v>3757</v>
      </c>
      <c r="X1531" s="175" t="str">
        <f t="shared" si="85"/>
        <v>X:\2 - ENGENHARIA\INVENTARIANCA_FNS_NOVA_CONCESSAO\PROCESSOS_DE_DESAPROPRIACAO\EXTENSAO_SUL\2S\2S-047.pdf</v>
      </c>
      <c r="Z1531" s="1">
        <v>1</v>
      </c>
    </row>
    <row r="1532" spans="3:26" hidden="1" x14ac:dyDescent="0.25">
      <c r="C1532" s="110" t="s">
        <v>4411</v>
      </c>
      <c r="D1532" s="35" t="s">
        <v>1319</v>
      </c>
      <c r="E1532" s="37" t="s">
        <v>4534</v>
      </c>
      <c r="F1532" s="55">
        <v>13780</v>
      </c>
      <c r="G1532" s="42">
        <v>40813</v>
      </c>
      <c r="H1532" s="63" t="s">
        <v>4413</v>
      </c>
      <c r="I1532" s="74">
        <v>134025.58199999999</v>
      </c>
      <c r="J1532" s="74">
        <v>134080.478</v>
      </c>
      <c r="K1532" s="75">
        <v>5.4896000000007918E-2</v>
      </c>
      <c r="L1532" s="111" t="s">
        <v>4535</v>
      </c>
      <c r="M1532" s="63">
        <v>0.43959999999999999</v>
      </c>
      <c r="N1532" s="149" t="s">
        <v>20</v>
      </c>
      <c r="O1532" s="49" t="s">
        <v>21</v>
      </c>
      <c r="P1532" s="76"/>
      <c r="Q1532" s="77"/>
      <c r="R1532" s="78"/>
      <c r="S1532" s="79"/>
      <c r="T1532" s="49"/>
      <c r="U1532" s="63" t="s">
        <v>4298</v>
      </c>
      <c r="V1532" s="112" t="str">
        <f t="shared" si="86"/>
        <v>2S-048</v>
      </c>
      <c r="W1532" s="112" t="s">
        <v>3757</v>
      </c>
      <c r="X1532" s="175" t="str">
        <f t="shared" si="85"/>
        <v>X:\2 - ENGENHARIA\INVENTARIANCA_FNS_NOVA_CONCESSAO\PROCESSOS_DE_DESAPROPRIACAO\EXTENSAO_SUL\2S\2S-048.pdf</v>
      </c>
      <c r="Z1532" s="1">
        <v>1</v>
      </c>
    </row>
    <row r="1533" spans="3:26" hidden="1" x14ac:dyDescent="0.25">
      <c r="C1533" s="110" t="s">
        <v>4411</v>
      </c>
      <c r="D1533" s="35" t="s">
        <v>1322</v>
      </c>
      <c r="E1533" s="37" t="s">
        <v>4536</v>
      </c>
      <c r="F1533" s="55">
        <v>21031</v>
      </c>
      <c r="G1533" s="42">
        <v>42202</v>
      </c>
      <c r="H1533" s="63" t="s">
        <v>4413</v>
      </c>
      <c r="I1533" s="74">
        <v>134080.478</v>
      </c>
      <c r="J1533" s="74">
        <v>134138.18299999999</v>
      </c>
      <c r="K1533" s="75">
        <v>5.7704999999987197E-2</v>
      </c>
      <c r="L1533" s="111" t="s">
        <v>4537</v>
      </c>
      <c r="M1533" s="63">
        <v>0.46129999999999999</v>
      </c>
      <c r="N1533" s="149" t="s">
        <v>20</v>
      </c>
      <c r="O1533" s="49" t="s">
        <v>91</v>
      </c>
      <c r="P1533" s="76"/>
      <c r="Q1533" s="77"/>
      <c r="R1533" s="78"/>
      <c r="S1533" s="79"/>
      <c r="T1533" s="49"/>
      <c r="U1533" s="63" t="s">
        <v>4298</v>
      </c>
      <c r="V1533" s="112" t="str">
        <f t="shared" si="86"/>
        <v>2S-049</v>
      </c>
      <c r="W1533" s="112" t="s">
        <v>3757</v>
      </c>
      <c r="X1533" s="175" t="str">
        <f t="shared" si="85"/>
        <v>X:\2 - ENGENHARIA\INVENTARIANCA_FNS_NOVA_CONCESSAO\PROCESSOS_DE_DESAPROPRIACAO\EXTENSAO_SUL\2S\2S-049.pdf</v>
      </c>
      <c r="Z1533" s="1">
        <v>1</v>
      </c>
    </row>
    <row r="1534" spans="3:26" hidden="1" x14ac:dyDescent="0.25">
      <c r="C1534" s="110" t="s">
        <v>4411</v>
      </c>
      <c r="D1534" s="35" t="s">
        <v>4538</v>
      </c>
      <c r="E1534" s="37" t="s">
        <v>4539</v>
      </c>
      <c r="F1534" s="55">
        <v>21031</v>
      </c>
      <c r="G1534" s="42">
        <v>42202</v>
      </c>
      <c r="H1534" s="63" t="s">
        <v>4413</v>
      </c>
      <c r="I1534" s="74">
        <v>134138.18299999999</v>
      </c>
      <c r="J1534" s="74">
        <v>134167.68700000001</v>
      </c>
      <c r="K1534" s="75">
        <v>2.9504000000015365E-2</v>
      </c>
      <c r="L1534" s="111" t="s">
        <v>4537</v>
      </c>
      <c r="M1534" s="63">
        <v>0.2356</v>
      </c>
      <c r="N1534" s="149" t="s">
        <v>20</v>
      </c>
      <c r="O1534" s="49" t="s">
        <v>91</v>
      </c>
      <c r="P1534" s="76"/>
      <c r="Q1534" s="77"/>
      <c r="R1534" s="78"/>
      <c r="S1534" s="79"/>
      <c r="T1534" s="49"/>
      <c r="U1534" s="63" t="s">
        <v>4298</v>
      </c>
      <c r="V1534" s="112" t="str">
        <f t="shared" si="86"/>
        <v>2S-049A</v>
      </c>
      <c r="W1534" s="112" t="s">
        <v>3757</v>
      </c>
      <c r="X1534" s="175" t="str">
        <f t="shared" si="85"/>
        <v>X:\2 - ENGENHARIA\INVENTARIANCA_FNS_NOVA_CONCESSAO\PROCESSOS_DE_DESAPROPRIACAO\EXTENSAO_SUL\2S\2S-049A.pdf</v>
      </c>
      <c r="Z1534" s="1">
        <v>1</v>
      </c>
    </row>
    <row r="1535" spans="3:26" hidden="1" x14ac:dyDescent="0.25">
      <c r="C1535" s="110" t="s">
        <v>4411</v>
      </c>
      <c r="D1535" s="35" t="s">
        <v>1327</v>
      </c>
      <c r="E1535" s="37" t="s">
        <v>4540</v>
      </c>
      <c r="F1535" s="55">
        <v>21031</v>
      </c>
      <c r="G1535" s="42">
        <v>42202</v>
      </c>
      <c r="H1535" s="63" t="s">
        <v>4413</v>
      </c>
      <c r="I1535" s="74">
        <v>134167.68700000001</v>
      </c>
      <c r="J1535" s="74">
        <v>134223.149</v>
      </c>
      <c r="K1535" s="75">
        <v>5.5461999999999533E-2</v>
      </c>
      <c r="L1535" s="111" t="s">
        <v>4541</v>
      </c>
      <c r="M1535" s="63">
        <v>0.44400000000000001</v>
      </c>
      <c r="N1535" s="149" t="s">
        <v>20</v>
      </c>
      <c r="O1535" s="49" t="s">
        <v>91</v>
      </c>
      <c r="P1535" s="76"/>
      <c r="Q1535" s="77"/>
      <c r="R1535" s="78"/>
      <c r="S1535" s="79"/>
      <c r="T1535" s="49"/>
      <c r="U1535" s="63" t="s">
        <v>4298</v>
      </c>
      <c r="V1535" s="112" t="str">
        <f t="shared" si="86"/>
        <v>2S-050</v>
      </c>
      <c r="W1535" s="112" t="s">
        <v>3757</v>
      </c>
      <c r="X1535" s="175" t="str">
        <f t="shared" si="85"/>
        <v>X:\2 - ENGENHARIA\INVENTARIANCA_FNS_NOVA_CONCESSAO\PROCESSOS_DE_DESAPROPRIACAO\EXTENSAO_SUL\2S\2S-050.pdf</v>
      </c>
      <c r="Z1535" s="1">
        <v>1</v>
      </c>
    </row>
    <row r="1536" spans="3:26" hidden="1" x14ac:dyDescent="0.25">
      <c r="C1536" s="110" t="s">
        <v>4411</v>
      </c>
      <c r="D1536" s="35" t="s">
        <v>1330</v>
      </c>
      <c r="E1536" s="37" t="s">
        <v>4542</v>
      </c>
      <c r="F1536" s="55">
        <v>21031</v>
      </c>
      <c r="G1536" s="42">
        <v>42202</v>
      </c>
      <c r="H1536" s="63" t="s">
        <v>4413</v>
      </c>
      <c r="I1536" s="74">
        <v>134223.149</v>
      </c>
      <c r="J1536" s="74">
        <v>134253.93700000001</v>
      </c>
      <c r="K1536" s="75">
        <v>3.0788000000000464E-2</v>
      </c>
      <c r="L1536" s="111" t="s">
        <v>4537</v>
      </c>
      <c r="M1536" s="63">
        <v>8.9200000000000002E-2</v>
      </c>
      <c r="N1536" s="149" t="s">
        <v>20</v>
      </c>
      <c r="O1536" s="49" t="s">
        <v>91</v>
      </c>
      <c r="P1536" s="76"/>
      <c r="Q1536" s="77"/>
      <c r="R1536" s="78"/>
      <c r="S1536" s="79"/>
      <c r="T1536" s="49"/>
      <c r="U1536" s="63" t="s">
        <v>4298</v>
      </c>
      <c r="V1536" s="112" t="str">
        <f t="shared" si="86"/>
        <v>2S-051</v>
      </c>
      <c r="W1536" s="112" t="s">
        <v>3757</v>
      </c>
      <c r="X1536" s="175" t="str">
        <f t="shared" si="85"/>
        <v>X:\2 - ENGENHARIA\INVENTARIANCA_FNS_NOVA_CONCESSAO\PROCESSOS_DE_DESAPROPRIACAO\EXTENSAO_SUL\2S\2S-051.pdf</v>
      </c>
      <c r="Z1536" s="1">
        <v>1</v>
      </c>
    </row>
    <row r="1537" spans="3:26" hidden="1" x14ac:dyDescent="0.25">
      <c r="C1537" s="110" t="s">
        <v>4411</v>
      </c>
      <c r="D1537" s="35" t="s">
        <v>1333</v>
      </c>
      <c r="E1537" s="37" t="s">
        <v>4543</v>
      </c>
      <c r="F1537" s="55">
        <v>20932</v>
      </c>
      <c r="G1537" s="42">
        <v>42146</v>
      </c>
      <c r="H1537" s="63" t="s">
        <v>4413</v>
      </c>
      <c r="I1537" s="74">
        <v>134223.149</v>
      </c>
      <c r="J1537" s="74">
        <v>134340.82800000001</v>
      </c>
      <c r="K1537" s="75">
        <v>0.11767900000000373</v>
      </c>
      <c r="L1537" s="111" t="s">
        <v>4544</v>
      </c>
      <c r="M1537" s="63">
        <v>0.85109999999999997</v>
      </c>
      <c r="N1537" s="149" t="s">
        <v>20</v>
      </c>
      <c r="O1537" s="49" t="s">
        <v>91</v>
      </c>
      <c r="P1537" s="76"/>
      <c r="Q1537" s="77"/>
      <c r="R1537" s="78"/>
      <c r="S1537" s="79"/>
      <c r="T1537" s="49"/>
      <c r="U1537" s="63" t="s">
        <v>4298</v>
      </c>
      <c r="V1537" s="112" t="str">
        <f t="shared" si="86"/>
        <v>2S-052</v>
      </c>
      <c r="W1537" s="112" t="s">
        <v>3757</v>
      </c>
      <c r="X1537" s="175" t="str">
        <f t="shared" si="85"/>
        <v>X:\2 - ENGENHARIA\INVENTARIANCA_FNS_NOVA_CONCESSAO\PROCESSOS_DE_DESAPROPRIACAO\EXTENSAO_SUL\2S\2S-052.pdf</v>
      </c>
      <c r="Z1537" s="1">
        <v>1</v>
      </c>
    </row>
    <row r="1538" spans="3:26" hidden="1" x14ac:dyDescent="0.25">
      <c r="C1538" s="110" t="s">
        <v>4411</v>
      </c>
      <c r="D1538" s="35" t="s">
        <v>1336</v>
      </c>
      <c r="E1538" s="37" t="s">
        <v>4545</v>
      </c>
      <c r="F1538" s="55"/>
      <c r="G1538" s="42"/>
      <c r="H1538" s="63"/>
      <c r="I1538" s="74">
        <v>134340.82800000001</v>
      </c>
      <c r="J1538" s="74">
        <v>134589.00200000001</v>
      </c>
      <c r="K1538" s="75">
        <v>0.24817399999999906</v>
      </c>
      <c r="L1538" s="111" t="s">
        <v>4546</v>
      </c>
      <c r="M1538" s="63">
        <v>1.9869000000000001</v>
      </c>
      <c r="N1538" s="149" t="s">
        <v>20</v>
      </c>
      <c r="O1538" s="49" t="s">
        <v>91</v>
      </c>
      <c r="P1538" s="76"/>
      <c r="Q1538" s="77"/>
      <c r="R1538" s="78"/>
      <c r="S1538" s="79"/>
      <c r="T1538" s="49"/>
      <c r="U1538" s="63" t="s">
        <v>4298</v>
      </c>
      <c r="V1538" s="112" t="str">
        <f t="shared" si="86"/>
        <v>2S-053</v>
      </c>
      <c r="W1538" s="112" t="s">
        <v>3757</v>
      </c>
      <c r="X1538" s="175" t="str">
        <f t="shared" ref="X1538:X1601" si="87">CONCATENATE("X:\2 - ENGENHARIA\INVENTARIANCA_FNS_NOVA_CONCESSAO\PROCESSOS_DE_DESAPROPRIACAO\",W1538,"\",C1538,"\",V1538,".pdf")</f>
        <v>X:\2 - ENGENHARIA\INVENTARIANCA_FNS_NOVA_CONCESSAO\PROCESSOS_DE_DESAPROPRIACAO\EXTENSAO_SUL\2S\2S-053.pdf</v>
      </c>
      <c r="Z1538" s="1">
        <v>1</v>
      </c>
    </row>
    <row r="1539" spans="3:26" hidden="1" x14ac:dyDescent="0.25">
      <c r="C1539" s="110" t="s">
        <v>4411</v>
      </c>
      <c r="D1539" s="35" t="s">
        <v>1340</v>
      </c>
      <c r="E1539" s="37" t="s">
        <v>4547</v>
      </c>
      <c r="F1539" s="55"/>
      <c r="G1539" s="42"/>
      <c r="H1539" s="63"/>
      <c r="I1539" s="74">
        <v>134589.00200000001</v>
      </c>
      <c r="J1539" s="74">
        <v>134685.826</v>
      </c>
      <c r="K1539" s="75">
        <v>9.6823999999993249E-2</v>
      </c>
      <c r="L1539" s="111" t="s">
        <v>4548</v>
      </c>
      <c r="M1539" s="63">
        <v>0.76800000000000002</v>
      </c>
      <c r="N1539" s="149" t="s">
        <v>20</v>
      </c>
      <c r="O1539" s="49" t="s">
        <v>91</v>
      </c>
      <c r="P1539" s="76"/>
      <c r="Q1539" s="77"/>
      <c r="R1539" s="78"/>
      <c r="S1539" s="79"/>
      <c r="T1539" s="49"/>
      <c r="U1539" s="63" t="s">
        <v>4298</v>
      </c>
      <c r="V1539" s="112" t="str">
        <f t="shared" si="86"/>
        <v>2S-054</v>
      </c>
      <c r="W1539" s="112" t="s">
        <v>3757</v>
      </c>
      <c r="X1539" s="175" t="str">
        <f t="shared" si="87"/>
        <v>X:\2 - ENGENHARIA\INVENTARIANCA_FNS_NOVA_CONCESSAO\PROCESSOS_DE_DESAPROPRIACAO\EXTENSAO_SUL\2S\2S-054.pdf</v>
      </c>
      <c r="Z1539" s="1">
        <v>1</v>
      </c>
    </row>
    <row r="1540" spans="3:26" hidden="1" x14ac:dyDescent="0.25">
      <c r="C1540" s="110" t="s">
        <v>4411</v>
      </c>
      <c r="D1540" s="35" t="s">
        <v>1344</v>
      </c>
      <c r="E1540" s="37" t="s">
        <v>4549</v>
      </c>
      <c r="F1540" s="55"/>
      <c r="G1540" s="42"/>
      <c r="H1540" s="63"/>
      <c r="I1540" s="74">
        <v>134685.826</v>
      </c>
      <c r="J1540" s="74">
        <v>134767.22500000001</v>
      </c>
      <c r="K1540" s="75">
        <v>8.1399000000004884E-2</v>
      </c>
      <c r="L1540" s="111" t="s">
        <v>4550</v>
      </c>
      <c r="M1540" s="63">
        <v>0.65669999999999995</v>
      </c>
      <c r="N1540" s="149" t="s">
        <v>20</v>
      </c>
      <c r="O1540" s="49" t="s">
        <v>91</v>
      </c>
      <c r="P1540" s="76"/>
      <c r="Q1540" s="77"/>
      <c r="R1540" s="78"/>
      <c r="S1540" s="79"/>
      <c r="T1540" s="49"/>
      <c r="U1540" s="63" t="s">
        <v>4298</v>
      </c>
      <c r="V1540" s="112" t="str">
        <f t="shared" si="86"/>
        <v>2S-055</v>
      </c>
      <c r="W1540" s="112" t="s">
        <v>3757</v>
      </c>
      <c r="X1540" s="175" t="str">
        <f t="shared" si="87"/>
        <v>X:\2 - ENGENHARIA\INVENTARIANCA_FNS_NOVA_CONCESSAO\PROCESSOS_DE_DESAPROPRIACAO\EXTENSAO_SUL\2S\2S-055.pdf</v>
      </c>
      <c r="Z1540" s="1">
        <v>1</v>
      </c>
    </row>
    <row r="1541" spans="3:26" hidden="1" x14ac:dyDescent="0.25">
      <c r="C1541" s="110" t="s">
        <v>4411</v>
      </c>
      <c r="D1541" s="35" t="s">
        <v>1348</v>
      </c>
      <c r="E1541" s="37" t="s">
        <v>4551</v>
      </c>
      <c r="F1541" s="55">
        <v>13810</v>
      </c>
      <c r="G1541" s="42">
        <v>40813</v>
      </c>
      <c r="H1541" s="63" t="s">
        <v>4413</v>
      </c>
      <c r="I1541" s="74">
        <v>134767.22500000001</v>
      </c>
      <c r="J1541" s="74">
        <v>134791.55499999999</v>
      </c>
      <c r="K1541" s="75">
        <v>2.4329999999987195E-2</v>
      </c>
      <c r="L1541" s="111" t="s">
        <v>4552</v>
      </c>
      <c r="M1541" s="63">
        <v>0.1928</v>
      </c>
      <c r="N1541" s="149" t="s">
        <v>20</v>
      </c>
      <c r="O1541" s="49" t="s">
        <v>21</v>
      </c>
      <c r="P1541" s="76"/>
      <c r="Q1541" s="77"/>
      <c r="R1541" s="78"/>
      <c r="S1541" s="79"/>
      <c r="T1541" s="49"/>
      <c r="U1541" s="63" t="s">
        <v>4298</v>
      </c>
      <c r="V1541" s="112" t="str">
        <f t="shared" si="86"/>
        <v>2S-056</v>
      </c>
      <c r="W1541" s="112" t="s">
        <v>3757</v>
      </c>
      <c r="X1541" s="175" t="str">
        <f t="shared" si="87"/>
        <v>X:\2 - ENGENHARIA\INVENTARIANCA_FNS_NOVA_CONCESSAO\PROCESSOS_DE_DESAPROPRIACAO\EXTENSAO_SUL\2S\2S-056.pdf</v>
      </c>
      <c r="Z1541" s="1">
        <v>1</v>
      </c>
    </row>
    <row r="1542" spans="3:26" hidden="1" x14ac:dyDescent="0.25">
      <c r="C1542" s="110" t="s">
        <v>4411</v>
      </c>
      <c r="D1542" s="35" t="s">
        <v>1352</v>
      </c>
      <c r="E1542" s="37" t="s">
        <v>4553</v>
      </c>
      <c r="F1542" s="55"/>
      <c r="G1542" s="42"/>
      <c r="H1542" s="63"/>
      <c r="I1542" s="74">
        <v>134791.55499999999</v>
      </c>
      <c r="J1542" s="74">
        <v>134824.44500000001</v>
      </c>
      <c r="K1542" s="75">
        <v>3.2890000000013971E-2</v>
      </c>
      <c r="L1542" s="111" t="s">
        <v>4554</v>
      </c>
      <c r="M1542" s="63">
        <v>0.26619999999999999</v>
      </c>
      <c r="N1542" s="149" t="s">
        <v>20</v>
      </c>
      <c r="O1542" s="49" t="s">
        <v>91</v>
      </c>
      <c r="P1542" s="76"/>
      <c r="Q1542" s="77"/>
      <c r="R1542" s="78"/>
      <c r="S1542" s="79"/>
      <c r="T1542" s="49"/>
      <c r="U1542" s="63" t="s">
        <v>4298</v>
      </c>
      <c r="V1542" s="112" t="str">
        <f t="shared" si="86"/>
        <v>2S-057</v>
      </c>
      <c r="W1542" s="112" t="s">
        <v>3757</v>
      </c>
      <c r="X1542" s="175" t="str">
        <f t="shared" si="87"/>
        <v>X:\2 - ENGENHARIA\INVENTARIANCA_FNS_NOVA_CONCESSAO\PROCESSOS_DE_DESAPROPRIACAO\EXTENSAO_SUL\2S\2S-057.pdf</v>
      </c>
      <c r="Z1542" s="1">
        <v>1</v>
      </c>
    </row>
    <row r="1543" spans="3:26" hidden="1" x14ac:dyDescent="0.25">
      <c r="C1543" s="110" t="s">
        <v>4411</v>
      </c>
      <c r="D1543" s="35" t="s">
        <v>1357</v>
      </c>
      <c r="E1543" s="37" t="s">
        <v>4555</v>
      </c>
      <c r="F1543" s="55"/>
      <c r="G1543" s="42"/>
      <c r="H1543" s="63"/>
      <c r="I1543" s="74">
        <v>134824.44500000001</v>
      </c>
      <c r="J1543" s="74">
        <v>134953.9</v>
      </c>
      <c r="K1543" s="75">
        <v>0.12945499999998719</v>
      </c>
      <c r="L1543" s="111" t="s">
        <v>4546</v>
      </c>
      <c r="M1543" s="63">
        <v>1.0358000000000001</v>
      </c>
      <c r="N1543" s="149" t="s">
        <v>20</v>
      </c>
      <c r="O1543" s="49" t="s">
        <v>91</v>
      </c>
      <c r="P1543" s="76"/>
      <c r="Q1543" s="77"/>
      <c r="R1543" s="78"/>
      <c r="S1543" s="79"/>
      <c r="T1543" s="49"/>
      <c r="U1543" s="63" t="s">
        <v>4298</v>
      </c>
      <c r="V1543" s="112" t="str">
        <f t="shared" si="86"/>
        <v>2S-058</v>
      </c>
      <c r="W1543" s="112" t="s">
        <v>3757</v>
      </c>
      <c r="X1543" s="175" t="str">
        <f t="shared" si="87"/>
        <v>X:\2 - ENGENHARIA\INVENTARIANCA_FNS_NOVA_CONCESSAO\PROCESSOS_DE_DESAPROPRIACAO\EXTENSAO_SUL\2S\2S-058.pdf</v>
      </c>
      <c r="Z1543" s="1">
        <v>1</v>
      </c>
    </row>
    <row r="1544" spans="3:26" hidden="1" x14ac:dyDescent="0.25">
      <c r="C1544" s="110" t="s">
        <v>4411</v>
      </c>
      <c r="D1544" s="35" t="s">
        <v>1361</v>
      </c>
      <c r="E1544" s="37" t="s">
        <v>4556</v>
      </c>
      <c r="F1544" s="55">
        <v>13803</v>
      </c>
      <c r="G1544" s="42">
        <v>40813</v>
      </c>
      <c r="H1544" s="63" t="s">
        <v>4413</v>
      </c>
      <c r="I1544" s="74">
        <v>134953.9</v>
      </c>
      <c r="J1544" s="74">
        <v>135192.65599999999</v>
      </c>
      <c r="K1544" s="75">
        <v>0.23875599999999395</v>
      </c>
      <c r="L1544" s="111" t="s">
        <v>4557</v>
      </c>
      <c r="M1544" s="63">
        <v>1.9104000000000001</v>
      </c>
      <c r="N1544" s="149" t="s">
        <v>20</v>
      </c>
      <c r="O1544" s="49" t="s">
        <v>21</v>
      </c>
      <c r="P1544" s="76"/>
      <c r="Q1544" s="77"/>
      <c r="R1544" s="78"/>
      <c r="S1544" s="79"/>
      <c r="T1544" s="49"/>
      <c r="U1544" s="63" t="s">
        <v>4298</v>
      </c>
      <c r="V1544" s="112" t="str">
        <f t="shared" si="86"/>
        <v>2S-059</v>
      </c>
      <c r="W1544" s="112" t="s">
        <v>3757</v>
      </c>
      <c r="X1544" s="175" t="str">
        <f t="shared" si="87"/>
        <v>X:\2 - ENGENHARIA\INVENTARIANCA_FNS_NOVA_CONCESSAO\PROCESSOS_DE_DESAPROPRIACAO\EXTENSAO_SUL\2S\2S-059.pdf</v>
      </c>
      <c r="Z1544" s="1">
        <v>1</v>
      </c>
    </row>
    <row r="1545" spans="3:26" hidden="1" x14ac:dyDescent="0.25">
      <c r="C1545" s="110" t="s">
        <v>4411</v>
      </c>
      <c r="D1545" s="35" t="s">
        <v>1821</v>
      </c>
      <c r="E1545" s="37" t="s">
        <v>4558</v>
      </c>
      <c r="F1545" s="55">
        <v>13812</v>
      </c>
      <c r="G1545" s="42">
        <v>40813</v>
      </c>
      <c r="H1545" s="63" t="s">
        <v>4413</v>
      </c>
      <c r="I1545" s="74">
        <v>135192.655</v>
      </c>
      <c r="J1545" s="74">
        <v>135258.23800000001</v>
      </c>
      <c r="K1545" s="75">
        <v>6.558300000001327E-2</v>
      </c>
      <c r="L1545" s="111" t="s">
        <v>4559</v>
      </c>
      <c r="M1545" s="63">
        <v>0.52359999999999995</v>
      </c>
      <c r="N1545" s="149" t="s">
        <v>20</v>
      </c>
      <c r="O1545" s="49" t="s">
        <v>21</v>
      </c>
      <c r="P1545" s="76"/>
      <c r="Q1545" s="77"/>
      <c r="R1545" s="78"/>
      <c r="S1545" s="79"/>
      <c r="T1545" s="49"/>
      <c r="U1545" s="63" t="s">
        <v>4298</v>
      </c>
      <c r="V1545" s="112" t="str">
        <f t="shared" si="86"/>
        <v>2S-060</v>
      </c>
      <c r="W1545" s="112" t="s">
        <v>3757</v>
      </c>
      <c r="X1545" s="175" t="str">
        <f t="shared" si="87"/>
        <v>X:\2 - ENGENHARIA\INVENTARIANCA_FNS_NOVA_CONCESSAO\PROCESSOS_DE_DESAPROPRIACAO\EXTENSAO_SUL\2S\2S-060.pdf</v>
      </c>
      <c r="Z1545" s="1">
        <v>1</v>
      </c>
    </row>
    <row r="1546" spans="3:26" hidden="1" x14ac:dyDescent="0.25">
      <c r="C1546" s="110" t="s">
        <v>4411</v>
      </c>
      <c r="D1546" s="35" t="s">
        <v>1371</v>
      </c>
      <c r="E1546" s="37" t="s">
        <v>4560</v>
      </c>
      <c r="F1546" s="55">
        <v>13814</v>
      </c>
      <c r="G1546" s="42">
        <v>40813</v>
      </c>
      <c r="H1546" s="63" t="s">
        <v>4413</v>
      </c>
      <c r="I1546" s="74">
        <v>135258.23800000001</v>
      </c>
      <c r="J1546" s="74">
        <v>135418.19</v>
      </c>
      <c r="K1546" s="75">
        <v>0.15995199999999021</v>
      </c>
      <c r="L1546" s="111" t="s">
        <v>4561</v>
      </c>
      <c r="M1546" s="63">
        <v>1.3526</v>
      </c>
      <c r="N1546" s="149" t="s">
        <v>20</v>
      </c>
      <c r="O1546" s="49" t="s">
        <v>21</v>
      </c>
      <c r="P1546" s="76" t="s">
        <v>2286</v>
      </c>
      <c r="Q1546" s="77"/>
      <c r="R1546" s="78"/>
      <c r="S1546" s="79"/>
      <c r="T1546" s="49"/>
      <c r="U1546" s="63" t="s">
        <v>4298</v>
      </c>
      <c r="V1546" s="112" t="str">
        <f t="shared" si="86"/>
        <v>2S-061</v>
      </c>
      <c r="W1546" s="112" t="s">
        <v>3757</v>
      </c>
      <c r="X1546" s="175" t="str">
        <f t="shared" si="87"/>
        <v>X:\2 - ENGENHARIA\INVENTARIANCA_FNS_NOVA_CONCESSAO\PROCESSOS_DE_DESAPROPRIACAO\EXTENSAO_SUL\2S\2S-061.pdf</v>
      </c>
      <c r="Z1546" s="1">
        <v>1</v>
      </c>
    </row>
    <row r="1547" spans="3:26" hidden="1" x14ac:dyDescent="0.25">
      <c r="C1547" s="110" t="s">
        <v>4411</v>
      </c>
      <c r="D1547" s="35" t="s">
        <v>1375</v>
      </c>
      <c r="E1547" s="37" t="s">
        <v>4562</v>
      </c>
      <c r="F1547" s="55">
        <v>13778</v>
      </c>
      <c r="G1547" s="42">
        <v>40813</v>
      </c>
      <c r="H1547" s="63" t="s">
        <v>4413</v>
      </c>
      <c r="I1547" s="74">
        <v>135418.19</v>
      </c>
      <c r="J1547" s="74">
        <v>136006.69399999999</v>
      </c>
      <c r="K1547" s="75">
        <v>0.58850399999998626</v>
      </c>
      <c r="L1547" s="111" t="s">
        <v>4563</v>
      </c>
      <c r="M1547" s="63">
        <v>4.6896000000000004</v>
      </c>
      <c r="N1547" s="149" t="s">
        <v>20</v>
      </c>
      <c r="O1547" s="49" t="s">
        <v>21</v>
      </c>
      <c r="P1547" s="76"/>
      <c r="Q1547" s="77"/>
      <c r="R1547" s="78"/>
      <c r="S1547" s="79"/>
      <c r="T1547" s="49"/>
      <c r="U1547" s="63" t="s">
        <v>4298</v>
      </c>
      <c r="V1547" s="112" t="str">
        <f t="shared" si="86"/>
        <v>2S-062</v>
      </c>
      <c r="W1547" s="112" t="s">
        <v>3757</v>
      </c>
      <c r="X1547" s="175" t="str">
        <f t="shared" si="87"/>
        <v>X:\2 - ENGENHARIA\INVENTARIANCA_FNS_NOVA_CONCESSAO\PROCESSOS_DE_DESAPROPRIACAO\EXTENSAO_SUL\2S\2S-062.pdf</v>
      </c>
      <c r="Z1547" s="1">
        <v>1</v>
      </c>
    </row>
    <row r="1548" spans="3:26" hidden="1" x14ac:dyDescent="0.25">
      <c r="C1548" s="110" t="s">
        <v>4411</v>
      </c>
      <c r="D1548" s="35" t="s">
        <v>1384</v>
      </c>
      <c r="E1548" s="37" t="s">
        <v>4564</v>
      </c>
      <c r="F1548" s="55">
        <v>15402</v>
      </c>
      <c r="G1548" s="42">
        <v>40969</v>
      </c>
      <c r="H1548" s="63" t="s">
        <v>4413</v>
      </c>
      <c r="I1548" s="74">
        <v>136006.69399999999</v>
      </c>
      <c r="J1548" s="74">
        <v>136044.48699999999</v>
      </c>
      <c r="K1548" s="75">
        <v>3.7793000000005121E-2</v>
      </c>
      <c r="L1548" s="111" t="s">
        <v>4565</v>
      </c>
      <c r="M1548" s="63">
        <v>0.30149999999999999</v>
      </c>
      <c r="N1548" s="149" t="s">
        <v>20</v>
      </c>
      <c r="O1548" s="49" t="s">
        <v>21</v>
      </c>
      <c r="P1548" s="76"/>
      <c r="Q1548" s="77"/>
      <c r="R1548" s="78"/>
      <c r="S1548" s="79"/>
      <c r="T1548" s="49"/>
      <c r="U1548" s="63" t="s">
        <v>4298</v>
      </c>
      <c r="V1548" s="112" t="str">
        <f t="shared" si="86"/>
        <v>2S-064</v>
      </c>
      <c r="W1548" s="112" t="s">
        <v>3757</v>
      </c>
      <c r="X1548" s="175" t="str">
        <f t="shared" si="87"/>
        <v>X:\2 - ENGENHARIA\INVENTARIANCA_FNS_NOVA_CONCESSAO\PROCESSOS_DE_DESAPROPRIACAO\EXTENSAO_SUL\2S\2S-064.pdf</v>
      </c>
      <c r="Z1548" s="1">
        <v>1</v>
      </c>
    </row>
    <row r="1549" spans="3:26" hidden="1" x14ac:dyDescent="0.25">
      <c r="C1549" s="110" t="s">
        <v>4411</v>
      </c>
      <c r="D1549" s="35" t="s">
        <v>1379</v>
      </c>
      <c r="E1549" s="37" t="s">
        <v>4566</v>
      </c>
      <c r="F1549" s="55">
        <v>15403</v>
      </c>
      <c r="G1549" s="42">
        <v>40969</v>
      </c>
      <c r="H1549" s="63" t="s">
        <v>4413</v>
      </c>
      <c r="I1549" s="74">
        <v>136044.61600000001</v>
      </c>
      <c r="J1549" s="74">
        <v>136054.622</v>
      </c>
      <c r="K1549" s="75">
        <v>1.0005999999993947E-2</v>
      </c>
      <c r="L1549" s="111" t="s">
        <v>4567</v>
      </c>
      <c r="M1549" s="63">
        <v>8.1199999999999994E-2</v>
      </c>
      <c r="N1549" s="149" t="s">
        <v>20</v>
      </c>
      <c r="O1549" s="49" t="s">
        <v>21</v>
      </c>
      <c r="P1549" s="76"/>
      <c r="Q1549" s="77"/>
      <c r="R1549" s="78"/>
      <c r="S1549" s="79"/>
      <c r="T1549" s="49"/>
      <c r="U1549" s="63" t="s">
        <v>4298</v>
      </c>
      <c r="V1549" s="112" t="str">
        <f t="shared" si="86"/>
        <v>2S-063</v>
      </c>
      <c r="W1549" s="112" t="s">
        <v>3757</v>
      </c>
      <c r="X1549" s="175" t="str">
        <f t="shared" si="87"/>
        <v>X:\2 - ENGENHARIA\INVENTARIANCA_FNS_NOVA_CONCESSAO\PROCESSOS_DE_DESAPROPRIACAO\EXTENSAO_SUL\2S\2S-063.pdf</v>
      </c>
      <c r="Z1549" s="1">
        <v>1</v>
      </c>
    </row>
    <row r="1550" spans="3:26" hidden="1" x14ac:dyDescent="0.25">
      <c r="C1550" s="110" t="s">
        <v>4411</v>
      </c>
      <c r="D1550" s="35" t="s">
        <v>4224</v>
      </c>
      <c r="E1550" s="37" t="s">
        <v>4568</v>
      </c>
      <c r="F1550" s="55">
        <v>15408</v>
      </c>
      <c r="G1550" s="42">
        <v>40969</v>
      </c>
      <c r="H1550" s="63" t="s">
        <v>4413</v>
      </c>
      <c r="I1550" s="74">
        <v>136054.622</v>
      </c>
      <c r="J1550" s="74">
        <v>136107.75</v>
      </c>
      <c r="K1550" s="75">
        <v>5.3127999999996976E-2</v>
      </c>
      <c r="L1550" s="111" t="s">
        <v>4569</v>
      </c>
      <c r="M1550" s="63">
        <v>0.4254</v>
      </c>
      <c r="N1550" s="149" t="s">
        <v>20</v>
      </c>
      <c r="O1550" s="49" t="s">
        <v>21</v>
      </c>
      <c r="P1550" s="76"/>
      <c r="Q1550" s="77"/>
      <c r="R1550" s="78"/>
      <c r="S1550" s="79"/>
      <c r="T1550" s="49"/>
      <c r="U1550" s="63" t="s">
        <v>4298</v>
      </c>
      <c r="V1550" s="112" t="str">
        <f t="shared" si="86"/>
        <v>2S-159</v>
      </c>
      <c r="W1550" s="112" t="s">
        <v>3757</v>
      </c>
      <c r="X1550" s="175" t="str">
        <f t="shared" si="87"/>
        <v>X:\2 - ENGENHARIA\INVENTARIANCA_FNS_NOVA_CONCESSAO\PROCESSOS_DE_DESAPROPRIACAO\EXTENSAO_SUL\2S\2S-159.pdf</v>
      </c>
      <c r="Z1550" s="1">
        <v>1</v>
      </c>
    </row>
    <row r="1551" spans="3:26" hidden="1" x14ac:dyDescent="0.25">
      <c r="C1551" s="110" t="s">
        <v>4411</v>
      </c>
      <c r="D1551" s="35" t="s">
        <v>4570</v>
      </c>
      <c r="E1551" s="37" t="s">
        <v>4571</v>
      </c>
      <c r="F1551" s="55">
        <v>15407</v>
      </c>
      <c r="G1551" s="42">
        <v>40969</v>
      </c>
      <c r="H1551" s="63" t="s">
        <v>4413</v>
      </c>
      <c r="I1551" s="74">
        <v>136107.75</v>
      </c>
      <c r="J1551" s="74">
        <v>136142.52299999999</v>
      </c>
      <c r="K1551" s="75">
        <v>3.4772999999986495E-2</v>
      </c>
      <c r="L1551" s="111" t="s">
        <v>4572</v>
      </c>
      <c r="M1551" s="63">
        <v>0.27839999999999998</v>
      </c>
      <c r="N1551" s="149" t="s">
        <v>20</v>
      </c>
      <c r="O1551" s="49" t="s">
        <v>21</v>
      </c>
      <c r="P1551" s="76"/>
      <c r="Q1551" s="77"/>
      <c r="R1551" s="78"/>
      <c r="S1551" s="79"/>
      <c r="T1551" s="49"/>
      <c r="U1551" s="63" t="s">
        <v>4298</v>
      </c>
      <c r="V1551" s="112" t="str">
        <f t="shared" si="86"/>
        <v>2S-160</v>
      </c>
      <c r="W1551" s="112" t="s">
        <v>3757</v>
      </c>
      <c r="X1551" s="175" t="str">
        <f t="shared" si="87"/>
        <v>X:\2 - ENGENHARIA\INVENTARIANCA_FNS_NOVA_CONCESSAO\PROCESSOS_DE_DESAPROPRIACAO\EXTENSAO_SUL\2S\2S-160.pdf</v>
      </c>
      <c r="Z1551" s="1">
        <v>1</v>
      </c>
    </row>
    <row r="1552" spans="3:26" hidden="1" x14ac:dyDescent="0.25">
      <c r="C1552" s="110" t="s">
        <v>4411</v>
      </c>
      <c r="D1552" s="35" t="s">
        <v>1389</v>
      </c>
      <c r="E1552" s="37" t="s">
        <v>4573</v>
      </c>
      <c r="F1552" s="55">
        <v>15406</v>
      </c>
      <c r="G1552" s="42">
        <v>40969</v>
      </c>
      <c r="H1552" s="63" t="s">
        <v>4413</v>
      </c>
      <c r="I1552" s="74">
        <v>136142.52299999999</v>
      </c>
      <c r="J1552" s="74">
        <v>136413.26500000001</v>
      </c>
      <c r="K1552" s="75">
        <v>0.27074200000002746</v>
      </c>
      <c r="L1552" s="111" t="s">
        <v>4574</v>
      </c>
      <c r="M1552" s="63">
        <v>2.1652999999999998</v>
      </c>
      <c r="N1552" s="149" t="s">
        <v>20</v>
      </c>
      <c r="O1552" s="49" t="s">
        <v>21</v>
      </c>
      <c r="P1552" s="76"/>
      <c r="Q1552" s="77"/>
      <c r="R1552" s="78"/>
      <c r="S1552" s="79"/>
      <c r="T1552" s="49"/>
      <c r="U1552" s="63" t="s">
        <v>4298</v>
      </c>
      <c r="V1552" s="112" t="str">
        <f t="shared" si="86"/>
        <v>2S-065</v>
      </c>
      <c r="W1552" s="112" t="s">
        <v>3757</v>
      </c>
      <c r="X1552" s="175" t="str">
        <f t="shared" si="87"/>
        <v>X:\2 - ENGENHARIA\INVENTARIANCA_FNS_NOVA_CONCESSAO\PROCESSOS_DE_DESAPROPRIACAO\EXTENSAO_SUL\2S\2S-065.pdf</v>
      </c>
      <c r="Z1552" s="1">
        <v>1</v>
      </c>
    </row>
    <row r="1553" spans="3:26" hidden="1" x14ac:dyDescent="0.25">
      <c r="C1553" s="110" t="s">
        <v>4411</v>
      </c>
      <c r="D1553" s="35" t="s">
        <v>1393</v>
      </c>
      <c r="E1553" s="37" t="s">
        <v>4575</v>
      </c>
      <c r="F1553" s="55">
        <v>13800</v>
      </c>
      <c r="G1553" s="42">
        <v>40813</v>
      </c>
      <c r="H1553" s="63" t="s">
        <v>4413</v>
      </c>
      <c r="I1553" s="74">
        <v>136413.26500000001</v>
      </c>
      <c r="J1553" s="74">
        <v>138705.64199999999</v>
      </c>
      <c r="K1553" s="75">
        <v>2.2923769999999788</v>
      </c>
      <c r="L1553" s="111" t="s">
        <v>4576</v>
      </c>
      <c r="M1553" s="63">
        <v>18.3398</v>
      </c>
      <c r="N1553" s="149" t="s">
        <v>20</v>
      </c>
      <c r="O1553" s="49" t="s">
        <v>21</v>
      </c>
      <c r="P1553" s="76"/>
      <c r="Q1553" s="77"/>
      <c r="R1553" s="78"/>
      <c r="S1553" s="79"/>
      <c r="T1553" s="49"/>
      <c r="U1553" s="63" t="s">
        <v>4298</v>
      </c>
      <c r="V1553" s="112" t="str">
        <f t="shared" si="86"/>
        <v>2S-066</v>
      </c>
      <c r="W1553" s="112" t="s">
        <v>3757</v>
      </c>
      <c r="X1553" s="175" t="str">
        <f t="shared" si="87"/>
        <v>X:\2 - ENGENHARIA\INVENTARIANCA_FNS_NOVA_CONCESSAO\PROCESSOS_DE_DESAPROPRIACAO\EXTENSAO_SUL\2S\2S-066.pdf</v>
      </c>
      <c r="Z1553" s="1">
        <v>1</v>
      </c>
    </row>
    <row r="1554" spans="3:26" hidden="1" x14ac:dyDescent="0.25">
      <c r="C1554" s="110" t="s">
        <v>4411</v>
      </c>
      <c r="D1554" s="35" t="s">
        <v>1398</v>
      </c>
      <c r="E1554" s="37" t="s">
        <v>4577</v>
      </c>
      <c r="F1554" s="55">
        <v>13792</v>
      </c>
      <c r="G1554" s="42">
        <v>40813</v>
      </c>
      <c r="H1554" s="63" t="s">
        <v>4413</v>
      </c>
      <c r="I1554" s="74">
        <v>138705.64199999999</v>
      </c>
      <c r="J1554" s="74">
        <v>140030.622</v>
      </c>
      <c r="K1554" s="75">
        <v>1.3249800000000105</v>
      </c>
      <c r="L1554" s="111" t="s">
        <v>4578</v>
      </c>
      <c r="M1554" s="63">
        <v>10.599600000000001</v>
      </c>
      <c r="N1554" s="149" t="s">
        <v>20</v>
      </c>
      <c r="O1554" s="49" t="s">
        <v>21</v>
      </c>
      <c r="P1554" s="76"/>
      <c r="Q1554" s="77"/>
      <c r="R1554" s="78"/>
      <c r="S1554" s="79"/>
      <c r="T1554" s="49"/>
      <c r="U1554" s="63" t="s">
        <v>4298</v>
      </c>
      <c r="V1554" s="112" t="str">
        <f t="shared" si="86"/>
        <v>2S-067</v>
      </c>
      <c r="W1554" s="112" t="s">
        <v>3757</v>
      </c>
      <c r="X1554" s="175" t="str">
        <f t="shared" si="87"/>
        <v>X:\2 - ENGENHARIA\INVENTARIANCA_FNS_NOVA_CONCESSAO\PROCESSOS_DE_DESAPROPRIACAO\EXTENSAO_SUL\2S\2S-067.pdf</v>
      </c>
      <c r="Z1554" s="1">
        <v>1</v>
      </c>
    </row>
    <row r="1555" spans="3:26" hidden="1" x14ac:dyDescent="0.25">
      <c r="C1555" s="110" t="s">
        <v>4411</v>
      </c>
      <c r="D1555" s="35" t="s">
        <v>1406</v>
      </c>
      <c r="E1555" s="37" t="s">
        <v>4579</v>
      </c>
      <c r="F1555" s="55">
        <v>15646</v>
      </c>
      <c r="G1555" s="42">
        <v>41107</v>
      </c>
      <c r="H1555" s="63" t="s">
        <v>4413</v>
      </c>
      <c r="I1555" s="74">
        <v>140030.622</v>
      </c>
      <c r="J1555" s="74">
        <v>140892.726</v>
      </c>
      <c r="K1555" s="75">
        <v>0.8621039999999921</v>
      </c>
      <c r="L1555" s="111" t="s">
        <v>4580</v>
      </c>
      <c r="M1555" s="63">
        <v>6.8956</v>
      </c>
      <c r="N1555" s="149" t="s">
        <v>20</v>
      </c>
      <c r="O1555" s="49" t="s">
        <v>21</v>
      </c>
      <c r="P1555" s="76"/>
      <c r="Q1555" s="77"/>
      <c r="R1555" s="78"/>
      <c r="S1555" s="79"/>
      <c r="T1555" s="49"/>
      <c r="U1555" s="63" t="s">
        <v>4298</v>
      </c>
      <c r="V1555" s="112" t="str">
        <f t="shared" si="86"/>
        <v>2S-069</v>
      </c>
      <c r="W1555" s="112" t="s">
        <v>3757</v>
      </c>
      <c r="X1555" s="175" t="str">
        <f t="shared" si="87"/>
        <v>X:\2 - ENGENHARIA\INVENTARIANCA_FNS_NOVA_CONCESSAO\PROCESSOS_DE_DESAPROPRIACAO\EXTENSAO_SUL\2S\2S-069.pdf</v>
      </c>
      <c r="Z1555" s="1">
        <v>1</v>
      </c>
    </row>
    <row r="1556" spans="3:26" hidden="1" x14ac:dyDescent="0.25">
      <c r="C1556" s="110" t="s">
        <v>4411</v>
      </c>
      <c r="D1556" s="35" t="s">
        <v>1410</v>
      </c>
      <c r="E1556" s="37" t="s">
        <v>4581</v>
      </c>
      <c r="F1556" s="55">
        <v>15413</v>
      </c>
      <c r="G1556" s="42">
        <v>40969</v>
      </c>
      <c r="H1556" s="63" t="s">
        <v>4413</v>
      </c>
      <c r="I1556" s="74">
        <v>140892.726</v>
      </c>
      <c r="J1556" s="74">
        <v>141168.63399999999</v>
      </c>
      <c r="K1556" s="75">
        <v>0.27590799999999582</v>
      </c>
      <c r="L1556" s="111" t="s">
        <v>4582</v>
      </c>
      <c r="M1556" s="63">
        <v>2.2078000000000002</v>
      </c>
      <c r="N1556" s="149" t="s">
        <v>20</v>
      </c>
      <c r="O1556" s="49" t="s">
        <v>21</v>
      </c>
      <c r="P1556" s="76"/>
      <c r="Q1556" s="77"/>
      <c r="R1556" s="78"/>
      <c r="S1556" s="79"/>
      <c r="T1556" s="49"/>
      <c r="U1556" s="63" t="s">
        <v>4298</v>
      </c>
      <c r="V1556" s="112" t="str">
        <f t="shared" si="86"/>
        <v>2S-070</v>
      </c>
      <c r="W1556" s="112" t="s">
        <v>3757</v>
      </c>
      <c r="X1556" s="175" t="str">
        <f t="shared" si="87"/>
        <v>X:\2 - ENGENHARIA\INVENTARIANCA_FNS_NOVA_CONCESSAO\PROCESSOS_DE_DESAPROPRIACAO\EXTENSAO_SUL\2S\2S-070.pdf</v>
      </c>
      <c r="Z1556" s="1">
        <v>1</v>
      </c>
    </row>
    <row r="1557" spans="3:26" hidden="1" x14ac:dyDescent="0.25">
      <c r="C1557" s="110" t="s">
        <v>4411</v>
      </c>
      <c r="D1557" s="35" t="s">
        <v>4583</v>
      </c>
      <c r="E1557" s="37" t="s">
        <v>4584</v>
      </c>
      <c r="F1557" s="55">
        <v>15405</v>
      </c>
      <c r="G1557" s="42">
        <v>40969</v>
      </c>
      <c r="H1557" s="63" t="s">
        <v>4413</v>
      </c>
      <c r="I1557" s="74">
        <v>141168.63399999999</v>
      </c>
      <c r="J1557" s="74">
        <v>141378.041</v>
      </c>
      <c r="K1557" s="75">
        <v>0.20940700000000653</v>
      </c>
      <c r="L1557" s="111" t="s">
        <v>4585</v>
      </c>
      <c r="M1557" s="63">
        <v>1.6749000000000001</v>
      </c>
      <c r="N1557" s="149" t="s">
        <v>20</v>
      </c>
      <c r="O1557" s="49" t="s">
        <v>21</v>
      </c>
      <c r="P1557" s="76"/>
      <c r="Q1557" s="77"/>
      <c r="R1557" s="78"/>
      <c r="S1557" s="79"/>
      <c r="T1557" s="49"/>
      <c r="U1557" s="63" t="s">
        <v>4298</v>
      </c>
      <c r="V1557" s="112" t="str">
        <f t="shared" si="86"/>
        <v>2S-161</v>
      </c>
      <c r="W1557" s="112" t="s">
        <v>3757</v>
      </c>
      <c r="X1557" s="175" t="str">
        <f t="shared" si="87"/>
        <v>X:\2 - ENGENHARIA\INVENTARIANCA_FNS_NOVA_CONCESSAO\PROCESSOS_DE_DESAPROPRIACAO\EXTENSAO_SUL\2S\2S-161.pdf</v>
      </c>
      <c r="Z1557" s="1">
        <v>1</v>
      </c>
    </row>
    <row r="1558" spans="3:26" hidden="1" x14ac:dyDescent="0.25">
      <c r="C1558" s="110" t="s">
        <v>4411</v>
      </c>
      <c r="D1558" s="35" t="s">
        <v>1414</v>
      </c>
      <c r="E1558" s="37" t="s">
        <v>4586</v>
      </c>
      <c r="F1558" s="55">
        <v>13804</v>
      </c>
      <c r="G1558" s="42">
        <v>40813</v>
      </c>
      <c r="H1558" s="63" t="s">
        <v>4413</v>
      </c>
      <c r="I1558" s="74">
        <v>141378.041</v>
      </c>
      <c r="J1558" s="74">
        <v>142205.93799999999</v>
      </c>
      <c r="K1558" s="75">
        <v>0.82789699999999722</v>
      </c>
      <c r="L1558" s="111" t="s">
        <v>4587</v>
      </c>
      <c r="M1558" s="63">
        <v>6.6178999999999997</v>
      </c>
      <c r="N1558" s="149" t="s">
        <v>20</v>
      </c>
      <c r="O1558" s="49" t="s">
        <v>21</v>
      </c>
      <c r="P1558" s="76"/>
      <c r="Q1558" s="77"/>
      <c r="R1558" s="78"/>
      <c r="S1558" s="79"/>
      <c r="T1558" s="49"/>
      <c r="U1558" s="63" t="s">
        <v>4298</v>
      </c>
      <c r="V1558" s="112" t="str">
        <f t="shared" si="86"/>
        <v>2S-071</v>
      </c>
      <c r="W1558" s="112" t="s">
        <v>3757</v>
      </c>
      <c r="X1558" s="175" t="str">
        <f t="shared" si="87"/>
        <v>X:\2 - ENGENHARIA\INVENTARIANCA_FNS_NOVA_CONCESSAO\PROCESSOS_DE_DESAPROPRIACAO\EXTENSAO_SUL\2S\2S-071.pdf</v>
      </c>
      <c r="Z1558" s="1">
        <v>1</v>
      </c>
    </row>
    <row r="1559" spans="3:26" hidden="1" x14ac:dyDescent="0.25">
      <c r="C1559" s="110" t="s">
        <v>4411</v>
      </c>
      <c r="D1559" s="35" t="s">
        <v>1417</v>
      </c>
      <c r="E1559" s="37" t="s">
        <v>4588</v>
      </c>
      <c r="F1559" s="55">
        <v>13777</v>
      </c>
      <c r="G1559" s="42">
        <v>40813</v>
      </c>
      <c r="H1559" s="63" t="s">
        <v>4413</v>
      </c>
      <c r="I1559" s="74">
        <v>142205.93799999999</v>
      </c>
      <c r="J1559" s="74">
        <v>142427.057</v>
      </c>
      <c r="K1559" s="75">
        <v>0.22111900000000606</v>
      </c>
      <c r="L1559" s="111" t="s">
        <v>4589</v>
      </c>
      <c r="M1559" s="63">
        <v>1.7733000000000001</v>
      </c>
      <c r="N1559" s="149" t="s">
        <v>20</v>
      </c>
      <c r="O1559" s="49" t="s">
        <v>21</v>
      </c>
      <c r="P1559" s="76"/>
      <c r="Q1559" s="77"/>
      <c r="R1559" s="78"/>
      <c r="S1559" s="79"/>
      <c r="T1559" s="49"/>
      <c r="U1559" s="63" t="s">
        <v>4298</v>
      </c>
      <c r="V1559" s="112" t="str">
        <f t="shared" si="86"/>
        <v>2S-072</v>
      </c>
      <c r="W1559" s="112" t="s">
        <v>3757</v>
      </c>
      <c r="X1559" s="175" t="str">
        <f t="shared" si="87"/>
        <v>X:\2 - ENGENHARIA\INVENTARIANCA_FNS_NOVA_CONCESSAO\PROCESSOS_DE_DESAPROPRIACAO\EXTENSAO_SUL\2S\2S-072.pdf</v>
      </c>
      <c r="Z1559" s="1">
        <v>1</v>
      </c>
    </row>
    <row r="1560" spans="3:26" hidden="1" x14ac:dyDescent="0.25">
      <c r="C1560" s="110" t="s">
        <v>4411</v>
      </c>
      <c r="D1560" s="35" t="s">
        <v>1421</v>
      </c>
      <c r="E1560" s="37" t="s">
        <v>4590</v>
      </c>
      <c r="F1560" s="55">
        <v>13776</v>
      </c>
      <c r="G1560" s="42">
        <v>40813</v>
      </c>
      <c r="H1560" s="63" t="s">
        <v>4413</v>
      </c>
      <c r="I1560" s="74">
        <v>142427.057</v>
      </c>
      <c r="J1560" s="74">
        <v>142984.978</v>
      </c>
      <c r="K1560" s="75">
        <v>0.55792100000000211</v>
      </c>
      <c r="L1560" s="111" t="s">
        <v>4591</v>
      </c>
      <c r="M1560" s="63">
        <v>4.4622999999999999</v>
      </c>
      <c r="N1560" s="149" t="s">
        <v>20</v>
      </c>
      <c r="O1560" s="49" t="s">
        <v>21</v>
      </c>
      <c r="P1560" s="76"/>
      <c r="Q1560" s="77"/>
      <c r="R1560" s="78"/>
      <c r="S1560" s="79"/>
      <c r="T1560" s="49"/>
      <c r="U1560" s="63" t="s">
        <v>4298</v>
      </c>
      <c r="V1560" s="112" t="str">
        <f t="shared" si="86"/>
        <v>2S-073</v>
      </c>
      <c r="W1560" s="112" t="s">
        <v>3757</v>
      </c>
      <c r="X1560" s="175" t="str">
        <f t="shared" si="87"/>
        <v>X:\2 - ENGENHARIA\INVENTARIANCA_FNS_NOVA_CONCESSAO\PROCESSOS_DE_DESAPROPRIACAO\EXTENSAO_SUL\2S\2S-073.pdf</v>
      </c>
      <c r="Z1560" s="1">
        <v>1</v>
      </c>
    </row>
    <row r="1561" spans="3:26" hidden="1" x14ac:dyDescent="0.25">
      <c r="C1561" s="110" t="s">
        <v>4411</v>
      </c>
      <c r="D1561" s="35" t="s">
        <v>1426</v>
      </c>
      <c r="E1561" s="37" t="s">
        <v>4592</v>
      </c>
      <c r="F1561" s="55">
        <v>4808</v>
      </c>
      <c r="G1561" s="42">
        <v>40983</v>
      </c>
      <c r="H1561" s="63" t="s">
        <v>4593</v>
      </c>
      <c r="I1561" s="74">
        <v>142984.978</v>
      </c>
      <c r="J1561" s="74">
        <v>144174.35500000001</v>
      </c>
      <c r="K1561" s="75">
        <v>1.1893770000000077</v>
      </c>
      <c r="L1561" s="111" t="s">
        <v>4594</v>
      </c>
      <c r="M1561" s="63">
        <v>9.5158000000000005</v>
      </c>
      <c r="N1561" s="149" t="s">
        <v>20</v>
      </c>
      <c r="O1561" s="49" t="s">
        <v>21</v>
      </c>
      <c r="P1561" s="76"/>
      <c r="Q1561" s="77"/>
      <c r="R1561" s="78"/>
      <c r="S1561" s="79"/>
      <c r="T1561" s="49"/>
      <c r="U1561" s="63" t="s">
        <v>4593</v>
      </c>
      <c r="V1561" s="112" t="str">
        <f t="shared" si="86"/>
        <v>2S-074</v>
      </c>
      <c r="W1561" s="112" t="s">
        <v>3757</v>
      </c>
      <c r="X1561" s="175" t="str">
        <f t="shared" si="87"/>
        <v>X:\2 - ENGENHARIA\INVENTARIANCA_FNS_NOVA_CONCESSAO\PROCESSOS_DE_DESAPROPRIACAO\EXTENSAO_SUL\2S\2S-074.pdf</v>
      </c>
      <c r="Z1561" s="1">
        <v>1</v>
      </c>
    </row>
    <row r="1562" spans="3:26" hidden="1" x14ac:dyDescent="0.25">
      <c r="C1562" s="110" t="s">
        <v>4411</v>
      </c>
      <c r="D1562" s="35" t="s">
        <v>1429</v>
      </c>
      <c r="E1562" s="37" t="s">
        <v>4595</v>
      </c>
      <c r="F1562" s="55">
        <v>15411</v>
      </c>
      <c r="G1562" s="42">
        <v>40969</v>
      </c>
      <c r="H1562" s="63" t="s">
        <v>4413</v>
      </c>
      <c r="I1562" s="74">
        <v>144174.35500000001</v>
      </c>
      <c r="J1562" s="74">
        <v>144687.269</v>
      </c>
      <c r="K1562" s="75">
        <v>0.51291399999998977</v>
      </c>
      <c r="L1562" s="111" t="s">
        <v>4596</v>
      </c>
      <c r="M1562" s="63">
        <v>4.1071</v>
      </c>
      <c r="N1562" s="149" t="s">
        <v>20</v>
      </c>
      <c r="O1562" s="49" t="s">
        <v>21</v>
      </c>
      <c r="P1562" s="76"/>
      <c r="Q1562" s="77"/>
      <c r="R1562" s="78"/>
      <c r="S1562" s="79"/>
      <c r="T1562" s="49"/>
      <c r="U1562" s="63" t="s">
        <v>4298</v>
      </c>
      <c r="V1562" s="112" t="str">
        <f t="shared" si="86"/>
        <v>2S-075</v>
      </c>
      <c r="W1562" s="112" t="s">
        <v>3757</v>
      </c>
      <c r="X1562" s="175" t="str">
        <f t="shared" si="87"/>
        <v>X:\2 - ENGENHARIA\INVENTARIANCA_FNS_NOVA_CONCESSAO\PROCESSOS_DE_DESAPROPRIACAO\EXTENSAO_SUL\2S\2S-075.pdf</v>
      </c>
      <c r="Z1562" s="1">
        <v>1</v>
      </c>
    </row>
    <row r="1563" spans="3:26" hidden="1" x14ac:dyDescent="0.25">
      <c r="C1563" s="110" t="s">
        <v>4411</v>
      </c>
      <c r="D1563" s="35" t="s">
        <v>1433</v>
      </c>
      <c r="E1563" s="37" t="s">
        <v>4597</v>
      </c>
      <c r="F1563" s="55">
        <v>13817</v>
      </c>
      <c r="G1563" s="42">
        <v>40813</v>
      </c>
      <c r="H1563" s="63" t="s">
        <v>4413</v>
      </c>
      <c r="I1563" s="74">
        <v>144687.269</v>
      </c>
      <c r="J1563" s="74">
        <v>144949.79800000001</v>
      </c>
      <c r="K1563" s="75">
        <v>0.26252900000000956</v>
      </c>
      <c r="L1563" s="111" t="s">
        <v>4598</v>
      </c>
      <c r="M1563" s="63">
        <v>2.0903999999999998</v>
      </c>
      <c r="N1563" s="149" t="s">
        <v>20</v>
      </c>
      <c r="O1563" s="49" t="s">
        <v>21</v>
      </c>
      <c r="P1563" s="76"/>
      <c r="Q1563" s="77"/>
      <c r="R1563" s="78"/>
      <c r="S1563" s="79"/>
      <c r="T1563" s="49"/>
      <c r="U1563" s="63" t="s">
        <v>4298</v>
      </c>
      <c r="V1563" s="112" t="str">
        <f t="shared" si="86"/>
        <v>2S-076</v>
      </c>
      <c r="W1563" s="112" t="s">
        <v>3757</v>
      </c>
      <c r="X1563" s="175" t="str">
        <f t="shared" si="87"/>
        <v>X:\2 - ENGENHARIA\INVENTARIANCA_FNS_NOVA_CONCESSAO\PROCESSOS_DE_DESAPROPRIACAO\EXTENSAO_SUL\2S\2S-076.pdf</v>
      </c>
      <c r="Z1563" s="1">
        <v>1</v>
      </c>
    </row>
    <row r="1564" spans="3:26" hidden="1" x14ac:dyDescent="0.25">
      <c r="C1564" s="110" t="s">
        <v>4411</v>
      </c>
      <c r="D1564" s="35" t="s">
        <v>1437</v>
      </c>
      <c r="E1564" s="37" t="s">
        <v>4599</v>
      </c>
      <c r="F1564" s="55"/>
      <c r="G1564" s="42"/>
      <c r="H1564" s="63"/>
      <c r="I1564" s="74">
        <v>144949.79800000001</v>
      </c>
      <c r="J1564" s="74">
        <v>145120.71100000001</v>
      </c>
      <c r="K1564" s="75">
        <v>0.17091300000000045</v>
      </c>
      <c r="L1564" s="111" t="s">
        <v>4600</v>
      </c>
      <c r="M1564" s="63">
        <v>1.3681000000000001</v>
      </c>
      <c r="N1564" s="149" t="s">
        <v>20</v>
      </c>
      <c r="O1564" s="49" t="s">
        <v>91</v>
      </c>
      <c r="P1564" s="76"/>
      <c r="Q1564" s="77"/>
      <c r="R1564" s="78"/>
      <c r="S1564" s="79"/>
      <c r="T1564" s="49"/>
      <c r="U1564" s="63" t="s">
        <v>4298</v>
      </c>
      <c r="V1564" s="112" t="str">
        <f t="shared" ref="V1564:V1627" si="88">CONCATENATE(C1564,"-",D1564)</f>
        <v>2S-077</v>
      </c>
      <c r="W1564" s="112" t="s">
        <v>3757</v>
      </c>
      <c r="X1564" s="175" t="str">
        <f t="shared" si="87"/>
        <v>X:\2 - ENGENHARIA\INVENTARIANCA_FNS_NOVA_CONCESSAO\PROCESSOS_DE_DESAPROPRIACAO\EXTENSAO_SUL\2S\2S-077.pdf</v>
      </c>
      <c r="Z1564" s="1">
        <v>1</v>
      </c>
    </row>
    <row r="1565" spans="3:26" hidden="1" x14ac:dyDescent="0.25">
      <c r="C1565" s="110" t="s">
        <v>4411</v>
      </c>
      <c r="D1565" s="35" t="s">
        <v>1443</v>
      </c>
      <c r="E1565" s="37" t="s">
        <v>4601</v>
      </c>
      <c r="F1565" s="55">
        <v>15414</v>
      </c>
      <c r="G1565" s="42">
        <v>40969</v>
      </c>
      <c r="H1565" s="63" t="s">
        <v>4413</v>
      </c>
      <c r="I1565" s="74">
        <v>145120.71100000001</v>
      </c>
      <c r="J1565" s="74">
        <v>145344.851</v>
      </c>
      <c r="K1565" s="75">
        <v>0.22413999999998488</v>
      </c>
      <c r="L1565" s="111" t="s">
        <v>4598</v>
      </c>
      <c r="M1565" s="63">
        <v>1.7936000000000001</v>
      </c>
      <c r="N1565" s="149" t="s">
        <v>20</v>
      </c>
      <c r="O1565" s="49" t="s">
        <v>21</v>
      </c>
      <c r="P1565" s="76"/>
      <c r="Q1565" s="77"/>
      <c r="R1565" s="78"/>
      <c r="S1565" s="79"/>
      <c r="T1565" s="49"/>
      <c r="U1565" s="63" t="s">
        <v>4298</v>
      </c>
      <c r="V1565" s="112" t="str">
        <f t="shared" si="88"/>
        <v>2S-078</v>
      </c>
      <c r="W1565" s="112" t="s">
        <v>3757</v>
      </c>
      <c r="X1565" s="175" t="str">
        <f t="shared" si="87"/>
        <v>X:\2 - ENGENHARIA\INVENTARIANCA_FNS_NOVA_CONCESSAO\PROCESSOS_DE_DESAPROPRIACAO\EXTENSAO_SUL\2S\2S-078.pdf</v>
      </c>
      <c r="Z1565" s="1">
        <v>1</v>
      </c>
    </row>
    <row r="1566" spans="3:26" hidden="1" x14ac:dyDescent="0.25">
      <c r="C1566" s="110" t="s">
        <v>4411</v>
      </c>
      <c r="D1566" s="35" t="s">
        <v>1448</v>
      </c>
      <c r="E1566" s="37" t="s">
        <v>4602</v>
      </c>
      <c r="F1566" s="55">
        <v>15415</v>
      </c>
      <c r="G1566" s="42">
        <v>40969</v>
      </c>
      <c r="H1566" s="63" t="s">
        <v>4413</v>
      </c>
      <c r="I1566" s="74">
        <v>145344.851</v>
      </c>
      <c r="J1566" s="74">
        <v>145682.011</v>
      </c>
      <c r="K1566" s="75">
        <v>0.33716000000000351</v>
      </c>
      <c r="L1566" s="111" t="s">
        <v>4603</v>
      </c>
      <c r="M1566" s="63">
        <v>2.7147999999999999</v>
      </c>
      <c r="N1566" s="149" t="s">
        <v>20</v>
      </c>
      <c r="O1566" s="49" t="s">
        <v>21</v>
      </c>
      <c r="P1566" s="76"/>
      <c r="Q1566" s="77"/>
      <c r="R1566" s="78"/>
      <c r="S1566" s="79"/>
      <c r="T1566" s="49"/>
      <c r="U1566" s="63" t="s">
        <v>4298</v>
      </c>
      <c r="V1566" s="112" t="str">
        <f t="shared" si="88"/>
        <v>2S-079</v>
      </c>
      <c r="W1566" s="112" t="s">
        <v>3757</v>
      </c>
      <c r="X1566" s="175" t="str">
        <f t="shared" si="87"/>
        <v>X:\2 - ENGENHARIA\INVENTARIANCA_FNS_NOVA_CONCESSAO\PROCESSOS_DE_DESAPROPRIACAO\EXTENSAO_SUL\2S\2S-079.pdf</v>
      </c>
      <c r="Z1566" s="1">
        <v>1</v>
      </c>
    </row>
    <row r="1567" spans="3:26" hidden="1" x14ac:dyDescent="0.25">
      <c r="C1567" s="110" t="s">
        <v>4411</v>
      </c>
      <c r="D1567" s="35" t="s">
        <v>1454</v>
      </c>
      <c r="E1567" s="37" t="s">
        <v>4604</v>
      </c>
      <c r="F1567" s="55">
        <v>15419</v>
      </c>
      <c r="G1567" s="42">
        <v>41081</v>
      </c>
      <c r="H1567" s="63" t="s">
        <v>4413</v>
      </c>
      <c r="I1567" s="74">
        <v>145695.95499999999</v>
      </c>
      <c r="J1567" s="74">
        <v>146080</v>
      </c>
      <c r="K1567" s="75">
        <v>0.38404500000001279</v>
      </c>
      <c r="L1567" s="111" t="s">
        <v>4603</v>
      </c>
      <c r="M1567" s="63">
        <v>2.3944999999999999</v>
      </c>
      <c r="N1567" s="149" t="s">
        <v>20</v>
      </c>
      <c r="O1567" s="49" t="s">
        <v>21</v>
      </c>
      <c r="P1567" s="76"/>
      <c r="Q1567" s="77"/>
      <c r="R1567" s="78"/>
      <c r="S1567" s="79"/>
      <c r="T1567" s="49"/>
      <c r="U1567" s="63" t="s">
        <v>4298</v>
      </c>
      <c r="V1567" s="112" t="str">
        <f t="shared" si="88"/>
        <v>2S-080</v>
      </c>
      <c r="W1567" s="112" t="s">
        <v>3757</v>
      </c>
      <c r="X1567" s="175" t="str">
        <f t="shared" si="87"/>
        <v>X:\2 - ENGENHARIA\INVENTARIANCA_FNS_NOVA_CONCESSAO\PROCESSOS_DE_DESAPROPRIACAO\EXTENSAO_SUL\2S\2S-080.pdf</v>
      </c>
      <c r="Z1567" s="1">
        <v>1</v>
      </c>
    </row>
    <row r="1568" spans="3:26" hidden="1" x14ac:dyDescent="0.25">
      <c r="C1568" s="110" t="s">
        <v>4411</v>
      </c>
      <c r="D1568" s="35" t="s">
        <v>1458</v>
      </c>
      <c r="E1568" s="37" t="s">
        <v>4605</v>
      </c>
      <c r="F1568" s="55">
        <v>13816</v>
      </c>
      <c r="G1568" s="42">
        <v>40813</v>
      </c>
      <c r="H1568" s="63" t="s">
        <v>4413</v>
      </c>
      <c r="I1568" s="74">
        <v>146080</v>
      </c>
      <c r="J1568" s="74">
        <v>148259.603</v>
      </c>
      <c r="K1568" s="75">
        <v>2.1796030000000028</v>
      </c>
      <c r="L1568" s="111" t="s">
        <v>4606</v>
      </c>
      <c r="M1568" s="63">
        <v>17.433599999999998</v>
      </c>
      <c r="N1568" s="149" t="s">
        <v>20</v>
      </c>
      <c r="O1568" s="49" t="s">
        <v>21</v>
      </c>
      <c r="P1568" s="76"/>
      <c r="Q1568" s="77"/>
      <c r="R1568" s="78"/>
      <c r="S1568" s="79"/>
      <c r="T1568" s="49"/>
      <c r="U1568" s="63" t="s">
        <v>4298</v>
      </c>
      <c r="V1568" s="112" t="str">
        <f t="shared" si="88"/>
        <v>2S-081</v>
      </c>
      <c r="W1568" s="112" t="s">
        <v>3757</v>
      </c>
      <c r="X1568" s="175" t="str">
        <f t="shared" si="87"/>
        <v>X:\2 - ENGENHARIA\INVENTARIANCA_FNS_NOVA_CONCESSAO\PROCESSOS_DE_DESAPROPRIACAO\EXTENSAO_SUL\2S\2S-081.pdf</v>
      </c>
      <c r="Z1568" s="1">
        <v>1</v>
      </c>
    </row>
    <row r="1569" spans="3:26" hidden="1" x14ac:dyDescent="0.25">
      <c r="C1569" s="110" t="s">
        <v>4411</v>
      </c>
      <c r="D1569" s="35" t="s">
        <v>1462</v>
      </c>
      <c r="E1569" s="37" t="s">
        <v>4607</v>
      </c>
      <c r="F1569" s="55">
        <v>13801</v>
      </c>
      <c r="G1569" s="42">
        <v>40813</v>
      </c>
      <c r="H1569" s="63" t="s">
        <v>4413</v>
      </c>
      <c r="I1569" s="74">
        <v>148259.603</v>
      </c>
      <c r="J1569" s="74">
        <v>150067.995</v>
      </c>
      <c r="K1569" s="75">
        <v>1.8083919999999924</v>
      </c>
      <c r="L1569" s="111" t="s">
        <v>4608</v>
      </c>
      <c r="M1569" s="63">
        <v>14.465</v>
      </c>
      <c r="N1569" s="149" t="s">
        <v>20</v>
      </c>
      <c r="O1569" s="49" t="s">
        <v>21</v>
      </c>
      <c r="P1569" s="76"/>
      <c r="Q1569" s="77"/>
      <c r="R1569" s="78"/>
      <c r="S1569" s="79"/>
      <c r="T1569" s="49"/>
      <c r="U1569" s="63" t="s">
        <v>4298</v>
      </c>
      <c r="V1569" s="112" t="str">
        <f t="shared" si="88"/>
        <v>2S-082</v>
      </c>
      <c r="W1569" s="112" t="s">
        <v>3757</v>
      </c>
      <c r="X1569" s="175" t="str">
        <f t="shared" si="87"/>
        <v>X:\2 - ENGENHARIA\INVENTARIANCA_FNS_NOVA_CONCESSAO\PROCESSOS_DE_DESAPROPRIACAO\EXTENSAO_SUL\2S\2S-082.pdf</v>
      </c>
      <c r="Z1569" s="1">
        <v>1</v>
      </c>
    </row>
    <row r="1570" spans="3:26" hidden="1" x14ac:dyDescent="0.25">
      <c r="C1570" s="110" t="s">
        <v>4411</v>
      </c>
      <c r="D1570" s="35" t="s">
        <v>1465</v>
      </c>
      <c r="E1570" s="37" t="s">
        <v>4609</v>
      </c>
      <c r="F1570" s="55">
        <v>17022</v>
      </c>
      <c r="G1570" s="42">
        <v>42283</v>
      </c>
      <c r="H1570" s="63" t="s">
        <v>4413</v>
      </c>
      <c r="I1570" s="74">
        <v>150067.995</v>
      </c>
      <c r="J1570" s="74">
        <v>150427.734</v>
      </c>
      <c r="K1570" s="75">
        <v>0.35973900000000142</v>
      </c>
      <c r="L1570" s="111" t="s">
        <v>4610</v>
      </c>
      <c r="M1570" s="63">
        <v>2.8746</v>
      </c>
      <c r="N1570" s="149" t="s">
        <v>20</v>
      </c>
      <c r="O1570" s="49" t="s">
        <v>91</v>
      </c>
      <c r="P1570" s="76"/>
      <c r="Q1570" s="77"/>
      <c r="R1570" s="78"/>
      <c r="S1570" s="79"/>
      <c r="T1570" s="49"/>
      <c r="U1570" s="63" t="s">
        <v>4298</v>
      </c>
      <c r="V1570" s="112" t="str">
        <f t="shared" si="88"/>
        <v>2S-083</v>
      </c>
      <c r="W1570" s="112" t="s">
        <v>3757</v>
      </c>
      <c r="X1570" s="175" t="str">
        <f t="shared" si="87"/>
        <v>X:\2 - ENGENHARIA\INVENTARIANCA_FNS_NOVA_CONCESSAO\PROCESSOS_DE_DESAPROPRIACAO\EXTENSAO_SUL\2S\2S-083.pdf</v>
      </c>
      <c r="Z1570" s="1">
        <v>1</v>
      </c>
    </row>
    <row r="1571" spans="3:26" hidden="1" x14ac:dyDescent="0.25">
      <c r="C1571" s="110" t="s">
        <v>4411</v>
      </c>
      <c r="D1571" s="35" t="s">
        <v>1468</v>
      </c>
      <c r="E1571" s="37" t="s">
        <v>4611</v>
      </c>
      <c r="F1571" s="55">
        <v>13811</v>
      </c>
      <c r="G1571" s="42">
        <v>40813</v>
      </c>
      <c r="H1571" s="63" t="s">
        <v>4413</v>
      </c>
      <c r="I1571" s="74">
        <v>150427.734</v>
      </c>
      <c r="J1571" s="74">
        <v>150594.875</v>
      </c>
      <c r="K1571" s="75">
        <v>0.16714100000000326</v>
      </c>
      <c r="L1571" s="111" t="s">
        <v>4612</v>
      </c>
      <c r="M1571" s="63">
        <v>1.3302</v>
      </c>
      <c r="N1571" s="149" t="s">
        <v>20</v>
      </c>
      <c r="O1571" s="49" t="s">
        <v>21</v>
      </c>
      <c r="P1571" s="76"/>
      <c r="Q1571" s="77"/>
      <c r="R1571" s="78"/>
      <c r="S1571" s="79"/>
      <c r="T1571" s="49"/>
      <c r="U1571" s="63" t="s">
        <v>4298</v>
      </c>
      <c r="V1571" s="112" t="str">
        <f t="shared" si="88"/>
        <v>2S-084</v>
      </c>
      <c r="W1571" s="112" t="s">
        <v>3757</v>
      </c>
      <c r="X1571" s="175" t="str">
        <f t="shared" si="87"/>
        <v>X:\2 - ENGENHARIA\INVENTARIANCA_FNS_NOVA_CONCESSAO\PROCESSOS_DE_DESAPROPRIACAO\EXTENSAO_SUL\2S\2S-084.pdf</v>
      </c>
      <c r="Z1571" s="1">
        <v>1</v>
      </c>
    </row>
    <row r="1572" spans="3:26" hidden="1" x14ac:dyDescent="0.25">
      <c r="C1572" s="110" t="s">
        <v>4411</v>
      </c>
      <c r="D1572" s="35" t="s">
        <v>1472</v>
      </c>
      <c r="E1572" s="37" t="s">
        <v>4613</v>
      </c>
      <c r="F1572" s="55">
        <v>13818</v>
      </c>
      <c r="G1572" s="42">
        <v>40813</v>
      </c>
      <c r="H1572" s="63" t="s">
        <v>4413</v>
      </c>
      <c r="I1572" s="74">
        <v>150594.875</v>
      </c>
      <c r="J1572" s="74">
        <v>151060.416</v>
      </c>
      <c r="K1572" s="75">
        <v>0.46554099999999743</v>
      </c>
      <c r="L1572" s="111" t="s">
        <v>4614</v>
      </c>
      <c r="M1572" s="63">
        <v>3.7181000000000002</v>
      </c>
      <c r="N1572" s="149" t="s">
        <v>20</v>
      </c>
      <c r="O1572" s="49" t="s">
        <v>21</v>
      </c>
      <c r="P1572" s="76"/>
      <c r="Q1572" s="77"/>
      <c r="R1572" s="78"/>
      <c r="S1572" s="79"/>
      <c r="T1572" s="49"/>
      <c r="U1572" s="63" t="s">
        <v>4298</v>
      </c>
      <c r="V1572" s="112" t="str">
        <f t="shared" si="88"/>
        <v>2S-085</v>
      </c>
      <c r="W1572" s="112" t="s">
        <v>3757</v>
      </c>
      <c r="X1572" s="175" t="str">
        <f t="shared" si="87"/>
        <v>X:\2 - ENGENHARIA\INVENTARIANCA_FNS_NOVA_CONCESSAO\PROCESSOS_DE_DESAPROPRIACAO\EXTENSAO_SUL\2S\2S-085.pdf</v>
      </c>
      <c r="Z1572" s="1">
        <v>1</v>
      </c>
    </row>
    <row r="1573" spans="3:26" hidden="1" x14ac:dyDescent="0.25">
      <c r="C1573" s="110" t="s">
        <v>4411</v>
      </c>
      <c r="D1573" s="35" t="s">
        <v>1479</v>
      </c>
      <c r="E1573" s="37" t="s">
        <v>4615</v>
      </c>
      <c r="F1573" s="55"/>
      <c r="G1573" s="42"/>
      <c r="H1573" s="63"/>
      <c r="I1573" s="74">
        <v>151075.02900000001</v>
      </c>
      <c r="J1573" s="74">
        <v>152591.89499999999</v>
      </c>
      <c r="K1573" s="75">
        <v>1.5168659999999801</v>
      </c>
      <c r="L1573" s="111" t="s">
        <v>4616</v>
      </c>
      <c r="M1573" s="63">
        <v>12.14</v>
      </c>
      <c r="N1573" s="149" t="s">
        <v>20</v>
      </c>
      <c r="O1573" s="49" t="s">
        <v>91</v>
      </c>
      <c r="P1573" s="76"/>
      <c r="Q1573" s="77"/>
      <c r="R1573" s="78"/>
      <c r="S1573" s="79"/>
      <c r="T1573" s="49"/>
      <c r="U1573" s="63" t="s">
        <v>4617</v>
      </c>
      <c r="V1573" s="112" t="str">
        <f t="shared" si="88"/>
        <v>2S-087</v>
      </c>
      <c r="W1573" s="112" t="s">
        <v>3757</v>
      </c>
      <c r="X1573" s="175" t="str">
        <f t="shared" si="87"/>
        <v>X:\2 - ENGENHARIA\INVENTARIANCA_FNS_NOVA_CONCESSAO\PROCESSOS_DE_DESAPROPRIACAO\EXTENSAO_SUL\2S\2S-087.pdf</v>
      </c>
      <c r="Z1573" s="1">
        <v>1</v>
      </c>
    </row>
    <row r="1574" spans="3:26" ht="28.5" x14ac:dyDescent="0.25">
      <c r="C1574" s="110" t="s">
        <v>4411</v>
      </c>
      <c r="D1574" s="35" t="s">
        <v>1483</v>
      </c>
      <c r="E1574" s="37" t="s">
        <v>4618</v>
      </c>
      <c r="F1574" s="55"/>
      <c r="G1574" s="42"/>
      <c r="H1574" s="63"/>
      <c r="I1574" s="74">
        <v>152591.89499999999</v>
      </c>
      <c r="J1574" s="74">
        <v>152929.12400000001</v>
      </c>
      <c r="K1574" s="75">
        <v>0.33722900000002121</v>
      </c>
      <c r="L1574" s="111" t="s">
        <v>4619</v>
      </c>
      <c r="M1574" s="63">
        <v>3.1101000000000001</v>
      </c>
      <c r="N1574" s="149" t="s">
        <v>20</v>
      </c>
      <c r="O1574" s="200" t="s">
        <v>91</v>
      </c>
      <c r="P1574" s="76" t="s">
        <v>10</v>
      </c>
      <c r="Q1574" s="37">
        <v>0.43769999999999998</v>
      </c>
      <c r="R1574" s="78">
        <v>7079.45</v>
      </c>
      <c r="S1574" s="79" t="s">
        <v>4510</v>
      </c>
      <c r="T1574" s="49" t="s">
        <v>4620</v>
      </c>
      <c r="U1574" s="63" t="s">
        <v>4617</v>
      </c>
      <c r="V1574" s="112" t="str">
        <f t="shared" si="88"/>
        <v>2S-088</v>
      </c>
      <c r="W1574" s="112" t="s">
        <v>3757</v>
      </c>
      <c r="X1574" s="175" t="str">
        <f t="shared" si="87"/>
        <v>X:\2 - ENGENHARIA\INVENTARIANCA_FNS_NOVA_CONCESSAO\PROCESSOS_DE_DESAPROPRIACAO\EXTENSAO_SUL\2S\2S-088.pdf</v>
      </c>
      <c r="Z1574" s="1">
        <v>1</v>
      </c>
    </row>
    <row r="1575" spans="3:26" hidden="1" x14ac:dyDescent="0.25">
      <c r="C1575" s="110" t="s">
        <v>4411</v>
      </c>
      <c r="D1575" s="35" t="s">
        <v>1487</v>
      </c>
      <c r="E1575" s="37" t="s">
        <v>4621</v>
      </c>
      <c r="F1575" s="55"/>
      <c r="G1575" s="42"/>
      <c r="H1575" s="63"/>
      <c r="I1575" s="74">
        <v>152976.804</v>
      </c>
      <c r="J1575" s="74">
        <v>155662.448</v>
      </c>
      <c r="K1575" s="75">
        <v>2.6856440000000004</v>
      </c>
      <c r="L1575" s="111" t="s">
        <v>4622</v>
      </c>
      <c r="M1575" s="63">
        <v>21.475100000000001</v>
      </c>
      <c r="N1575" s="149" t="s">
        <v>20</v>
      </c>
      <c r="O1575" s="49" t="s">
        <v>91</v>
      </c>
      <c r="P1575" s="76"/>
      <c r="Q1575" s="77"/>
      <c r="R1575" s="78"/>
      <c r="S1575" s="79"/>
      <c r="T1575" s="49"/>
      <c r="U1575" s="63" t="s">
        <v>4617</v>
      </c>
      <c r="V1575" s="112" t="str">
        <f t="shared" si="88"/>
        <v>2S-089</v>
      </c>
      <c r="W1575" s="112" t="s">
        <v>3757</v>
      </c>
      <c r="X1575" s="175" t="str">
        <f t="shared" si="87"/>
        <v>X:\2 - ENGENHARIA\INVENTARIANCA_FNS_NOVA_CONCESSAO\PROCESSOS_DE_DESAPROPRIACAO\EXTENSAO_SUL\2S\2S-089.pdf</v>
      </c>
      <c r="Z1575" s="1">
        <v>1</v>
      </c>
    </row>
    <row r="1576" spans="3:26" hidden="1" x14ac:dyDescent="0.25">
      <c r="C1576" s="110" t="s">
        <v>4411</v>
      </c>
      <c r="D1576" s="35" t="s">
        <v>1491</v>
      </c>
      <c r="E1576" s="37" t="s">
        <v>4623</v>
      </c>
      <c r="F1576" s="55">
        <v>5152</v>
      </c>
      <c r="G1576" s="42">
        <v>42305</v>
      </c>
      <c r="H1576" s="63" t="s">
        <v>4593</v>
      </c>
      <c r="I1576" s="74">
        <v>155662.448</v>
      </c>
      <c r="J1576" s="74">
        <v>155886.71900000001</v>
      </c>
      <c r="K1576" s="75">
        <v>0.22427100000000791</v>
      </c>
      <c r="L1576" s="111" t="s">
        <v>4624</v>
      </c>
      <c r="M1576" s="63">
        <v>1.7936000000000001</v>
      </c>
      <c r="N1576" s="149" t="s">
        <v>20</v>
      </c>
      <c r="O1576" s="49" t="s">
        <v>21</v>
      </c>
      <c r="P1576" s="76"/>
      <c r="Q1576" s="77"/>
      <c r="R1576" s="78"/>
      <c r="S1576" s="79"/>
      <c r="T1576" s="49"/>
      <c r="U1576" s="63" t="s">
        <v>4593</v>
      </c>
      <c r="V1576" s="112" t="str">
        <f t="shared" si="88"/>
        <v>2S-090</v>
      </c>
      <c r="W1576" s="112" t="s">
        <v>3757</v>
      </c>
      <c r="X1576" s="175" t="str">
        <f t="shared" si="87"/>
        <v>X:\2 - ENGENHARIA\INVENTARIANCA_FNS_NOVA_CONCESSAO\PROCESSOS_DE_DESAPROPRIACAO\EXTENSAO_SUL\2S\2S-090.pdf</v>
      </c>
      <c r="Z1576" s="1">
        <v>1</v>
      </c>
    </row>
    <row r="1577" spans="3:26" hidden="1" x14ac:dyDescent="0.25">
      <c r="C1577" s="110" t="s">
        <v>4411</v>
      </c>
      <c r="D1577" s="35" t="s">
        <v>1495</v>
      </c>
      <c r="E1577" s="37" t="s">
        <v>4625</v>
      </c>
      <c r="F1577" s="55">
        <v>6027</v>
      </c>
      <c r="G1577" s="42">
        <v>41078</v>
      </c>
      <c r="H1577" s="63" t="s">
        <v>4617</v>
      </c>
      <c r="I1577" s="74">
        <v>155886.71900000001</v>
      </c>
      <c r="J1577" s="74">
        <v>157087.446</v>
      </c>
      <c r="K1577" s="75">
        <v>1.2007269999999843</v>
      </c>
      <c r="L1577" s="111" t="s">
        <v>4626</v>
      </c>
      <c r="M1577" s="63">
        <v>9.6050000000000004</v>
      </c>
      <c r="N1577" s="149" t="s">
        <v>20</v>
      </c>
      <c r="O1577" s="49" t="s">
        <v>21</v>
      </c>
      <c r="P1577" s="76"/>
      <c r="Q1577" s="77"/>
      <c r="R1577" s="78"/>
      <c r="S1577" s="79"/>
      <c r="T1577" s="49"/>
      <c r="U1577" s="63" t="s">
        <v>4617</v>
      </c>
      <c r="V1577" s="112" t="str">
        <f t="shared" si="88"/>
        <v>2S-091</v>
      </c>
      <c r="W1577" s="112" t="s">
        <v>3757</v>
      </c>
      <c r="X1577" s="175" t="str">
        <f t="shared" si="87"/>
        <v>X:\2 - ENGENHARIA\INVENTARIANCA_FNS_NOVA_CONCESSAO\PROCESSOS_DE_DESAPROPRIACAO\EXTENSAO_SUL\2S\2S-091.pdf</v>
      </c>
      <c r="Z1577" s="1">
        <v>1</v>
      </c>
    </row>
    <row r="1578" spans="3:26" hidden="1" x14ac:dyDescent="0.25">
      <c r="C1578" s="110" t="s">
        <v>4411</v>
      </c>
      <c r="D1578" s="35" t="s">
        <v>1499</v>
      </c>
      <c r="E1578" s="37" t="s">
        <v>4627</v>
      </c>
      <c r="F1578" s="55">
        <v>6109</v>
      </c>
      <c r="G1578" s="42">
        <v>41169</v>
      </c>
      <c r="H1578" s="63" t="s">
        <v>4617</v>
      </c>
      <c r="I1578" s="74">
        <v>157087.446</v>
      </c>
      <c r="J1578" s="74">
        <v>158163.81700000001</v>
      </c>
      <c r="K1578" s="75">
        <v>1.0763710000000137</v>
      </c>
      <c r="L1578" s="111" t="s">
        <v>4628</v>
      </c>
      <c r="M1578" s="63">
        <v>8.6106999999999996</v>
      </c>
      <c r="N1578" s="149" t="s">
        <v>20</v>
      </c>
      <c r="O1578" s="49" t="s">
        <v>21</v>
      </c>
      <c r="P1578" s="76"/>
      <c r="Q1578" s="77"/>
      <c r="R1578" s="78"/>
      <c r="S1578" s="79"/>
      <c r="T1578" s="49"/>
      <c r="U1578" s="63" t="s">
        <v>4617</v>
      </c>
      <c r="V1578" s="112" t="str">
        <f t="shared" si="88"/>
        <v>2S-092</v>
      </c>
      <c r="W1578" s="112" t="s">
        <v>3757</v>
      </c>
      <c r="X1578" s="175" t="str">
        <f t="shared" si="87"/>
        <v>X:\2 - ENGENHARIA\INVENTARIANCA_FNS_NOVA_CONCESSAO\PROCESSOS_DE_DESAPROPRIACAO\EXTENSAO_SUL\2S\2S-092.pdf</v>
      </c>
      <c r="Z1578" s="1">
        <v>1</v>
      </c>
    </row>
    <row r="1579" spans="3:26" hidden="1" x14ac:dyDescent="0.25">
      <c r="C1579" s="110" t="s">
        <v>4411</v>
      </c>
      <c r="D1579" s="35" t="s">
        <v>1502</v>
      </c>
      <c r="E1579" s="37" t="s">
        <v>4629</v>
      </c>
      <c r="F1579" s="55">
        <v>4199</v>
      </c>
      <c r="G1579" s="42">
        <v>41163</v>
      </c>
      <c r="H1579" s="63" t="s">
        <v>4593</v>
      </c>
      <c r="I1579" s="74">
        <v>158163.81700000001</v>
      </c>
      <c r="J1579" s="74">
        <v>158460</v>
      </c>
      <c r="K1579" s="75">
        <v>0.29618299999998998</v>
      </c>
      <c r="L1579" s="111" t="s">
        <v>4628</v>
      </c>
      <c r="M1579" s="63">
        <v>2.3711000000000002</v>
      </c>
      <c r="N1579" s="149" t="s">
        <v>20</v>
      </c>
      <c r="O1579" s="49" t="s">
        <v>21</v>
      </c>
      <c r="P1579" s="76"/>
      <c r="Q1579" s="77"/>
      <c r="R1579" s="78"/>
      <c r="S1579" s="79"/>
      <c r="T1579" s="49"/>
      <c r="U1579" s="63" t="s">
        <v>4593</v>
      </c>
      <c r="V1579" s="112" t="str">
        <f t="shared" si="88"/>
        <v>2S-093</v>
      </c>
      <c r="W1579" s="112" t="s">
        <v>3757</v>
      </c>
      <c r="X1579" s="175" t="str">
        <f t="shared" si="87"/>
        <v>X:\2 - ENGENHARIA\INVENTARIANCA_FNS_NOVA_CONCESSAO\PROCESSOS_DE_DESAPROPRIACAO\EXTENSAO_SUL\2S\2S-093.pdf</v>
      </c>
      <c r="Z1579" s="1">
        <v>1</v>
      </c>
    </row>
    <row r="1580" spans="3:26" hidden="1" x14ac:dyDescent="0.25">
      <c r="C1580" s="110" t="s">
        <v>4411</v>
      </c>
      <c r="D1580" s="35" t="s">
        <v>4630</v>
      </c>
      <c r="E1580" s="37" t="s">
        <v>4631</v>
      </c>
      <c r="F1580" s="55">
        <v>4198</v>
      </c>
      <c r="G1580" s="42">
        <v>41163</v>
      </c>
      <c r="H1580" s="63" t="s">
        <v>4593</v>
      </c>
      <c r="I1580" s="74">
        <v>158460</v>
      </c>
      <c r="J1580" s="74">
        <v>158985.82199999999</v>
      </c>
      <c r="K1580" s="75">
        <v>0.52582199999998558</v>
      </c>
      <c r="L1580" s="111" t="s">
        <v>4628</v>
      </c>
      <c r="M1580" s="63">
        <v>4.4466999999999999</v>
      </c>
      <c r="N1580" s="149" t="s">
        <v>20</v>
      </c>
      <c r="O1580" s="49" t="s">
        <v>21</v>
      </c>
      <c r="P1580" s="76"/>
      <c r="Q1580" s="77"/>
      <c r="R1580" s="78"/>
      <c r="S1580" s="79"/>
      <c r="T1580" s="49"/>
      <c r="U1580" s="63" t="s">
        <v>4593</v>
      </c>
      <c r="V1580" s="112" t="str">
        <f t="shared" si="88"/>
        <v>2S-093A</v>
      </c>
      <c r="W1580" s="112" t="s">
        <v>3757</v>
      </c>
      <c r="X1580" s="175" t="str">
        <f t="shared" si="87"/>
        <v>X:\2 - ENGENHARIA\INVENTARIANCA_FNS_NOVA_CONCESSAO\PROCESSOS_DE_DESAPROPRIACAO\EXTENSAO_SUL\2S\2S-093A.pdf</v>
      </c>
      <c r="Z1580" s="1">
        <v>1</v>
      </c>
    </row>
    <row r="1581" spans="3:26" hidden="1" x14ac:dyDescent="0.25">
      <c r="C1581" s="110" t="s">
        <v>4411</v>
      </c>
      <c r="D1581" s="35" t="s">
        <v>1506</v>
      </c>
      <c r="E1581" s="37" t="s">
        <v>4632</v>
      </c>
      <c r="F1581" s="55">
        <v>4849</v>
      </c>
      <c r="G1581" s="42">
        <v>41968</v>
      </c>
      <c r="H1581" s="63" t="s">
        <v>4593</v>
      </c>
      <c r="I1581" s="74">
        <v>158971.31700000001</v>
      </c>
      <c r="J1581" s="74">
        <v>160329.74799999999</v>
      </c>
      <c r="K1581" s="75">
        <v>1.3584309999999824</v>
      </c>
      <c r="L1581" s="111" t="s">
        <v>4633</v>
      </c>
      <c r="M1581" s="63">
        <v>10.6713</v>
      </c>
      <c r="N1581" s="149" t="s">
        <v>20</v>
      </c>
      <c r="O1581" s="49" t="s">
        <v>91</v>
      </c>
      <c r="P1581" s="76"/>
      <c r="Q1581" s="77"/>
      <c r="R1581" s="78"/>
      <c r="S1581" s="79"/>
      <c r="T1581" s="49"/>
      <c r="U1581" s="63" t="s">
        <v>4593</v>
      </c>
      <c r="V1581" s="112" t="str">
        <f t="shared" si="88"/>
        <v>2S-094</v>
      </c>
      <c r="W1581" s="112" t="s">
        <v>3757</v>
      </c>
      <c r="X1581" s="175" t="str">
        <f t="shared" si="87"/>
        <v>X:\2 - ENGENHARIA\INVENTARIANCA_FNS_NOVA_CONCESSAO\PROCESSOS_DE_DESAPROPRIACAO\EXTENSAO_SUL\2S\2S-094.pdf</v>
      </c>
      <c r="Z1581" s="1">
        <v>1</v>
      </c>
    </row>
    <row r="1582" spans="3:26" hidden="1" x14ac:dyDescent="0.25">
      <c r="C1582" s="110" t="s">
        <v>4411</v>
      </c>
      <c r="D1582" s="35" t="s">
        <v>1511</v>
      </c>
      <c r="E1582" s="37" t="s">
        <v>4634</v>
      </c>
      <c r="F1582" s="55">
        <v>3926</v>
      </c>
      <c r="G1582" s="42">
        <v>40977</v>
      </c>
      <c r="H1582" s="63" t="s">
        <v>4593</v>
      </c>
      <c r="I1582" s="74">
        <v>160329.74799999999</v>
      </c>
      <c r="J1582" s="74">
        <v>160619.91099999999</v>
      </c>
      <c r="K1582" s="75">
        <v>0.29016300000000045</v>
      </c>
      <c r="L1582" s="111" t="s">
        <v>4635</v>
      </c>
      <c r="M1582" s="63">
        <v>2.3199000000000001</v>
      </c>
      <c r="N1582" s="149" t="s">
        <v>20</v>
      </c>
      <c r="O1582" s="49" t="s">
        <v>21</v>
      </c>
      <c r="P1582" s="76"/>
      <c r="Q1582" s="77"/>
      <c r="R1582" s="78"/>
      <c r="S1582" s="79"/>
      <c r="T1582" s="49"/>
      <c r="U1582" s="63" t="s">
        <v>4593</v>
      </c>
      <c r="V1582" s="112" t="str">
        <f t="shared" si="88"/>
        <v>2S-095</v>
      </c>
      <c r="W1582" s="112" t="s">
        <v>3757</v>
      </c>
      <c r="X1582" s="175" t="str">
        <f t="shared" si="87"/>
        <v>X:\2 - ENGENHARIA\INVENTARIANCA_FNS_NOVA_CONCESSAO\PROCESSOS_DE_DESAPROPRIACAO\EXTENSAO_SUL\2S\2S-095.pdf</v>
      </c>
      <c r="Z1582" s="1">
        <v>1</v>
      </c>
    </row>
    <row r="1583" spans="3:26" hidden="1" x14ac:dyDescent="0.25">
      <c r="C1583" s="110" t="s">
        <v>4411</v>
      </c>
      <c r="D1583" s="35" t="s">
        <v>1515</v>
      </c>
      <c r="E1583" s="37" t="s">
        <v>4636</v>
      </c>
      <c r="F1583" s="55">
        <v>5128</v>
      </c>
      <c r="G1583" s="42">
        <v>42250</v>
      </c>
      <c r="H1583" s="63" t="s">
        <v>4593</v>
      </c>
      <c r="I1583" s="74">
        <v>0</v>
      </c>
      <c r="J1583" s="74">
        <v>0</v>
      </c>
      <c r="K1583" s="75"/>
      <c r="L1583" s="111" t="s">
        <v>4635</v>
      </c>
      <c r="M1583" s="63">
        <v>0.1196</v>
      </c>
      <c r="N1583" s="149" t="s">
        <v>20</v>
      </c>
      <c r="O1583" s="49" t="s">
        <v>21</v>
      </c>
      <c r="P1583" s="76" t="s">
        <v>2286</v>
      </c>
      <c r="Q1583" s="77"/>
      <c r="R1583" s="78"/>
      <c r="S1583" s="79"/>
      <c r="T1583" s="49"/>
      <c r="U1583" s="63" t="s">
        <v>4593</v>
      </c>
      <c r="V1583" s="112" t="str">
        <f t="shared" si="88"/>
        <v>2S-095A</v>
      </c>
      <c r="W1583" s="112" t="s">
        <v>3757</v>
      </c>
      <c r="X1583" s="175" t="str">
        <f t="shared" si="87"/>
        <v>X:\2 - ENGENHARIA\INVENTARIANCA_FNS_NOVA_CONCESSAO\PROCESSOS_DE_DESAPROPRIACAO\EXTENSAO_SUL\2S\2S-095A.pdf</v>
      </c>
      <c r="Z1583" s="1">
        <v>1</v>
      </c>
    </row>
    <row r="1584" spans="3:26" hidden="1" x14ac:dyDescent="0.25">
      <c r="C1584" s="110" t="s">
        <v>4411</v>
      </c>
      <c r="D1584" s="35" t="s">
        <v>1521</v>
      </c>
      <c r="E1584" s="37" t="s">
        <v>4637</v>
      </c>
      <c r="F1584" s="55">
        <v>4185</v>
      </c>
      <c r="G1584" s="42">
        <v>41151</v>
      </c>
      <c r="H1584" s="63" t="s">
        <v>4593</v>
      </c>
      <c r="I1584" s="74">
        <v>160619.91099999999</v>
      </c>
      <c r="J1584" s="74">
        <v>160711.5521</v>
      </c>
      <c r="K1584" s="75">
        <v>9.1641100000008011E-2</v>
      </c>
      <c r="L1584" s="111" t="s">
        <v>4638</v>
      </c>
      <c r="M1584" s="63">
        <v>0.73209999999999997</v>
      </c>
      <c r="N1584" s="149" t="s">
        <v>20</v>
      </c>
      <c r="O1584" s="49" t="s">
        <v>21</v>
      </c>
      <c r="P1584" s="76"/>
      <c r="Q1584" s="77"/>
      <c r="R1584" s="78"/>
      <c r="S1584" s="79"/>
      <c r="T1584" s="49"/>
      <c r="U1584" s="63" t="s">
        <v>4593</v>
      </c>
      <c r="V1584" s="112" t="str">
        <f t="shared" si="88"/>
        <v>2S-096</v>
      </c>
      <c r="W1584" s="112" t="s">
        <v>3757</v>
      </c>
      <c r="X1584" s="175" t="str">
        <f t="shared" si="87"/>
        <v>X:\2 - ENGENHARIA\INVENTARIANCA_FNS_NOVA_CONCESSAO\PROCESSOS_DE_DESAPROPRIACAO\EXTENSAO_SUL\2S\2S-096.pdf</v>
      </c>
      <c r="Z1584" s="1">
        <v>1</v>
      </c>
    </row>
    <row r="1585" spans="3:26" hidden="1" x14ac:dyDescent="0.25">
      <c r="C1585" s="110" t="s">
        <v>4411</v>
      </c>
      <c r="D1585" s="35" t="s">
        <v>1523</v>
      </c>
      <c r="E1585" s="37" t="s">
        <v>4639</v>
      </c>
      <c r="F1585" s="55">
        <v>5053</v>
      </c>
      <c r="G1585" s="42">
        <v>42172</v>
      </c>
      <c r="H1585" s="63" t="s">
        <v>4593</v>
      </c>
      <c r="I1585" s="74">
        <v>160711.5521</v>
      </c>
      <c r="J1585" s="74">
        <v>160800.45600000001</v>
      </c>
      <c r="K1585" s="75">
        <v>8.8903900000004796E-2</v>
      </c>
      <c r="L1585" s="111" t="s">
        <v>4640</v>
      </c>
      <c r="M1585" s="63">
        <v>0.71340000000000003</v>
      </c>
      <c r="N1585" s="149" t="s">
        <v>20</v>
      </c>
      <c r="O1585" s="49" t="s">
        <v>91</v>
      </c>
      <c r="P1585" s="76"/>
      <c r="Q1585" s="77"/>
      <c r="R1585" s="78"/>
      <c r="S1585" s="79"/>
      <c r="T1585" s="49"/>
      <c r="U1585" s="63" t="s">
        <v>4593</v>
      </c>
      <c r="V1585" s="112" t="str">
        <f t="shared" si="88"/>
        <v>2S-097</v>
      </c>
      <c r="W1585" s="112" t="s">
        <v>3757</v>
      </c>
      <c r="X1585" s="175" t="str">
        <f t="shared" si="87"/>
        <v>X:\2 - ENGENHARIA\INVENTARIANCA_FNS_NOVA_CONCESSAO\PROCESSOS_DE_DESAPROPRIACAO\EXTENSAO_SUL\2S\2S-097.pdf</v>
      </c>
      <c r="Z1585" s="1">
        <v>1</v>
      </c>
    </row>
    <row r="1586" spans="3:26" hidden="1" x14ac:dyDescent="0.25">
      <c r="C1586" s="110" t="s">
        <v>4411</v>
      </c>
      <c r="D1586" s="35" t="s">
        <v>1528</v>
      </c>
      <c r="E1586" s="37" t="s">
        <v>4641</v>
      </c>
      <c r="F1586" s="55">
        <v>5729</v>
      </c>
      <c r="G1586" s="42">
        <v>42471</v>
      </c>
      <c r="H1586" s="63" t="s">
        <v>4642</v>
      </c>
      <c r="I1586" s="74">
        <v>160800.45600000001</v>
      </c>
      <c r="J1586" s="74">
        <v>160897.329</v>
      </c>
      <c r="K1586" s="75">
        <v>9.6872999999992312E-2</v>
      </c>
      <c r="L1586" s="111" t="s">
        <v>4643</v>
      </c>
      <c r="M1586" s="63">
        <v>0.77149999999999996</v>
      </c>
      <c r="N1586" s="149" t="s">
        <v>20</v>
      </c>
      <c r="O1586" s="49" t="s">
        <v>91</v>
      </c>
      <c r="P1586" s="76"/>
      <c r="Q1586" s="77"/>
      <c r="R1586" s="78"/>
      <c r="S1586" s="79"/>
      <c r="T1586" s="49"/>
      <c r="U1586" s="63" t="s">
        <v>4593</v>
      </c>
      <c r="V1586" s="112" t="str">
        <f t="shared" si="88"/>
        <v>2S-098</v>
      </c>
      <c r="W1586" s="112" t="s">
        <v>3757</v>
      </c>
      <c r="X1586" s="175" t="str">
        <f t="shared" si="87"/>
        <v>X:\2 - ENGENHARIA\INVENTARIANCA_FNS_NOVA_CONCESSAO\PROCESSOS_DE_DESAPROPRIACAO\EXTENSAO_SUL\2S\2S-098.pdf</v>
      </c>
      <c r="Z1586" s="1">
        <v>1</v>
      </c>
    </row>
    <row r="1587" spans="3:26" hidden="1" x14ac:dyDescent="0.25">
      <c r="C1587" s="110" t="s">
        <v>4411</v>
      </c>
      <c r="D1587" s="35" t="s">
        <v>1536</v>
      </c>
      <c r="E1587" s="37" t="s">
        <v>4644</v>
      </c>
      <c r="F1587" s="55">
        <v>4711</v>
      </c>
      <c r="G1587" s="42">
        <v>41827</v>
      </c>
      <c r="H1587" s="63" t="s">
        <v>4593</v>
      </c>
      <c r="I1587" s="74">
        <v>160897.329</v>
      </c>
      <c r="J1587" s="74">
        <v>160987.565</v>
      </c>
      <c r="K1587" s="75">
        <v>9.0236000000004424E-2</v>
      </c>
      <c r="L1587" s="111" t="s">
        <v>4645</v>
      </c>
      <c r="M1587" s="63">
        <v>0.72119999999999995</v>
      </c>
      <c r="N1587" s="149" t="s">
        <v>20</v>
      </c>
      <c r="O1587" s="49" t="s">
        <v>91</v>
      </c>
      <c r="P1587" s="76"/>
      <c r="Q1587" s="77"/>
      <c r="R1587" s="78"/>
      <c r="S1587" s="79"/>
      <c r="T1587" s="49"/>
      <c r="U1587" s="63" t="s">
        <v>4593</v>
      </c>
      <c r="V1587" s="112" t="str">
        <f t="shared" si="88"/>
        <v>2S-099</v>
      </c>
      <c r="W1587" s="112" t="s">
        <v>3757</v>
      </c>
      <c r="X1587" s="175" t="str">
        <f t="shared" si="87"/>
        <v>X:\2 - ENGENHARIA\INVENTARIANCA_FNS_NOVA_CONCESSAO\PROCESSOS_DE_DESAPROPRIACAO\EXTENSAO_SUL\2S\2S-099.pdf</v>
      </c>
      <c r="Z1587" s="1">
        <v>1</v>
      </c>
    </row>
    <row r="1588" spans="3:26" hidden="1" x14ac:dyDescent="0.25">
      <c r="C1588" s="110" t="s">
        <v>4411</v>
      </c>
      <c r="D1588" s="35" t="s">
        <v>4646</v>
      </c>
      <c r="E1588" s="37" t="s">
        <v>4647</v>
      </c>
      <c r="F1588" s="55">
        <v>4537</v>
      </c>
      <c r="G1588" s="42">
        <v>41655</v>
      </c>
      <c r="H1588" s="63" t="s">
        <v>4593</v>
      </c>
      <c r="I1588" s="74">
        <v>160987.565</v>
      </c>
      <c r="J1588" s="74">
        <v>161410.27600000001</v>
      </c>
      <c r="K1588" s="75">
        <v>0.42271100000001022</v>
      </c>
      <c r="L1588" s="111" t="s">
        <v>4648</v>
      </c>
      <c r="M1588" s="63">
        <v>3.3847</v>
      </c>
      <c r="N1588" s="149" t="s">
        <v>20</v>
      </c>
      <c r="O1588" s="49" t="s">
        <v>91</v>
      </c>
      <c r="P1588" s="76"/>
      <c r="Q1588" s="77"/>
      <c r="R1588" s="78"/>
      <c r="S1588" s="79"/>
      <c r="T1588" s="49"/>
      <c r="U1588" s="63" t="s">
        <v>4593</v>
      </c>
      <c r="V1588" s="112" t="str">
        <f t="shared" si="88"/>
        <v>2S-165</v>
      </c>
      <c r="W1588" s="112" t="s">
        <v>3757</v>
      </c>
      <c r="X1588" s="175" t="str">
        <f t="shared" si="87"/>
        <v>X:\2 - ENGENHARIA\INVENTARIANCA_FNS_NOVA_CONCESSAO\PROCESSOS_DE_DESAPROPRIACAO\EXTENSAO_SUL\2S\2S-165.pdf</v>
      </c>
      <c r="Z1588" s="1">
        <v>1</v>
      </c>
    </row>
    <row r="1589" spans="3:26" hidden="1" x14ac:dyDescent="0.25">
      <c r="C1589" s="110" t="s">
        <v>4411</v>
      </c>
      <c r="D1589" s="35" t="s">
        <v>1947</v>
      </c>
      <c r="E1589" s="37" t="s">
        <v>4649</v>
      </c>
      <c r="F1589" s="55">
        <v>4807</v>
      </c>
      <c r="G1589" s="42">
        <v>41947</v>
      </c>
      <c r="H1589" s="63" t="s">
        <v>4593</v>
      </c>
      <c r="I1589" s="74">
        <v>161410.27600000001</v>
      </c>
      <c r="J1589" s="74">
        <v>161544.38099999999</v>
      </c>
      <c r="K1589" s="75">
        <v>0.13410499999998138</v>
      </c>
      <c r="L1589" s="111" t="s">
        <v>4635</v>
      </c>
      <c r="M1589" s="63">
        <v>1.0797000000000001</v>
      </c>
      <c r="N1589" s="149" t="s">
        <v>20</v>
      </c>
      <c r="O1589" s="49" t="s">
        <v>21</v>
      </c>
      <c r="P1589" s="76"/>
      <c r="Q1589" s="77"/>
      <c r="R1589" s="78"/>
      <c r="S1589" s="79"/>
      <c r="T1589" s="49"/>
      <c r="U1589" s="63" t="s">
        <v>4593</v>
      </c>
      <c r="V1589" s="112" t="str">
        <f t="shared" si="88"/>
        <v>2S-100</v>
      </c>
      <c r="W1589" s="112" t="s">
        <v>3757</v>
      </c>
      <c r="X1589" s="175" t="str">
        <f t="shared" si="87"/>
        <v>X:\2 - ENGENHARIA\INVENTARIANCA_FNS_NOVA_CONCESSAO\PROCESSOS_DE_DESAPROPRIACAO\EXTENSAO_SUL\2S\2S-100.pdf</v>
      </c>
      <c r="Z1589" s="1">
        <v>1</v>
      </c>
    </row>
    <row r="1590" spans="3:26" hidden="1" x14ac:dyDescent="0.25">
      <c r="C1590" s="110" t="s">
        <v>4411</v>
      </c>
      <c r="D1590" s="35" t="s">
        <v>1543</v>
      </c>
      <c r="E1590" s="37" t="s">
        <v>4650</v>
      </c>
      <c r="F1590" s="55">
        <v>4197</v>
      </c>
      <c r="G1590" s="42">
        <v>41163</v>
      </c>
      <c r="H1590" s="63" t="s">
        <v>4593</v>
      </c>
      <c r="I1590" s="74">
        <v>161544.38099999999</v>
      </c>
      <c r="J1590" s="74">
        <v>162204.788</v>
      </c>
      <c r="K1590" s="75">
        <v>0.66040700000000652</v>
      </c>
      <c r="L1590" s="111" t="s">
        <v>4635</v>
      </c>
      <c r="M1590" s="63">
        <v>5.2286000000000001</v>
      </c>
      <c r="N1590" s="149" t="s">
        <v>20</v>
      </c>
      <c r="O1590" s="49" t="s">
        <v>21</v>
      </c>
      <c r="P1590" s="76"/>
      <c r="Q1590" s="77"/>
      <c r="R1590" s="78"/>
      <c r="S1590" s="79"/>
      <c r="T1590" s="49"/>
      <c r="U1590" s="63" t="s">
        <v>4593</v>
      </c>
      <c r="V1590" s="112" t="str">
        <f t="shared" si="88"/>
        <v>2S-100A</v>
      </c>
      <c r="W1590" s="112" t="s">
        <v>3757</v>
      </c>
      <c r="X1590" s="175" t="str">
        <f t="shared" si="87"/>
        <v>X:\2 - ENGENHARIA\INVENTARIANCA_FNS_NOVA_CONCESSAO\PROCESSOS_DE_DESAPROPRIACAO\EXTENSAO_SUL\2S\2S-100A.pdf</v>
      </c>
      <c r="Z1590" s="1">
        <v>1</v>
      </c>
    </row>
    <row r="1591" spans="3:26" hidden="1" x14ac:dyDescent="0.25">
      <c r="C1591" s="110" t="s">
        <v>4411</v>
      </c>
      <c r="D1591" s="35" t="s">
        <v>1951</v>
      </c>
      <c r="E1591" s="37" t="s">
        <v>4651</v>
      </c>
      <c r="F1591" s="55"/>
      <c r="G1591" s="42"/>
      <c r="H1591" s="63"/>
      <c r="I1591" s="74">
        <v>162204.788</v>
      </c>
      <c r="J1591" s="74">
        <v>163400.36900000001</v>
      </c>
      <c r="K1591" s="75">
        <v>1.1955810000000056</v>
      </c>
      <c r="L1591" s="111" t="s">
        <v>4652</v>
      </c>
      <c r="M1591" s="63">
        <v>9.5643999999999991</v>
      </c>
      <c r="N1591" s="149" t="s">
        <v>20</v>
      </c>
      <c r="O1591" s="49" t="s">
        <v>91</v>
      </c>
      <c r="P1591" s="76"/>
      <c r="Q1591" s="77"/>
      <c r="R1591" s="78"/>
      <c r="S1591" s="79"/>
      <c r="T1591" s="49"/>
      <c r="U1591" s="63" t="s">
        <v>4593</v>
      </c>
      <c r="V1591" s="112" t="str">
        <f t="shared" si="88"/>
        <v>2S-101</v>
      </c>
      <c r="W1591" s="112" t="s">
        <v>3757</v>
      </c>
      <c r="X1591" s="175" t="str">
        <f t="shared" si="87"/>
        <v>X:\2 - ENGENHARIA\INVENTARIANCA_FNS_NOVA_CONCESSAO\PROCESSOS_DE_DESAPROPRIACAO\EXTENSAO_SUL\2S\2S-101.pdf</v>
      </c>
      <c r="Z1591" s="1">
        <v>1</v>
      </c>
    </row>
    <row r="1592" spans="3:26" hidden="1" x14ac:dyDescent="0.25">
      <c r="C1592" s="110" t="s">
        <v>4411</v>
      </c>
      <c r="D1592" s="35" t="s">
        <v>4653</v>
      </c>
      <c r="E1592" s="37" t="s">
        <v>4654</v>
      </c>
      <c r="F1592" s="55">
        <v>4182</v>
      </c>
      <c r="G1592" s="42">
        <v>41151</v>
      </c>
      <c r="H1592" s="63" t="s">
        <v>4593</v>
      </c>
      <c r="I1592" s="74">
        <v>163400.36900000001</v>
      </c>
      <c r="J1592" s="74">
        <v>163707.04</v>
      </c>
      <c r="K1592" s="75">
        <v>0.30667100000000208</v>
      </c>
      <c r="L1592" s="111" t="s">
        <v>4655</v>
      </c>
      <c r="M1592" s="63">
        <v>2.4563000000000001</v>
      </c>
      <c r="N1592" s="149" t="s">
        <v>20</v>
      </c>
      <c r="O1592" s="49" t="s">
        <v>21</v>
      </c>
      <c r="P1592" s="76"/>
      <c r="Q1592" s="77"/>
      <c r="R1592" s="78"/>
      <c r="S1592" s="79"/>
      <c r="T1592" s="49"/>
      <c r="U1592" s="63" t="s">
        <v>4593</v>
      </c>
      <c r="V1592" s="112" t="str">
        <f t="shared" si="88"/>
        <v>2S-101A</v>
      </c>
      <c r="W1592" s="112" t="s">
        <v>3757</v>
      </c>
      <c r="X1592" s="175" t="str">
        <f t="shared" si="87"/>
        <v>X:\2 - ENGENHARIA\INVENTARIANCA_FNS_NOVA_CONCESSAO\PROCESSOS_DE_DESAPROPRIACAO\EXTENSAO_SUL\2S\2S-101A.pdf</v>
      </c>
      <c r="Z1592" s="1">
        <v>1</v>
      </c>
    </row>
    <row r="1593" spans="3:26" hidden="1" x14ac:dyDescent="0.25">
      <c r="C1593" s="110" t="s">
        <v>4411</v>
      </c>
      <c r="D1593" s="35" t="s">
        <v>4656</v>
      </c>
      <c r="E1593" s="37" t="s">
        <v>4657</v>
      </c>
      <c r="F1593" s="55">
        <v>4183</v>
      </c>
      <c r="G1593" s="42">
        <v>41151</v>
      </c>
      <c r="H1593" s="63" t="s">
        <v>4593</v>
      </c>
      <c r="I1593" s="74">
        <v>163707.04</v>
      </c>
      <c r="J1593" s="74">
        <v>163839.924</v>
      </c>
      <c r="K1593" s="75">
        <v>0.13288399999999093</v>
      </c>
      <c r="L1593" s="111" t="s">
        <v>4658</v>
      </c>
      <c r="M1593" s="63">
        <v>1.0626</v>
      </c>
      <c r="N1593" s="149" t="s">
        <v>20</v>
      </c>
      <c r="O1593" s="49" t="s">
        <v>21</v>
      </c>
      <c r="P1593" s="76"/>
      <c r="Q1593" s="77"/>
      <c r="R1593" s="78"/>
      <c r="S1593" s="79"/>
      <c r="T1593" s="49"/>
      <c r="U1593" s="63" t="s">
        <v>4593</v>
      </c>
      <c r="V1593" s="112" t="str">
        <f t="shared" si="88"/>
        <v>2S-101B</v>
      </c>
      <c r="W1593" s="112" t="s">
        <v>3757</v>
      </c>
      <c r="X1593" s="175" t="str">
        <f t="shared" si="87"/>
        <v>X:\2 - ENGENHARIA\INVENTARIANCA_FNS_NOVA_CONCESSAO\PROCESSOS_DE_DESAPROPRIACAO\EXTENSAO_SUL\2S\2S-101B.pdf</v>
      </c>
      <c r="Z1593" s="1">
        <v>1</v>
      </c>
    </row>
    <row r="1594" spans="3:26" hidden="1" x14ac:dyDescent="0.25">
      <c r="C1594" s="110" t="s">
        <v>4411</v>
      </c>
      <c r="D1594" s="35" t="s">
        <v>4659</v>
      </c>
      <c r="E1594" s="37" t="s">
        <v>4660</v>
      </c>
      <c r="F1594" s="55">
        <v>4186</v>
      </c>
      <c r="G1594" s="42">
        <v>41151</v>
      </c>
      <c r="H1594" s="63" t="s">
        <v>4593</v>
      </c>
      <c r="I1594" s="74">
        <v>163839.924</v>
      </c>
      <c r="J1594" s="74">
        <v>164014.69899999999</v>
      </c>
      <c r="K1594" s="75">
        <v>0.17477499999999419</v>
      </c>
      <c r="L1594" s="111" t="s">
        <v>4661</v>
      </c>
      <c r="M1594" s="63">
        <v>1.3974</v>
      </c>
      <c r="N1594" s="149" t="s">
        <v>20</v>
      </c>
      <c r="O1594" s="49" t="s">
        <v>21</v>
      </c>
      <c r="P1594" s="76"/>
      <c r="Q1594" s="77"/>
      <c r="R1594" s="78"/>
      <c r="S1594" s="79"/>
      <c r="T1594" s="49"/>
      <c r="U1594" s="63" t="s">
        <v>4593</v>
      </c>
      <c r="V1594" s="112" t="str">
        <f t="shared" si="88"/>
        <v>2S-101C</v>
      </c>
      <c r="W1594" s="112" t="s">
        <v>3757</v>
      </c>
      <c r="X1594" s="175" t="str">
        <f t="shared" si="87"/>
        <v>X:\2 - ENGENHARIA\INVENTARIANCA_FNS_NOVA_CONCESSAO\PROCESSOS_DE_DESAPROPRIACAO\EXTENSAO_SUL\2S\2S-101C.pdf</v>
      </c>
      <c r="Z1594" s="1">
        <v>1</v>
      </c>
    </row>
    <row r="1595" spans="3:26" hidden="1" x14ac:dyDescent="0.25">
      <c r="C1595" s="110" t="s">
        <v>4411</v>
      </c>
      <c r="D1595" s="35" t="s">
        <v>1955</v>
      </c>
      <c r="E1595" s="37" t="s">
        <v>4662</v>
      </c>
      <c r="F1595" s="55"/>
      <c r="G1595" s="42"/>
      <c r="H1595" s="63"/>
      <c r="I1595" s="74">
        <v>164014.69899999999</v>
      </c>
      <c r="J1595" s="74">
        <v>165799.633</v>
      </c>
      <c r="K1595" s="75">
        <v>1.7849340000000085</v>
      </c>
      <c r="L1595" s="111" t="s">
        <v>4663</v>
      </c>
      <c r="M1595" s="63">
        <v>14.28</v>
      </c>
      <c r="N1595" s="149" t="s">
        <v>20</v>
      </c>
      <c r="O1595" s="49" t="s">
        <v>91</v>
      </c>
      <c r="P1595" s="76"/>
      <c r="Q1595" s="77"/>
      <c r="R1595" s="78"/>
      <c r="S1595" s="79"/>
      <c r="T1595" s="49"/>
      <c r="U1595" s="63" t="s">
        <v>4593</v>
      </c>
      <c r="V1595" s="112" t="str">
        <f t="shared" si="88"/>
        <v>2S-102</v>
      </c>
      <c r="W1595" s="112" t="s">
        <v>3757</v>
      </c>
      <c r="X1595" s="175" t="str">
        <f t="shared" si="87"/>
        <v>X:\2 - ENGENHARIA\INVENTARIANCA_FNS_NOVA_CONCESSAO\PROCESSOS_DE_DESAPROPRIACAO\EXTENSAO_SUL\2S\2S-102.pdf</v>
      </c>
      <c r="Z1595" s="1">
        <v>1</v>
      </c>
    </row>
    <row r="1596" spans="3:26" hidden="1" x14ac:dyDescent="0.25">
      <c r="C1596" s="110" t="s">
        <v>4411</v>
      </c>
      <c r="D1596" s="35" t="s">
        <v>1959</v>
      </c>
      <c r="E1596" s="37" t="s">
        <v>4664</v>
      </c>
      <c r="F1596" s="55"/>
      <c r="G1596" s="42"/>
      <c r="H1596" s="63"/>
      <c r="I1596" s="74">
        <v>165799.633</v>
      </c>
      <c r="J1596" s="74">
        <v>167665.43299999999</v>
      </c>
      <c r="K1596" s="75">
        <v>1.8657999999999884</v>
      </c>
      <c r="L1596" s="111" t="s">
        <v>4665</v>
      </c>
      <c r="M1596" s="63">
        <v>14.925700000000001</v>
      </c>
      <c r="N1596" s="149" t="s">
        <v>20</v>
      </c>
      <c r="O1596" s="49" t="s">
        <v>91</v>
      </c>
      <c r="P1596" s="76"/>
      <c r="Q1596" s="77"/>
      <c r="R1596" s="78"/>
      <c r="S1596" s="79"/>
      <c r="T1596" s="49"/>
      <c r="U1596" s="63" t="s">
        <v>4593</v>
      </c>
      <c r="V1596" s="112" t="str">
        <f t="shared" si="88"/>
        <v>2S-103</v>
      </c>
      <c r="W1596" s="112" t="s">
        <v>3757</v>
      </c>
      <c r="X1596" s="175" t="str">
        <f t="shared" si="87"/>
        <v>X:\2 - ENGENHARIA\INVENTARIANCA_FNS_NOVA_CONCESSAO\PROCESSOS_DE_DESAPROPRIACAO\EXTENSAO_SUL\2S\2S-103.pdf</v>
      </c>
      <c r="Z1596" s="1">
        <v>1</v>
      </c>
    </row>
    <row r="1597" spans="3:26" hidden="1" x14ac:dyDescent="0.25">
      <c r="C1597" s="110" t="s">
        <v>4411</v>
      </c>
      <c r="D1597" s="35" t="s">
        <v>1963</v>
      </c>
      <c r="E1597" s="37" t="s">
        <v>4666</v>
      </c>
      <c r="F1597" s="55"/>
      <c r="G1597" s="42"/>
      <c r="H1597" s="63"/>
      <c r="I1597" s="74">
        <v>167734.61900000001</v>
      </c>
      <c r="J1597" s="74">
        <v>168316.35500000001</v>
      </c>
      <c r="K1597" s="75">
        <v>0.58173600000000447</v>
      </c>
      <c r="L1597" s="111" t="s">
        <v>4667</v>
      </c>
      <c r="M1597" s="63">
        <v>4.6543999999999999</v>
      </c>
      <c r="N1597" s="149" t="s">
        <v>20</v>
      </c>
      <c r="O1597" s="49" t="s">
        <v>91</v>
      </c>
      <c r="P1597" s="76"/>
      <c r="Q1597" s="77"/>
      <c r="R1597" s="78"/>
      <c r="S1597" s="79"/>
      <c r="T1597" s="49"/>
      <c r="U1597" s="63" t="s">
        <v>4593</v>
      </c>
      <c r="V1597" s="112" t="str">
        <f t="shared" si="88"/>
        <v>2S-104</v>
      </c>
      <c r="W1597" s="112" t="s">
        <v>3757</v>
      </c>
      <c r="X1597" s="175" t="str">
        <f t="shared" si="87"/>
        <v>X:\2 - ENGENHARIA\INVENTARIANCA_FNS_NOVA_CONCESSAO\PROCESSOS_DE_DESAPROPRIACAO\EXTENSAO_SUL\2S\2S-104.pdf</v>
      </c>
      <c r="Z1597" s="1">
        <v>1</v>
      </c>
    </row>
    <row r="1598" spans="3:26" hidden="1" x14ac:dyDescent="0.25">
      <c r="C1598" s="110" t="s">
        <v>4411</v>
      </c>
      <c r="D1598" s="35" t="s">
        <v>1972</v>
      </c>
      <c r="E1598" s="37" t="s">
        <v>4668</v>
      </c>
      <c r="F1598" s="55">
        <v>4196</v>
      </c>
      <c r="G1598" s="42">
        <v>41163</v>
      </c>
      <c r="H1598" s="63" t="s">
        <v>4593</v>
      </c>
      <c r="I1598" s="74">
        <v>168316.35500000001</v>
      </c>
      <c r="J1598" s="74">
        <v>168428.79699999999</v>
      </c>
      <c r="K1598" s="75">
        <v>0.1124419999999809</v>
      </c>
      <c r="L1598" s="111" t="s">
        <v>4667</v>
      </c>
      <c r="M1598" s="63">
        <v>0.8982</v>
      </c>
      <c r="N1598" s="149" t="s">
        <v>20</v>
      </c>
      <c r="O1598" s="49" t="s">
        <v>21</v>
      </c>
      <c r="P1598" s="76"/>
      <c r="Q1598" s="77"/>
      <c r="R1598" s="78"/>
      <c r="S1598" s="79"/>
      <c r="T1598" s="49"/>
      <c r="U1598" s="63" t="s">
        <v>4593</v>
      </c>
      <c r="V1598" s="112" t="str">
        <f t="shared" si="88"/>
        <v>2S-105</v>
      </c>
      <c r="W1598" s="112" t="s">
        <v>3757</v>
      </c>
      <c r="X1598" s="175" t="str">
        <f t="shared" si="87"/>
        <v>X:\2 - ENGENHARIA\INVENTARIANCA_FNS_NOVA_CONCESSAO\PROCESSOS_DE_DESAPROPRIACAO\EXTENSAO_SUL\2S\2S-105.pdf</v>
      </c>
      <c r="Z1598" s="1">
        <v>1</v>
      </c>
    </row>
    <row r="1599" spans="3:26" hidden="1" x14ac:dyDescent="0.25">
      <c r="C1599" s="110" t="s">
        <v>4411</v>
      </c>
      <c r="D1599" s="35" t="s">
        <v>1975</v>
      </c>
      <c r="E1599" s="37" t="s">
        <v>4669</v>
      </c>
      <c r="F1599" s="55">
        <v>4184</v>
      </c>
      <c r="G1599" s="42">
        <v>41151</v>
      </c>
      <c r="H1599" s="63" t="s">
        <v>4593</v>
      </c>
      <c r="I1599" s="74">
        <v>168428.79699999999</v>
      </c>
      <c r="J1599" s="74">
        <v>168618.80900000001</v>
      </c>
      <c r="K1599" s="75">
        <v>0.190012000000017</v>
      </c>
      <c r="L1599" s="111" t="s">
        <v>4670</v>
      </c>
      <c r="M1599" s="63">
        <v>1.5206999999999999</v>
      </c>
      <c r="N1599" s="149" t="s">
        <v>20</v>
      </c>
      <c r="O1599" s="49" t="s">
        <v>21</v>
      </c>
      <c r="P1599" s="76"/>
      <c r="Q1599" s="77"/>
      <c r="R1599" s="78"/>
      <c r="S1599" s="79"/>
      <c r="T1599" s="49"/>
      <c r="U1599" s="63" t="s">
        <v>4593</v>
      </c>
      <c r="V1599" s="112" t="str">
        <f t="shared" si="88"/>
        <v>2S-106</v>
      </c>
      <c r="W1599" s="112" t="s">
        <v>3757</v>
      </c>
      <c r="X1599" s="175" t="str">
        <f t="shared" si="87"/>
        <v>X:\2 - ENGENHARIA\INVENTARIANCA_FNS_NOVA_CONCESSAO\PROCESSOS_DE_DESAPROPRIACAO\EXTENSAO_SUL\2S\2S-106.pdf</v>
      </c>
      <c r="Z1599" s="1">
        <v>1</v>
      </c>
    </row>
    <row r="1600" spans="3:26" hidden="1" x14ac:dyDescent="0.25">
      <c r="C1600" s="110" t="s">
        <v>4411</v>
      </c>
      <c r="D1600" s="35" t="s">
        <v>1978</v>
      </c>
      <c r="E1600" s="37" t="s">
        <v>4671</v>
      </c>
      <c r="F1600" s="55"/>
      <c r="G1600" s="42"/>
      <c r="H1600" s="63"/>
      <c r="I1600" s="74">
        <v>168618.80900000001</v>
      </c>
      <c r="J1600" s="74">
        <v>169758.152</v>
      </c>
      <c r="K1600" s="75">
        <v>1.1393429999999936</v>
      </c>
      <c r="L1600" s="111" t="s">
        <v>4672</v>
      </c>
      <c r="M1600" s="63">
        <v>9.1143000000000001</v>
      </c>
      <c r="N1600" s="149" t="s">
        <v>20</v>
      </c>
      <c r="O1600" s="49" t="s">
        <v>91</v>
      </c>
      <c r="P1600" s="76"/>
      <c r="Q1600" s="77"/>
      <c r="R1600" s="78"/>
      <c r="S1600" s="79"/>
      <c r="T1600" s="49"/>
      <c r="U1600" s="63" t="s">
        <v>4593</v>
      </c>
      <c r="V1600" s="112" t="str">
        <f t="shared" si="88"/>
        <v>2S-107</v>
      </c>
      <c r="W1600" s="112" t="s">
        <v>3757</v>
      </c>
      <c r="X1600" s="175" t="str">
        <f t="shared" si="87"/>
        <v>X:\2 - ENGENHARIA\INVENTARIANCA_FNS_NOVA_CONCESSAO\PROCESSOS_DE_DESAPROPRIACAO\EXTENSAO_SUL\2S\2S-107.pdf</v>
      </c>
      <c r="Z1600" s="1">
        <v>1</v>
      </c>
    </row>
    <row r="1601" spans="3:26" hidden="1" x14ac:dyDescent="0.25">
      <c r="C1601" s="110" t="s">
        <v>4411</v>
      </c>
      <c r="D1601" s="35" t="s">
        <v>1981</v>
      </c>
      <c r="E1601" s="37" t="s">
        <v>4673</v>
      </c>
      <c r="F1601" s="55">
        <v>4710</v>
      </c>
      <c r="G1601" s="42">
        <v>41824</v>
      </c>
      <c r="H1601" s="63" t="s">
        <v>4593</v>
      </c>
      <c r="I1601" s="74">
        <v>169758.152</v>
      </c>
      <c r="J1601" s="74">
        <v>173249.96599999999</v>
      </c>
      <c r="K1601" s="75">
        <v>3.4918139999999838</v>
      </c>
      <c r="L1601" s="111" t="s">
        <v>4674</v>
      </c>
      <c r="M1601" s="63">
        <v>27.934200000000001</v>
      </c>
      <c r="N1601" s="149" t="s">
        <v>20</v>
      </c>
      <c r="O1601" s="49" t="s">
        <v>91</v>
      </c>
      <c r="P1601" s="76"/>
      <c r="Q1601" s="77"/>
      <c r="R1601" s="78"/>
      <c r="S1601" s="79"/>
      <c r="T1601" s="49"/>
      <c r="U1601" s="63" t="s">
        <v>4593</v>
      </c>
      <c r="V1601" s="112" t="str">
        <f t="shared" si="88"/>
        <v>2S-108</v>
      </c>
      <c r="W1601" s="112" t="s">
        <v>3757</v>
      </c>
      <c r="X1601" s="175" t="str">
        <f t="shared" si="87"/>
        <v>X:\2 - ENGENHARIA\INVENTARIANCA_FNS_NOVA_CONCESSAO\PROCESSOS_DE_DESAPROPRIACAO\EXTENSAO_SUL\2S\2S-108.pdf</v>
      </c>
      <c r="Z1601" s="1">
        <v>1</v>
      </c>
    </row>
    <row r="1602" spans="3:26" hidden="1" x14ac:dyDescent="0.25">
      <c r="C1602" s="110" t="s">
        <v>4411</v>
      </c>
      <c r="D1602" s="35" t="s">
        <v>1574</v>
      </c>
      <c r="E1602" s="37" t="s">
        <v>4675</v>
      </c>
      <c r="F1602" s="55"/>
      <c r="G1602" s="42"/>
      <c r="H1602" s="63"/>
      <c r="I1602" s="74">
        <v>0</v>
      </c>
      <c r="J1602" s="74">
        <v>0</v>
      </c>
      <c r="K1602" s="75"/>
      <c r="L1602" s="111" t="s">
        <v>4676</v>
      </c>
      <c r="M1602" s="63" t="s">
        <v>2139</v>
      </c>
      <c r="N1602" s="49" t="s">
        <v>52</v>
      </c>
      <c r="O1602" s="49" t="s">
        <v>91</v>
      </c>
      <c r="P1602" s="76"/>
      <c r="Q1602" s="77"/>
      <c r="R1602" s="78"/>
      <c r="S1602" s="79"/>
      <c r="T1602" s="49"/>
      <c r="U1602" s="63" t="s">
        <v>4593</v>
      </c>
      <c r="V1602" s="112" t="str">
        <f t="shared" si="88"/>
        <v>2S-108A</v>
      </c>
      <c r="W1602" s="112" t="s">
        <v>3757</v>
      </c>
      <c r="X1602" s="175" t="str">
        <f t="shared" ref="X1602:X1665" si="89">CONCATENATE("X:\2 - ENGENHARIA\INVENTARIANCA_FNS_NOVA_CONCESSAO\PROCESSOS_DE_DESAPROPRIACAO\",W1602,"\",C1602,"\",V1602,".pdf")</f>
        <v>X:\2 - ENGENHARIA\INVENTARIANCA_FNS_NOVA_CONCESSAO\PROCESSOS_DE_DESAPROPRIACAO\EXTENSAO_SUL\2S\2S-108A.pdf</v>
      </c>
      <c r="Z1602" s="1">
        <v>1</v>
      </c>
    </row>
    <row r="1603" spans="3:26" ht="28.5" x14ac:dyDescent="0.25">
      <c r="C1603" s="110" t="s">
        <v>4411</v>
      </c>
      <c r="D1603" s="35" t="s">
        <v>4677</v>
      </c>
      <c r="E1603" s="37" t="s">
        <v>4678</v>
      </c>
      <c r="F1603" s="55">
        <v>4709</v>
      </c>
      <c r="G1603" s="42">
        <v>41824</v>
      </c>
      <c r="H1603" s="63" t="s">
        <v>4593</v>
      </c>
      <c r="I1603" s="74">
        <v>173249.96599999999</v>
      </c>
      <c r="J1603" s="74">
        <v>174178.98</v>
      </c>
      <c r="K1603" s="75">
        <v>0.92901400000002465</v>
      </c>
      <c r="L1603" s="111" t="s">
        <v>4674</v>
      </c>
      <c r="M1603" s="63">
        <v>10.261100000000001</v>
      </c>
      <c r="N1603" s="49" t="s">
        <v>82</v>
      </c>
      <c r="O1603" s="200" t="s">
        <v>91</v>
      </c>
      <c r="P1603" s="76" t="s">
        <v>10</v>
      </c>
      <c r="Q1603" s="37">
        <v>2.8292000000000002</v>
      </c>
      <c r="R1603" s="78">
        <v>34044.43</v>
      </c>
      <c r="S1603" s="79" t="s">
        <v>4510</v>
      </c>
      <c r="T1603" s="49" t="s">
        <v>4679</v>
      </c>
      <c r="U1603" s="63" t="s">
        <v>4593</v>
      </c>
      <c r="V1603" s="112" t="str">
        <f t="shared" si="88"/>
        <v>2S-108B</v>
      </c>
      <c r="W1603" s="112" t="s">
        <v>3757</v>
      </c>
      <c r="X1603" s="175" t="str">
        <f t="shared" si="89"/>
        <v>X:\2 - ENGENHARIA\INVENTARIANCA_FNS_NOVA_CONCESSAO\PROCESSOS_DE_DESAPROPRIACAO\EXTENSAO_SUL\2S\2S-108B.pdf</v>
      </c>
      <c r="Z1603" s="1">
        <v>1</v>
      </c>
    </row>
    <row r="1604" spans="3:26" hidden="1" x14ac:dyDescent="0.25">
      <c r="C1604" s="110" t="s">
        <v>4411</v>
      </c>
      <c r="D1604" s="35" t="s">
        <v>4680</v>
      </c>
      <c r="E1604" s="37" t="s">
        <v>4681</v>
      </c>
      <c r="F1604" s="55"/>
      <c r="G1604" s="42"/>
      <c r="H1604" s="63"/>
      <c r="I1604" s="74">
        <v>0</v>
      </c>
      <c r="J1604" s="74">
        <v>0</v>
      </c>
      <c r="K1604" s="75"/>
      <c r="L1604" s="111" t="s">
        <v>4676</v>
      </c>
      <c r="M1604" s="63" t="s">
        <v>2139</v>
      </c>
      <c r="N1604" s="49" t="s">
        <v>52</v>
      </c>
      <c r="O1604" s="49" t="s">
        <v>91</v>
      </c>
      <c r="P1604" s="76"/>
      <c r="Q1604" s="77"/>
      <c r="R1604" s="78"/>
      <c r="S1604" s="79"/>
      <c r="T1604" s="49"/>
      <c r="U1604" s="63" t="s">
        <v>4593</v>
      </c>
      <c r="V1604" s="112" t="str">
        <f t="shared" si="88"/>
        <v>2S-108C</v>
      </c>
      <c r="W1604" s="112" t="s">
        <v>3757</v>
      </c>
      <c r="X1604" s="175" t="str">
        <f t="shared" si="89"/>
        <v>X:\2 - ENGENHARIA\INVENTARIANCA_FNS_NOVA_CONCESSAO\PROCESSOS_DE_DESAPROPRIACAO\EXTENSAO_SUL\2S\2S-108C.pdf</v>
      </c>
      <c r="Z1604" s="1">
        <v>1</v>
      </c>
    </row>
    <row r="1605" spans="3:26" hidden="1" x14ac:dyDescent="0.25">
      <c r="C1605" s="110" t="s">
        <v>4411</v>
      </c>
      <c r="D1605" s="35" t="s">
        <v>1984</v>
      </c>
      <c r="E1605" s="37" t="s">
        <v>4682</v>
      </c>
      <c r="F1605" s="55"/>
      <c r="G1605" s="42"/>
      <c r="H1605" s="63"/>
      <c r="I1605" s="74">
        <v>174178.98</v>
      </c>
      <c r="J1605" s="74">
        <v>176694.95300000001</v>
      </c>
      <c r="K1605" s="75">
        <v>2.515972999999998</v>
      </c>
      <c r="L1605" s="111" t="s">
        <v>4683</v>
      </c>
      <c r="M1605" s="63">
        <v>20.1282</v>
      </c>
      <c r="N1605" s="49" t="s">
        <v>82</v>
      </c>
      <c r="O1605" s="49" t="s">
        <v>91</v>
      </c>
      <c r="P1605" s="76"/>
      <c r="Q1605" s="77"/>
      <c r="R1605" s="78"/>
      <c r="S1605" s="79"/>
      <c r="T1605" s="49"/>
      <c r="U1605" s="63" t="s">
        <v>4593</v>
      </c>
      <c r="V1605" s="112" t="str">
        <f t="shared" si="88"/>
        <v>2S-109</v>
      </c>
      <c r="W1605" s="112" t="s">
        <v>3757</v>
      </c>
      <c r="X1605" s="175" t="str">
        <f t="shared" si="89"/>
        <v>X:\2 - ENGENHARIA\INVENTARIANCA_FNS_NOVA_CONCESSAO\PROCESSOS_DE_DESAPROPRIACAO\EXTENSAO_SUL\2S\2S-109.pdf</v>
      </c>
      <c r="Z1605" s="1">
        <v>1</v>
      </c>
    </row>
    <row r="1606" spans="3:26" hidden="1" x14ac:dyDescent="0.25">
      <c r="C1606" s="110" t="s">
        <v>4411</v>
      </c>
      <c r="D1606" s="35" t="s">
        <v>4684</v>
      </c>
      <c r="E1606" s="37" t="s">
        <v>4685</v>
      </c>
      <c r="F1606" s="55">
        <v>5875</v>
      </c>
      <c r="G1606" s="42">
        <v>42634</v>
      </c>
      <c r="H1606" s="63" t="s">
        <v>4593</v>
      </c>
      <c r="I1606" s="74">
        <v>0</v>
      </c>
      <c r="J1606" s="74">
        <v>0</v>
      </c>
      <c r="K1606" s="75"/>
      <c r="L1606" s="111" t="s">
        <v>4686</v>
      </c>
      <c r="M1606" s="63">
        <v>0.4909</v>
      </c>
      <c r="N1606" s="49" t="s">
        <v>82</v>
      </c>
      <c r="O1606" s="49" t="s">
        <v>91</v>
      </c>
      <c r="P1606" s="76" t="s">
        <v>2286</v>
      </c>
      <c r="Q1606" s="77"/>
      <c r="R1606" s="78"/>
      <c r="S1606" s="79"/>
      <c r="T1606" s="49"/>
      <c r="U1606" s="63" t="s">
        <v>4593</v>
      </c>
      <c r="V1606" s="112" t="str">
        <f t="shared" si="88"/>
        <v>2S-109B</v>
      </c>
      <c r="W1606" s="112" t="s">
        <v>3757</v>
      </c>
      <c r="X1606" s="175" t="str">
        <f t="shared" si="89"/>
        <v>X:\2 - ENGENHARIA\INVENTARIANCA_FNS_NOVA_CONCESSAO\PROCESSOS_DE_DESAPROPRIACAO\EXTENSAO_SUL\2S\2S-109B.pdf</v>
      </c>
      <c r="Z1606" s="1">
        <v>1</v>
      </c>
    </row>
    <row r="1607" spans="3:26" hidden="1" x14ac:dyDescent="0.25">
      <c r="C1607" s="110" t="s">
        <v>4411</v>
      </c>
      <c r="D1607" s="35" t="s">
        <v>4076</v>
      </c>
      <c r="E1607" s="37" t="s">
        <v>4687</v>
      </c>
      <c r="F1607" s="55"/>
      <c r="G1607" s="42"/>
      <c r="H1607" s="63"/>
      <c r="I1607" s="74">
        <v>0</v>
      </c>
      <c r="J1607" s="74">
        <v>0</v>
      </c>
      <c r="K1607" s="75"/>
      <c r="L1607" s="111" t="s">
        <v>4676</v>
      </c>
      <c r="M1607" s="63" t="s">
        <v>2139</v>
      </c>
      <c r="N1607" s="49" t="s">
        <v>52</v>
      </c>
      <c r="O1607" s="49" t="s">
        <v>91</v>
      </c>
      <c r="P1607" s="76"/>
      <c r="Q1607" s="77"/>
      <c r="R1607" s="78"/>
      <c r="S1607" s="79"/>
      <c r="T1607" s="49"/>
      <c r="U1607" s="63" t="s">
        <v>4593</v>
      </c>
      <c r="V1607" s="112" t="str">
        <f t="shared" si="88"/>
        <v>2S-109A</v>
      </c>
      <c r="W1607" s="112" t="s">
        <v>3757</v>
      </c>
      <c r="X1607" s="175" t="str">
        <f t="shared" si="89"/>
        <v>X:\2 - ENGENHARIA\INVENTARIANCA_FNS_NOVA_CONCESSAO\PROCESSOS_DE_DESAPROPRIACAO\EXTENSAO_SUL\2S\2S-109A.pdf</v>
      </c>
      <c r="Z1607" s="1">
        <v>1</v>
      </c>
    </row>
    <row r="1608" spans="3:26" hidden="1" x14ac:dyDescent="0.25">
      <c r="C1608" s="110" t="s">
        <v>4411</v>
      </c>
      <c r="D1608" s="35" t="s">
        <v>1987</v>
      </c>
      <c r="E1608" s="37" t="s">
        <v>4688</v>
      </c>
      <c r="F1608" s="55">
        <v>5052</v>
      </c>
      <c r="G1608" s="42">
        <v>42172</v>
      </c>
      <c r="H1608" s="63" t="s">
        <v>4593</v>
      </c>
      <c r="I1608" s="74">
        <v>176694.95300000001</v>
      </c>
      <c r="J1608" s="74">
        <v>178330.304</v>
      </c>
      <c r="K1608" s="75">
        <v>1.6353509999999951</v>
      </c>
      <c r="L1608" s="111" t="s">
        <v>4689</v>
      </c>
      <c r="M1608" s="63">
        <v>13.082800000000001</v>
      </c>
      <c r="N1608" s="149" t="s">
        <v>20</v>
      </c>
      <c r="O1608" s="49" t="s">
        <v>91</v>
      </c>
      <c r="P1608" s="76"/>
      <c r="Q1608" s="77"/>
      <c r="R1608" s="78"/>
      <c r="S1608" s="79"/>
      <c r="T1608" s="49"/>
      <c r="U1608" s="63" t="s">
        <v>4593</v>
      </c>
      <c r="V1608" s="112" t="str">
        <f t="shared" si="88"/>
        <v>2S-110</v>
      </c>
      <c r="W1608" s="112" t="s">
        <v>3757</v>
      </c>
      <c r="X1608" s="175" t="str">
        <f t="shared" si="89"/>
        <v>X:\2 - ENGENHARIA\INVENTARIANCA_FNS_NOVA_CONCESSAO\PROCESSOS_DE_DESAPROPRIACAO\EXTENSAO_SUL\2S\2S-110.pdf</v>
      </c>
      <c r="Z1608" s="1">
        <v>1</v>
      </c>
    </row>
    <row r="1609" spans="3:26" hidden="1" x14ac:dyDescent="0.25">
      <c r="C1609" s="110" t="s">
        <v>4411</v>
      </c>
      <c r="D1609" s="35" t="s">
        <v>1990</v>
      </c>
      <c r="E1609" s="37" t="s">
        <v>4690</v>
      </c>
      <c r="F1609" s="55">
        <v>4805</v>
      </c>
      <c r="G1609" s="42">
        <v>40983</v>
      </c>
      <c r="H1609" s="63" t="s">
        <v>4593</v>
      </c>
      <c r="I1609" s="74">
        <v>178330.304</v>
      </c>
      <c r="J1609" s="74">
        <v>178727.353</v>
      </c>
      <c r="K1609" s="75">
        <v>0.39704899999999904</v>
      </c>
      <c r="L1609" s="111" t="s">
        <v>4691</v>
      </c>
      <c r="M1609" s="63">
        <v>3.1762000000000001</v>
      </c>
      <c r="N1609" s="149" t="s">
        <v>20</v>
      </c>
      <c r="O1609" s="49" t="s">
        <v>21</v>
      </c>
      <c r="P1609" s="76"/>
      <c r="Q1609" s="77"/>
      <c r="R1609" s="78"/>
      <c r="S1609" s="79"/>
      <c r="T1609" s="49"/>
      <c r="U1609" s="63" t="s">
        <v>4593</v>
      </c>
      <c r="V1609" s="112" t="str">
        <f t="shared" si="88"/>
        <v>2S-111</v>
      </c>
      <c r="W1609" s="112" t="s">
        <v>3757</v>
      </c>
      <c r="X1609" s="175" t="str">
        <f t="shared" si="89"/>
        <v>X:\2 - ENGENHARIA\INVENTARIANCA_FNS_NOVA_CONCESSAO\PROCESSOS_DE_DESAPROPRIACAO\EXTENSAO_SUL\2S\2S-111.pdf</v>
      </c>
      <c r="Z1609" s="1">
        <v>1</v>
      </c>
    </row>
    <row r="1610" spans="3:26" hidden="1" x14ac:dyDescent="0.25">
      <c r="C1610" s="110" t="s">
        <v>4411</v>
      </c>
      <c r="D1610" s="35" t="s">
        <v>4692</v>
      </c>
      <c r="E1610" s="37" t="s">
        <v>4693</v>
      </c>
      <c r="F1610" s="55">
        <v>4804</v>
      </c>
      <c r="G1610" s="42">
        <v>40983</v>
      </c>
      <c r="H1610" s="63" t="s">
        <v>4593</v>
      </c>
      <c r="I1610" s="74">
        <v>178727.353</v>
      </c>
      <c r="J1610" s="74">
        <v>179391.481</v>
      </c>
      <c r="K1610" s="75">
        <v>0.66412799999999694</v>
      </c>
      <c r="L1610" s="111" t="s">
        <v>4691</v>
      </c>
      <c r="M1610" s="63">
        <v>5.3131000000000004</v>
      </c>
      <c r="N1610" s="149" t="s">
        <v>20</v>
      </c>
      <c r="O1610" s="49" t="s">
        <v>21</v>
      </c>
      <c r="P1610" s="76"/>
      <c r="Q1610" s="77"/>
      <c r="R1610" s="78"/>
      <c r="S1610" s="79"/>
      <c r="T1610" s="49"/>
      <c r="U1610" s="63" t="s">
        <v>4593</v>
      </c>
      <c r="V1610" s="112" t="str">
        <f t="shared" si="88"/>
        <v>2S-111A</v>
      </c>
      <c r="W1610" s="112" t="s">
        <v>3757</v>
      </c>
      <c r="X1610" s="175" t="str">
        <f t="shared" si="89"/>
        <v>X:\2 - ENGENHARIA\INVENTARIANCA_FNS_NOVA_CONCESSAO\PROCESSOS_DE_DESAPROPRIACAO\EXTENSAO_SUL\2S\2S-111A.pdf</v>
      </c>
      <c r="Z1610" s="1">
        <v>1</v>
      </c>
    </row>
    <row r="1611" spans="3:26" hidden="1" x14ac:dyDescent="0.25">
      <c r="C1611" s="110" t="s">
        <v>4411</v>
      </c>
      <c r="D1611" s="35" t="s">
        <v>4694</v>
      </c>
      <c r="E1611" s="37" t="s">
        <v>4695</v>
      </c>
      <c r="F1611" s="55">
        <v>4806</v>
      </c>
      <c r="G1611" s="42">
        <v>40983</v>
      </c>
      <c r="H1611" s="63" t="s">
        <v>4593</v>
      </c>
      <c r="I1611" s="74">
        <v>179391.481</v>
      </c>
      <c r="J1611" s="74">
        <v>179524.17800000001</v>
      </c>
      <c r="K1611" s="75">
        <v>0.13269700000001466</v>
      </c>
      <c r="L1611" s="111" t="s">
        <v>4691</v>
      </c>
      <c r="M1611" s="63">
        <v>1.0595000000000001</v>
      </c>
      <c r="N1611" s="149" t="s">
        <v>20</v>
      </c>
      <c r="O1611" s="49" t="s">
        <v>21</v>
      </c>
      <c r="P1611" s="76"/>
      <c r="Q1611" s="77"/>
      <c r="R1611" s="78"/>
      <c r="S1611" s="79"/>
      <c r="T1611" s="49"/>
      <c r="U1611" s="63" t="s">
        <v>4593</v>
      </c>
      <c r="V1611" s="112" t="str">
        <f t="shared" si="88"/>
        <v>2S-111B</v>
      </c>
      <c r="W1611" s="112" t="s">
        <v>3757</v>
      </c>
      <c r="X1611" s="175" t="str">
        <f t="shared" si="89"/>
        <v>X:\2 - ENGENHARIA\INVENTARIANCA_FNS_NOVA_CONCESSAO\PROCESSOS_DE_DESAPROPRIACAO\EXTENSAO_SUL\2S\2S-111B.pdf</v>
      </c>
      <c r="Z1611" s="1">
        <v>1</v>
      </c>
    </row>
    <row r="1612" spans="3:26" hidden="1" x14ac:dyDescent="0.25">
      <c r="C1612" s="110" t="s">
        <v>4411</v>
      </c>
      <c r="D1612" s="35" t="s">
        <v>1993</v>
      </c>
      <c r="E1612" s="37" t="s">
        <v>4696</v>
      </c>
      <c r="F1612" s="55"/>
      <c r="G1612" s="42"/>
      <c r="H1612" s="63"/>
      <c r="I1612" s="74">
        <v>179524.17800000001</v>
      </c>
      <c r="J1612" s="74">
        <v>180535.617</v>
      </c>
      <c r="K1612" s="75">
        <v>1.011438999999984</v>
      </c>
      <c r="L1612" s="111" t="s">
        <v>4697</v>
      </c>
      <c r="M1612" s="63">
        <v>8.0921000000000003</v>
      </c>
      <c r="N1612" s="149" t="s">
        <v>20</v>
      </c>
      <c r="O1612" s="49" t="s">
        <v>91</v>
      </c>
      <c r="P1612" s="76"/>
      <c r="Q1612" s="77"/>
      <c r="R1612" s="78"/>
      <c r="S1612" s="79"/>
      <c r="T1612" s="49"/>
      <c r="U1612" s="63" t="s">
        <v>4593</v>
      </c>
      <c r="V1612" s="112" t="str">
        <f t="shared" si="88"/>
        <v>2S-112</v>
      </c>
      <c r="W1612" s="112" t="s">
        <v>3757</v>
      </c>
      <c r="X1612" s="175" t="str">
        <f t="shared" si="89"/>
        <v>X:\2 - ENGENHARIA\INVENTARIANCA_FNS_NOVA_CONCESSAO\PROCESSOS_DE_DESAPROPRIACAO\EXTENSAO_SUL\2S\2S-112.pdf</v>
      </c>
      <c r="Z1612" s="1">
        <v>1</v>
      </c>
    </row>
    <row r="1613" spans="3:26" hidden="1" x14ac:dyDescent="0.25">
      <c r="C1613" s="110" t="s">
        <v>4411</v>
      </c>
      <c r="D1613" s="35" t="s">
        <v>4698</v>
      </c>
      <c r="E1613" s="37" t="s">
        <v>4699</v>
      </c>
      <c r="F1613" s="55"/>
      <c r="G1613" s="42"/>
      <c r="H1613" s="63"/>
      <c r="I1613" s="74">
        <v>0</v>
      </c>
      <c r="J1613" s="74">
        <v>0</v>
      </c>
      <c r="K1613" s="75"/>
      <c r="L1613" s="111" t="s">
        <v>4697</v>
      </c>
      <c r="M1613" s="63" t="s">
        <v>2139</v>
      </c>
      <c r="N1613" s="49" t="s">
        <v>52</v>
      </c>
      <c r="O1613" s="49" t="s">
        <v>91</v>
      </c>
      <c r="P1613" s="76"/>
      <c r="Q1613" s="77"/>
      <c r="R1613" s="78"/>
      <c r="S1613" s="79"/>
      <c r="T1613" s="49"/>
      <c r="U1613" s="63" t="s">
        <v>4593</v>
      </c>
      <c r="V1613" s="112" t="str">
        <f t="shared" si="88"/>
        <v>2S-112A</v>
      </c>
      <c r="W1613" s="112" t="s">
        <v>3757</v>
      </c>
      <c r="X1613" s="175" t="str">
        <f t="shared" si="89"/>
        <v>X:\2 - ENGENHARIA\INVENTARIANCA_FNS_NOVA_CONCESSAO\PROCESSOS_DE_DESAPROPRIACAO\EXTENSAO_SUL\2S\2S-112A.pdf</v>
      </c>
      <c r="Z1613" s="1">
        <v>1</v>
      </c>
    </row>
    <row r="1614" spans="3:26" hidden="1" x14ac:dyDescent="0.25">
      <c r="C1614" s="110" t="s">
        <v>4411</v>
      </c>
      <c r="D1614" s="35" t="s">
        <v>4700</v>
      </c>
      <c r="E1614" s="37" t="s">
        <v>4701</v>
      </c>
      <c r="F1614" s="55"/>
      <c r="G1614" s="42"/>
      <c r="H1614" s="63"/>
      <c r="I1614" s="74">
        <v>180535.617</v>
      </c>
      <c r="J1614" s="74">
        <v>181341.64499999999</v>
      </c>
      <c r="K1614" s="75">
        <v>0.8060279999999912</v>
      </c>
      <c r="L1614" s="111" t="s">
        <v>4697</v>
      </c>
      <c r="M1614" s="63">
        <v>6.4485999999999999</v>
      </c>
      <c r="N1614" s="149" t="s">
        <v>20</v>
      </c>
      <c r="O1614" s="49" t="s">
        <v>91</v>
      </c>
      <c r="P1614" s="76"/>
      <c r="Q1614" s="77"/>
      <c r="R1614" s="78"/>
      <c r="S1614" s="79"/>
      <c r="T1614" s="49"/>
      <c r="U1614" s="63" t="s">
        <v>4593</v>
      </c>
      <c r="V1614" s="112" t="str">
        <f t="shared" si="88"/>
        <v>2S-112B</v>
      </c>
      <c r="W1614" s="112" t="s">
        <v>3757</v>
      </c>
      <c r="X1614" s="175" t="str">
        <f t="shared" si="89"/>
        <v>X:\2 - ENGENHARIA\INVENTARIANCA_FNS_NOVA_CONCESSAO\PROCESSOS_DE_DESAPROPRIACAO\EXTENSAO_SUL\2S\2S-112B.pdf</v>
      </c>
      <c r="Z1614" s="1">
        <v>1</v>
      </c>
    </row>
    <row r="1615" spans="3:26" hidden="1" x14ac:dyDescent="0.25">
      <c r="C1615" s="110" t="s">
        <v>4411</v>
      </c>
      <c r="D1615" s="35" t="s">
        <v>4702</v>
      </c>
      <c r="E1615" s="37" t="s">
        <v>4703</v>
      </c>
      <c r="F1615" s="55"/>
      <c r="G1615" s="42"/>
      <c r="H1615" s="63"/>
      <c r="I1615" s="74">
        <v>181341.64499999999</v>
      </c>
      <c r="J1615" s="74">
        <v>181784.28200000001</v>
      </c>
      <c r="K1615" s="75">
        <v>0.44263700000001699</v>
      </c>
      <c r="L1615" s="111" t="s">
        <v>4697</v>
      </c>
      <c r="M1615" s="63">
        <v>3.5421</v>
      </c>
      <c r="N1615" s="49" t="s">
        <v>52</v>
      </c>
      <c r="O1615" s="49" t="s">
        <v>91</v>
      </c>
      <c r="P1615" s="76"/>
      <c r="Q1615" s="77"/>
      <c r="R1615" s="78"/>
      <c r="S1615" s="79"/>
      <c r="T1615" s="49"/>
      <c r="U1615" s="63" t="s">
        <v>4593</v>
      </c>
      <c r="V1615" s="112" t="str">
        <f t="shared" si="88"/>
        <v>2S-112C</v>
      </c>
      <c r="W1615" s="112" t="s">
        <v>3757</v>
      </c>
      <c r="X1615" s="175" t="str">
        <f t="shared" si="89"/>
        <v>X:\2 - ENGENHARIA\INVENTARIANCA_FNS_NOVA_CONCESSAO\PROCESSOS_DE_DESAPROPRIACAO\EXTENSAO_SUL\2S\2S-112C.pdf</v>
      </c>
      <c r="Z1615" s="1">
        <v>1</v>
      </c>
    </row>
    <row r="1616" spans="3:26" hidden="1" x14ac:dyDescent="0.25">
      <c r="C1616" s="110" t="s">
        <v>4411</v>
      </c>
      <c r="D1616" s="35" t="s">
        <v>4704</v>
      </c>
      <c r="E1616" s="37" t="s">
        <v>4705</v>
      </c>
      <c r="F1616" s="55"/>
      <c r="G1616" s="42"/>
      <c r="H1616" s="63"/>
      <c r="I1616" s="74">
        <v>0</v>
      </c>
      <c r="J1616" s="74">
        <v>0</v>
      </c>
      <c r="K1616" s="75"/>
      <c r="L1616" s="111" t="s">
        <v>4697</v>
      </c>
      <c r="M1616" s="63" t="s">
        <v>2139</v>
      </c>
      <c r="N1616" s="149" t="s">
        <v>20</v>
      </c>
      <c r="O1616" s="49" t="s">
        <v>91</v>
      </c>
      <c r="P1616" s="76"/>
      <c r="Q1616" s="77"/>
      <c r="R1616" s="78"/>
      <c r="S1616" s="79"/>
      <c r="T1616" s="49"/>
      <c r="U1616" s="63" t="s">
        <v>4593</v>
      </c>
      <c r="V1616" s="112" t="str">
        <f t="shared" si="88"/>
        <v>2S-112D</v>
      </c>
      <c r="W1616" s="112" t="s">
        <v>3757</v>
      </c>
      <c r="X1616" s="175" t="str">
        <f t="shared" si="89"/>
        <v>X:\2 - ENGENHARIA\INVENTARIANCA_FNS_NOVA_CONCESSAO\PROCESSOS_DE_DESAPROPRIACAO\EXTENSAO_SUL\2S\2S-112D.pdf</v>
      </c>
      <c r="Z1616" s="1">
        <v>1</v>
      </c>
    </row>
    <row r="1617" spans="3:26" hidden="1" x14ac:dyDescent="0.25">
      <c r="C1617" s="110" t="s">
        <v>4411</v>
      </c>
      <c r="D1617" s="35" t="s">
        <v>4706</v>
      </c>
      <c r="E1617" s="37" t="s">
        <v>4707</v>
      </c>
      <c r="F1617" s="55"/>
      <c r="G1617" s="42"/>
      <c r="H1617" s="63"/>
      <c r="I1617" s="74">
        <v>0</v>
      </c>
      <c r="J1617" s="74">
        <v>0</v>
      </c>
      <c r="K1617" s="75"/>
      <c r="L1617" s="111" t="s">
        <v>4697</v>
      </c>
      <c r="M1617" s="63" t="s">
        <v>2139</v>
      </c>
      <c r="N1617" s="49" t="s">
        <v>52</v>
      </c>
      <c r="O1617" s="49" t="s">
        <v>91</v>
      </c>
      <c r="P1617" s="76"/>
      <c r="Q1617" s="77"/>
      <c r="R1617" s="78"/>
      <c r="S1617" s="79"/>
      <c r="T1617" s="49"/>
      <c r="U1617" s="63" t="s">
        <v>4593</v>
      </c>
      <c r="V1617" s="112" t="str">
        <f t="shared" si="88"/>
        <v>2S-112E</v>
      </c>
      <c r="W1617" s="112" t="s">
        <v>3757</v>
      </c>
      <c r="X1617" s="175" t="str">
        <f t="shared" si="89"/>
        <v>X:\2 - ENGENHARIA\INVENTARIANCA_FNS_NOVA_CONCESSAO\PROCESSOS_DE_DESAPROPRIACAO\EXTENSAO_SUL\2S\2S-112E.pdf</v>
      </c>
      <c r="Z1617" s="1">
        <v>1</v>
      </c>
    </row>
    <row r="1618" spans="3:26" hidden="1" x14ac:dyDescent="0.25">
      <c r="C1618" s="110" t="s">
        <v>4411</v>
      </c>
      <c r="D1618" s="35" t="s">
        <v>1996</v>
      </c>
      <c r="E1618" s="37" t="s">
        <v>4708</v>
      </c>
      <c r="F1618" s="55">
        <v>4195</v>
      </c>
      <c r="G1618" s="42">
        <v>41163</v>
      </c>
      <c r="H1618" s="63" t="s">
        <v>4593</v>
      </c>
      <c r="I1618" s="74">
        <v>181784.28200000001</v>
      </c>
      <c r="J1618" s="74">
        <v>182088.80600000001</v>
      </c>
      <c r="K1618" s="75">
        <v>0.3045240000000049</v>
      </c>
      <c r="L1618" s="111" t="s">
        <v>4709</v>
      </c>
      <c r="M1618" s="63">
        <v>2.4358</v>
      </c>
      <c r="N1618" s="149" t="s">
        <v>20</v>
      </c>
      <c r="O1618" s="49" t="s">
        <v>21</v>
      </c>
      <c r="P1618" s="76"/>
      <c r="Q1618" s="77"/>
      <c r="R1618" s="78"/>
      <c r="S1618" s="79"/>
      <c r="T1618" s="49"/>
      <c r="U1618" s="63" t="s">
        <v>4593</v>
      </c>
      <c r="V1618" s="112" t="str">
        <f t="shared" si="88"/>
        <v>2S-113</v>
      </c>
      <c r="W1618" s="112" t="s">
        <v>3757</v>
      </c>
      <c r="X1618" s="175" t="str">
        <f t="shared" si="89"/>
        <v>X:\2 - ENGENHARIA\INVENTARIANCA_FNS_NOVA_CONCESSAO\PROCESSOS_DE_DESAPROPRIACAO\EXTENSAO_SUL\2S\2S-113.pdf</v>
      </c>
      <c r="Z1618" s="1">
        <v>1</v>
      </c>
    </row>
    <row r="1619" spans="3:26" hidden="1" x14ac:dyDescent="0.25">
      <c r="C1619" s="110" t="s">
        <v>4411</v>
      </c>
      <c r="D1619" s="35" t="s">
        <v>4331</v>
      </c>
      <c r="E1619" s="37" t="s">
        <v>4710</v>
      </c>
      <c r="F1619" s="55">
        <v>5160</v>
      </c>
      <c r="G1619" s="42">
        <v>42318</v>
      </c>
      <c r="H1619" s="63" t="s">
        <v>4593</v>
      </c>
      <c r="I1619" s="74">
        <v>182088.80600000001</v>
      </c>
      <c r="J1619" s="74">
        <v>183200</v>
      </c>
      <c r="K1619" s="75">
        <v>1.1111939999999887</v>
      </c>
      <c r="L1619" s="111" t="s">
        <v>4711</v>
      </c>
      <c r="M1619" s="63">
        <v>8.7693999999999992</v>
      </c>
      <c r="N1619" s="149" t="s">
        <v>20</v>
      </c>
      <c r="O1619" s="49" t="s">
        <v>91</v>
      </c>
      <c r="P1619" s="76"/>
      <c r="Q1619" s="77"/>
      <c r="R1619" s="78"/>
      <c r="S1619" s="79"/>
      <c r="T1619" s="49"/>
      <c r="U1619" s="63" t="s">
        <v>4593</v>
      </c>
      <c r="V1619" s="112" t="str">
        <f t="shared" si="88"/>
        <v>2S-163</v>
      </c>
      <c r="W1619" s="112" t="s">
        <v>3757</v>
      </c>
      <c r="X1619" s="175" t="str">
        <f t="shared" si="89"/>
        <v>X:\2 - ENGENHARIA\INVENTARIANCA_FNS_NOVA_CONCESSAO\PROCESSOS_DE_DESAPROPRIACAO\EXTENSAO_SUL\2S\2S-163.pdf</v>
      </c>
      <c r="Z1619" s="1">
        <v>1</v>
      </c>
    </row>
    <row r="1620" spans="3:26" hidden="1" x14ac:dyDescent="0.25">
      <c r="C1620" s="110" t="s">
        <v>4411</v>
      </c>
      <c r="D1620" s="35" t="s">
        <v>4712</v>
      </c>
      <c r="E1620" s="37" t="s">
        <v>4713</v>
      </c>
      <c r="F1620" s="55">
        <v>5161</v>
      </c>
      <c r="G1620" s="42">
        <v>42318</v>
      </c>
      <c r="H1620" s="63" t="s">
        <v>4593</v>
      </c>
      <c r="I1620" s="74">
        <v>183200</v>
      </c>
      <c r="J1620" s="74">
        <v>183587.38099999999</v>
      </c>
      <c r="K1620" s="75">
        <v>0.38738099999999392</v>
      </c>
      <c r="L1620" s="111" t="s">
        <v>4711</v>
      </c>
      <c r="M1620" s="63">
        <v>3.1002999999999998</v>
      </c>
      <c r="N1620" s="149" t="s">
        <v>20</v>
      </c>
      <c r="O1620" s="49" t="s">
        <v>91</v>
      </c>
      <c r="P1620" s="76"/>
      <c r="Q1620" s="77"/>
      <c r="R1620" s="78"/>
      <c r="S1620" s="79"/>
      <c r="T1620" s="49"/>
      <c r="U1620" s="63" t="s">
        <v>4593</v>
      </c>
      <c r="V1620" s="112" t="str">
        <f t="shared" si="88"/>
        <v>2S-163A</v>
      </c>
      <c r="W1620" s="112" t="s">
        <v>3757</v>
      </c>
      <c r="X1620" s="175" t="str">
        <f t="shared" si="89"/>
        <v>X:\2 - ENGENHARIA\INVENTARIANCA_FNS_NOVA_CONCESSAO\PROCESSOS_DE_DESAPROPRIACAO\EXTENSAO_SUL\2S\2S-163A.pdf</v>
      </c>
      <c r="Z1620" s="1">
        <v>1</v>
      </c>
    </row>
    <row r="1621" spans="3:26" hidden="1" x14ac:dyDescent="0.25">
      <c r="C1621" s="110" t="s">
        <v>4411</v>
      </c>
      <c r="D1621" s="35" t="s">
        <v>4188</v>
      </c>
      <c r="E1621" s="37" t="s">
        <v>4714</v>
      </c>
      <c r="F1621" s="55">
        <v>4194</v>
      </c>
      <c r="G1621" s="42">
        <v>41163</v>
      </c>
      <c r="H1621" s="63" t="s">
        <v>4593</v>
      </c>
      <c r="I1621" s="74">
        <v>183169.58799999999</v>
      </c>
      <c r="J1621" s="74">
        <v>183200</v>
      </c>
      <c r="K1621" s="75">
        <v>3.0412000000011177E-2</v>
      </c>
      <c r="L1621" s="111" t="s">
        <v>4709</v>
      </c>
      <c r="M1621" s="63">
        <v>5.5100000000000003E-2</v>
      </c>
      <c r="N1621" s="49" t="s">
        <v>82</v>
      </c>
      <c r="O1621" s="49" t="s">
        <v>21</v>
      </c>
      <c r="P1621" s="76"/>
      <c r="Q1621" s="77"/>
      <c r="R1621" s="78"/>
      <c r="S1621" s="79"/>
      <c r="T1621" s="49"/>
      <c r="U1621" s="63" t="s">
        <v>4593</v>
      </c>
      <c r="V1621" s="112" t="str">
        <f t="shared" si="88"/>
        <v>2S-164</v>
      </c>
      <c r="W1621" s="112" t="s">
        <v>3757</v>
      </c>
      <c r="X1621" s="175" t="str">
        <f t="shared" si="89"/>
        <v>X:\2 - ENGENHARIA\INVENTARIANCA_FNS_NOVA_CONCESSAO\PROCESSOS_DE_DESAPROPRIACAO\EXTENSAO_SUL\2S\2S-164.pdf</v>
      </c>
      <c r="Z1621" s="1">
        <v>1</v>
      </c>
    </row>
    <row r="1622" spans="3:26" hidden="1" x14ac:dyDescent="0.25">
      <c r="C1622" s="110" t="s">
        <v>4411</v>
      </c>
      <c r="D1622" s="35" t="s">
        <v>4715</v>
      </c>
      <c r="E1622" s="37" t="s">
        <v>4716</v>
      </c>
      <c r="F1622" s="55">
        <v>4193</v>
      </c>
      <c r="G1622" s="42">
        <v>41163</v>
      </c>
      <c r="H1622" s="63" t="s">
        <v>4593</v>
      </c>
      <c r="I1622" s="74">
        <v>183200</v>
      </c>
      <c r="J1622" s="74">
        <v>183230.34</v>
      </c>
      <c r="K1622" s="75">
        <v>3.0339999999996509E-2</v>
      </c>
      <c r="L1622" s="111" t="s">
        <v>4709</v>
      </c>
      <c r="M1622" s="63">
        <v>6.4699999999999994E-2</v>
      </c>
      <c r="N1622" s="49" t="s">
        <v>82</v>
      </c>
      <c r="O1622" s="49" t="s">
        <v>21</v>
      </c>
      <c r="P1622" s="76"/>
      <c r="Q1622" s="77"/>
      <c r="R1622" s="78"/>
      <c r="S1622" s="79"/>
      <c r="T1622" s="49"/>
      <c r="U1622" s="63" t="s">
        <v>4593</v>
      </c>
      <c r="V1622" s="112" t="str">
        <f t="shared" si="88"/>
        <v>2S-164A</v>
      </c>
      <c r="W1622" s="112" t="s">
        <v>3757</v>
      </c>
      <c r="X1622" s="175" t="str">
        <f t="shared" si="89"/>
        <v>X:\2 - ENGENHARIA\INVENTARIANCA_FNS_NOVA_CONCESSAO\PROCESSOS_DE_DESAPROPRIACAO\EXTENSAO_SUL\2S\2S-164A.pdf</v>
      </c>
      <c r="Z1622" s="1">
        <v>1</v>
      </c>
    </row>
    <row r="1623" spans="3:26" hidden="1" x14ac:dyDescent="0.25">
      <c r="C1623" s="110" t="s">
        <v>4411</v>
      </c>
      <c r="D1623" s="35" t="s">
        <v>1968</v>
      </c>
      <c r="E1623" s="37" t="s">
        <v>4717</v>
      </c>
      <c r="F1623" s="55"/>
      <c r="G1623" s="42"/>
      <c r="H1623" s="63"/>
      <c r="I1623" s="74">
        <v>183587.38099999999</v>
      </c>
      <c r="J1623" s="74">
        <v>187710.10800000001</v>
      </c>
      <c r="K1623" s="75">
        <v>4.1227270000000136</v>
      </c>
      <c r="L1623" s="111" t="s">
        <v>4718</v>
      </c>
      <c r="M1623" s="63">
        <v>32.558199999999999</v>
      </c>
      <c r="N1623" s="149" t="s">
        <v>20</v>
      </c>
      <c r="O1623" s="49" t="s">
        <v>91</v>
      </c>
      <c r="P1623" s="76"/>
      <c r="Q1623" s="77"/>
      <c r="R1623" s="78"/>
      <c r="S1623" s="79"/>
      <c r="T1623" s="49"/>
      <c r="U1623" s="63" t="s">
        <v>4593</v>
      </c>
      <c r="V1623" s="112" t="str">
        <f t="shared" si="88"/>
        <v>2S-114</v>
      </c>
      <c r="W1623" s="112" t="s">
        <v>3757</v>
      </c>
      <c r="X1623" s="175" t="str">
        <f t="shared" si="89"/>
        <v>X:\2 - ENGENHARIA\INVENTARIANCA_FNS_NOVA_CONCESSAO\PROCESSOS_DE_DESAPROPRIACAO\EXTENSAO_SUL\2S\2S-114.pdf</v>
      </c>
      <c r="Z1623" s="1">
        <v>1</v>
      </c>
    </row>
    <row r="1624" spans="3:26" hidden="1" x14ac:dyDescent="0.25">
      <c r="C1624" s="110" t="s">
        <v>4411</v>
      </c>
      <c r="D1624" s="35" t="s">
        <v>1999</v>
      </c>
      <c r="E1624" s="37" t="s">
        <v>4719</v>
      </c>
      <c r="F1624" s="55">
        <v>5800</v>
      </c>
      <c r="G1624" s="42">
        <v>42600</v>
      </c>
      <c r="H1624" s="63" t="s">
        <v>4642</v>
      </c>
      <c r="I1624" s="74">
        <v>187710.10800000001</v>
      </c>
      <c r="J1624" s="74">
        <v>188509.73800000001</v>
      </c>
      <c r="K1624" s="75">
        <v>0.79963000000000461</v>
      </c>
      <c r="L1624" s="111" t="s">
        <v>4686</v>
      </c>
      <c r="M1624" s="63">
        <v>6.4325000000000001</v>
      </c>
      <c r="N1624" s="149" t="s">
        <v>20</v>
      </c>
      <c r="O1624" s="49" t="s">
        <v>91</v>
      </c>
      <c r="P1624" s="76"/>
      <c r="Q1624" s="77"/>
      <c r="R1624" s="78"/>
      <c r="S1624" s="79"/>
      <c r="T1624" s="49"/>
      <c r="U1624" s="63" t="s">
        <v>4593</v>
      </c>
      <c r="V1624" s="112" t="str">
        <f t="shared" si="88"/>
        <v>2S-115</v>
      </c>
      <c r="W1624" s="112" t="s">
        <v>3757</v>
      </c>
      <c r="X1624" s="175" t="str">
        <f t="shared" si="89"/>
        <v>X:\2 - ENGENHARIA\INVENTARIANCA_FNS_NOVA_CONCESSAO\PROCESSOS_DE_DESAPROPRIACAO\EXTENSAO_SUL\2S\2S-115.pdf</v>
      </c>
      <c r="Z1624" s="1">
        <v>1</v>
      </c>
    </row>
    <row r="1625" spans="3:26" hidden="1" x14ac:dyDescent="0.25">
      <c r="C1625" s="110" t="s">
        <v>4411</v>
      </c>
      <c r="D1625" s="35" t="s">
        <v>2002</v>
      </c>
      <c r="E1625" s="37" t="s">
        <v>4720</v>
      </c>
      <c r="F1625" s="55">
        <v>4757</v>
      </c>
      <c r="G1625" s="42">
        <v>41878</v>
      </c>
      <c r="H1625" s="63" t="s">
        <v>4593</v>
      </c>
      <c r="I1625" s="74">
        <v>188509.73800000001</v>
      </c>
      <c r="J1625" s="74">
        <v>189780</v>
      </c>
      <c r="K1625" s="75">
        <v>1.2702619999999878</v>
      </c>
      <c r="L1625" s="111" t="s">
        <v>4721</v>
      </c>
      <c r="M1625" s="63">
        <v>10.127800000000001</v>
      </c>
      <c r="N1625" s="149" t="s">
        <v>20</v>
      </c>
      <c r="O1625" s="49" t="s">
        <v>91</v>
      </c>
      <c r="P1625" s="76"/>
      <c r="Q1625" s="77"/>
      <c r="R1625" s="78"/>
      <c r="S1625" s="79"/>
      <c r="T1625" s="49"/>
      <c r="U1625" s="63" t="s">
        <v>4593</v>
      </c>
      <c r="V1625" s="112" t="str">
        <f t="shared" si="88"/>
        <v>2S-116</v>
      </c>
      <c r="W1625" s="112" t="s">
        <v>3757</v>
      </c>
      <c r="X1625" s="175" t="str">
        <f t="shared" si="89"/>
        <v>X:\2 - ENGENHARIA\INVENTARIANCA_FNS_NOVA_CONCESSAO\PROCESSOS_DE_DESAPROPRIACAO\EXTENSAO_SUL\2S\2S-116.pdf</v>
      </c>
      <c r="Z1625" s="1">
        <v>1</v>
      </c>
    </row>
    <row r="1626" spans="3:26" hidden="1" x14ac:dyDescent="0.25">
      <c r="C1626" s="110" t="s">
        <v>4411</v>
      </c>
      <c r="D1626" s="35" t="s">
        <v>1601</v>
      </c>
      <c r="E1626" s="37" t="s">
        <v>4722</v>
      </c>
      <c r="F1626" s="55">
        <v>4756</v>
      </c>
      <c r="G1626" s="42">
        <v>41878</v>
      </c>
      <c r="H1626" s="63" t="s">
        <v>4593</v>
      </c>
      <c r="I1626" s="74">
        <v>189780</v>
      </c>
      <c r="J1626" s="74">
        <v>190318</v>
      </c>
      <c r="K1626" s="75">
        <v>0.53800000000000003</v>
      </c>
      <c r="L1626" s="111" t="s">
        <v>4721</v>
      </c>
      <c r="M1626" s="63">
        <v>4.3037000000000001</v>
      </c>
      <c r="N1626" s="149" t="s">
        <v>20</v>
      </c>
      <c r="O1626" s="49" t="s">
        <v>91</v>
      </c>
      <c r="P1626" s="76"/>
      <c r="Q1626" s="77"/>
      <c r="R1626" s="78"/>
      <c r="S1626" s="79"/>
      <c r="T1626" s="49"/>
      <c r="U1626" s="63" t="s">
        <v>4593</v>
      </c>
      <c r="V1626" s="112" t="str">
        <f t="shared" si="88"/>
        <v>2S-116A</v>
      </c>
      <c r="W1626" s="112" t="s">
        <v>3757</v>
      </c>
      <c r="X1626" s="175" t="str">
        <f t="shared" si="89"/>
        <v>X:\2 - ENGENHARIA\INVENTARIANCA_FNS_NOVA_CONCESSAO\PROCESSOS_DE_DESAPROPRIACAO\EXTENSAO_SUL\2S\2S-116A.pdf</v>
      </c>
      <c r="Z1626" s="1">
        <v>1</v>
      </c>
    </row>
    <row r="1627" spans="3:26" hidden="1" x14ac:dyDescent="0.25">
      <c r="C1627" s="110" t="s">
        <v>4411</v>
      </c>
      <c r="D1627" s="35" t="s">
        <v>4723</v>
      </c>
      <c r="E1627" s="37" t="s">
        <v>4724</v>
      </c>
      <c r="F1627" s="55">
        <v>4755</v>
      </c>
      <c r="G1627" s="42">
        <v>41878</v>
      </c>
      <c r="H1627" s="63" t="s">
        <v>4593</v>
      </c>
      <c r="I1627" s="74">
        <v>190318</v>
      </c>
      <c r="J1627" s="74">
        <v>190749.77499999999</v>
      </c>
      <c r="K1627" s="75">
        <v>0.43177499999999419</v>
      </c>
      <c r="L1627" s="111" t="s">
        <v>4721</v>
      </c>
      <c r="M1627" s="63">
        <v>3.4537</v>
      </c>
      <c r="N1627" s="149" t="s">
        <v>20</v>
      </c>
      <c r="O1627" s="49" t="s">
        <v>91</v>
      </c>
      <c r="P1627" s="76"/>
      <c r="Q1627" s="77"/>
      <c r="R1627" s="78"/>
      <c r="S1627" s="79"/>
      <c r="T1627" s="49"/>
      <c r="U1627" s="63" t="s">
        <v>4593</v>
      </c>
      <c r="V1627" s="112" t="str">
        <f t="shared" si="88"/>
        <v>2S-116B</v>
      </c>
      <c r="W1627" s="112" t="s">
        <v>3757</v>
      </c>
      <c r="X1627" s="175" t="str">
        <f t="shared" si="89"/>
        <v>X:\2 - ENGENHARIA\INVENTARIANCA_FNS_NOVA_CONCESSAO\PROCESSOS_DE_DESAPROPRIACAO\EXTENSAO_SUL\2S\2S-116B.pdf</v>
      </c>
      <c r="Z1627" s="1">
        <v>1</v>
      </c>
    </row>
    <row r="1628" spans="3:26" hidden="1" x14ac:dyDescent="0.25">
      <c r="C1628" s="110" t="s">
        <v>4411</v>
      </c>
      <c r="D1628" s="35" t="s">
        <v>4725</v>
      </c>
      <c r="E1628" s="37" t="s">
        <v>4726</v>
      </c>
      <c r="F1628" s="55">
        <v>4758</v>
      </c>
      <c r="G1628" s="42">
        <v>41878</v>
      </c>
      <c r="H1628" s="63" t="s">
        <v>4593</v>
      </c>
      <c r="I1628" s="74">
        <v>190749.77499999999</v>
      </c>
      <c r="J1628" s="74">
        <v>191127.90900000001</v>
      </c>
      <c r="K1628" s="75">
        <v>0.37813400000002001</v>
      </c>
      <c r="L1628" s="111" t="s">
        <v>4721</v>
      </c>
      <c r="M1628" s="63">
        <v>3.0247000000000002</v>
      </c>
      <c r="N1628" s="149" t="s">
        <v>20</v>
      </c>
      <c r="O1628" s="49" t="s">
        <v>91</v>
      </c>
      <c r="P1628" s="76"/>
      <c r="Q1628" s="77"/>
      <c r="R1628" s="78"/>
      <c r="S1628" s="79"/>
      <c r="T1628" s="49"/>
      <c r="U1628" s="63" t="s">
        <v>4593</v>
      </c>
      <c r="V1628" s="112" t="str">
        <f t="shared" ref="V1628:V1691" si="90">CONCATENATE(C1628,"-",D1628)</f>
        <v>2S-116C</v>
      </c>
      <c r="W1628" s="112" t="s">
        <v>3757</v>
      </c>
      <c r="X1628" s="175" t="str">
        <f t="shared" si="89"/>
        <v>X:\2 - ENGENHARIA\INVENTARIANCA_FNS_NOVA_CONCESSAO\PROCESSOS_DE_DESAPROPRIACAO\EXTENSAO_SUL\2S\2S-116C.pdf</v>
      </c>
      <c r="Z1628" s="1">
        <v>1</v>
      </c>
    </row>
    <row r="1629" spans="3:26" hidden="1" x14ac:dyDescent="0.25">
      <c r="C1629" s="110" t="s">
        <v>4411</v>
      </c>
      <c r="D1629" s="35" t="s">
        <v>2005</v>
      </c>
      <c r="E1629" s="37" t="s">
        <v>4727</v>
      </c>
      <c r="F1629" s="55">
        <v>4201</v>
      </c>
      <c r="G1629" s="42">
        <v>41163</v>
      </c>
      <c r="H1629" s="63" t="s">
        <v>4593</v>
      </c>
      <c r="I1629" s="74">
        <v>191127.90900000001</v>
      </c>
      <c r="J1629" s="74">
        <v>192542.09700000001</v>
      </c>
      <c r="K1629" s="75">
        <v>1.4141879999999947</v>
      </c>
      <c r="L1629" s="111" t="s">
        <v>4728</v>
      </c>
      <c r="M1629" s="63">
        <v>12.303100000000001</v>
      </c>
      <c r="N1629" s="149" t="s">
        <v>20</v>
      </c>
      <c r="O1629" s="49" t="s">
        <v>21</v>
      </c>
      <c r="P1629" s="76"/>
      <c r="Q1629" s="77"/>
      <c r="R1629" s="78"/>
      <c r="S1629" s="79"/>
      <c r="T1629" s="49"/>
      <c r="U1629" s="63" t="s">
        <v>4593</v>
      </c>
      <c r="V1629" s="112" t="str">
        <f t="shared" si="90"/>
        <v>2S-117</v>
      </c>
      <c r="W1629" s="112" t="s">
        <v>3757</v>
      </c>
      <c r="X1629" s="175" t="str">
        <f t="shared" si="89"/>
        <v>X:\2 - ENGENHARIA\INVENTARIANCA_FNS_NOVA_CONCESSAO\PROCESSOS_DE_DESAPROPRIACAO\EXTENSAO_SUL\2S\2S-117.pdf</v>
      </c>
      <c r="Z1629" s="1">
        <v>1</v>
      </c>
    </row>
    <row r="1630" spans="3:26" hidden="1" x14ac:dyDescent="0.25">
      <c r="C1630" s="110" t="s">
        <v>4411</v>
      </c>
      <c r="D1630" s="35" t="s">
        <v>2008</v>
      </c>
      <c r="E1630" s="37" t="s">
        <v>4729</v>
      </c>
      <c r="F1630" s="55">
        <v>4202</v>
      </c>
      <c r="G1630" s="42">
        <v>41163</v>
      </c>
      <c r="H1630" s="63" t="s">
        <v>4593</v>
      </c>
      <c r="I1630" s="74">
        <v>192542.09700000001</v>
      </c>
      <c r="J1630" s="74">
        <v>193904.63200000001</v>
      </c>
      <c r="K1630" s="75">
        <v>1.3625350000000034</v>
      </c>
      <c r="L1630" s="111" t="s">
        <v>4730</v>
      </c>
      <c r="M1630" s="63">
        <v>10.882199999999999</v>
      </c>
      <c r="N1630" s="149" t="s">
        <v>20</v>
      </c>
      <c r="O1630" s="49" t="s">
        <v>21</v>
      </c>
      <c r="P1630" s="76"/>
      <c r="Q1630" s="77"/>
      <c r="R1630" s="78"/>
      <c r="S1630" s="79"/>
      <c r="T1630" s="49"/>
      <c r="U1630" s="63" t="s">
        <v>4593</v>
      </c>
      <c r="V1630" s="112" t="str">
        <f t="shared" si="90"/>
        <v>2S-118</v>
      </c>
      <c r="W1630" s="112" t="s">
        <v>3757</v>
      </c>
      <c r="X1630" s="175" t="str">
        <f t="shared" si="89"/>
        <v>X:\2 - ENGENHARIA\INVENTARIANCA_FNS_NOVA_CONCESSAO\PROCESSOS_DE_DESAPROPRIACAO\EXTENSAO_SUL\2S\2S-118.pdf</v>
      </c>
      <c r="Z1630" s="1">
        <v>1</v>
      </c>
    </row>
    <row r="1631" spans="3:26" hidden="1" x14ac:dyDescent="0.25">
      <c r="C1631" s="110" t="s">
        <v>4411</v>
      </c>
      <c r="D1631" s="35" t="s">
        <v>2011</v>
      </c>
      <c r="E1631" s="37" t="s">
        <v>4731</v>
      </c>
      <c r="F1631" s="55">
        <v>4200</v>
      </c>
      <c r="G1631" s="42">
        <v>41163</v>
      </c>
      <c r="H1631" s="63" t="s">
        <v>4593</v>
      </c>
      <c r="I1631" s="74">
        <v>193904.63200000001</v>
      </c>
      <c r="J1631" s="74">
        <v>194788.454</v>
      </c>
      <c r="K1631" s="75">
        <v>0.88382199999998556</v>
      </c>
      <c r="L1631" s="111" t="s">
        <v>4732</v>
      </c>
      <c r="M1631" s="63">
        <v>7.0811000000000002</v>
      </c>
      <c r="N1631" s="149" t="s">
        <v>20</v>
      </c>
      <c r="O1631" s="49" t="s">
        <v>21</v>
      </c>
      <c r="P1631" s="76"/>
      <c r="Q1631" s="77"/>
      <c r="R1631" s="78"/>
      <c r="S1631" s="79"/>
      <c r="T1631" s="49"/>
      <c r="U1631" s="63" t="s">
        <v>4593</v>
      </c>
      <c r="V1631" s="112" t="str">
        <f t="shared" si="90"/>
        <v>2S-119</v>
      </c>
      <c r="W1631" s="112" t="s">
        <v>3757</v>
      </c>
      <c r="X1631" s="175" t="str">
        <f t="shared" si="89"/>
        <v>X:\2 - ENGENHARIA\INVENTARIANCA_FNS_NOVA_CONCESSAO\PROCESSOS_DE_DESAPROPRIACAO\EXTENSAO_SUL\2S\2S-119.pdf</v>
      </c>
      <c r="Z1631" s="1">
        <v>1</v>
      </c>
    </row>
    <row r="1632" spans="3:26" hidden="1" x14ac:dyDescent="0.25">
      <c r="C1632" s="110" t="s">
        <v>4411</v>
      </c>
      <c r="D1632" s="35" t="s">
        <v>2014</v>
      </c>
      <c r="E1632" s="37" t="s">
        <v>4733</v>
      </c>
      <c r="F1632" s="55"/>
      <c r="G1632" s="42"/>
      <c r="H1632" s="63"/>
      <c r="I1632" s="74">
        <v>194788.454</v>
      </c>
      <c r="J1632" s="74">
        <v>196629.27100000001</v>
      </c>
      <c r="K1632" s="75">
        <v>1.8408170000000099</v>
      </c>
      <c r="L1632" s="111" t="s">
        <v>4734</v>
      </c>
      <c r="M1632" s="63">
        <v>14.731299999999999</v>
      </c>
      <c r="N1632" s="149" t="s">
        <v>20</v>
      </c>
      <c r="O1632" s="49" t="s">
        <v>91</v>
      </c>
      <c r="P1632" s="76"/>
      <c r="Q1632" s="77"/>
      <c r="R1632" s="78"/>
      <c r="S1632" s="79"/>
      <c r="T1632" s="49"/>
      <c r="U1632" s="63" t="s">
        <v>4593</v>
      </c>
      <c r="V1632" s="112" t="str">
        <f t="shared" si="90"/>
        <v>2S-120</v>
      </c>
      <c r="W1632" s="112" t="s">
        <v>3757</v>
      </c>
      <c r="X1632" s="175" t="str">
        <f t="shared" si="89"/>
        <v>X:\2 - ENGENHARIA\INVENTARIANCA_FNS_NOVA_CONCESSAO\PROCESSOS_DE_DESAPROPRIACAO\EXTENSAO_SUL\2S\2S-120.pdf</v>
      </c>
      <c r="Z1632" s="1">
        <v>1</v>
      </c>
    </row>
    <row r="1633" spans="3:26" hidden="1" x14ac:dyDescent="0.25">
      <c r="C1633" s="110" t="s">
        <v>4411</v>
      </c>
      <c r="D1633" s="35" t="s">
        <v>2017</v>
      </c>
      <c r="E1633" s="37" t="s">
        <v>4735</v>
      </c>
      <c r="F1633" s="55">
        <v>10326</v>
      </c>
      <c r="G1633" s="42">
        <v>42320</v>
      </c>
      <c r="H1633" s="63" t="s">
        <v>4736</v>
      </c>
      <c r="I1633" s="74">
        <v>196666.49400000001</v>
      </c>
      <c r="J1633" s="74">
        <v>197290.37299999999</v>
      </c>
      <c r="K1633" s="75">
        <v>0.62387899999998631</v>
      </c>
      <c r="L1633" s="111" t="s">
        <v>4734</v>
      </c>
      <c r="M1633" s="63">
        <v>4.9859999999999998</v>
      </c>
      <c r="N1633" s="149" t="s">
        <v>20</v>
      </c>
      <c r="O1633" s="49" t="s">
        <v>91</v>
      </c>
      <c r="P1633" s="76"/>
      <c r="Q1633" s="77"/>
      <c r="R1633" s="78"/>
      <c r="S1633" s="79"/>
      <c r="T1633" s="49"/>
      <c r="U1633" s="63" t="s">
        <v>4736</v>
      </c>
      <c r="V1633" s="112" t="str">
        <f t="shared" si="90"/>
        <v>2S-121</v>
      </c>
      <c r="W1633" s="112" t="s">
        <v>3757</v>
      </c>
      <c r="X1633" s="175" t="str">
        <f t="shared" si="89"/>
        <v>X:\2 - ENGENHARIA\INVENTARIANCA_FNS_NOVA_CONCESSAO\PROCESSOS_DE_DESAPROPRIACAO\EXTENSAO_SUL\2S\2S-121.pdf</v>
      </c>
      <c r="Z1633" s="1">
        <v>1</v>
      </c>
    </row>
    <row r="1634" spans="3:26" hidden="1" x14ac:dyDescent="0.25">
      <c r="C1634" s="110" t="s">
        <v>4411</v>
      </c>
      <c r="D1634" s="35" t="s">
        <v>4110</v>
      </c>
      <c r="E1634" s="37" t="s">
        <v>4737</v>
      </c>
      <c r="F1634" s="55"/>
      <c r="G1634" s="42"/>
      <c r="H1634" s="63"/>
      <c r="I1634" s="74">
        <v>197290.37299999999</v>
      </c>
      <c r="J1634" s="74">
        <v>198810.25399999999</v>
      </c>
      <c r="K1634" s="75">
        <v>1.519880999999994</v>
      </c>
      <c r="L1634" s="111" t="s">
        <v>4738</v>
      </c>
      <c r="M1634" s="63">
        <v>12.1592</v>
      </c>
      <c r="N1634" s="149" t="s">
        <v>20</v>
      </c>
      <c r="O1634" s="49" t="s">
        <v>91</v>
      </c>
      <c r="P1634" s="76"/>
      <c r="Q1634" s="77"/>
      <c r="R1634" s="78"/>
      <c r="S1634" s="79"/>
      <c r="T1634" s="49"/>
      <c r="U1634" s="63" t="s">
        <v>4736</v>
      </c>
      <c r="V1634" s="112" t="str">
        <f t="shared" si="90"/>
        <v>2S-122</v>
      </c>
      <c r="W1634" s="112" t="s">
        <v>3757</v>
      </c>
      <c r="X1634" s="175" t="str">
        <f t="shared" si="89"/>
        <v>X:\2 - ENGENHARIA\INVENTARIANCA_FNS_NOVA_CONCESSAO\PROCESSOS_DE_DESAPROPRIACAO\EXTENSAO_SUL\2S\2S-122.pdf</v>
      </c>
      <c r="Z1634" s="1">
        <v>1</v>
      </c>
    </row>
    <row r="1635" spans="3:26" hidden="1" x14ac:dyDescent="0.25">
      <c r="C1635" s="110" t="s">
        <v>4411</v>
      </c>
      <c r="D1635" s="35" t="s">
        <v>4113</v>
      </c>
      <c r="E1635" s="37" t="s">
        <v>4739</v>
      </c>
      <c r="F1635" s="55"/>
      <c r="G1635" s="42"/>
      <c r="H1635" s="63"/>
      <c r="I1635" s="74">
        <v>198810.25399999999</v>
      </c>
      <c r="J1635" s="74">
        <v>199893.361</v>
      </c>
      <c r="K1635" s="75">
        <v>1.0831070000000182</v>
      </c>
      <c r="L1635" s="111" t="s">
        <v>4740</v>
      </c>
      <c r="M1635" s="63">
        <v>8.6646000000000001</v>
      </c>
      <c r="N1635" s="149" t="s">
        <v>20</v>
      </c>
      <c r="O1635" s="49" t="s">
        <v>91</v>
      </c>
      <c r="P1635" s="76"/>
      <c r="Q1635" s="77"/>
      <c r="R1635" s="78"/>
      <c r="S1635" s="79"/>
      <c r="T1635" s="49"/>
      <c r="U1635" s="63" t="s">
        <v>4736</v>
      </c>
      <c r="V1635" s="112" t="str">
        <f t="shared" si="90"/>
        <v>2S-123</v>
      </c>
      <c r="W1635" s="112" t="s">
        <v>3757</v>
      </c>
      <c r="X1635" s="175" t="str">
        <f t="shared" si="89"/>
        <v>X:\2 - ENGENHARIA\INVENTARIANCA_FNS_NOVA_CONCESSAO\PROCESSOS_DE_DESAPROPRIACAO\EXTENSAO_SUL\2S\2S-123.pdf</v>
      </c>
      <c r="Z1635" s="1">
        <v>1</v>
      </c>
    </row>
    <row r="1636" spans="3:26" hidden="1" x14ac:dyDescent="0.25">
      <c r="C1636" s="110" t="s">
        <v>4411</v>
      </c>
      <c r="D1636" s="35" t="s">
        <v>4117</v>
      </c>
      <c r="E1636" s="37" t="s">
        <v>4741</v>
      </c>
      <c r="F1636" s="55">
        <v>10301</v>
      </c>
      <c r="G1636" s="42">
        <v>42284</v>
      </c>
      <c r="H1636" s="63" t="s">
        <v>4593</v>
      </c>
      <c r="I1636" s="74">
        <v>199893.361</v>
      </c>
      <c r="J1636" s="74">
        <v>200321.21900000001</v>
      </c>
      <c r="K1636" s="75">
        <v>0.42785800000000745</v>
      </c>
      <c r="L1636" s="111" t="s">
        <v>4742</v>
      </c>
      <c r="M1636" s="63">
        <v>3.4222999999999999</v>
      </c>
      <c r="N1636" s="149" t="s">
        <v>20</v>
      </c>
      <c r="O1636" s="49" t="s">
        <v>91</v>
      </c>
      <c r="P1636" s="76"/>
      <c r="Q1636" s="77"/>
      <c r="R1636" s="78"/>
      <c r="S1636" s="79"/>
      <c r="T1636" s="49"/>
      <c r="U1636" s="63" t="s">
        <v>4736</v>
      </c>
      <c r="V1636" s="112" t="str">
        <f t="shared" si="90"/>
        <v>2S-124</v>
      </c>
      <c r="W1636" s="112" t="s">
        <v>3757</v>
      </c>
      <c r="X1636" s="175" t="str">
        <f t="shared" si="89"/>
        <v>X:\2 - ENGENHARIA\INVENTARIANCA_FNS_NOVA_CONCESSAO\PROCESSOS_DE_DESAPROPRIACAO\EXTENSAO_SUL\2S\2S-124.pdf</v>
      </c>
      <c r="Z1636" s="1">
        <v>1</v>
      </c>
    </row>
    <row r="1637" spans="3:26" hidden="1" x14ac:dyDescent="0.25">
      <c r="C1637" s="110" t="s">
        <v>4411</v>
      </c>
      <c r="D1637" s="35" t="s">
        <v>4121</v>
      </c>
      <c r="E1637" s="37" t="s">
        <v>4743</v>
      </c>
      <c r="F1637" s="55">
        <v>10302</v>
      </c>
      <c r="G1637" s="42">
        <v>42284</v>
      </c>
      <c r="H1637" s="63" t="s">
        <v>4593</v>
      </c>
      <c r="I1637" s="74">
        <v>200321.21900000001</v>
      </c>
      <c r="J1637" s="74">
        <v>200487.15100000001</v>
      </c>
      <c r="K1637" s="75">
        <v>0.16593200000000069</v>
      </c>
      <c r="L1637" s="111" t="s">
        <v>4742</v>
      </c>
      <c r="M1637" s="63">
        <v>1.3298000000000001</v>
      </c>
      <c r="N1637" s="149" t="s">
        <v>20</v>
      </c>
      <c r="O1637" s="49" t="s">
        <v>91</v>
      </c>
      <c r="P1637" s="76"/>
      <c r="Q1637" s="77"/>
      <c r="R1637" s="78"/>
      <c r="S1637" s="79"/>
      <c r="T1637" s="49"/>
      <c r="U1637" s="63" t="s">
        <v>4736</v>
      </c>
      <c r="V1637" s="112" t="str">
        <f t="shared" si="90"/>
        <v>2S-125</v>
      </c>
      <c r="W1637" s="112" t="s">
        <v>3757</v>
      </c>
      <c r="X1637" s="175" t="str">
        <f t="shared" si="89"/>
        <v>X:\2 - ENGENHARIA\INVENTARIANCA_FNS_NOVA_CONCESSAO\PROCESSOS_DE_DESAPROPRIACAO\EXTENSAO_SUL\2S\2S-125.pdf</v>
      </c>
      <c r="Z1637" s="1">
        <v>1</v>
      </c>
    </row>
    <row r="1638" spans="3:26" hidden="1" x14ac:dyDescent="0.25">
      <c r="C1638" s="110" t="s">
        <v>4411</v>
      </c>
      <c r="D1638" s="35" t="s">
        <v>4124</v>
      </c>
      <c r="E1638" s="37" t="s">
        <v>4744</v>
      </c>
      <c r="F1638" s="55">
        <v>9079</v>
      </c>
      <c r="G1638" s="42">
        <v>41170</v>
      </c>
      <c r="H1638" s="63" t="s">
        <v>4736</v>
      </c>
      <c r="I1638" s="74">
        <v>200487.15100000001</v>
      </c>
      <c r="J1638" s="74">
        <v>200869.49799999999</v>
      </c>
      <c r="K1638" s="75">
        <v>0.38234699999997973</v>
      </c>
      <c r="L1638" s="111" t="s">
        <v>4745</v>
      </c>
      <c r="M1638" s="63">
        <v>3.0142000000000002</v>
      </c>
      <c r="N1638" s="149" t="s">
        <v>20</v>
      </c>
      <c r="O1638" s="49" t="s">
        <v>21</v>
      </c>
      <c r="P1638" s="76"/>
      <c r="Q1638" s="77"/>
      <c r="R1638" s="78"/>
      <c r="S1638" s="79"/>
      <c r="T1638" s="49"/>
      <c r="U1638" s="63" t="s">
        <v>4736</v>
      </c>
      <c r="V1638" s="112" t="str">
        <f t="shared" si="90"/>
        <v>2S-126</v>
      </c>
      <c r="W1638" s="112" t="s">
        <v>3757</v>
      </c>
      <c r="X1638" s="175" t="str">
        <f t="shared" si="89"/>
        <v>X:\2 - ENGENHARIA\INVENTARIANCA_FNS_NOVA_CONCESSAO\PROCESSOS_DE_DESAPROPRIACAO\EXTENSAO_SUL\2S\2S-126.pdf</v>
      </c>
      <c r="Z1638" s="1">
        <v>1</v>
      </c>
    </row>
    <row r="1639" spans="3:26" hidden="1" x14ac:dyDescent="0.25">
      <c r="C1639" s="110" t="s">
        <v>4411</v>
      </c>
      <c r="D1639" s="35" t="s">
        <v>4128</v>
      </c>
      <c r="E1639" s="37" t="s">
        <v>4746</v>
      </c>
      <c r="F1639" s="55">
        <v>10335</v>
      </c>
      <c r="G1639" s="42">
        <v>42348</v>
      </c>
      <c r="H1639" s="63" t="s">
        <v>4736</v>
      </c>
      <c r="I1639" s="74">
        <v>200823.951</v>
      </c>
      <c r="J1639" s="74">
        <v>200869.764</v>
      </c>
      <c r="K1639" s="75">
        <v>4.5812999999994643E-2</v>
      </c>
      <c r="L1639" s="111" t="s">
        <v>4747</v>
      </c>
      <c r="M1639" s="63">
        <v>7.2800000000000004E-2</v>
      </c>
      <c r="N1639" s="149" t="s">
        <v>20</v>
      </c>
      <c r="O1639" s="49" t="s">
        <v>91</v>
      </c>
      <c r="P1639" s="76" t="s">
        <v>2286</v>
      </c>
      <c r="Q1639" s="77"/>
      <c r="R1639" s="78"/>
      <c r="S1639" s="79"/>
      <c r="T1639" s="49"/>
      <c r="U1639" s="63" t="s">
        <v>4736</v>
      </c>
      <c r="V1639" s="112" t="str">
        <f t="shared" si="90"/>
        <v>2S-127</v>
      </c>
      <c r="W1639" s="112" t="s">
        <v>3757</v>
      </c>
      <c r="X1639" s="175" t="str">
        <f t="shared" si="89"/>
        <v>X:\2 - ENGENHARIA\INVENTARIANCA_FNS_NOVA_CONCESSAO\PROCESSOS_DE_DESAPROPRIACAO\EXTENSAO_SUL\2S\2S-127.pdf</v>
      </c>
      <c r="Z1639" s="1">
        <v>1</v>
      </c>
    </row>
    <row r="1640" spans="3:26" hidden="1" x14ac:dyDescent="0.25">
      <c r="C1640" s="110" t="s">
        <v>4411</v>
      </c>
      <c r="D1640" s="35" t="s">
        <v>4131</v>
      </c>
      <c r="E1640" s="37" t="s">
        <v>4748</v>
      </c>
      <c r="F1640" s="55">
        <v>10127</v>
      </c>
      <c r="G1640" s="42">
        <v>42068</v>
      </c>
      <c r="H1640" s="63" t="s">
        <v>4736</v>
      </c>
      <c r="I1640" s="74">
        <v>200937.28700000001</v>
      </c>
      <c r="J1640" s="74">
        <v>202498.429</v>
      </c>
      <c r="K1640" s="75">
        <v>1.5611419999999925</v>
      </c>
      <c r="L1640" s="111" t="s">
        <v>4749</v>
      </c>
      <c r="M1640" s="63">
        <v>12.4734</v>
      </c>
      <c r="N1640" s="149" t="s">
        <v>20</v>
      </c>
      <c r="O1640" s="49" t="s">
        <v>21</v>
      </c>
      <c r="P1640" s="76"/>
      <c r="Q1640" s="77"/>
      <c r="R1640" s="78"/>
      <c r="S1640" s="79"/>
      <c r="T1640" s="49"/>
      <c r="U1640" s="63" t="s">
        <v>4736</v>
      </c>
      <c r="V1640" s="112" t="str">
        <f t="shared" si="90"/>
        <v>2S-128</v>
      </c>
      <c r="W1640" s="112" t="s">
        <v>3757</v>
      </c>
      <c r="X1640" s="175" t="str">
        <f t="shared" si="89"/>
        <v>X:\2 - ENGENHARIA\INVENTARIANCA_FNS_NOVA_CONCESSAO\PROCESSOS_DE_DESAPROPRIACAO\EXTENSAO_SUL\2S\2S-128.pdf</v>
      </c>
      <c r="Z1640" s="1">
        <v>1</v>
      </c>
    </row>
    <row r="1641" spans="3:26" hidden="1" x14ac:dyDescent="0.25">
      <c r="C1641" s="110" t="s">
        <v>4411</v>
      </c>
      <c r="D1641" s="35" t="s">
        <v>4135</v>
      </c>
      <c r="E1641" s="37" t="s">
        <v>4750</v>
      </c>
      <c r="F1641" s="55"/>
      <c r="G1641" s="42"/>
      <c r="H1641" s="63"/>
      <c r="I1641" s="74">
        <v>202498.429</v>
      </c>
      <c r="J1641" s="74">
        <v>203555.88200000001</v>
      </c>
      <c r="K1641" s="75">
        <v>1.0574530000000086</v>
      </c>
      <c r="L1641" s="111" t="s">
        <v>4751</v>
      </c>
      <c r="M1641" s="63">
        <v>8.4596</v>
      </c>
      <c r="N1641" s="149" t="s">
        <v>20</v>
      </c>
      <c r="O1641" s="49" t="s">
        <v>91</v>
      </c>
      <c r="P1641" s="76"/>
      <c r="Q1641" s="77"/>
      <c r="R1641" s="78"/>
      <c r="S1641" s="79"/>
      <c r="T1641" s="49"/>
      <c r="U1641" s="63" t="s">
        <v>4736</v>
      </c>
      <c r="V1641" s="112" t="str">
        <f t="shared" si="90"/>
        <v>2S-129</v>
      </c>
      <c r="W1641" s="112" t="s">
        <v>3757</v>
      </c>
      <c r="X1641" s="175" t="str">
        <f t="shared" si="89"/>
        <v>X:\2 - ENGENHARIA\INVENTARIANCA_FNS_NOVA_CONCESSAO\PROCESSOS_DE_DESAPROPRIACAO\EXTENSAO_SUL\2S\2S-129.pdf</v>
      </c>
      <c r="Z1641" s="1">
        <v>1</v>
      </c>
    </row>
    <row r="1642" spans="3:26" hidden="1" x14ac:dyDescent="0.25">
      <c r="C1642" s="110" t="s">
        <v>4411</v>
      </c>
      <c r="D1642" s="35" t="s">
        <v>4752</v>
      </c>
      <c r="E1642" s="37" t="s">
        <v>4753</v>
      </c>
      <c r="F1642" s="55">
        <v>9226</v>
      </c>
      <c r="G1642" s="42">
        <v>41467</v>
      </c>
      <c r="H1642" s="63" t="s">
        <v>4736</v>
      </c>
      <c r="I1642" s="74">
        <v>203555.88200000001</v>
      </c>
      <c r="J1642" s="74">
        <v>204985.18</v>
      </c>
      <c r="K1642" s="75">
        <v>1.4292979999999806</v>
      </c>
      <c r="L1642" s="111" t="s">
        <v>4754</v>
      </c>
      <c r="M1642" s="63">
        <v>11.430400000000001</v>
      </c>
      <c r="N1642" s="149" t="s">
        <v>20</v>
      </c>
      <c r="O1642" s="49" t="s">
        <v>91</v>
      </c>
      <c r="P1642" s="76"/>
      <c r="Q1642" s="77"/>
      <c r="R1642" s="78"/>
      <c r="S1642" s="79"/>
      <c r="T1642" s="49"/>
      <c r="U1642" s="63" t="s">
        <v>4736</v>
      </c>
      <c r="V1642" s="112" t="str">
        <f t="shared" si="90"/>
        <v>2S-130</v>
      </c>
      <c r="W1642" s="112" t="s">
        <v>3757</v>
      </c>
      <c r="X1642" s="175" t="str">
        <f t="shared" si="89"/>
        <v>X:\2 - ENGENHARIA\INVENTARIANCA_FNS_NOVA_CONCESSAO\PROCESSOS_DE_DESAPROPRIACAO\EXTENSAO_SUL\2S\2S-130.pdf</v>
      </c>
      <c r="Z1642" s="1">
        <v>1</v>
      </c>
    </row>
    <row r="1643" spans="3:26" hidden="1" x14ac:dyDescent="0.25">
      <c r="C1643" s="110" t="s">
        <v>4411</v>
      </c>
      <c r="D1643" s="35" t="s">
        <v>4755</v>
      </c>
      <c r="E1643" s="37" t="s">
        <v>4756</v>
      </c>
      <c r="F1643" s="55">
        <v>10295</v>
      </c>
      <c r="G1643" s="42">
        <v>42269</v>
      </c>
      <c r="H1643" s="63" t="s">
        <v>4736</v>
      </c>
      <c r="I1643" s="74">
        <v>204985.18</v>
      </c>
      <c r="J1643" s="74">
        <v>206402.842</v>
      </c>
      <c r="K1643" s="75">
        <v>1.4176620000000111</v>
      </c>
      <c r="L1643" s="111" t="s">
        <v>4757</v>
      </c>
      <c r="M1643" s="63">
        <v>11.3466</v>
      </c>
      <c r="N1643" s="149" t="s">
        <v>20</v>
      </c>
      <c r="O1643" s="49" t="s">
        <v>21</v>
      </c>
      <c r="P1643" s="76"/>
      <c r="Q1643" s="77"/>
      <c r="R1643" s="78"/>
      <c r="S1643" s="79"/>
      <c r="T1643" s="49"/>
      <c r="U1643" s="63" t="s">
        <v>4736</v>
      </c>
      <c r="V1643" s="112" t="str">
        <f t="shared" si="90"/>
        <v>2S-131</v>
      </c>
      <c r="W1643" s="112" t="s">
        <v>3757</v>
      </c>
      <c r="X1643" s="175" t="str">
        <f t="shared" si="89"/>
        <v>X:\2 - ENGENHARIA\INVENTARIANCA_FNS_NOVA_CONCESSAO\PROCESSOS_DE_DESAPROPRIACAO\EXTENSAO_SUL\2S\2S-131.pdf</v>
      </c>
      <c r="Z1643" s="1">
        <v>1</v>
      </c>
    </row>
    <row r="1644" spans="3:26" hidden="1" x14ac:dyDescent="0.25">
      <c r="C1644" s="110" t="s">
        <v>4411</v>
      </c>
      <c r="D1644" s="35" t="s">
        <v>4758</v>
      </c>
      <c r="E1644" s="37" t="s">
        <v>4759</v>
      </c>
      <c r="F1644" s="55">
        <v>9080</v>
      </c>
      <c r="G1644" s="42">
        <v>41170</v>
      </c>
      <c r="H1644" s="63" t="s">
        <v>4736</v>
      </c>
      <c r="I1644" s="74">
        <v>206402.842</v>
      </c>
      <c r="J1644" s="74">
        <v>207238.747</v>
      </c>
      <c r="K1644" s="75">
        <v>0.83590499999999879</v>
      </c>
      <c r="L1644" s="111" t="s">
        <v>4760</v>
      </c>
      <c r="M1644" s="63">
        <v>6.6879</v>
      </c>
      <c r="N1644" s="149" t="s">
        <v>20</v>
      </c>
      <c r="O1644" s="49" t="s">
        <v>21</v>
      </c>
      <c r="P1644" s="76"/>
      <c r="Q1644" s="77"/>
      <c r="R1644" s="78"/>
      <c r="S1644" s="79"/>
      <c r="T1644" s="49"/>
      <c r="U1644" s="63" t="s">
        <v>4736</v>
      </c>
      <c r="V1644" s="112" t="str">
        <f t="shared" si="90"/>
        <v>2S-132</v>
      </c>
      <c r="W1644" s="112" t="s">
        <v>3757</v>
      </c>
      <c r="X1644" s="175" t="str">
        <f t="shared" si="89"/>
        <v>X:\2 - ENGENHARIA\INVENTARIANCA_FNS_NOVA_CONCESSAO\PROCESSOS_DE_DESAPROPRIACAO\EXTENSAO_SUL\2S\2S-132.pdf</v>
      </c>
      <c r="Z1644" s="1">
        <v>1</v>
      </c>
    </row>
    <row r="1645" spans="3:26" hidden="1" x14ac:dyDescent="0.25">
      <c r="C1645" s="110" t="s">
        <v>4411</v>
      </c>
      <c r="D1645" s="35" t="s">
        <v>4139</v>
      </c>
      <c r="E1645" s="37" t="s">
        <v>4761</v>
      </c>
      <c r="F1645" s="55">
        <v>10033</v>
      </c>
      <c r="G1645" s="42">
        <v>41914</v>
      </c>
      <c r="H1645" s="63" t="s">
        <v>4736</v>
      </c>
      <c r="I1645" s="74">
        <v>207238.747</v>
      </c>
      <c r="J1645" s="74">
        <v>208289.09400000001</v>
      </c>
      <c r="K1645" s="75">
        <v>1.0503470000000088</v>
      </c>
      <c r="L1645" s="111" t="s">
        <v>4762</v>
      </c>
      <c r="M1645" s="63">
        <v>8.4126999999999992</v>
      </c>
      <c r="N1645" s="149" t="s">
        <v>20</v>
      </c>
      <c r="O1645" s="49" t="s">
        <v>21</v>
      </c>
      <c r="P1645" s="76"/>
      <c r="Q1645" s="77"/>
      <c r="R1645" s="78"/>
      <c r="S1645" s="79"/>
      <c r="T1645" s="49"/>
      <c r="U1645" s="63" t="s">
        <v>4736</v>
      </c>
      <c r="V1645" s="112" t="str">
        <f t="shared" si="90"/>
        <v>2S-133</v>
      </c>
      <c r="W1645" s="112" t="s">
        <v>3757</v>
      </c>
      <c r="X1645" s="175" t="str">
        <f t="shared" si="89"/>
        <v>X:\2 - ENGENHARIA\INVENTARIANCA_FNS_NOVA_CONCESSAO\PROCESSOS_DE_DESAPROPRIACAO\EXTENSAO_SUL\2S\2S-133.pdf</v>
      </c>
      <c r="Z1645" s="1">
        <v>1</v>
      </c>
    </row>
    <row r="1646" spans="3:26" hidden="1" x14ac:dyDescent="0.25">
      <c r="C1646" s="110" t="s">
        <v>4411</v>
      </c>
      <c r="D1646" s="35" t="s">
        <v>4142</v>
      </c>
      <c r="E1646" s="37" t="s">
        <v>4763</v>
      </c>
      <c r="F1646" s="55"/>
      <c r="G1646" s="42"/>
      <c r="H1646" s="63"/>
      <c r="I1646" s="74">
        <v>208289.09400000001</v>
      </c>
      <c r="J1646" s="74">
        <v>209541.91500000001</v>
      </c>
      <c r="K1646" s="75">
        <v>1.2528209999999962</v>
      </c>
      <c r="L1646" s="111" t="s">
        <v>4764</v>
      </c>
      <c r="M1646" s="63">
        <v>10.0242</v>
      </c>
      <c r="N1646" s="149" t="s">
        <v>20</v>
      </c>
      <c r="O1646" s="49" t="s">
        <v>91</v>
      </c>
      <c r="P1646" s="76"/>
      <c r="Q1646" s="77"/>
      <c r="R1646" s="78"/>
      <c r="S1646" s="79"/>
      <c r="T1646" s="49"/>
      <c r="U1646" s="63" t="s">
        <v>4736</v>
      </c>
      <c r="V1646" s="112" t="str">
        <f t="shared" si="90"/>
        <v>2S-134</v>
      </c>
      <c r="W1646" s="112" t="s">
        <v>3757</v>
      </c>
      <c r="X1646" s="175" t="str">
        <f t="shared" si="89"/>
        <v>X:\2 - ENGENHARIA\INVENTARIANCA_FNS_NOVA_CONCESSAO\PROCESSOS_DE_DESAPROPRIACAO\EXTENSAO_SUL\2S\2S-134.pdf</v>
      </c>
      <c r="Z1646" s="1">
        <v>1</v>
      </c>
    </row>
    <row r="1647" spans="3:26" hidden="1" x14ac:dyDescent="0.25">
      <c r="C1647" s="110" t="s">
        <v>4411</v>
      </c>
      <c r="D1647" s="35" t="s">
        <v>4765</v>
      </c>
      <c r="E1647" s="37" t="s">
        <v>4766</v>
      </c>
      <c r="F1647" s="55">
        <v>10334</v>
      </c>
      <c r="G1647" s="42">
        <v>42348</v>
      </c>
      <c r="H1647" s="63" t="s">
        <v>4736</v>
      </c>
      <c r="I1647" s="74">
        <v>209541.91500000001</v>
      </c>
      <c r="J1647" s="74">
        <v>209881.986</v>
      </c>
      <c r="K1647" s="75">
        <v>0.34007099999999629</v>
      </c>
      <c r="L1647" s="111" t="s">
        <v>4767</v>
      </c>
      <c r="M1647" s="63">
        <v>2.7176</v>
      </c>
      <c r="N1647" s="149" t="s">
        <v>20</v>
      </c>
      <c r="O1647" s="49" t="s">
        <v>91</v>
      </c>
      <c r="P1647" s="76"/>
      <c r="Q1647" s="77"/>
      <c r="R1647" s="78"/>
      <c r="S1647" s="79"/>
      <c r="T1647" s="49"/>
      <c r="U1647" s="63" t="s">
        <v>4736</v>
      </c>
      <c r="V1647" s="112" t="str">
        <f t="shared" si="90"/>
        <v>2S-135</v>
      </c>
      <c r="W1647" s="112" t="s">
        <v>3757</v>
      </c>
      <c r="X1647" s="175" t="str">
        <f t="shared" si="89"/>
        <v>X:\2 - ENGENHARIA\INVENTARIANCA_FNS_NOVA_CONCESSAO\PROCESSOS_DE_DESAPROPRIACAO\EXTENSAO_SUL\2S\2S-135.pdf</v>
      </c>
      <c r="Z1647" s="1">
        <v>1</v>
      </c>
    </row>
    <row r="1648" spans="3:26" hidden="1" x14ac:dyDescent="0.25">
      <c r="C1648" s="110" t="s">
        <v>4411</v>
      </c>
      <c r="D1648" s="35" t="s">
        <v>4145</v>
      </c>
      <c r="E1648" s="37" t="s">
        <v>4768</v>
      </c>
      <c r="F1648" s="55">
        <v>10325</v>
      </c>
      <c r="G1648" s="42">
        <v>42320</v>
      </c>
      <c r="H1648" s="63" t="s">
        <v>4736</v>
      </c>
      <c r="I1648" s="74">
        <v>209881.986</v>
      </c>
      <c r="J1648" s="74">
        <v>210307.389</v>
      </c>
      <c r="K1648" s="75">
        <v>0.42540299999999115</v>
      </c>
      <c r="L1648" s="111" t="s">
        <v>4769</v>
      </c>
      <c r="M1648" s="63">
        <v>3.4043000000000001</v>
      </c>
      <c r="N1648" s="149" t="s">
        <v>20</v>
      </c>
      <c r="O1648" s="49" t="s">
        <v>91</v>
      </c>
      <c r="P1648" s="76"/>
      <c r="Q1648" s="77"/>
      <c r="R1648" s="78"/>
      <c r="S1648" s="79"/>
      <c r="T1648" s="49"/>
      <c r="U1648" s="63" t="s">
        <v>4736</v>
      </c>
      <c r="V1648" s="112" t="str">
        <f t="shared" si="90"/>
        <v>2S-136</v>
      </c>
      <c r="W1648" s="112" t="s">
        <v>3757</v>
      </c>
      <c r="X1648" s="175" t="str">
        <f t="shared" si="89"/>
        <v>X:\2 - ENGENHARIA\INVENTARIANCA_FNS_NOVA_CONCESSAO\PROCESSOS_DE_DESAPROPRIACAO\EXTENSAO_SUL\2S\2S-136.pdf</v>
      </c>
      <c r="Z1648" s="1">
        <v>1</v>
      </c>
    </row>
    <row r="1649" spans="3:26" hidden="1" x14ac:dyDescent="0.25">
      <c r="C1649" s="110" t="s">
        <v>4411</v>
      </c>
      <c r="D1649" s="35" t="s">
        <v>4770</v>
      </c>
      <c r="E1649" s="37" t="s">
        <v>4771</v>
      </c>
      <c r="F1649" s="55">
        <v>9085</v>
      </c>
      <c r="G1649" s="42">
        <v>41185</v>
      </c>
      <c r="H1649" s="63" t="s">
        <v>4736</v>
      </c>
      <c r="I1649" s="74">
        <v>210307.389</v>
      </c>
      <c r="J1649" s="74">
        <v>211999.038</v>
      </c>
      <c r="K1649" s="75">
        <v>1.6916490000000048</v>
      </c>
      <c r="L1649" s="111" t="s">
        <v>4772</v>
      </c>
      <c r="M1649" s="63">
        <v>13.532500000000001</v>
      </c>
      <c r="N1649" s="49" t="s">
        <v>82</v>
      </c>
      <c r="O1649" s="49" t="s">
        <v>21</v>
      </c>
      <c r="P1649" s="76"/>
      <c r="Q1649" s="77"/>
      <c r="R1649" s="78"/>
      <c r="S1649" s="79"/>
      <c r="T1649" s="49"/>
      <c r="U1649" s="63" t="s">
        <v>4736</v>
      </c>
      <c r="V1649" s="112" t="str">
        <f t="shared" si="90"/>
        <v>2S-166</v>
      </c>
      <c r="W1649" s="112" t="s">
        <v>3757</v>
      </c>
      <c r="X1649" s="175" t="str">
        <f t="shared" si="89"/>
        <v>X:\2 - ENGENHARIA\INVENTARIANCA_FNS_NOVA_CONCESSAO\PROCESSOS_DE_DESAPROPRIACAO\EXTENSAO_SUL\2S\2S-166.pdf</v>
      </c>
      <c r="Z1649" s="1">
        <v>1</v>
      </c>
    </row>
    <row r="1650" spans="3:26" hidden="1" x14ac:dyDescent="0.25">
      <c r="C1650" s="110" t="s">
        <v>4411</v>
      </c>
      <c r="D1650" s="35" t="s">
        <v>4152</v>
      </c>
      <c r="E1650" s="37" t="s">
        <v>4773</v>
      </c>
      <c r="F1650" s="55">
        <v>10092</v>
      </c>
      <c r="G1650" s="42">
        <v>42016</v>
      </c>
      <c r="H1650" s="63" t="s">
        <v>4736</v>
      </c>
      <c r="I1650" s="74">
        <v>211999.038</v>
      </c>
      <c r="J1650" s="74">
        <v>212850.28200000001</v>
      </c>
      <c r="K1650" s="75">
        <v>0.85124400000000611</v>
      </c>
      <c r="L1650" s="111" t="s">
        <v>4762</v>
      </c>
      <c r="M1650" s="63">
        <v>6.8108000000000004</v>
      </c>
      <c r="N1650" s="149" t="s">
        <v>20</v>
      </c>
      <c r="O1650" s="49" t="s">
        <v>21</v>
      </c>
      <c r="P1650" s="76"/>
      <c r="Q1650" s="77"/>
      <c r="R1650" s="78"/>
      <c r="S1650" s="79"/>
      <c r="T1650" s="49"/>
      <c r="U1650" s="63" t="s">
        <v>4736</v>
      </c>
      <c r="V1650" s="112" t="str">
        <f t="shared" si="90"/>
        <v>2S-137</v>
      </c>
      <c r="W1650" s="112" t="s">
        <v>3757</v>
      </c>
      <c r="X1650" s="175" t="str">
        <f t="shared" si="89"/>
        <v>X:\2 - ENGENHARIA\INVENTARIANCA_FNS_NOVA_CONCESSAO\PROCESSOS_DE_DESAPROPRIACAO\EXTENSAO_SUL\2S\2S-137.pdf</v>
      </c>
      <c r="Z1650" s="1">
        <v>1</v>
      </c>
    </row>
    <row r="1651" spans="3:26" hidden="1" x14ac:dyDescent="0.25">
      <c r="C1651" s="110" t="s">
        <v>4411</v>
      </c>
      <c r="D1651" s="35" t="s">
        <v>4156</v>
      </c>
      <c r="E1651" s="37" t="s">
        <v>4774</v>
      </c>
      <c r="F1651" s="55">
        <v>10126</v>
      </c>
      <c r="G1651" s="42">
        <v>42068</v>
      </c>
      <c r="H1651" s="63" t="s">
        <v>4736</v>
      </c>
      <c r="I1651" s="74">
        <v>212850.28200000001</v>
      </c>
      <c r="J1651" s="74">
        <v>214611.611</v>
      </c>
      <c r="K1651" s="75">
        <v>1.7613289999999979</v>
      </c>
      <c r="L1651" s="111" t="s">
        <v>4775</v>
      </c>
      <c r="M1651" s="63">
        <v>14.081899999999999</v>
      </c>
      <c r="N1651" s="149" t="s">
        <v>20</v>
      </c>
      <c r="O1651" s="49" t="s">
        <v>21</v>
      </c>
      <c r="P1651" s="76"/>
      <c r="Q1651" s="77"/>
      <c r="R1651" s="78"/>
      <c r="S1651" s="79"/>
      <c r="T1651" s="49"/>
      <c r="U1651" s="63" t="s">
        <v>4736</v>
      </c>
      <c r="V1651" s="112" t="str">
        <f t="shared" si="90"/>
        <v>2S-138</v>
      </c>
      <c r="W1651" s="112" t="s">
        <v>3757</v>
      </c>
      <c r="X1651" s="175" t="str">
        <f t="shared" si="89"/>
        <v>X:\2 - ENGENHARIA\INVENTARIANCA_FNS_NOVA_CONCESSAO\PROCESSOS_DE_DESAPROPRIACAO\EXTENSAO_SUL\2S\2S-138.pdf</v>
      </c>
      <c r="Z1651" s="1">
        <v>1</v>
      </c>
    </row>
    <row r="1652" spans="3:26" hidden="1" x14ac:dyDescent="0.25">
      <c r="C1652" s="110" t="s">
        <v>4411</v>
      </c>
      <c r="D1652" s="35" t="s">
        <v>4776</v>
      </c>
      <c r="E1652" s="37" t="s">
        <v>4777</v>
      </c>
      <c r="F1652" s="55">
        <v>1007</v>
      </c>
      <c r="G1652" s="42">
        <v>40982</v>
      </c>
      <c r="H1652" s="63" t="s">
        <v>4778</v>
      </c>
      <c r="I1652" s="74">
        <v>214641.611</v>
      </c>
      <c r="J1652" s="74">
        <v>215977.696</v>
      </c>
      <c r="K1652" s="75">
        <v>1.3360849999999918</v>
      </c>
      <c r="L1652" s="111" t="s">
        <v>4779</v>
      </c>
      <c r="M1652" s="63">
        <v>10.6791</v>
      </c>
      <c r="N1652" s="149" t="s">
        <v>20</v>
      </c>
      <c r="O1652" s="49" t="s">
        <v>21</v>
      </c>
      <c r="P1652" s="76"/>
      <c r="Q1652" s="77"/>
      <c r="R1652" s="78"/>
      <c r="S1652" s="79"/>
      <c r="T1652" s="49"/>
      <c r="U1652" s="63" t="s">
        <v>4778</v>
      </c>
      <c r="V1652" s="112" t="str">
        <f t="shared" si="90"/>
        <v>2S-139</v>
      </c>
      <c r="W1652" s="112" t="s">
        <v>3757</v>
      </c>
      <c r="X1652" s="175" t="str">
        <f t="shared" si="89"/>
        <v>X:\2 - ENGENHARIA\INVENTARIANCA_FNS_NOVA_CONCESSAO\PROCESSOS_DE_DESAPROPRIACAO\EXTENSAO_SUL\2S\2S-139.pdf</v>
      </c>
      <c r="Z1652" s="1">
        <v>1</v>
      </c>
    </row>
    <row r="1653" spans="3:26" hidden="1" x14ac:dyDescent="0.25">
      <c r="C1653" s="110" t="s">
        <v>4411</v>
      </c>
      <c r="D1653" s="35" t="s">
        <v>4159</v>
      </c>
      <c r="E1653" s="37" t="s">
        <v>4780</v>
      </c>
      <c r="F1653" s="55">
        <v>1045</v>
      </c>
      <c r="G1653" s="42">
        <v>41183</v>
      </c>
      <c r="H1653" s="63" t="s">
        <v>4778</v>
      </c>
      <c r="I1653" s="74">
        <v>215977.696</v>
      </c>
      <c r="J1653" s="74">
        <v>216733.959</v>
      </c>
      <c r="K1653" s="75">
        <v>0.75626300000000624</v>
      </c>
      <c r="L1653" s="111" t="s">
        <v>4781</v>
      </c>
      <c r="M1653" s="63">
        <v>6.0496999999999996</v>
      </c>
      <c r="N1653" s="149" t="s">
        <v>20</v>
      </c>
      <c r="O1653" s="49" t="s">
        <v>21</v>
      </c>
      <c r="P1653" s="76"/>
      <c r="Q1653" s="77"/>
      <c r="R1653" s="78"/>
      <c r="S1653" s="79"/>
      <c r="T1653" s="49"/>
      <c r="U1653" s="63" t="s">
        <v>4778</v>
      </c>
      <c r="V1653" s="112" t="str">
        <f t="shared" si="90"/>
        <v>2S-140</v>
      </c>
      <c r="W1653" s="112" t="s">
        <v>3757</v>
      </c>
      <c r="X1653" s="175" t="str">
        <f t="shared" si="89"/>
        <v>X:\2 - ENGENHARIA\INVENTARIANCA_FNS_NOVA_CONCESSAO\PROCESSOS_DE_DESAPROPRIACAO\EXTENSAO_SUL\2S\2S-140.pdf</v>
      </c>
      <c r="Z1653" s="1">
        <v>1</v>
      </c>
    </row>
    <row r="1654" spans="3:26" hidden="1" x14ac:dyDescent="0.25">
      <c r="C1654" s="110" t="s">
        <v>4411</v>
      </c>
      <c r="D1654" s="35" t="s">
        <v>4162</v>
      </c>
      <c r="E1654" s="37" t="s">
        <v>4782</v>
      </c>
      <c r="F1654" s="55">
        <v>1040</v>
      </c>
      <c r="G1654" s="42">
        <v>41156</v>
      </c>
      <c r="H1654" s="63" t="s">
        <v>4778</v>
      </c>
      <c r="I1654" s="74">
        <v>216733.95600000001</v>
      </c>
      <c r="J1654" s="74">
        <v>217199.054</v>
      </c>
      <c r="K1654" s="75">
        <v>0.46509799999999812</v>
      </c>
      <c r="L1654" s="111" t="s">
        <v>4783</v>
      </c>
      <c r="M1654" s="63">
        <v>3.7210000000000001</v>
      </c>
      <c r="N1654" s="149" t="s">
        <v>20</v>
      </c>
      <c r="O1654" s="49" t="s">
        <v>21</v>
      </c>
      <c r="P1654" s="76"/>
      <c r="Q1654" s="77"/>
      <c r="R1654" s="78"/>
      <c r="S1654" s="79"/>
      <c r="T1654" s="49"/>
      <c r="U1654" s="63" t="s">
        <v>4778</v>
      </c>
      <c r="V1654" s="112" t="str">
        <f t="shared" si="90"/>
        <v>2S-141</v>
      </c>
      <c r="W1654" s="112" t="s">
        <v>3757</v>
      </c>
      <c r="X1654" s="175" t="str">
        <f t="shared" si="89"/>
        <v>X:\2 - ENGENHARIA\INVENTARIANCA_FNS_NOVA_CONCESSAO\PROCESSOS_DE_DESAPROPRIACAO\EXTENSAO_SUL\2S\2S-141.pdf</v>
      </c>
      <c r="Z1654" s="1">
        <v>1</v>
      </c>
    </row>
    <row r="1655" spans="3:26" hidden="1" x14ac:dyDescent="0.25">
      <c r="C1655" s="110" t="s">
        <v>4411</v>
      </c>
      <c r="D1655" s="35" t="s">
        <v>4784</v>
      </c>
      <c r="E1655" s="37" t="s">
        <v>4785</v>
      </c>
      <c r="F1655" s="55">
        <v>1006</v>
      </c>
      <c r="G1655" s="42">
        <v>40982</v>
      </c>
      <c r="H1655" s="63" t="s">
        <v>4778</v>
      </c>
      <c r="I1655" s="74">
        <v>217199.054</v>
      </c>
      <c r="J1655" s="74">
        <v>217670.52299999999</v>
      </c>
      <c r="K1655" s="75">
        <v>0.47146899999998276</v>
      </c>
      <c r="L1655" s="111" t="s">
        <v>4783</v>
      </c>
      <c r="M1655" s="63">
        <v>3.7724000000000002</v>
      </c>
      <c r="N1655" s="149" t="s">
        <v>20</v>
      </c>
      <c r="O1655" s="49" t="s">
        <v>21</v>
      </c>
      <c r="P1655" s="76"/>
      <c r="Q1655" s="77"/>
      <c r="R1655" s="78"/>
      <c r="S1655" s="79"/>
      <c r="T1655" s="49"/>
      <c r="U1655" s="63" t="s">
        <v>4778</v>
      </c>
      <c r="V1655" s="112" t="str">
        <f t="shared" si="90"/>
        <v>2S-141A</v>
      </c>
      <c r="W1655" s="112" t="s">
        <v>3757</v>
      </c>
      <c r="X1655" s="175" t="str">
        <f t="shared" si="89"/>
        <v>X:\2 - ENGENHARIA\INVENTARIANCA_FNS_NOVA_CONCESSAO\PROCESSOS_DE_DESAPROPRIACAO\EXTENSAO_SUL\2S\2S-141A.pdf</v>
      </c>
      <c r="Z1655" s="1">
        <v>1</v>
      </c>
    </row>
    <row r="1656" spans="3:26" hidden="1" x14ac:dyDescent="0.25">
      <c r="C1656" s="110" t="s">
        <v>4411</v>
      </c>
      <c r="D1656" s="35" t="s">
        <v>4786</v>
      </c>
      <c r="E1656" s="37" t="s">
        <v>4787</v>
      </c>
      <c r="F1656" s="55">
        <v>1012</v>
      </c>
      <c r="G1656" s="42">
        <v>40984</v>
      </c>
      <c r="H1656" s="63" t="s">
        <v>4778</v>
      </c>
      <c r="I1656" s="74">
        <v>217670.52299999999</v>
      </c>
      <c r="J1656" s="74">
        <v>218027.946</v>
      </c>
      <c r="K1656" s="75">
        <v>0.35742300000000976</v>
      </c>
      <c r="L1656" s="111" t="s">
        <v>4783</v>
      </c>
      <c r="M1656" s="63">
        <v>2.8584999999999998</v>
      </c>
      <c r="N1656" s="149" t="s">
        <v>20</v>
      </c>
      <c r="O1656" s="49" t="s">
        <v>21</v>
      </c>
      <c r="P1656" s="76"/>
      <c r="Q1656" s="77"/>
      <c r="R1656" s="78"/>
      <c r="S1656" s="79"/>
      <c r="T1656" s="49"/>
      <c r="U1656" s="63" t="s">
        <v>4778</v>
      </c>
      <c r="V1656" s="112" t="str">
        <f t="shared" si="90"/>
        <v>2S-141B</v>
      </c>
      <c r="W1656" s="112" t="s">
        <v>3757</v>
      </c>
      <c r="X1656" s="175" t="str">
        <f t="shared" si="89"/>
        <v>X:\2 - ENGENHARIA\INVENTARIANCA_FNS_NOVA_CONCESSAO\PROCESSOS_DE_DESAPROPRIACAO\EXTENSAO_SUL\2S\2S-141B.pdf</v>
      </c>
      <c r="Z1656" s="1">
        <v>1</v>
      </c>
    </row>
    <row r="1657" spans="3:26" hidden="1" x14ac:dyDescent="0.25">
      <c r="C1657" s="110" t="s">
        <v>4411</v>
      </c>
      <c r="D1657" s="35" t="s">
        <v>4165</v>
      </c>
      <c r="E1657" s="37" t="s">
        <v>4788</v>
      </c>
      <c r="F1657" s="55">
        <v>1002</v>
      </c>
      <c r="G1657" s="42">
        <v>42206</v>
      </c>
      <c r="H1657" s="63" t="s">
        <v>4778</v>
      </c>
      <c r="I1657" s="74">
        <v>218027.946</v>
      </c>
      <c r="J1657" s="74">
        <v>220513.92600000001</v>
      </c>
      <c r="K1657" s="75">
        <v>2.4859800000000103</v>
      </c>
      <c r="L1657" s="111" t="s">
        <v>4789</v>
      </c>
      <c r="M1657" s="63">
        <v>19.888200000000001</v>
      </c>
      <c r="N1657" s="149" t="s">
        <v>20</v>
      </c>
      <c r="O1657" s="49" t="s">
        <v>91</v>
      </c>
      <c r="P1657" s="76"/>
      <c r="Q1657" s="77"/>
      <c r="R1657" s="78"/>
      <c r="S1657" s="79"/>
      <c r="T1657" s="49"/>
      <c r="U1657" s="63" t="s">
        <v>4778</v>
      </c>
      <c r="V1657" s="112" t="str">
        <f t="shared" si="90"/>
        <v>2S-142</v>
      </c>
      <c r="W1657" s="112" t="s">
        <v>3757</v>
      </c>
      <c r="X1657" s="175" t="str">
        <f t="shared" si="89"/>
        <v>X:\2 - ENGENHARIA\INVENTARIANCA_FNS_NOVA_CONCESSAO\PROCESSOS_DE_DESAPROPRIACAO\EXTENSAO_SUL\2S\2S-142.pdf</v>
      </c>
      <c r="Z1657" s="1">
        <v>1</v>
      </c>
    </row>
    <row r="1658" spans="3:26" hidden="1" x14ac:dyDescent="0.25">
      <c r="C1658" s="110" t="s">
        <v>4411</v>
      </c>
      <c r="D1658" s="35" t="s">
        <v>4168</v>
      </c>
      <c r="E1658" s="37" t="s">
        <v>4790</v>
      </c>
      <c r="F1658" s="55">
        <v>1005</v>
      </c>
      <c r="G1658" s="42">
        <v>40982</v>
      </c>
      <c r="H1658" s="63" t="s">
        <v>4778</v>
      </c>
      <c r="I1658" s="74">
        <v>220513.92600000001</v>
      </c>
      <c r="J1658" s="74">
        <v>221117.29399999999</v>
      </c>
      <c r="K1658" s="75">
        <v>0.60336799999998769</v>
      </c>
      <c r="L1658" s="111" t="s">
        <v>4791</v>
      </c>
      <c r="M1658" s="63">
        <v>4.8624999999999998</v>
      </c>
      <c r="N1658" s="149" t="s">
        <v>20</v>
      </c>
      <c r="O1658" s="49" t="s">
        <v>21</v>
      </c>
      <c r="P1658" s="76"/>
      <c r="Q1658" s="77"/>
      <c r="R1658" s="78"/>
      <c r="S1658" s="79"/>
      <c r="T1658" s="49"/>
      <c r="U1658" s="63" t="s">
        <v>4778</v>
      </c>
      <c r="V1658" s="112" t="str">
        <f t="shared" si="90"/>
        <v>2S-143</v>
      </c>
      <c r="W1658" s="112" t="s">
        <v>3757</v>
      </c>
      <c r="X1658" s="175" t="str">
        <f t="shared" si="89"/>
        <v>X:\2 - ENGENHARIA\INVENTARIANCA_FNS_NOVA_CONCESSAO\PROCESSOS_DE_DESAPROPRIACAO\EXTENSAO_SUL\2S\2S-143.pdf</v>
      </c>
      <c r="Z1658" s="1">
        <v>1</v>
      </c>
    </row>
    <row r="1659" spans="3:26" ht="28.5" x14ac:dyDescent="0.25">
      <c r="C1659" s="110" t="s">
        <v>4411</v>
      </c>
      <c r="D1659" s="35" t="s">
        <v>4792</v>
      </c>
      <c r="E1659" s="37" t="s">
        <v>4793</v>
      </c>
      <c r="F1659" s="55">
        <v>1008</v>
      </c>
      <c r="G1659" s="42">
        <v>40616</v>
      </c>
      <c r="H1659" s="63" t="s">
        <v>4778</v>
      </c>
      <c r="I1659" s="74">
        <v>221120.34700000001</v>
      </c>
      <c r="J1659" s="74">
        <v>221294.1</v>
      </c>
      <c r="K1659" s="75">
        <v>0.17375299999999697</v>
      </c>
      <c r="L1659" s="111" t="s">
        <v>4794</v>
      </c>
      <c r="M1659" s="63">
        <v>1.9672000000000001</v>
      </c>
      <c r="N1659" s="149" t="s">
        <v>20</v>
      </c>
      <c r="O1659" s="49" t="s">
        <v>21</v>
      </c>
      <c r="P1659" s="76" t="s">
        <v>10</v>
      </c>
      <c r="Q1659" s="37">
        <v>0.61760000000000004</v>
      </c>
      <c r="R1659" s="78">
        <v>8506.0400000000009</v>
      </c>
      <c r="S1659" s="79" t="s">
        <v>4510</v>
      </c>
      <c r="T1659" s="49" t="s">
        <v>4795</v>
      </c>
      <c r="U1659" s="63" t="s">
        <v>4778</v>
      </c>
      <c r="V1659" s="112" t="str">
        <f t="shared" si="90"/>
        <v>2S-143A</v>
      </c>
      <c r="W1659" s="112" t="s">
        <v>3757</v>
      </c>
      <c r="X1659" s="175" t="str">
        <f t="shared" si="89"/>
        <v>X:\2 - ENGENHARIA\INVENTARIANCA_FNS_NOVA_CONCESSAO\PROCESSOS_DE_DESAPROPRIACAO\EXTENSAO_SUL\2S\2S-143A.pdf</v>
      </c>
      <c r="Z1659" s="1">
        <v>1</v>
      </c>
    </row>
    <row r="1660" spans="3:26" hidden="1" x14ac:dyDescent="0.25">
      <c r="C1660" s="110" t="s">
        <v>4411</v>
      </c>
      <c r="D1660" s="35" t="s">
        <v>4171</v>
      </c>
      <c r="E1660" s="37" t="s">
        <v>4796</v>
      </c>
      <c r="F1660" s="55">
        <v>1022</v>
      </c>
      <c r="G1660" s="42">
        <v>41058</v>
      </c>
      <c r="H1660" s="63" t="s">
        <v>4778</v>
      </c>
      <c r="I1660" s="74">
        <v>221311.5</v>
      </c>
      <c r="J1660" s="74">
        <v>222258.89</v>
      </c>
      <c r="K1660" s="75">
        <v>0.94739000000001394</v>
      </c>
      <c r="L1660" s="111" t="s">
        <v>4797</v>
      </c>
      <c r="M1660" s="63">
        <v>7.5879000000000003</v>
      </c>
      <c r="N1660" s="149" t="s">
        <v>20</v>
      </c>
      <c r="O1660" s="49" t="s">
        <v>21</v>
      </c>
      <c r="P1660" s="76"/>
      <c r="Q1660" s="77"/>
      <c r="R1660" s="78"/>
      <c r="S1660" s="79"/>
      <c r="T1660" s="49"/>
      <c r="U1660" s="63" t="s">
        <v>4778</v>
      </c>
      <c r="V1660" s="112" t="str">
        <f t="shared" si="90"/>
        <v>2S-144</v>
      </c>
      <c r="W1660" s="112" t="s">
        <v>3757</v>
      </c>
      <c r="X1660" s="175" t="str">
        <f t="shared" si="89"/>
        <v>X:\2 - ENGENHARIA\INVENTARIANCA_FNS_NOVA_CONCESSAO\PROCESSOS_DE_DESAPROPRIACAO\EXTENSAO_SUL\2S\2S-144.pdf</v>
      </c>
      <c r="Z1660" s="1">
        <v>1</v>
      </c>
    </row>
    <row r="1661" spans="3:26" hidden="1" x14ac:dyDescent="0.25">
      <c r="C1661" s="110" t="s">
        <v>4411</v>
      </c>
      <c r="D1661" s="35" t="s">
        <v>4798</v>
      </c>
      <c r="E1661" s="37" t="s">
        <v>4799</v>
      </c>
      <c r="F1661" s="55">
        <v>1209</v>
      </c>
      <c r="G1661" s="42">
        <v>42206</v>
      </c>
      <c r="H1661" s="63" t="s">
        <v>4778</v>
      </c>
      <c r="I1661" s="74">
        <v>0</v>
      </c>
      <c r="J1661" s="74">
        <v>0</v>
      </c>
      <c r="K1661" s="75"/>
      <c r="L1661" s="111" t="s">
        <v>4800</v>
      </c>
      <c r="M1661" s="63">
        <v>1.0128999999999999</v>
      </c>
      <c r="N1661" s="149" t="s">
        <v>20</v>
      </c>
      <c r="O1661" s="49" t="s">
        <v>21</v>
      </c>
      <c r="P1661" s="76" t="s">
        <v>2286</v>
      </c>
      <c r="Q1661" s="77"/>
      <c r="R1661" s="78"/>
      <c r="S1661" s="79"/>
      <c r="T1661" s="49"/>
      <c r="U1661" s="63" t="s">
        <v>4778</v>
      </c>
      <c r="V1661" s="112" t="str">
        <f t="shared" si="90"/>
        <v>2S-144A</v>
      </c>
      <c r="W1661" s="112" t="s">
        <v>3757</v>
      </c>
      <c r="X1661" s="175" t="str">
        <f t="shared" si="89"/>
        <v>X:\2 - ENGENHARIA\INVENTARIANCA_FNS_NOVA_CONCESSAO\PROCESSOS_DE_DESAPROPRIACAO\EXTENSAO_SUL\2S\2S-144A.pdf</v>
      </c>
      <c r="Z1661" s="1">
        <v>1</v>
      </c>
    </row>
    <row r="1662" spans="3:26" hidden="1" x14ac:dyDescent="0.25">
      <c r="C1662" s="110" t="s">
        <v>4411</v>
      </c>
      <c r="D1662" s="35" t="s">
        <v>4174</v>
      </c>
      <c r="E1662" s="37" t="s">
        <v>4801</v>
      </c>
      <c r="F1662" s="55">
        <v>1240</v>
      </c>
      <c r="G1662" s="42">
        <v>42206</v>
      </c>
      <c r="H1662" s="63" t="s">
        <v>4778</v>
      </c>
      <c r="I1662" s="74">
        <v>222258.89</v>
      </c>
      <c r="J1662" s="74">
        <v>223160.264</v>
      </c>
      <c r="K1662" s="75">
        <v>0.90137399999998158</v>
      </c>
      <c r="L1662" s="111" t="s">
        <v>4802</v>
      </c>
      <c r="M1662" s="63">
        <v>7.2123999999999997</v>
      </c>
      <c r="N1662" s="149" t="s">
        <v>20</v>
      </c>
      <c r="O1662" s="49" t="s">
        <v>91</v>
      </c>
      <c r="P1662" s="76"/>
      <c r="Q1662" s="77"/>
      <c r="R1662" s="78"/>
      <c r="S1662" s="79"/>
      <c r="T1662" s="49"/>
      <c r="U1662" s="63" t="s">
        <v>4778</v>
      </c>
      <c r="V1662" s="112" t="str">
        <f t="shared" si="90"/>
        <v>2S-145</v>
      </c>
      <c r="W1662" s="112" t="s">
        <v>3757</v>
      </c>
      <c r="X1662" s="175" t="str">
        <f t="shared" si="89"/>
        <v>X:\2 - ENGENHARIA\INVENTARIANCA_FNS_NOVA_CONCESSAO\PROCESSOS_DE_DESAPROPRIACAO\EXTENSAO_SUL\2S\2S-145.pdf</v>
      </c>
      <c r="Z1662" s="1">
        <v>1</v>
      </c>
    </row>
    <row r="1663" spans="3:26" hidden="1" x14ac:dyDescent="0.25">
      <c r="C1663" s="110" t="s">
        <v>4411</v>
      </c>
      <c r="D1663" s="35" t="s">
        <v>4803</v>
      </c>
      <c r="E1663" s="37" t="s">
        <v>4804</v>
      </c>
      <c r="F1663" s="55">
        <v>441</v>
      </c>
      <c r="G1663" s="42">
        <v>42206</v>
      </c>
      <c r="H1663" s="63" t="s">
        <v>4778</v>
      </c>
      <c r="I1663" s="74">
        <v>223160.264</v>
      </c>
      <c r="J1663" s="74">
        <v>224652.76800000001</v>
      </c>
      <c r="K1663" s="75">
        <v>1.4925040000000154</v>
      </c>
      <c r="L1663" s="111" t="s">
        <v>4802</v>
      </c>
      <c r="M1663" s="63">
        <v>11.941599999999999</v>
      </c>
      <c r="N1663" s="49" t="s">
        <v>82</v>
      </c>
      <c r="O1663" s="49" t="s">
        <v>91</v>
      </c>
      <c r="P1663" s="76"/>
      <c r="Q1663" s="77"/>
      <c r="R1663" s="78"/>
      <c r="S1663" s="79"/>
      <c r="T1663" s="49"/>
      <c r="U1663" s="63" t="s">
        <v>4778</v>
      </c>
      <c r="V1663" s="112" t="str">
        <f t="shared" si="90"/>
        <v>2S-145A</v>
      </c>
      <c r="W1663" s="112" t="s">
        <v>3757</v>
      </c>
      <c r="X1663" s="175" t="str">
        <f t="shared" si="89"/>
        <v>X:\2 - ENGENHARIA\INVENTARIANCA_FNS_NOVA_CONCESSAO\PROCESSOS_DE_DESAPROPRIACAO\EXTENSAO_SUL\2S\2S-145A.pdf</v>
      </c>
      <c r="Z1663" s="1">
        <v>1</v>
      </c>
    </row>
    <row r="1664" spans="3:26" hidden="1" x14ac:dyDescent="0.25">
      <c r="C1664" s="110" t="s">
        <v>4411</v>
      </c>
      <c r="D1664" s="35" t="s">
        <v>4805</v>
      </c>
      <c r="E1664" s="37" t="s">
        <v>4806</v>
      </c>
      <c r="F1664" s="55">
        <v>1261</v>
      </c>
      <c r="G1664" s="42">
        <v>42544</v>
      </c>
      <c r="H1664" s="63" t="s">
        <v>4778</v>
      </c>
      <c r="I1664" s="74">
        <v>0</v>
      </c>
      <c r="J1664" s="74">
        <v>0</v>
      </c>
      <c r="K1664" s="75"/>
      <c r="L1664" s="111" t="s">
        <v>4802</v>
      </c>
      <c r="M1664" s="63">
        <v>0.90169999999999995</v>
      </c>
      <c r="N1664" s="149" t="s">
        <v>20</v>
      </c>
      <c r="O1664" s="49" t="s">
        <v>91</v>
      </c>
      <c r="P1664" s="76" t="s">
        <v>2286</v>
      </c>
      <c r="Q1664" s="77"/>
      <c r="R1664" s="78"/>
      <c r="S1664" s="79"/>
      <c r="T1664" s="49"/>
      <c r="U1664" s="63" t="s">
        <v>4778</v>
      </c>
      <c r="V1664" s="112" t="str">
        <f t="shared" si="90"/>
        <v>2S-145B</v>
      </c>
      <c r="W1664" s="112" t="s">
        <v>3757</v>
      </c>
      <c r="X1664" s="175" t="str">
        <f t="shared" si="89"/>
        <v>X:\2 - ENGENHARIA\INVENTARIANCA_FNS_NOVA_CONCESSAO\PROCESSOS_DE_DESAPROPRIACAO\EXTENSAO_SUL\2S\2S-145B.pdf</v>
      </c>
      <c r="Z1664" s="1">
        <v>1</v>
      </c>
    </row>
    <row r="1665" spans="3:26" hidden="1" x14ac:dyDescent="0.25">
      <c r="C1665" s="110" t="s">
        <v>4411</v>
      </c>
      <c r="D1665" s="35" t="s">
        <v>4807</v>
      </c>
      <c r="E1665" s="37" t="s">
        <v>4808</v>
      </c>
      <c r="F1665" s="55">
        <v>1276</v>
      </c>
      <c r="G1665" s="42">
        <v>42621</v>
      </c>
      <c r="H1665" s="63" t="s">
        <v>4778</v>
      </c>
      <c r="I1665" s="74">
        <v>0</v>
      </c>
      <c r="J1665" s="74">
        <v>0</v>
      </c>
      <c r="K1665" s="75"/>
      <c r="L1665" s="111" t="s">
        <v>4802</v>
      </c>
      <c r="M1665" s="63">
        <v>0.1401</v>
      </c>
      <c r="N1665" s="149" t="s">
        <v>20</v>
      </c>
      <c r="O1665" s="49" t="s">
        <v>91</v>
      </c>
      <c r="P1665" s="76" t="s">
        <v>2286</v>
      </c>
      <c r="Q1665" s="77"/>
      <c r="R1665" s="78"/>
      <c r="S1665" s="79"/>
      <c r="T1665" s="49"/>
      <c r="U1665" s="63" t="s">
        <v>4778</v>
      </c>
      <c r="V1665" s="112" t="str">
        <f t="shared" si="90"/>
        <v>2S-145C</v>
      </c>
      <c r="W1665" s="112" t="s">
        <v>3757</v>
      </c>
      <c r="X1665" s="175" t="str">
        <f t="shared" si="89"/>
        <v>X:\2 - ENGENHARIA\INVENTARIANCA_FNS_NOVA_CONCESSAO\PROCESSOS_DE_DESAPROPRIACAO\EXTENSAO_SUL\2S\2S-145C.pdf</v>
      </c>
      <c r="Z1665" s="1">
        <v>1</v>
      </c>
    </row>
    <row r="1666" spans="3:26" hidden="1" x14ac:dyDescent="0.25">
      <c r="C1666" s="110" t="s">
        <v>4411</v>
      </c>
      <c r="D1666" s="35" t="s">
        <v>4809</v>
      </c>
      <c r="E1666" s="37" t="s">
        <v>4810</v>
      </c>
      <c r="F1666" s="55">
        <v>1214</v>
      </c>
      <c r="G1666" s="42">
        <v>42248</v>
      </c>
      <c r="H1666" s="63" t="s">
        <v>4778</v>
      </c>
      <c r="I1666" s="74">
        <v>224652.76800000001</v>
      </c>
      <c r="J1666" s="74">
        <v>226013.49299999999</v>
      </c>
      <c r="K1666" s="75">
        <v>1.3607249999999766</v>
      </c>
      <c r="L1666" s="111" t="s">
        <v>4811</v>
      </c>
      <c r="M1666" s="63">
        <v>10.875</v>
      </c>
      <c r="N1666" s="149" t="s">
        <v>20</v>
      </c>
      <c r="O1666" s="49" t="s">
        <v>91</v>
      </c>
      <c r="P1666" s="76"/>
      <c r="Q1666" s="77"/>
      <c r="R1666" s="78"/>
      <c r="S1666" s="79"/>
      <c r="T1666" s="49"/>
      <c r="U1666" s="63" t="s">
        <v>4778</v>
      </c>
      <c r="V1666" s="112" t="str">
        <f t="shared" si="90"/>
        <v>2S-146</v>
      </c>
      <c r="W1666" s="112" t="s">
        <v>3757</v>
      </c>
      <c r="X1666" s="175" t="str">
        <f t="shared" ref="X1666:X1729" si="91">CONCATENATE("X:\2 - ENGENHARIA\INVENTARIANCA_FNS_NOVA_CONCESSAO\PROCESSOS_DE_DESAPROPRIACAO\",W1666,"\",C1666,"\",V1666,".pdf")</f>
        <v>X:\2 - ENGENHARIA\INVENTARIANCA_FNS_NOVA_CONCESSAO\PROCESSOS_DE_DESAPROPRIACAO\EXTENSAO_SUL\2S\2S-146.pdf</v>
      </c>
      <c r="Z1666" s="1">
        <v>1</v>
      </c>
    </row>
    <row r="1667" spans="3:26" hidden="1" x14ac:dyDescent="0.25">
      <c r="C1667" s="110" t="s">
        <v>4411</v>
      </c>
      <c r="D1667" s="35" t="s">
        <v>4179</v>
      </c>
      <c r="E1667" s="37" t="s">
        <v>4812</v>
      </c>
      <c r="F1667" s="55"/>
      <c r="G1667" s="42"/>
      <c r="H1667" s="63"/>
      <c r="I1667" s="74">
        <v>226013.49299999999</v>
      </c>
      <c r="J1667" s="74">
        <v>226607.948</v>
      </c>
      <c r="K1667" s="75">
        <v>0.59445500000001628</v>
      </c>
      <c r="L1667" s="111" t="s">
        <v>4813</v>
      </c>
      <c r="M1667" s="63">
        <v>4.7690999999999999</v>
      </c>
      <c r="N1667" s="149" t="s">
        <v>20</v>
      </c>
      <c r="O1667" s="49" t="s">
        <v>91</v>
      </c>
      <c r="P1667" s="76"/>
      <c r="Q1667" s="77"/>
      <c r="R1667" s="78"/>
      <c r="S1667" s="79"/>
      <c r="T1667" s="49"/>
      <c r="U1667" s="63" t="s">
        <v>4778</v>
      </c>
      <c r="V1667" s="112" t="str">
        <f t="shared" si="90"/>
        <v>2S-147</v>
      </c>
      <c r="W1667" s="112" t="s">
        <v>3757</v>
      </c>
      <c r="X1667" s="175" t="str">
        <f t="shared" si="91"/>
        <v>X:\2 - ENGENHARIA\INVENTARIANCA_FNS_NOVA_CONCESSAO\PROCESSOS_DE_DESAPROPRIACAO\EXTENSAO_SUL\2S\2S-147.pdf</v>
      </c>
      <c r="Z1667" s="1">
        <v>1</v>
      </c>
    </row>
    <row r="1668" spans="3:26" hidden="1" x14ac:dyDescent="0.25">
      <c r="C1668" s="110" t="s">
        <v>4411</v>
      </c>
      <c r="D1668" s="35" t="s">
        <v>4814</v>
      </c>
      <c r="E1668" s="37" t="s">
        <v>4815</v>
      </c>
      <c r="F1668" s="55">
        <v>1210</v>
      </c>
      <c r="G1668" s="42">
        <v>42206</v>
      </c>
      <c r="H1668" s="63" t="s">
        <v>4778</v>
      </c>
      <c r="I1668" s="74">
        <v>226607.948</v>
      </c>
      <c r="J1668" s="74">
        <v>227037.42499999999</v>
      </c>
      <c r="K1668" s="75">
        <v>0.4294769999999844</v>
      </c>
      <c r="L1668" s="111" t="s">
        <v>4802</v>
      </c>
      <c r="M1668" s="63">
        <v>3.4302999999999999</v>
      </c>
      <c r="N1668" s="149" t="s">
        <v>20</v>
      </c>
      <c r="O1668" s="49" t="s">
        <v>91</v>
      </c>
      <c r="P1668" s="76"/>
      <c r="Q1668" s="77"/>
      <c r="R1668" s="78"/>
      <c r="S1668" s="79"/>
      <c r="T1668" s="49"/>
      <c r="U1668" s="63" t="s">
        <v>4778</v>
      </c>
      <c r="V1668" s="112" t="str">
        <f t="shared" si="90"/>
        <v>2S-148</v>
      </c>
      <c r="W1668" s="112" t="s">
        <v>3757</v>
      </c>
      <c r="X1668" s="175" t="str">
        <f t="shared" si="91"/>
        <v>X:\2 - ENGENHARIA\INVENTARIANCA_FNS_NOVA_CONCESSAO\PROCESSOS_DE_DESAPROPRIACAO\EXTENSAO_SUL\2S\2S-148.pdf</v>
      </c>
      <c r="Z1668" s="1">
        <v>1</v>
      </c>
    </row>
    <row r="1669" spans="3:26" hidden="1" x14ac:dyDescent="0.25">
      <c r="C1669" s="110" t="s">
        <v>4411</v>
      </c>
      <c r="D1669" s="35" t="s">
        <v>4221</v>
      </c>
      <c r="E1669" s="37" t="s">
        <v>4816</v>
      </c>
      <c r="F1669" s="55">
        <v>1010</v>
      </c>
      <c r="G1669" s="42">
        <v>40984</v>
      </c>
      <c r="H1669" s="63" t="s">
        <v>4778</v>
      </c>
      <c r="I1669" s="74">
        <v>227037.42499999999</v>
      </c>
      <c r="J1669" s="74">
        <v>228536.95699999999</v>
      </c>
      <c r="K1669" s="75">
        <v>1.4995320000000065</v>
      </c>
      <c r="L1669" s="111" t="s">
        <v>4817</v>
      </c>
      <c r="M1669" s="63">
        <v>11.9964</v>
      </c>
      <c r="N1669" s="149" t="s">
        <v>20</v>
      </c>
      <c r="O1669" s="49" t="s">
        <v>21</v>
      </c>
      <c r="P1669" s="76"/>
      <c r="Q1669" s="77"/>
      <c r="R1669" s="78"/>
      <c r="S1669" s="79"/>
      <c r="T1669" s="49"/>
      <c r="U1669" s="63" t="s">
        <v>4778</v>
      </c>
      <c r="V1669" s="112" t="str">
        <f t="shared" si="90"/>
        <v>2S-158</v>
      </c>
      <c r="W1669" s="112" t="s">
        <v>3757</v>
      </c>
      <c r="X1669" s="175" t="str">
        <f t="shared" si="91"/>
        <v>X:\2 - ENGENHARIA\INVENTARIANCA_FNS_NOVA_CONCESSAO\PROCESSOS_DE_DESAPROPRIACAO\EXTENSAO_SUL\2S\2S-158.pdf</v>
      </c>
      <c r="Z1669" s="1">
        <v>1</v>
      </c>
    </row>
    <row r="1670" spans="3:26" hidden="1" x14ac:dyDescent="0.25">
      <c r="C1670" s="110" t="s">
        <v>4411</v>
      </c>
      <c r="D1670" s="35" t="s">
        <v>4183</v>
      </c>
      <c r="E1670" s="37" t="s">
        <v>4818</v>
      </c>
      <c r="F1670" s="55">
        <v>1211</v>
      </c>
      <c r="G1670" s="42">
        <v>42208</v>
      </c>
      <c r="H1670" s="63" t="s">
        <v>4778</v>
      </c>
      <c r="I1670" s="74">
        <v>228536.95699999999</v>
      </c>
      <c r="J1670" s="74">
        <v>230128.90700000001</v>
      </c>
      <c r="K1670" s="75">
        <v>1.5919500000000117</v>
      </c>
      <c r="L1670" s="111" t="s">
        <v>4819</v>
      </c>
      <c r="M1670" s="63">
        <v>12.7349</v>
      </c>
      <c r="N1670" s="149" t="s">
        <v>20</v>
      </c>
      <c r="O1670" s="49" t="s">
        <v>91</v>
      </c>
      <c r="P1670" s="76"/>
      <c r="Q1670" s="77"/>
      <c r="R1670" s="78"/>
      <c r="S1670" s="79"/>
      <c r="T1670" s="49"/>
      <c r="U1670" s="63" t="s">
        <v>4778</v>
      </c>
      <c r="V1670" s="112" t="str">
        <f t="shared" si="90"/>
        <v>2S-149</v>
      </c>
      <c r="W1670" s="112" t="s">
        <v>3757</v>
      </c>
      <c r="X1670" s="175" t="str">
        <f t="shared" si="91"/>
        <v>X:\2 - ENGENHARIA\INVENTARIANCA_FNS_NOVA_CONCESSAO\PROCESSOS_DE_DESAPROPRIACAO\EXTENSAO_SUL\2S\2S-149.pdf</v>
      </c>
      <c r="Z1670" s="1">
        <v>1</v>
      </c>
    </row>
    <row r="1671" spans="3:26" hidden="1" x14ac:dyDescent="0.25">
      <c r="C1671" s="110" t="s">
        <v>4411</v>
      </c>
      <c r="D1671" s="35" t="s">
        <v>4820</v>
      </c>
      <c r="E1671" s="37" t="s">
        <v>4821</v>
      </c>
      <c r="F1671" s="55">
        <v>1212</v>
      </c>
      <c r="G1671" s="42">
        <v>42208</v>
      </c>
      <c r="H1671" s="63" t="s">
        <v>4778</v>
      </c>
      <c r="I1671" s="74">
        <v>230128.90700000001</v>
      </c>
      <c r="J1671" s="74">
        <v>232101.23</v>
      </c>
      <c r="K1671" s="75">
        <v>1.972323000000004</v>
      </c>
      <c r="L1671" s="111" t="s">
        <v>4819</v>
      </c>
      <c r="M1671" s="63">
        <v>15.7796</v>
      </c>
      <c r="N1671" s="149" t="s">
        <v>20</v>
      </c>
      <c r="O1671" s="49" t="s">
        <v>91</v>
      </c>
      <c r="P1671" s="76"/>
      <c r="Q1671" s="77"/>
      <c r="R1671" s="78"/>
      <c r="S1671" s="79"/>
      <c r="T1671" s="49"/>
      <c r="U1671" s="63" t="s">
        <v>4778</v>
      </c>
      <c r="V1671" s="112" t="str">
        <f t="shared" si="90"/>
        <v>2S-149A</v>
      </c>
      <c r="W1671" s="112" t="s">
        <v>3757</v>
      </c>
      <c r="X1671" s="175" t="str">
        <f t="shared" si="91"/>
        <v>X:\2 - ENGENHARIA\INVENTARIANCA_FNS_NOVA_CONCESSAO\PROCESSOS_DE_DESAPROPRIACAO\EXTENSAO_SUL\2S\2S-149A.pdf</v>
      </c>
      <c r="Z1671" s="1">
        <v>1</v>
      </c>
    </row>
    <row r="1672" spans="3:26" hidden="1" x14ac:dyDescent="0.25">
      <c r="C1672" s="110" t="s">
        <v>4411</v>
      </c>
      <c r="D1672" s="35" t="s">
        <v>4191</v>
      </c>
      <c r="E1672" s="37" t="s">
        <v>4822</v>
      </c>
      <c r="F1672" s="55">
        <v>1011</v>
      </c>
      <c r="G1672" s="42">
        <v>40984</v>
      </c>
      <c r="H1672" s="63" t="s">
        <v>4778</v>
      </c>
      <c r="I1672" s="74">
        <v>232101.23</v>
      </c>
      <c r="J1672" s="74">
        <v>233743.185</v>
      </c>
      <c r="K1672" s="75">
        <v>1.6419549999999872</v>
      </c>
      <c r="L1672" s="111" t="s">
        <v>4823</v>
      </c>
      <c r="M1672" s="63">
        <v>13.1166</v>
      </c>
      <c r="N1672" s="149" t="s">
        <v>20</v>
      </c>
      <c r="O1672" s="49" t="s">
        <v>21</v>
      </c>
      <c r="P1672" s="76"/>
      <c r="Q1672" s="77"/>
      <c r="R1672" s="78"/>
      <c r="S1672" s="79"/>
      <c r="T1672" s="49"/>
      <c r="U1672" s="63" t="s">
        <v>4778</v>
      </c>
      <c r="V1672" s="112" t="str">
        <f t="shared" si="90"/>
        <v>2S-150</v>
      </c>
      <c r="W1672" s="112" t="s">
        <v>3757</v>
      </c>
      <c r="X1672" s="175" t="str">
        <f t="shared" si="91"/>
        <v>X:\2 - ENGENHARIA\INVENTARIANCA_FNS_NOVA_CONCESSAO\PROCESSOS_DE_DESAPROPRIACAO\EXTENSAO_SUL\2S\2S-150.pdf</v>
      </c>
      <c r="Z1672" s="1">
        <v>1</v>
      </c>
    </row>
    <row r="1673" spans="3:26" hidden="1" x14ac:dyDescent="0.25">
      <c r="C1673" s="110" t="s">
        <v>4411</v>
      </c>
      <c r="D1673" s="35" t="s">
        <v>4198</v>
      </c>
      <c r="E1673" s="37" t="s">
        <v>4824</v>
      </c>
      <c r="F1673" s="55">
        <v>1041</v>
      </c>
      <c r="G1673" s="42">
        <v>41157</v>
      </c>
      <c r="H1673" s="63" t="s">
        <v>4778</v>
      </c>
      <c r="I1673" s="74">
        <v>233750.72</v>
      </c>
      <c r="J1673" s="74">
        <v>235542.728</v>
      </c>
      <c r="K1673" s="75">
        <v>1.7920080000000016</v>
      </c>
      <c r="L1673" s="111" t="s">
        <v>4825</v>
      </c>
      <c r="M1673" s="63">
        <v>14.335100000000001</v>
      </c>
      <c r="N1673" s="149" t="s">
        <v>20</v>
      </c>
      <c r="O1673" s="49" t="s">
        <v>21</v>
      </c>
      <c r="P1673" s="76"/>
      <c r="Q1673" s="77"/>
      <c r="R1673" s="78"/>
      <c r="S1673" s="79"/>
      <c r="T1673" s="49"/>
      <c r="U1673" s="63" t="s">
        <v>4778</v>
      </c>
      <c r="V1673" s="112" t="str">
        <f t="shared" si="90"/>
        <v>2S-151</v>
      </c>
      <c r="W1673" s="112" t="s">
        <v>3757</v>
      </c>
      <c r="X1673" s="175" t="str">
        <f t="shared" si="91"/>
        <v>X:\2 - ENGENHARIA\INVENTARIANCA_FNS_NOVA_CONCESSAO\PROCESSOS_DE_DESAPROPRIACAO\EXTENSAO_SUL\2S\2S-151.pdf</v>
      </c>
      <c r="Z1673" s="1">
        <v>1</v>
      </c>
    </row>
    <row r="1674" spans="3:26" hidden="1" x14ac:dyDescent="0.25">
      <c r="C1674" s="110" t="s">
        <v>4411</v>
      </c>
      <c r="D1674" s="35" t="s">
        <v>4201</v>
      </c>
      <c r="E1674" s="37" t="s">
        <v>4826</v>
      </c>
      <c r="F1674" s="55"/>
      <c r="G1674" s="42"/>
      <c r="H1674" s="63"/>
      <c r="I1674" s="74">
        <v>235542.63500000001</v>
      </c>
      <c r="J1674" s="74">
        <v>236076.10200000001</v>
      </c>
      <c r="K1674" s="75">
        <v>0.53346700000000424</v>
      </c>
      <c r="L1674" s="111" t="s">
        <v>4827</v>
      </c>
      <c r="M1674" s="63">
        <v>4.2694000000000001</v>
      </c>
      <c r="N1674" s="149" t="s">
        <v>20</v>
      </c>
      <c r="O1674" s="49" t="s">
        <v>91</v>
      </c>
      <c r="P1674" s="76"/>
      <c r="Q1674" s="77"/>
      <c r="R1674" s="78"/>
      <c r="S1674" s="79"/>
      <c r="T1674" s="49"/>
      <c r="U1674" s="63" t="s">
        <v>4778</v>
      </c>
      <c r="V1674" s="112" t="str">
        <f t="shared" si="90"/>
        <v>2S-152</v>
      </c>
      <c r="W1674" s="112" t="s">
        <v>3757</v>
      </c>
      <c r="X1674" s="175" t="str">
        <f t="shared" si="91"/>
        <v>X:\2 - ENGENHARIA\INVENTARIANCA_FNS_NOVA_CONCESSAO\PROCESSOS_DE_DESAPROPRIACAO\EXTENSAO_SUL\2S\2S-152.pdf</v>
      </c>
      <c r="Z1674" s="1">
        <v>1</v>
      </c>
    </row>
    <row r="1675" spans="3:26" hidden="1" x14ac:dyDescent="0.25">
      <c r="C1675" s="110" t="s">
        <v>4411</v>
      </c>
      <c r="D1675" s="35" t="s">
        <v>4828</v>
      </c>
      <c r="E1675" s="37" t="s">
        <v>4829</v>
      </c>
      <c r="F1675" s="55"/>
      <c r="G1675" s="42"/>
      <c r="H1675" s="63"/>
      <c r="I1675" s="74">
        <v>236085.641</v>
      </c>
      <c r="J1675" s="74">
        <v>236858.31599999999</v>
      </c>
      <c r="K1675" s="75">
        <v>0.77267499999998834</v>
      </c>
      <c r="L1675" s="111" t="s">
        <v>4827</v>
      </c>
      <c r="M1675" s="63">
        <v>6.2183999999999999</v>
      </c>
      <c r="N1675" s="149" t="s">
        <v>20</v>
      </c>
      <c r="O1675" s="49" t="s">
        <v>91</v>
      </c>
      <c r="P1675" s="76"/>
      <c r="Q1675" s="77"/>
      <c r="R1675" s="78"/>
      <c r="S1675" s="79"/>
      <c r="T1675" s="49"/>
      <c r="U1675" s="63" t="s">
        <v>4778</v>
      </c>
      <c r="V1675" s="112" t="str">
        <f t="shared" si="90"/>
        <v>2S-152A</v>
      </c>
      <c r="W1675" s="112" t="s">
        <v>3757</v>
      </c>
      <c r="X1675" s="175" t="str">
        <f t="shared" si="91"/>
        <v>X:\2 - ENGENHARIA\INVENTARIANCA_FNS_NOVA_CONCESSAO\PROCESSOS_DE_DESAPROPRIACAO\EXTENSAO_SUL\2S\2S-152A.pdf</v>
      </c>
      <c r="Z1675" s="1">
        <v>1</v>
      </c>
    </row>
    <row r="1676" spans="3:26" hidden="1" x14ac:dyDescent="0.25">
      <c r="C1676" s="110" t="s">
        <v>4411</v>
      </c>
      <c r="D1676" s="35" t="s">
        <v>4830</v>
      </c>
      <c r="E1676" s="37" t="s">
        <v>4831</v>
      </c>
      <c r="F1676" s="55"/>
      <c r="G1676" s="42"/>
      <c r="H1676" s="63"/>
      <c r="I1676" s="74">
        <v>236858.31599999999</v>
      </c>
      <c r="J1676" s="74">
        <v>238172.27900000001</v>
      </c>
      <c r="K1676" s="75">
        <v>1.313963000000018</v>
      </c>
      <c r="L1676" s="111" t="s">
        <v>4827</v>
      </c>
      <c r="M1676" s="63">
        <v>10.4735</v>
      </c>
      <c r="N1676" s="149" t="s">
        <v>20</v>
      </c>
      <c r="O1676" s="49" t="s">
        <v>91</v>
      </c>
      <c r="P1676" s="76"/>
      <c r="Q1676" s="77"/>
      <c r="R1676" s="78"/>
      <c r="S1676" s="79"/>
      <c r="T1676" s="49"/>
      <c r="U1676" s="63" t="s">
        <v>4778</v>
      </c>
      <c r="V1676" s="112" t="str">
        <f t="shared" si="90"/>
        <v>2S-152B</v>
      </c>
      <c r="W1676" s="112" t="s">
        <v>3757</v>
      </c>
      <c r="X1676" s="175" t="str">
        <f t="shared" si="91"/>
        <v>X:\2 - ENGENHARIA\INVENTARIANCA_FNS_NOVA_CONCESSAO\PROCESSOS_DE_DESAPROPRIACAO\EXTENSAO_SUL\2S\2S-152B.pdf</v>
      </c>
      <c r="Z1676" s="1">
        <v>1</v>
      </c>
    </row>
    <row r="1677" spans="3:26" hidden="1" x14ac:dyDescent="0.25">
      <c r="C1677" s="110" t="s">
        <v>4411</v>
      </c>
      <c r="D1677" s="35" t="s">
        <v>4204</v>
      </c>
      <c r="E1677" s="37" t="s">
        <v>4832</v>
      </c>
      <c r="F1677" s="55">
        <v>1042</v>
      </c>
      <c r="G1677" s="42">
        <v>41158</v>
      </c>
      <c r="H1677" s="63" t="s">
        <v>4778</v>
      </c>
      <c r="I1677" s="74">
        <v>238172.27900000001</v>
      </c>
      <c r="J1677" s="74">
        <v>238688.97700000001</v>
      </c>
      <c r="K1677" s="75">
        <v>0.51669800000000399</v>
      </c>
      <c r="L1677" s="111" t="s">
        <v>4833</v>
      </c>
      <c r="M1677" s="63">
        <v>4.1338999999999997</v>
      </c>
      <c r="N1677" s="149" t="s">
        <v>20</v>
      </c>
      <c r="O1677" s="49" t="s">
        <v>21</v>
      </c>
      <c r="P1677" s="76"/>
      <c r="Q1677" s="77"/>
      <c r="R1677" s="78"/>
      <c r="S1677" s="79"/>
      <c r="T1677" s="49"/>
      <c r="U1677" s="63" t="s">
        <v>4778</v>
      </c>
      <c r="V1677" s="112" t="str">
        <f t="shared" si="90"/>
        <v>2S-153</v>
      </c>
      <c r="W1677" s="112" t="s">
        <v>3757</v>
      </c>
      <c r="X1677" s="175" t="str">
        <f t="shared" si="91"/>
        <v>X:\2 - ENGENHARIA\INVENTARIANCA_FNS_NOVA_CONCESSAO\PROCESSOS_DE_DESAPROPRIACAO\EXTENSAO_SUL\2S\2S-153.pdf</v>
      </c>
      <c r="Z1677" s="1">
        <v>1</v>
      </c>
    </row>
    <row r="1678" spans="3:26" hidden="1" x14ac:dyDescent="0.25">
      <c r="C1678" s="110" t="s">
        <v>4411</v>
      </c>
      <c r="D1678" s="35" t="s">
        <v>4207</v>
      </c>
      <c r="E1678" s="37" t="s">
        <v>4834</v>
      </c>
      <c r="F1678" s="55">
        <v>1039</v>
      </c>
      <c r="G1678" s="42">
        <v>41063</v>
      </c>
      <c r="H1678" s="63" t="s">
        <v>4778</v>
      </c>
      <c r="I1678" s="74">
        <v>238688.97700000001</v>
      </c>
      <c r="J1678" s="74">
        <v>239368.33600000001</v>
      </c>
      <c r="K1678" s="75">
        <v>0.67935899999999672</v>
      </c>
      <c r="L1678" s="111" t="s">
        <v>4835</v>
      </c>
      <c r="M1678" s="63">
        <v>5.4332000000000003</v>
      </c>
      <c r="N1678" s="149" t="s">
        <v>20</v>
      </c>
      <c r="O1678" s="49" t="s">
        <v>21</v>
      </c>
      <c r="P1678" s="76"/>
      <c r="Q1678" s="77"/>
      <c r="R1678" s="78"/>
      <c r="S1678" s="79"/>
      <c r="T1678" s="49"/>
      <c r="U1678" s="63" t="s">
        <v>4778</v>
      </c>
      <c r="V1678" s="112" t="str">
        <f t="shared" si="90"/>
        <v>2S-154</v>
      </c>
      <c r="W1678" s="112" t="s">
        <v>3757</v>
      </c>
      <c r="X1678" s="175" t="str">
        <f t="shared" si="91"/>
        <v>X:\2 - ENGENHARIA\INVENTARIANCA_FNS_NOVA_CONCESSAO\PROCESSOS_DE_DESAPROPRIACAO\EXTENSAO_SUL\2S\2S-154.pdf</v>
      </c>
      <c r="Z1678" s="1">
        <v>1</v>
      </c>
    </row>
    <row r="1679" spans="3:26" hidden="1" x14ac:dyDescent="0.25">
      <c r="C1679" s="110" t="s">
        <v>4411</v>
      </c>
      <c r="D1679" s="35" t="s">
        <v>4210</v>
      </c>
      <c r="E1679" s="37" t="s">
        <v>4836</v>
      </c>
      <c r="F1679" s="55">
        <v>1037</v>
      </c>
      <c r="G1679" s="42">
        <v>41152</v>
      </c>
      <c r="H1679" s="63" t="s">
        <v>4778</v>
      </c>
      <c r="I1679" s="74">
        <v>239368.33600000001</v>
      </c>
      <c r="J1679" s="74">
        <v>240097.74600000001</v>
      </c>
      <c r="K1679" s="75">
        <v>0.72941000000000344</v>
      </c>
      <c r="L1679" s="111" t="s">
        <v>4837</v>
      </c>
      <c r="M1679" s="63">
        <v>5.8360000000000003</v>
      </c>
      <c r="N1679" s="149" t="s">
        <v>20</v>
      </c>
      <c r="O1679" s="49" t="s">
        <v>21</v>
      </c>
      <c r="P1679" s="76"/>
      <c r="Q1679" s="77"/>
      <c r="R1679" s="78"/>
      <c r="S1679" s="79"/>
      <c r="T1679" s="49"/>
      <c r="U1679" s="63" t="s">
        <v>4778</v>
      </c>
      <c r="V1679" s="112" t="str">
        <f t="shared" si="90"/>
        <v>2S-155</v>
      </c>
      <c r="W1679" s="112" t="s">
        <v>3757</v>
      </c>
      <c r="X1679" s="175" t="str">
        <f t="shared" si="91"/>
        <v>X:\2 - ENGENHARIA\INVENTARIANCA_FNS_NOVA_CONCESSAO\PROCESSOS_DE_DESAPROPRIACAO\EXTENSAO_SUL\2S\2S-155.pdf</v>
      </c>
      <c r="Z1679" s="1">
        <v>1</v>
      </c>
    </row>
    <row r="1680" spans="3:26" hidden="1" x14ac:dyDescent="0.25">
      <c r="C1680" s="110" t="s">
        <v>4411</v>
      </c>
      <c r="D1680" s="35" t="s">
        <v>4213</v>
      </c>
      <c r="E1680" s="37" t="s">
        <v>4838</v>
      </c>
      <c r="F1680" s="55"/>
      <c r="G1680" s="42"/>
      <c r="H1680" s="63"/>
      <c r="I1680" s="74">
        <v>240097.74600000001</v>
      </c>
      <c r="J1680" s="74">
        <v>242370.77600000001</v>
      </c>
      <c r="K1680" s="75">
        <v>2.273029999999999</v>
      </c>
      <c r="L1680" s="111" t="s">
        <v>4839</v>
      </c>
      <c r="M1680" s="63">
        <v>18.183499999999999</v>
      </c>
      <c r="N1680" s="149" t="s">
        <v>20</v>
      </c>
      <c r="O1680" s="49" t="s">
        <v>91</v>
      </c>
      <c r="P1680" s="76"/>
      <c r="Q1680" s="77"/>
      <c r="R1680" s="78"/>
      <c r="S1680" s="79"/>
      <c r="T1680" s="49"/>
      <c r="U1680" s="63" t="s">
        <v>4778</v>
      </c>
      <c r="V1680" s="112" t="str">
        <f t="shared" si="90"/>
        <v>2S-156</v>
      </c>
      <c r="W1680" s="112" t="s">
        <v>3757</v>
      </c>
      <c r="X1680" s="175" t="str">
        <f t="shared" si="91"/>
        <v>X:\2 - ENGENHARIA\INVENTARIANCA_FNS_NOVA_CONCESSAO\PROCESSOS_DE_DESAPROPRIACAO\EXTENSAO_SUL\2S\2S-156.pdf</v>
      </c>
      <c r="Z1680" s="1">
        <v>1</v>
      </c>
    </row>
    <row r="1681" spans="3:26" hidden="1" x14ac:dyDescent="0.25">
      <c r="C1681" s="110" t="s">
        <v>4411</v>
      </c>
      <c r="D1681" s="35" t="s">
        <v>4217</v>
      </c>
      <c r="E1681" s="37" t="s">
        <v>4840</v>
      </c>
      <c r="F1681" s="55"/>
      <c r="G1681" s="42"/>
      <c r="H1681" s="63"/>
      <c r="I1681" s="74">
        <v>242370.77600000001</v>
      </c>
      <c r="J1681" s="74">
        <v>244526.36799999999</v>
      </c>
      <c r="K1681" s="75">
        <v>2.1555919999999751</v>
      </c>
      <c r="L1681" s="111" t="s">
        <v>4841</v>
      </c>
      <c r="M1681" s="63">
        <v>17.2394</v>
      </c>
      <c r="N1681" s="149" t="s">
        <v>20</v>
      </c>
      <c r="O1681" s="49" t="s">
        <v>91</v>
      </c>
      <c r="P1681" s="76"/>
      <c r="Q1681" s="77"/>
      <c r="R1681" s="78"/>
      <c r="S1681" s="79"/>
      <c r="T1681" s="49"/>
      <c r="U1681" s="63" t="s">
        <v>4778</v>
      </c>
      <c r="V1681" s="112" t="str">
        <f t="shared" si="90"/>
        <v>2S-157</v>
      </c>
      <c r="W1681" s="112" t="s">
        <v>3757</v>
      </c>
      <c r="X1681" s="175" t="str">
        <f t="shared" si="91"/>
        <v>X:\2 - ENGENHARIA\INVENTARIANCA_FNS_NOVA_CONCESSAO\PROCESSOS_DE_DESAPROPRIACAO\EXTENSAO_SUL\2S\2S-157.pdf</v>
      </c>
      <c r="Z1681" s="1">
        <v>1</v>
      </c>
    </row>
    <row r="1682" spans="3:26" hidden="1" x14ac:dyDescent="0.25">
      <c r="C1682" s="110" t="s">
        <v>4411</v>
      </c>
      <c r="D1682" s="35" t="s">
        <v>4842</v>
      </c>
      <c r="E1682" s="37" t="s">
        <v>4843</v>
      </c>
      <c r="F1682" s="55"/>
      <c r="G1682" s="42"/>
      <c r="H1682" s="63"/>
      <c r="I1682" s="74">
        <v>0</v>
      </c>
      <c r="J1682" s="74">
        <v>0</v>
      </c>
      <c r="K1682" s="75"/>
      <c r="L1682" s="111" t="s">
        <v>4841</v>
      </c>
      <c r="M1682" s="63">
        <v>0.54820000000000002</v>
      </c>
      <c r="N1682" s="149" t="s">
        <v>20</v>
      </c>
      <c r="O1682" s="49" t="s">
        <v>91</v>
      </c>
      <c r="P1682" s="76" t="s">
        <v>2286</v>
      </c>
      <c r="Q1682" s="77"/>
      <c r="R1682" s="78"/>
      <c r="S1682" s="79"/>
      <c r="T1682" s="49"/>
      <c r="U1682" s="63" t="s">
        <v>4778</v>
      </c>
      <c r="V1682" s="112" t="str">
        <f t="shared" si="90"/>
        <v>2S-157A</v>
      </c>
      <c r="W1682" s="112" t="s">
        <v>3757</v>
      </c>
      <c r="X1682" s="175" t="str">
        <f t="shared" si="91"/>
        <v>X:\2 - ENGENHARIA\INVENTARIANCA_FNS_NOVA_CONCESSAO\PROCESSOS_DE_DESAPROPRIACAO\EXTENSAO_SUL\2S\2S-157A.pdf</v>
      </c>
      <c r="Z1682" s="1">
        <v>1</v>
      </c>
    </row>
    <row r="1683" spans="3:26" ht="42.75" x14ac:dyDescent="0.25">
      <c r="C1683" s="110" t="s">
        <v>4411</v>
      </c>
      <c r="D1683" s="35" t="s">
        <v>4234</v>
      </c>
      <c r="E1683" s="37" t="s">
        <v>4844</v>
      </c>
      <c r="F1683" s="55">
        <v>1213</v>
      </c>
      <c r="G1683" s="42">
        <v>42207</v>
      </c>
      <c r="H1683" s="63" t="s">
        <v>4778</v>
      </c>
      <c r="I1683" s="74">
        <v>244526.36799999999</v>
      </c>
      <c r="J1683" s="74">
        <v>244789</v>
      </c>
      <c r="K1683" s="75">
        <v>0.26263200000001236</v>
      </c>
      <c r="L1683" s="111" t="s">
        <v>4845</v>
      </c>
      <c r="M1683" s="63">
        <v>2.8694000000000002</v>
      </c>
      <c r="N1683" s="149" t="s">
        <v>20</v>
      </c>
      <c r="O1683" s="200" t="s">
        <v>91</v>
      </c>
      <c r="P1683" s="76" t="s">
        <v>10</v>
      </c>
      <c r="Q1683" s="37">
        <v>0.77429999999999999</v>
      </c>
      <c r="R1683" s="78">
        <v>8310.01</v>
      </c>
      <c r="S1683" s="79" t="s">
        <v>4846</v>
      </c>
      <c r="T1683" s="49" t="s">
        <v>4847</v>
      </c>
      <c r="U1683" s="63" t="s">
        <v>4778</v>
      </c>
      <c r="V1683" s="112" t="str">
        <f t="shared" si="90"/>
        <v>2S-172</v>
      </c>
      <c r="W1683" s="112" t="s">
        <v>3757</v>
      </c>
      <c r="X1683" s="175" t="str">
        <f t="shared" si="91"/>
        <v>X:\2 - ENGENHARIA\INVENTARIANCA_FNS_NOVA_CONCESSAO\PROCESSOS_DE_DESAPROPRIACAO\EXTENSAO_SUL\2S\2S-172.pdf</v>
      </c>
      <c r="Z1683" s="1">
        <v>1</v>
      </c>
    </row>
    <row r="1684" spans="3:26" hidden="1" x14ac:dyDescent="0.25">
      <c r="C1684" s="110" t="s">
        <v>4411</v>
      </c>
      <c r="D1684" s="35" t="s">
        <v>4238</v>
      </c>
      <c r="E1684" s="37" t="s">
        <v>4848</v>
      </c>
      <c r="F1684" s="55"/>
      <c r="G1684" s="42"/>
      <c r="H1684" s="63"/>
      <c r="I1684" s="74">
        <v>244789.269</v>
      </c>
      <c r="J1684" s="74">
        <v>246651.45680000001</v>
      </c>
      <c r="K1684" s="75">
        <v>1.8621878000000143</v>
      </c>
      <c r="L1684" s="111" t="s">
        <v>4841</v>
      </c>
      <c r="M1684" s="63">
        <v>15.7522</v>
      </c>
      <c r="N1684" s="149" t="s">
        <v>20</v>
      </c>
      <c r="O1684" s="49" t="s">
        <v>91</v>
      </c>
      <c r="P1684" s="76"/>
      <c r="Q1684" s="77"/>
      <c r="R1684" s="78"/>
      <c r="S1684" s="79"/>
      <c r="T1684" s="49"/>
      <c r="U1684" s="63" t="s">
        <v>4778</v>
      </c>
      <c r="V1684" s="112" t="str">
        <f t="shared" si="90"/>
        <v>2S-173</v>
      </c>
      <c r="W1684" s="112" t="s">
        <v>3757</v>
      </c>
      <c r="X1684" s="175" t="str">
        <f t="shared" si="91"/>
        <v>X:\2 - ENGENHARIA\INVENTARIANCA_FNS_NOVA_CONCESSAO\PROCESSOS_DE_DESAPROPRIACAO\EXTENSAO_SUL\2S\2S-173.pdf</v>
      </c>
      <c r="Z1684" s="1">
        <v>1</v>
      </c>
    </row>
    <row r="1685" spans="3:26" hidden="1" x14ac:dyDescent="0.25">
      <c r="C1685" s="114" t="s">
        <v>4849</v>
      </c>
      <c r="D1685" s="114" t="s">
        <v>1042</v>
      </c>
      <c r="E1685" s="114" t="s">
        <v>4850</v>
      </c>
      <c r="F1685" s="114">
        <v>14967</v>
      </c>
      <c r="G1685" s="115">
        <v>40641</v>
      </c>
      <c r="H1685" s="114" t="s">
        <v>4851</v>
      </c>
      <c r="I1685" s="74">
        <v>250908.489999999</v>
      </c>
      <c r="J1685" s="74">
        <v>251304.22</v>
      </c>
      <c r="K1685" s="75">
        <f t="shared" ref="K1685:K1741" si="92">(J1685-I1685)/1000</f>
        <v>0.395730000001</v>
      </c>
      <c r="L1685" s="114" t="s">
        <v>4852</v>
      </c>
      <c r="M1685" s="116">
        <v>3.3191000000000002</v>
      </c>
      <c r="N1685" s="149" t="s">
        <v>20</v>
      </c>
      <c r="O1685" s="114" t="s">
        <v>21</v>
      </c>
      <c r="P1685" s="76"/>
      <c r="Q1685" s="116"/>
      <c r="R1685" s="117"/>
      <c r="S1685" s="118"/>
      <c r="T1685" s="77" t="s">
        <v>4853</v>
      </c>
      <c r="U1685" s="114" t="s">
        <v>4851</v>
      </c>
      <c r="V1685" s="63" t="str">
        <f t="shared" si="90"/>
        <v>3S-001</v>
      </c>
      <c r="W1685" s="112" t="s">
        <v>3757</v>
      </c>
      <c r="X1685" s="175" t="str">
        <f t="shared" si="91"/>
        <v>X:\2 - ENGENHARIA\INVENTARIANCA_FNS_NOVA_CONCESSAO\PROCESSOS_DE_DESAPROPRIACAO\EXTENSAO_SUL\3S\3S-001.pdf</v>
      </c>
      <c r="Z1685" s="1">
        <v>1</v>
      </c>
    </row>
    <row r="1686" spans="3:26" ht="28.5" hidden="1" x14ac:dyDescent="0.25">
      <c r="C1686" s="114" t="s">
        <v>4849</v>
      </c>
      <c r="D1686" s="114" t="s">
        <v>1048</v>
      </c>
      <c r="E1686" s="114" t="s">
        <v>4854</v>
      </c>
      <c r="F1686" s="114">
        <v>14969</v>
      </c>
      <c r="G1686" s="115">
        <v>40641</v>
      </c>
      <c r="H1686" s="77" t="s">
        <v>4851</v>
      </c>
      <c r="I1686" s="74">
        <v>251304.22</v>
      </c>
      <c r="J1686" s="74">
        <v>252255.25</v>
      </c>
      <c r="K1686" s="75">
        <f t="shared" si="92"/>
        <v>0.95102999999999882</v>
      </c>
      <c r="L1686" s="77" t="s">
        <v>4855</v>
      </c>
      <c r="M1686" s="116">
        <v>7.2469999999999999</v>
      </c>
      <c r="N1686" s="149" t="s">
        <v>20</v>
      </c>
      <c r="O1686" s="114" t="s">
        <v>21</v>
      </c>
      <c r="P1686" s="76"/>
      <c r="Q1686" s="116"/>
      <c r="R1686" s="117"/>
      <c r="S1686" s="118"/>
      <c r="T1686" s="77" t="s">
        <v>4856</v>
      </c>
      <c r="U1686" s="114" t="s">
        <v>4851</v>
      </c>
      <c r="V1686" s="63" t="str">
        <f t="shared" si="90"/>
        <v>3S-002</v>
      </c>
      <c r="W1686" s="112" t="s">
        <v>3757</v>
      </c>
      <c r="X1686" s="175" t="str">
        <f t="shared" si="91"/>
        <v>X:\2 - ENGENHARIA\INVENTARIANCA_FNS_NOVA_CONCESSAO\PROCESSOS_DE_DESAPROPRIACAO\EXTENSAO_SUL\3S\3S-002.pdf</v>
      </c>
      <c r="Z1686" s="1">
        <v>1</v>
      </c>
    </row>
    <row r="1687" spans="3:26" hidden="1" x14ac:dyDescent="0.25">
      <c r="C1687" s="114" t="s">
        <v>4849</v>
      </c>
      <c r="D1687" s="114" t="s">
        <v>1054</v>
      </c>
      <c r="E1687" s="114" t="s">
        <v>4857</v>
      </c>
      <c r="F1687" s="114">
        <v>17707</v>
      </c>
      <c r="G1687" s="115">
        <v>42324</v>
      </c>
      <c r="H1687" s="114" t="s">
        <v>4851</v>
      </c>
      <c r="I1687" s="172">
        <v>251304</v>
      </c>
      <c r="J1687" s="172">
        <v>252259.429999999</v>
      </c>
      <c r="K1687" s="75">
        <f t="shared" si="92"/>
        <v>0.95542999999900347</v>
      </c>
      <c r="L1687" s="114" t="s">
        <v>4858</v>
      </c>
      <c r="M1687" s="116">
        <v>0.40560000000000002</v>
      </c>
      <c r="N1687" s="149" t="s">
        <v>20</v>
      </c>
      <c r="O1687" s="114" t="s">
        <v>91</v>
      </c>
      <c r="P1687" s="76"/>
      <c r="Q1687" s="116"/>
      <c r="R1687" s="117"/>
      <c r="S1687" s="118"/>
      <c r="T1687" s="77" t="s">
        <v>4859</v>
      </c>
      <c r="U1687" s="114" t="s">
        <v>4851</v>
      </c>
      <c r="V1687" s="63" t="str">
        <f t="shared" si="90"/>
        <v>3S-003</v>
      </c>
      <c r="W1687" s="112" t="s">
        <v>3757</v>
      </c>
      <c r="X1687" s="175" t="str">
        <f t="shared" si="91"/>
        <v>X:\2 - ENGENHARIA\INVENTARIANCA_FNS_NOVA_CONCESSAO\PROCESSOS_DE_DESAPROPRIACAO\EXTENSAO_SUL\3S\3S-003.pdf</v>
      </c>
      <c r="Z1687" s="1">
        <v>1</v>
      </c>
    </row>
    <row r="1688" spans="3:26" hidden="1" x14ac:dyDescent="0.25">
      <c r="C1688" s="114" t="s">
        <v>4849</v>
      </c>
      <c r="D1688" s="114" t="s">
        <v>1058</v>
      </c>
      <c r="E1688" s="114" t="s">
        <v>4860</v>
      </c>
      <c r="F1688" s="114">
        <v>14970</v>
      </c>
      <c r="G1688" s="115">
        <v>40641</v>
      </c>
      <c r="H1688" s="114" t="s">
        <v>4851</v>
      </c>
      <c r="I1688" s="172">
        <v>252255.25</v>
      </c>
      <c r="J1688" s="172">
        <v>252773.149999999</v>
      </c>
      <c r="K1688" s="75">
        <f t="shared" si="92"/>
        <v>0.5178999999990046</v>
      </c>
      <c r="L1688" s="114" t="s">
        <v>4861</v>
      </c>
      <c r="M1688" s="116">
        <v>4.1977000000000002</v>
      </c>
      <c r="N1688" s="149" t="s">
        <v>20</v>
      </c>
      <c r="O1688" s="114" t="s">
        <v>21</v>
      </c>
      <c r="P1688" s="76"/>
      <c r="Q1688" s="116"/>
      <c r="R1688" s="117"/>
      <c r="S1688" s="118"/>
      <c r="T1688" s="77" t="s">
        <v>4862</v>
      </c>
      <c r="U1688" s="114" t="s">
        <v>4851</v>
      </c>
      <c r="V1688" s="63" t="str">
        <f t="shared" si="90"/>
        <v>3S-004</v>
      </c>
      <c r="W1688" s="112" t="s">
        <v>3757</v>
      </c>
      <c r="X1688" s="175" t="str">
        <f t="shared" si="91"/>
        <v>X:\2 - ENGENHARIA\INVENTARIANCA_FNS_NOVA_CONCESSAO\PROCESSOS_DE_DESAPROPRIACAO\EXTENSAO_SUL\3S\3S-004.pdf</v>
      </c>
      <c r="Z1688" s="1">
        <v>1</v>
      </c>
    </row>
    <row r="1689" spans="3:26" hidden="1" x14ac:dyDescent="0.25">
      <c r="C1689" s="114" t="s">
        <v>4849</v>
      </c>
      <c r="D1689" s="114" t="s">
        <v>1062</v>
      </c>
      <c r="E1689" s="114" t="s">
        <v>4863</v>
      </c>
      <c r="F1689" s="114">
        <v>15294</v>
      </c>
      <c r="G1689" s="115">
        <v>40855</v>
      </c>
      <c r="H1689" s="114" t="s">
        <v>4851</v>
      </c>
      <c r="I1689" s="170">
        <v>252773.149999999</v>
      </c>
      <c r="J1689" s="74">
        <v>253232.67</v>
      </c>
      <c r="K1689" s="75">
        <f t="shared" si="92"/>
        <v>0.45952000000100818</v>
      </c>
      <c r="L1689" s="114" t="s">
        <v>4864</v>
      </c>
      <c r="M1689" s="116">
        <v>3.5522</v>
      </c>
      <c r="N1689" s="149" t="s">
        <v>20</v>
      </c>
      <c r="O1689" s="114" t="s">
        <v>21</v>
      </c>
      <c r="P1689" s="76"/>
      <c r="Q1689" s="116"/>
      <c r="R1689" s="117"/>
      <c r="S1689" s="118"/>
      <c r="T1689" s="77" t="s">
        <v>4865</v>
      </c>
      <c r="U1689" s="114" t="s">
        <v>4851</v>
      </c>
      <c r="V1689" s="63" t="str">
        <f t="shared" si="90"/>
        <v>3S-005</v>
      </c>
      <c r="W1689" s="112" t="s">
        <v>3757</v>
      </c>
      <c r="X1689" s="175" t="str">
        <f t="shared" si="91"/>
        <v>X:\2 - ENGENHARIA\INVENTARIANCA_FNS_NOVA_CONCESSAO\PROCESSOS_DE_DESAPROPRIACAO\EXTENSAO_SUL\3S\3S-005.pdf</v>
      </c>
      <c r="Z1689" s="1">
        <v>1</v>
      </c>
    </row>
    <row r="1690" spans="3:26" hidden="1" x14ac:dyDescent="0.25">
      <c r="C1690" s="114" t="s">
        <v>4849</v>
      </c>
      <c r="D1690" s="114" t="s">
        <v>1106</v>
      </c>
      <c r="E1690" s="114" t="s">
        <v>4866</v>
      </c>
      <c r="F1690" s="114"/>
      <c r="G1690" s="115"/>
      <c r="H1690" s="114"/>
      <c r="I1690" s="74">
        <v>252773.149999999</v>
      </c>
      <c r="J1690" s="74">
        <v>253232.67</v>
      </c>
      <c r="K1690" s="75">
        <f t="shared" si="92"/>
        <v>0.45952000000100818</v>
      </c>
      <c r="L1690" s="114" t="s">
        <v>4867</v>
      </c>
      <c r="M1690" s="116"/>
      <c r="N1690" s="77" t="s">
        <v>4868</v>
      </c>
      <c r="O1690" s="114" t="s">
        <v>91</v>
      </c>
      <c r="P1690" s="76"/>
      <c r="Q1690" s="116"/>
      <c r="R1690" s="117"/>
      <c r="S1690" s="118"/>
      <c r="T1690" s="77" t="s">
        <v>4869</v>
      </c>
      <c r="U1690" s="114" t="s">
        <v>4851</v>
      </c>
      <c r="V1690" s="63" t="str">
        <f t="shared" si="90"/>
        <v>3S-005A</v>
      </c>
      <c r="W1690" s="112" t="s">
        <v>3757</v>
      </c>
      <c r="X1690" s="175" t="str">
        <f t="shared" si="91"/>
        <v>X:\2 - ENGENHARIA\INVENTARIANCA_FNS_NOVA_CONCESSAO\PROCESSOS_DE_DESAPROPRIACAO\EXTENSAO_SUL\3S\3S-005A.pdf</v>
      </c>
      <c r="Z1690" s="1">
        <v>1</v>
      </c>
    </row>
    <row r="1691" spans="3:26" ht="28.5" x14ac:dyDescent="0.25">
      <c r="C1691" s="114" t="s">
        <v>4849</v>
      </c>
      <c r="D1691" s="114" t="s">
        <v>1066</v>
      </c>
      <c r="E1691" s="114" t="s">
        <v>4870</v>
      </c>
      <c r="F1691" s="114">
        <v>19668</v>
      </c>
      <c r="G1691" s="115">
        <v>40920</v>
      </c>
      <c r="H1691" s="77" t="s">
        <v>4851</v>
      </c>
      <c r="I1691" s="74">
        <v>253232.67</v>
      </c>
      <c r="J1691" s="74">
        <v>253944.929999999</v>
      </c>
      <c r="K1691" s="75">
        <f t="shared" si="92"/>
        <v>0.7122599999989907</v>
      </c>
      <c r="L1691" s="77" t="s">
        <v>4871</v>
      </c>
      <c r="M1691" s="116">
        <v>6.7000999999999999</v>
      </c>
      <c r="N1691" s="149" t="s">
        <v>20</v>
      </c>
      <c r="O1691" s="114" t="s">
        <v>21</v>
      </c>
      <c r="P1691" s="76" t="s">
        <v>10</v>
      </c>
      <c r="Q1691" s="116">
        <v>1.0891</v>
      </c>
      <c r="R1691" s="117">
        <v>13574.36</v>
      </c>
      <c r="S1691" s="118" t="s">
        <v>4872</v>
      </c>
      <c r="T1691" s="77" t="s">
        <v>2417</v>
      </c>
      <c r="U1691" s="114" t="s">
        <v>4851</v>
      </c>
      <c r="V1691" s="63" t="str">
        <f t="shared" si="90"/>
        <v>3S-006</v>
      </c>
      <c r="W1691" s="112" t="s">
        <v>3757</v>
      </c>
      <c r="X1691" s="175" t="str">
        <f t="shared" si="91"/>
        <v>X:\2 - ENGENHARIA\INVENTARIANCA_FNS_NOVA_CONCESSAO\PROCESSOS_DE_DESAPROPRIACAO\EXTENSAO_SUL\3S\3S-006.pdf</v>
      </c>
      <c r="Z1691" s="1">
        <v>1</v>
      </c>
    </row>
    <row r="1692" spans="3:26" hidden="1" x14ac:dyDescent="0.25">
      <c r="C1692" s="114" t="s">
        <v>4849</v>
      </c>
      <c r="D1692" s="114" t="s">
        <v>1070</v>
      </c>
      <c r="E1692" s="114" t="s">
        <v>4873</v>
      </c>
      <c r="F1692" s="114">
        <v>14968</v>
      </c>
      <c r="G1692" s="115">
        <v>40641</v>
      </c>
      <c r="H1692" s="114" t="s">
        <v>4851</v>
      </c>
      <c r="I1692" s="74">
        <v>253944.929999999</v>
      </c>
      <c r="J1692" s="74">
        <v>254461.109999999</v>
      </c>
      <c r="K1692" s="75">
        <f t="shared" si="92"/>
        <v>0.51617999999999298</v>
      </c>
      <c r="L1692" s="114" t="s">
        <v>4874</v>
      </c>
      <c r="M1692" s="116">
        <v>4.1298000000000004</v>
      </c>
      <c r="N1692" s="149" t="s">
        <v>20</v>
      </c>
      <c r="O1692" s="114" t="s">
        <v>21</v>
      </c>
      <c r="P1692" s="76"/>
      <c r="Q1692" s="116"/>
      <c r="R1692" s="117"/>
      <c r="S1692" s="118"/>
      <c r="T1692" s="77" t="s">
        <v>4875</v>
      </c>
      <c r="U1692" s="114" t="s">
        <v>4851</v>
      </c>
      <c r="V1692" s="63" t="str">
        <f t="shared" ref="V1692:V1755" si="93">CONCATENATE(C1692,"-",D1692)</f>
        <v>3S-007</v>
      </c>
      <c r="W1692" s="112" t="s">
        <v>3757</v>
      </c>
      <c r="X1692" s="175" t="str">
        <f t="shared" si="91"/>
        <v>X:\2 - ENGENHARIA\INVENTARIANCA_FNS_NOVA_CONCESSAO\PROCESSOS_DE_DESAPROPRIACAO\EXTENSAO_SUL\3S\3S-007.pdf</v>
      </c>
      <c r="Z1692" s="1">
        <v>1</v>
      </c>
    </row>
    <row r="1693" spans="3:26" ht="42.75" x14ac:dyDescent="0.25">
      <c r="C1693" s="114" t="s">
        <v>4849</v>
      </c>
      <c r="D1693" s="114" t="s">
        <v>2531</v>
      </c>
      <c r="E1693" s="114" t="s">
        <v>4876</v>
      </c>
      <c r="F1693" s="114">
        <v>19668</v>
      </c>
      <c r="G1693" s="115">
        <v>40788</v>
      </c>
      <c r="H1693" s="114" t="s">
        <v>4851</v>
      </c>
      <c r="I1693" s="74">
        <v>253944.929999999</v>
      </c>
      <c r="J1693" s="74">
        <v>254461.109999999</v>
      </c>
      <c r="K1693" s="75">
        <f t="shared" si="92"/>
        <v>0.51617999999999298</v>
      </c>
      <c r="L1693" s="114" t="s">
        <v>4874</v>
      </c>
      <c r="M1693" s="116">
        <v>3.9108000000000001</v>
      </c>
      <c r="N1693" s="149" t="s">
        <v>20</v>
      </c>
      <c r="O1693" s="114" t="s">
        <v>21</v>
      </c>
      <c r="P1693" s="76" t="s">
        <v>2797</v>
      </c>
      <c r="Q1693" s="116">
        <v>3.9108000000000001</v>
      </c>
      <c r="R1693" s="117">
        <v>68053.100000000006</v>
      </c>
      <c r="S1693" s="118" t="s">
        <v>4877</v>
      </c>
      <c r="T1693" s="77" t="s">
        <v>4878</v>
      </c>
      <c r="U1693" s="114" t="s">
        <v>4851</v>
      </c>
      <c r="V1693" s="63" t="str">
        <f t="shared" si="93"/>
        <v>3S-007A</v>
      </c>
      <c r="W1693" s="112" t="s">
        <v>3757</v>
      </c>
      <c r="X1693" s="175" t="str">
        <f t="shared" si="91"/>
        <v>X:\2 - ENGENHARIA\INVENTARIANCA_FNS_NOVA_CONCESSAO\PROCESSOS_DE_DESAPROPRIACAO\EXTENSAO_SUL\3S\3S-007A.pdf</v>
      </c>
      <c r="Z1693" s="1">
        <v>1</v>
      </c>
    </row>
    <row r="1694" spans="3:26" hidden="1" x14ac:dyDescent="0.25">
      <c r="C1694" s="114" t="s">
        <v>4849</v>
      </c>
      <c r="D1694" s="114" t="s">
        <v>1073</v>
      </c>
      <c r="E1694" s="114" t="s">
        <v>4879</v>
      </c>
      <c r="F1694" s="114">
        <v>15125</v>
      </c>
      <c r="G1694" s="115">
        <v>40737</v>
      </c>
      <c r="H1694" s="114" t="s">
        <v>4851</v>
      </c>
      <c r="I1694" s="74">
        <v>254461.109999999</v>
      </c>
      <c r="J1694" s="74">
        <v>255151.829999999</v>
      </c>
      <c r="K1694" s="75">
        <f t="shared" si="92"/>
        <v>0.69072000000000111</v>
      </c>
      <c r="L1694" s="114" t="s">
        <v>4880</v>
      </c>
      <c r="M1694" s="116">
        <v>5.5251999999999999</v>
      </c>
      <c r="N1694" s="149" t="s">
        <v>20</v>
      </c>
      <c r="O1694" s="114" t="s">
        <v>21</v>
      </c>
      <c r="P1694" s="76"/>
      <c r="Q1694" s="116"/>
      <c r="R1694" s="117"/>
      <c r="S1694" s="118"/>
      <c r="T1694" s="77" t="s">
        <v>4881</v>
      </c>
      <c r="U1694" s="114" t="s">
        <v>4851</v>
      </c>
      <c r="V1694" s="63" t="str">
        <f t="shared" si="93"/>
        <v>3S-008</v>
      </c>
      <c r="W1694" s="112" t="s">
        <v>3757</v>
      </c>
      <c r="X1694" s="175" t="str">
        <f t="shared" si="91"/>
        <v>X:\2 - ENGENHARIA\INVENTARIANCA_FNS_NOVA_CONCESSAO\PROCESSOS_DE_DESAPROPRIACAO\EXTENSAO_SUL\3S\3S-008.pdf</v>
      </c>
      <c r="Z1694" s="1">
        <v>1</v>
      </c>
    </row>
    <row r="1695" spans="3:26" hidden="1" x14ac:dyDescent="0.25">
      <c r="C1695" s="114" t="s">
        <v>4849</v>
      </c>
      <c r="D1695" s="114" t="s">
        <v>1077</v>
      </c>
      <c r="E1695" s="114" t="s">
        <v>4882</v>
      </c>
      <c r="F1695" s="114"/>
      <c r="G1695" s="115"/>
      <c r="H1695" s="114"/>
      <c r="I1695" s="74">
        <v>255151.829999999</v>
      </c>
      <c r="J1695" s="74">
        <v>256909.679999999</v>
      </c>
      <c r="K1695" s="75">
        <f t="shared" si="92"/>
        <v>1.7578500000000059</v>
      </c>
      <c r="L1695" s="114" t="s">
        <v>4883</v>
      </c>
      <c r="M1695" s="116">
        <v>14.0627</v>
      </c>
      <c r="N1695" s="149" t="s">
        <v>20</v>
      </c>
      <c r="O1695" s="114" t="s">
        <v>91</v>
      </c>
      <c r="P1695" s="76"/>
      <c r="Q1695" s="116"/>
      <c r="R1695" s="117"/>
      <c r="S1695" s="118"/>
      <c r="T1695" s="77" t="s">
        <v>4884</v>
      </c>
      <c r="U1695" s="114" t="s">
        <v>4851</v>
      </c>
      <c r="V1695" s="63" t="str">
        <f t="shared" si="93"/>
        <v>3S-009</v>
      </c>
      <c r="W1695" s="112" t="s">
        <v>3757</v>
      </c>
      <c r="X1695" s="175" t="str">
        <f t="shared" si="91"/>
        <v>X:\2 - ENGENHARIA\INVENTARIANCA_FNS_NOVA_CONCESSAO\PROCESSOS_DE_DESAPROPRIACAO\EXTENSAO_SUL\3S\3S-009.pdf</v>
      </c>
      <c r="Z1695" s="1">
        <v>1</v>
      </c>
    </row>
    <row r="1696" spans="3:26" hidden="1" x14ac:dyDescent="0.25">
      <c r="C1696" s="114" t="s">
        <v>4849</v>
      </c>
      <c r="D1696" s="114" t="s">
        <v>1082</v>
      </c>
      <c r="E1696" s="114" t="s">
        <v>4885</v>
      </c>
      <c r="F1696" s="114">
        <v>18070</v>
      </c>
      <c r="G1696" s="115">
        <v>42639</v>
      </c>
      <c r="H1696" s="114" t="s">
        <v>4851</v>
      </c>
      <c r="I1696" s="74">
        <v>256909.674999999</v>
      </c>
      <c r="J1696" s="74">
        <v>257965.402</v>
      </c>
      <c r="K1696" s="75">
        <f t="shared" si="92"/>
        <v>1.0557270000010031</v>
      </c>
      <c r="L1696" s="114" t="s">
        <v>4886</v>
      </c>
      <c r="M1696" s="116">
        <v>8.4463000000000008</v>
      </c>
      <c r="N1696" s="149" t="s">
        <v>20</v>
      </c>
      <c r="O1696" s="114" t="s">
        <v>91</v>
      </c>
      <c r="P1696" s="76"/>
      <c r="Q1696" s="116"/>
      <c r="R1696" s="117"/>
      <c r="S1696" s="118"/>
      <c r="T1696" s="77" t="s">
        <v>4887</v>
      </c>
      <c r="U1696" s="114" t="s">
        <v>4851</v>
      </c>
      <c r="V1696" s="63" t="str">
        <f t="shared" si="93"/>
        <v>3S-010</v>
      </c>
      <c r="W1696" s="112" t="s">
        <v>3757</v>
      </c>
      <c r="X1696" s="175" t="str">
        <f t="shared" si="91"/>
        <v>X:\2 - ENGENHARIA\INVENTARIANCA_FNS_NOVA_CONCESSAO\PROCESSOS_DE_DESAPROPRIACAO\EXTENSAO_SUL\3S\3S-010.pdf</v>
      </c>
      <c r="Z1696" s="1">
        <v>1</v>
      </c>
    </row>
    <row r="1697" spans="3:26" hidden="1" x14ac:dyDescent="0.25">
      <c r="C1697" s="114" t="s">
        <v>4849</v>
      </c>
      <c r="D1697" s="114" t="s">
        <v>4888</v>
      </c>
      <c r="E1697" s="114"/>
      <c r="F1697" s="114"/>
      <c r="G1697" s="115"/>
      <c r="H1697" s="114"/>
      <c r="I1697" s="74">
        <v>257965.402</v>
      </c>
      <c r="J1697" s="74">
        <v>259141.91599999901</v>
      </c>
      <c r="K1697" s="75">
        <f t="shared" si="92"/>
        <v>1.176513999999006</v>
      </c>
      <c r="L1697" s="114" t="s">
        <v>4889</v>
      </c>
      <c r="M1697" s="116">
        <v>12.707000000000001</v>
      </c>
      <c r="N1697" s="149" t="s">
        <v>20</v>
      </c>
      <c r="O1697" s="114" t="s">
        <v>91</v>
      </c>
      <c r="P1697" s="76"/>
      <c r="Q1697" s="116"/>
      <c r="R1697" s="117"/>
      <c r="S1697" s="118"/>
      <c r="T1697" s="77" t="s">
        <v>4884</v>
      </c>
      <c r="U1697" s="114" t="s">
        <v>4851</v>
      </c>
      <c r="V1697" s="63" t="str">
        <f t="shared" si="93"/>
        <v>3S-009.</v>
      </c>
      <c r="W1697" s="112" t="s">
        <v>3757</v>
      </c>
      <c r="X1697" s="175" t="str">
        <f t="shared" si="91"/>
        <v>X:\2 - ENGENHARIA\INVENTARIANCA_FNS_NOVA_CONCESSAO\PROCESSOS_DE_DESAPROPRIACAO\EXTENSAO_SUL\3S\3S-009..pdf</v>
      </c>
      <c r="Z1697" s="1">
        <v>1</v>
      </c>
    </row>
    <row r="1698" spans="3:26" hidden="1" x14ac:dyDescent="0.25">
      <c r="C1698" s="114" t="s">
        <v>4849</v>
      </c>
      <c r="D1698" s="114" t="s">
        <v>1136</v>
      </c>
      <c r="E1698" s="114" t="s">
        <v>4890</v>
      </c>
      <c r="F1698" s="114"/>
      <c r="G1698" s="115"/>
      <c r="H1698" s="77"/>
      <c r="I1698" s="74">
        <v>259141.92</v>
      </c>
      <c r="J1698" s="74">
        <v>260376.704999999</v>
      </c>
      <c r="K1698" s="75">
        <f t="shared" si="92"/>
        <v>1.2347849999989848</v>
      </c>
      <c r="L1698" s="77" t="s">
        <v>4891</v>
      </c>
      <c r="M1698" s="116">
        <v>9.9565000000000001</v>
      </c>
      <c r="N1698" s="149" t="s">
        <v>20</v>
      </c>
      <c r="O1698" s="114" t="s">
        <v>91</v>
      </c>
      <c r="P1698" s="76"/>
      <c r="Q1698" s="116"/>
      <c r="R1698" s="117"/>
      <c r="S1698" s="118"/>
      <c r="T1698" s="77" t="s">
        <v>4892</v>
      </c>
      <c r="U1698" s="114" t="s">
        <v>4851</v>
      </c>
      <c r="V1698" s="63" t="str">
        <f t="shared" si="93"/>
        <v>3S-012</v>
      </c>
      <c r="W1698" s="112" t="s">
        <v>3757</v>
      </c>
      <c r="X1698" s="175" t="str">
        <f t="shared" si="91"/>
        <v>X:\2 - ENGENHARIA\INVENTARIANCA_FNS_NOVA_CONCESSAO\PROCESSOS_DE_DESAPROPRIACAO\EXTENSAO_SUL\3S\3S-012.pdf</v>
      </c>
      <c r="Z1698" s="1">
        <v>1</v>
      </c>
    </row>
    <row r="1699" spans="3:26" hidden="1" x14ac:dyDescent="0.25">
      <c r="C1699" s="114" t="s">
        <v>4849</v>
      </c>
      <c r="D1699" s="114" t="s">
        <v>1141</v>
      </c>
      <c r="E1699" s="114" t="s">
        <v>4893</v>
      </c>
      <c r="F1699" s="114"/>
      <c r="G1699" s="115"/>
      <c r="H1699" s="114"/>
      <c r="I1699" s="74">
        <v>260376.704999999</v>
      </c>
      <c r="J1699" s="74">
        <v>261077.174999999</v>
      </c>
      <c r="K1699" s="75">
        <f t="shared" si="92"/>
        <v>0.70047000000000115</v>
      </c>
      <c r="L1699" s="114" t="s">
        <v>4894</v>
      </c>
      <c r="M1699" s="116">
        <v>5.3796999999999997</v>
      </c>
      <c r="N1699" s="149" t="s">
        <v>20</v>
      </c>
      <c r="O1699" s="114" t="s">
        <v>91</v>
      </c>
      <c r="P1699" s="76"/>
      <c r="Q1699" s="116"/>
      <c r="R1699" s="117"/>
      <c r="S1699" s="118"/>
      <c r="T1699" s="77" t="s">
        <v>4895</v>
      </c>
      <c r="U1699" s="114" t="s">
        <v>4851</v>
      </c>
      <c r="V1699" s="63" t="str">
        <f t="shared" si="93"/>
        <v>3S-013</v>
      </c>
      <c r="W1699" s="112" t="s">
        <v>3757</v>
      </c>
      <c r="X1699" s="175" t="str">
        <f t="shared" si="91"/>
        <v>X:\2 - ENGENHARIA\INVENTARIANCA_FNS_NOVA_CONCESSAO\PROCESSOS_DE_DESAPROPRIACAO\EXTENSAO_SUL\3S\3S-013.pdf</v>
      </c>
      <c r="Z1699" s="1">
        <v>1</v>
      </c>
    </row>
    <row r="1700" spans="3:26" hidden="1" x14ac:dyDescent="0.25">
      <c r="C1700" s="114" t="s">
        <v>4849</v>
      </c>
      <c r="D1700" s="114" t="s">
        <v>1144</v>
      </c>
      <c r="E1700" s="114" t="s">
        <v>4896</v>
      </c>
      <c r="F1700" s="114">
        <v>17708</v>
      </c>
      <c r="G1700" s="115">
        <v>42324</v>
      </c>
      <c r="H1700" s="114" t="s">
        <v>4851</v>
      </c>
      <c r="I1700" s="74">
        <v>261077.174999999</v>
      </c>
      <c r="J1700" s="74">
        <v>261817.86300000001</v>
      </c>
      <c r="K1700" s="75">
        <f t="shared" si="92"/>
        <v>0.74068800000101331</v>
      </c>
      <c r="L1700" s="114" t="s">
        <v>4897</v>
      </c>
      <c r="M1700" s="116">
        <v>6.0307000000000004</v>
      </c>
      <c r="N1700" s="149" t="s">
        <v>20</v>
      </c>
      <c r="O1700" s="114" t="s">
        <v>91</v>
      </c>
      <c r="P1700" s="76"/>
      <c r="Q1700" s="116"/>
      <c r="R1700" s="117"/>
      <c r="S1700" s="118"/>
      <c r="T1700" s="77" t="s">
        <v>4898</v>
      </c>
      <c r="U1700" s="114" t="s">
        <v>4851</v>
      </c>
      <c r="V1700" s="63" t="str">
        <f t="shared" si="93"/>
        <v>3S-014</v>
      </c>
      <c r="W1700" s="112" t="s">
        <v>3757</v>
      </c>
      <c r="X1700" s="175" t="str">
        <f t="shared" si="91"/>
        <v>X:\2 - ENGENHARIA\INVENTARIANCA_FNS_NOVA_CONCESSAO\PROCESSOS_DE_DESAPROPRIACAO\EXTENSAO_SUL\3S\3S-014.pdf</v>
      </c>
      <c r="Z1700" s="1">
        <v>1</v>
      </c>
    </row>
    <row r="1701" spans="3:26" hidden="1" x14ac:dyDescent="0.25">
      <c r="C1701" s="114" t="s">
        <v>4849</v>
      </c>
      <c r="D1701" s="114" t="s">
        <v>1151</v>
      </c>
      <c r="E1701" s="114" t="s">
        <v>4899</v>
      </c>
      <c r="F1701" s="114"/>
      <c r="G1701" s="115"/>
      <c r="H1701" s="77"/>
      <c r="I1701" s="74">
        <v>261817.86300000001</v>
      </c>
      <c r="J1701" s="74">
        <v>262210.315</v>
      </c>
      <c r="K1701" s="75">
        <f t="shared" si="92"/>
        <v>0.3924519999999902</v>
      </c>
      <c r="L1701" s="77" t="s">
        <v>4900</v>
      </c>
      <c r="M1701" s="116">
        <v>3.1396000000000002</v>
      </c>
      <c r="N1701" s="149" t="s">
        <v>20</v>
      </c>
      <c r="O1701" s="114" t="s">
        <v>91</v>
      </c>
      <c r="P1701" s="76"/>
      <c r="Q1701" s="116"/>
      <c r="R1701" s="117"/>
      <c r="S1701" s="118"/>
      <c r="T1701" s="77" t="s">
        <v>4901</v>
      </c>
      <c r="U1701" s="114" t="s">
        <v>4851</v>
      </c>
      <c r="V1701" s="63" t="str">
        <f t="shared" si="93"/>
        <v>3S-015</v>
      </c>
      <c r="W1701" s="112" t="s">
        <v>3757</v>
      </c>
      <c r="X1701" s="175" t="str">
        <f t="shared" si="91"/>
        <v>X:\2 - ENGENHARIA\INVENTARIANCA_FNS_NOVA_CONCESSAO\PROCESSOS_DE_DESAPROPRIACAO\EXTENSAO_SUL\3S\3S-015.pdf</v>
      </c>
      <c r="Z1701" s="1">
        <v>1</v>
      </c>
    </row>
    <row r="1702" spans="3:26" hidden="1" x14ac:dyDescent="0.25">
      <c r="C1702" s="114" t="s">
        <v>4849</v>
      </c>
      <c r="D1702" s="114" t="s">
        <v>1157</v>
      </c>
      <c r="E1702" s="114" t="s">
        <v>4902</v>
      </c>
      <c r="F1702" s="114">
        <v>15107</v>
      </c>
      <c r="G1702" s="115">
        <v>40730</v>
      </c>
      <c r="H1702" s="114" t="s">
        <v>4851</v>
      </c>
      <c r="I1702" s="74">
        <v>262210.315</v>
      </c>
      <c r="J1702" s="74">
        <v>263170.61300000001</v>
      </c>
      <c r="K1702" s="75">
        <f t="shared" si="92"/>
        <v>0.96029800000000975</v>
      </c>
      <c r="L1702" s="114" t="s">
        <v>4903</v>
      </c>
      <c r="M1702" s="116">
        <v>7.6810999999999998</v>
      </c>
      <c r="N1702" s="149" t="s">
        <v>20</v>
      </c>
      <c r="O1702" s="114" t="s">
        <v>21</v>
      </c>
      <c r="P1702" s="76"/>
      <c r="Q1702" s="116"/>
      <c r="R1702" s="117"/>
      <c r="S1702" s="118"/>
      <c r="T1702" s="77" t="s">
        <v>4895</v>
      </c>
      <c r="U1702" s="114" t="s">
        <v>4851</v>
      </c>
      <c r="V1702" s="63" t="str">
        <f t="shared" si="93"/>
        <v>3S-016</v>
      </c>
      <c r="W1702" s="112" t="s">
        <v>3757</v>
      </c>
      <c r="X1702" s="175" t="str">
        <f t="shared" si="91"/>
        <v>X:\2 - ENGENHARIA\INVENTARIANCA_FNS_NOVA_CONCESSAO\PROCESSOS_DE_DESAPROPRIACAO\EXTENSAO_SUL\3S\3S-016.pdf</v>
      </c>
      <c r="Z1702" s="1">
        <v>1</v>
      </c>
    </row>
    <row r="1703" spans="3:26" hidden="1" x14ac:dyDescent="0.25">
      <c r="C1703" s="114" t="s">
        <v>4849</v>
      </c>
      <c r="D1703" s="114" t="s">
        <v>1160</v>
      </c>
      <c r="E1703" s="114" t="s">
        <v>4904</v>
      </c>
      <c r="F1703" s="114"/>
      <c r="G1703" s="115"/>
      <c r="H1703" s="114"/>
      <c r="I1703" s="74">
        <v>263170.61300000001</v>
      </c>
      <c r="J1703" s="74">
        <v>263890.88</v>
      </c>
      <c r="K1703" s="75">
        <f t="shared" si="92"/>
        <v>0.72026699999999255</v>
      </c>
      <c r="L1703" s="114" t="s">
        <v>4905</v>
      </c>
      <c r="M1703" s="116">
        <v>5.7619999999999996</v>
      </c>
      <c r="N1703" s="149" t="s">
        <v>20</v>
      </c>
      <c r="O1703" s="114" t="s">
        <v>91</v>
      </c>
      <c r="P1703" s="76"/>
      <c r="Q1703" s="116"/>
      <c r="R1703" s="117"/>
      <c r="S1703" s="118"/>
      <c r="T1703" s="77" t="s">
        <v>4906</v>
      </c>
      <c r="U1703" s="114" t="s">
        <v>4851</v>
      </c>
      <c r="V1703" s="63" t="str">
        <f t="shared" si="93"/>
        <v>3S-017</v>
      </c>
      <c r="W1703" s="112" t="s">
        <v>3757</v>
      </c>
      <c r="X1703" s="175" t="str">
        <f t="shared" si="91"/>
        <v>X:\2 - ENGENHARIA\INVENTARIANCA_FNS_NOVA_CONCESSAO\PROCESSOS_DE_DESAPROPRIACAO\EXTENSAO_SUL\3S\3S-017.pdf</v>
      </c>
      <c r="Z1703" s="1">
        <v>1</v>
      </c>
    </row>
    <row r="1704" spans="3:26" hidden="1" x14ac:dyDescent="0.25">
      <c r="C1704" s="114" t="s">
        <v>4849</v>
      </c>
      <c r="D1704" s="114" t="s">
        <v>1163</v>
      </c>
      <c r="E1704" s="114" t="s">
        <v>4907</v>
      </c>
      <c r="F1704" s="114"/>
      <c r="G1704" s="115"/>
      <c r="H1704" s="77"/>
      <c r="I1704" s="74">
        <v>263890.88</v>
      </c>
      <c r="J1704" s="74">
        <v>264307.74099999899</v>
      </c>
      <c r="K1704" s="75">
        <f t="shared" si="92"/>
        <v>0.41686099999898579</v>
      </c>
      <c r="L1704" s="77" t="s">
        <v>4908</v>
      </c>
      <c r="M1704" s="116">
        <v>3.2852999999999999</v>
      </c>
      <c r="N1704" s="149" t="s">
        <v>20</v>
      </c>
      <c r="O1704" s="114" t="s">
        <v>91</v>
      </c>
      <c r="P1704" s="76"/>
      <c r="Q1704" s="116"/>
      <c r="R1704" s="117"/>
      <c r="S1704" s="118"/>
      <c r="T1704" s="77" t="s">
        <v>4906</v>
      </c>
      <c r="U1704" s="114" t="s">
        <v>4851</v>
      </c>
      <c r="V1704" s="63" t="str">
        <f t="shared" si="93"/>
        <v>3S-018</v>
      </c>
      <c r="W1704" s="112" t="s">
        <v>3757</v>
      </c>
      <c r="X1704" s="175" t="str">
        <f t="shared" si="91"/>
        <v>X:\2 - ENGENHARIA\INVENTARIANCA_FNS_NOVA_CONCESSAO\PROCESSOS_DE_DESAPROPRIACAO\EXTENSAO_SUL\3S\3S-018.pdf</v>
      </c>
      <c r="Z1704" s="1">
        <v>1</v>
      </c>
    </row>
    <row r="1705" spans="3:26" hidden="1" x14ac:dyDescent="0.25">
      <c r="C1705" s="114" t="s">
        <v>4849</v>
      </c>
      <c r="D1705" s="114" t="s">
        <v>1166</v>
      </c>
      <c r="E1705" s="114" t="s">
        <v>4909</v>
      </c>
      <c r="F1705" s="114"/>
      <c r="G1705" s="115"/>
      <c r="H1705" s="114"/>
      <c r="I1705" s="74">
        <v>264307.74099999899</v>
      </c>
      <c r="J1705" s="74">
        <v>264746.51899999898</v>
      </c>
      <c r="K1705" s="75">
        <f t="shared" si="92"/>
        <v>0.43877799999999118</v>
      </c>
      <c r="L1705" s="114" t="s">
        <v>4910</v>
      </c>
      <c r="M1705" s="116">
        <v>3.5101</v>
      </c>
      <c r="N1705" s="149" t="s">
        <v>20</v>
      </c>
      <c r="O1705" s="114" t="s">
        <v>91</v>
      </c>
      <c r="P1705" s="76"/>
      <c r="Q1705" s="116"/>
      <c r="R1705" s="117"/>
      <c r="S1705" s="118"/>
      <c r="T1705" s="77" t="s">
        <v>4911</v>
      </c>
      <c r="U1705" s="114" t="s">
        <v>4851</v>
      </c>
      <c r="V1705" s="63" t="str">
        <f t="shared" si="93"/>
        <v>3S-019</v>
      </c>
      <c r="W1705" s="112" t="s">
        <v>3757</v>
      </c>
      <c r="X1705" s="175" t="str">
        <f t="shared" si="91"/>
        <v>X:\2 - ENGENHARIA\INVENTARIANCA_FNS_NOVA_CONCESSAO\PROCESSOS_DE_DESAPROPRIACAO\EXTENSAO_SUL\3S\3S-019.pdf</v>
      </c>
      <c r="Z1705" s="1">
        <v>1</v>
      </c>
    </row>
    <row r="1706" spans="3:26" hidden="1" x14ac:dyDescent="0.25">
      <c r="C1706" s="114" t="s">
        <v>4849</v>
      </c>
      <c r="D1706" s="114" t="s">
        <v>1171</v>
      </c>
      <c r="E1706" s="114" t="s">
        <v>4912</v>
      </c>
      <c r="F1706" s="114"/>
      <c r="G1706" s="115"/>
      <c r="H1706" s="77"/>
      <c r="I1706" s="74">
        <v>264746.51899999898</v>
      </c>
      <c r="J1706" s="74">
        <v>266625.293999999</v>
      </c>
      <c r="K1706" s="75">
        <f t="shared" si="92"/>
        <v>1.8787750000000232</v>
      </c>
      <c r="L1706" s="77" t="s">
        <v>4891</v>
      </c>
      <c r="M1706" s="116">
        <v>15.1822</v>
      </c>
      <c r="N1706" s="149" t="s">
        <v>20</v>
      </c>
      <c r="O1706" s="114" t="s">
        <v>91</v>
      </c>
      <c r="P1706" s="76"/>
      <c r="Q1706" s="116"/>
      <c r="R1706" s="117"/>
      <c r="S1706" s="118"/>
      <c r="T1706" s="77" t="s">
        <v>4913</v>
      </c>
      <c r="U1706" s="114" t="s">
        <v>4851</v>
      </c>
      <c r="V1706" s="63" t="str">
        <f t="shared" si="93"/>
        <v>3S-020</v>
      </c>
      <c r="W1706" s="112" t="s">
        <v>3757</v>
      </c>
      <c r="X1706" s="175" t="str">
        <f t="shared" si="91"/>
        <v>X:\2 - ENGENHARIA\INVENTARIANCA_FNS_NOVA_CONCESSAO\PROCESSOS_DE_DESAPROPRIACAO\EXTENSAO_SUL\3S\3S-020.pdf</v>
      </c>
      <c r="Z1706" s="1">
        <v>1</v>
      </c>
    </row>
    <row r="1707" spans="3:26" hidden="1" x14ac:dyDescent="0.25">
      <c r="C1707" s="114" t="s">
        <v>4849</v>
      </c>
      <c r="D1707" s="114" t="s">
        <v>1176</v>
      </c>
      <c r="E1707" s="114" t="s">
        <v>4914</v>
      </c>
      <c r="F1707" s="114"/>
      <c r="G1707" s="115"/>
      <c r="H1707" s="77"/>
      <c r="I1707" s="74">
        <v>266646.82799999899</v>
      </c>
      <c r="J1707" s="74">
        <v>269613.451</v>
      </c>
      <c r="K1707" s="75">
        <f t="shared" si="92"/>
        <v>2.966623000001011</v>
      </c>
      <c r="L1707" s="77" t="s">
        <v>4910</v>
      </c>
      <c r="M1707" s="116">
        <v>23.7698</v>
      </c>
      <c r="N1707" s="149" t="s">
        <v>20</v>
      </c>
      <c r="O1707" s="114" t="s">
        <v>91</v>
      </c>
      <c r="P1707" s="76"/>
      <c r="Q1707" s="116"/>
      <c r="R1707" s="117"/>
      <c r="S1707" s="118"/>
      <c r="T1707" s="77" t="s">
        <v>4892</v>
      </c>
      <c r="U1707" s="114" t="s">
        <v>4851</v>
      </c>
      <c r="V1707" s="63" t="str">
        <f t="shared" si="93"/>
        <v>3S-021</v>
      </c>
      <c r="W1707" s="112" t="s">
        <v>3757</v>
      </c>
      <c r="X1707" s="175" t="str">
        <f t="shared" si="91"/>
        <v>X:\2 - ENGENHARIA\INVENTARIANCA_FNS_NOVA_CONCESSAO\PROCESSOS_DE_DESAPROPRIACAO\EXTENSAO_SUL\3S\3S-021.pdf</v>
      </c>
      <c r="Z1707" s="1">
        <v>1</v>
      </c>
    </row>
    <row r="1708" spans="3:26" hidden="1" x14ac:dyDescent="0.25">
      <c r="C1708" s="114" t="s">
        <v>4849</v>
      </c>
      <c r="D1708" s="114" t="s">
        <v>1183</v>
      </c>
      <c r="E1708" s="114" t="s">
        <v>4915</v>
      </c>
      <c r="F1708" s="114"/>
      <c r="G1708" s="115"/>
      <c r="H1708" s="114"/>
      <c r="I1708" s="74">
        <v>269623.359999999</v>
      </c>
      <c r="J1708" s="74">
        <v>270061.46999999898</v>
      </c>
      <c r="K1708" s="75">
        <f t="shared" si="92"/>
        <v>0.43810999999998601</v>
      </c>
      <c r="L1708" s="114" t="s">
        <v>4916</v>
      </c>
      <c r="M1708" s="116">
        <v>3.5097999999999998</v>
      </c>
      <c r="N1708" s="149" t="s">
        <v>20</v>
      </c>
      <c r="O1708" s="114" t="s">
        <v>91</v>
      </c>
      <c r="P1708" s="76"/>
      <c r="Q1708" s="116"/>
      <c r="R1708" s="117"/>
      <c r="S1708" s="118"/>
      <c r="T1708" s="77" t="s">
        <v>4917</v>
      </c>
      <c r="U1708" s="114" t="s">
        <v>4851</v>
      </c>
      <c r="V1708" s="63" t="str">
        <f t="shared" si="93"/>
        <v>3S-022</v>
      </c>
      <c r="W1708" s="112" t="s">
        <v>3757</v>
      </c>
      <c r="X1708" s="175" t="str">
        <f t="shared" si="91"/>
        <v>X:\2 - ENGENHARIA\INVENTARIANCA_FNS_NOVA_CONCESSAO\PROCESSOS_DE_DESAPROPRIACAO\EXTENSAO_SUL\3S\3S-022.pdf</v>
      </c>
      <c r="Z1708" s="1">
        <v>1</v>
      </c>
    </row>
    <row r="1709" spans="3:26" hidden="1" x14ac:dyDescent="0.25">
      <c r="C1709" s="114" t="s">
        <v>4849</v>
      </c>
      <c r="D1709" s="114" t="s">
        <v>1187</v>
      </c>
      <c r="E1709" s="114" t="s">
        <v>4918</v>
      </c>
      <c r="F1709" s="114"/>
      <c r="G1709" s="115"/>
      <c r="H1709" s="114"/>
      <c r="I1709" s="74">
        <v>270061.46999999898</v>
      </c>
      <c r="J1709" s="74">
        <v>271301.989999999</v>
      </c>
      <c r="K1709" s="75">
        <f t="shared" si="92"/>
        <v>1.2405200000000187</v>
      </c>
      <c r="L1709" s="114" t="s">
        <v>4919</v>
      </c>
      <c r="M1709" s="116">
        <v>9.9016999999999999</v>
      </c>
      <c r="N1709" s="77" t="s">
        <v>82</v>
      </c>
      <c r="O1709" s="114" t="s">
        <v>91</v>
      </c>
      <c r="P1709" s="76"/>
      <c r="Q1709" s="116"/>
      <c r="R1709" s="117"/>
      <c r="S1709" s="118"/>
      <c r="T1709" s="77" t="s">
        <v>4920</v>
      </c>
      <c r="U1709" s="114" t="s">
        <v>4851</v>
      </c>
      <c r="V1709" s="63" t="str">
        <f t="shared" si="93"/>
        <v>3S-022A</v>
      </c>
      <c r="W1709" s="112" t="s">
        <v>3757</v>
      </c>
      <c r="X1709" s="175" t="str">
        <f t="shared" si="91"/>
        <v>X:\2 - ENGENHARIA\INVENTARIANCA_FNS_NOVA_CONCESSAO\PROCESSOS_DE_DESAPROPRIACAO\EXTENSAO_SUL\3S\3S-022A.pdf</v>
      </c>
      <c r="Z1709" s="1">
        <v>1</v>
      </c>
    </row>
    <row r="1710" spans="3:26" hidden="1" x14ac:dyDescent="0.25">
      <c r="C1710" s="114" t="s">
        <v>4849</v>
      </c>
      <c r="D1710" s="114" t="s">
        <v>4921</v>
      </c>
      <c r="E1710" s="114"/>
      <c r="F1710" s="114"/>
      <c r="G1710" s="115"/>
      <c r="H1710" s="114"/>
      <c r="I1710" s="74">
        <v>271301.989999999</v>
      </c>
      <c r="J1710" s="74">
        <v>272106.21999999898</v>
      </c>
      <c r="K1710" s="75">
        <f t="shared" si="92"/>
        <v>0.80422999999998135</v>
      </c>
      <c r="L1710" s="114" t="s">
        <v>4922</v>
      </c>
      <c r="M1710" s="116">
        <v>6.4526000000000003</v>
      </c>
      <c r="N1710" s="149" t="s">
        <v>20</v>
      </c>
      <c r="O1710" s="114" t="s">
        <v>91</v>
      </c>
      <c r="P1710" s="76"/>
      <c r="Q1710" s="116"/>
      <c r="R1710" s="117"/>
      <c r="S1710" s="118"/>
      <c r="T1710" s="77" t="s">
        <v>4917</v>
      </c>
      <c r="U1710" s="114" t="s">
        <v>4851</v>
      </c>
      <c r="V1710" s="63" t="str">
        <f t="shared" si="93"/>
        <v>3S-022.</v>
      </c>
      <c r="W1710" s="112" t="s">
        <v>3757</v>
      </c>
      <c r="X1710" s="175" t="str">
        <f t="shared" si="91"/>
        <v>X:\2 - ENGENHARIA\INVENTARIANCA_FNS_NOVA_CONCESSAO\PROCESSOS_DE_DESAPROPRIACAO\EXTENSAO_SUL\3S\3S-022..pdf</v>
      </c>
      <c r="Z1710" s="1">
        <v>1</v>
      </c>
    </row>
    <row r="1711" spans="3:26" hidden="1" x14ac:dyDescent="0.25">
      <c r="C1711" s="114" t="s">
        <v>4849</v>
      </c>
      <c r="D1711" s="114" t="s">
        <v>1191</v>
      </c>
      <c r="E1711" s="114" t="s">
        <v>4923</v>
      </c>
      <c r="F1711" s="114"/>
      <c r="G1711" s="115"/>
      <c r="H1711" s="114"/>
      <c r="I1711" s="74">
        <v>272106.21999999898</v>
      </c>
      <c r="J1711" s="74">
        <v>273143.86800000002</v>
      </c>
      <c r="K1711" s="75">
        <f t="shared" si="92"/>
        <v>1.0376480000010342</v>
      </c>
      <c r="L1711" s="114" t="s">
        <v>4924</v>
      </c>
      <c r="M1711" s="116">
        <v>8.2956000000000003</v>
      </c>
      <c r="N1711" s="77" t="s">
        <v>82</v>
      </c>
      <c r="O1711" s="114" t="s">
        <v>91</v>
      </c>
      <c r="P1711" s="76"/>
      <c r="Q1711" s="116"/>
      <c r="R1711" s="117"/>
      <c r="S1711" s="118"/>
      <c r="T1711" s="77" t="s">
        <v>4925</v>
      </c>
      <c r="U1711" s="114" t="s">
        <v>4851</v>
      </c>
      <c r="V1711" s="63" t="str">
        <f t="shared" si="93"/>
        <v>3S-023</v>
      </c>
      <c r="W1711" s="112" t="s">
        <v>3757</v>
      </c>
      <c r="X1711" s="175" t="str">
        <f t="shared" si="91"/>
        <v>X:\2 - ENGENHARIA\INVENTARIANCA_FNS_NOVA_CONCESSAO\PROCESSOS_DE_DESAPROPRIACAO\EXTENSAO_SUL\3S\3S-023.pdf</v>
      </c>
      <c r="Z1711" s="1">
        <v>1</v>
      </c>
    </row>
    <row r="1712" spans="3:26" hidden="1" x14ac:dyDescent="0.25">
      <c r="C1712" s="114" t="s">
        <v>4849</v>
      </c>
      <c r="D1712" s="114" t="s">
        <v>1195</v>
      </c>
      <c r="E1712" s="114" t="s">
        <v>4926</v>
      </c>
      <c r="F1712" s="114"/>
      <c r="G1712" s="115"/>
      <c r="H1712" s="114"/>
      <c r="I1712" s="74">
        <v>273157.14299999899</v>
      </c>
      <c r="J1712" s="74">
        <v>273350.53299999901</v>
      </c>
      <c r="K1712" s="75">
        <f t="shared" si="92"/>
        <v>0.19339000000001397</v>
      </c>
      <c r="L1712" s="114" t="s">
        <v>4927</v>
      </c>
      <c r="M1712" s="116">
        <v>1.5465</v>
      </c>
      <c r="N1712" s="149" t="s">
        <v>20</v>
      </c>
      <c r="O1712" s="114" t="s">
        <v>91</v>
      </c>
      <c r="P1712" s="76"/>
      <c r="Q1712" s="116"/>
      <c r="R1712" s="117"/>
      <c r="S1712" s="118"/>
      <c r="T1712" s="77" t="s">
        <v>4928</v>
      </c>
      <c r="U1712" s="114" t="s">
        <v>4851</v>
      </c>
      <c r="V1712" s="63" t="str">
        <f t="shared" si="93"/>
        <v>3S-024</v>
      </c>
      <c r="W1712" s="112" t="s">
        <v>3757</v>
      </c>
      <c r="X1712" s="175" t="str">
        <f t="shared" si="91"/>
        <v>X:\2 - ENGENHARIA\INVENTARIANCA_FNS_NOVA_CONCESSAO\PROCESSOS_DE_DESAPROPRIACAO\EXTENSAO_SUL\3S\3S-024.pdf</v>
      </c>
      <c r="Z1712" s="1">
        <v>1</v>
      </c>
    </row>
    <row r="1713" spans="3:26" hidden="1" x14ac:dyDescent="0.25">
      <c r="C1713" s="114" t="s">
        <v>4849</v>
      </c>
      <c r="D1713" s="114" t="s">
        <v>1200</v>
      </c>
      <c r="E1713" s="114" t="s">
        <v>4929</v>
      </c>
      <c r="F1713" s="114">
        <v>19574</v>
      </c>
      <c r="G1713" s="115">
        <v>42905</v>
      </c>
      <c r="H1713" s="114" t="s">
        <v>4851</v>
      </c>
      <c r="I1713" s="74">
        <v>273370.49900000001</v>
      </c>
      <c r="J1713" s="74">
        <v>273443.61599999899</v>
      </c>
      <c r="K1713" s="75">
        <f t="shared" si="92"/>
        <v>7.3116999998979734E-2</v>
      </c>
      <c r="L1713" s="114" t="s">
        <v>4930</v>
      </c>
      <c r="M1713" s="116">
        <v>0.58489999999999998</v>
      </c>
      <c r="N1713" s="149" t="s">
        <v>20</v>
      </c>
      <c r="O1713" s="114" t="s">
        <v>91</v>
      </c>
      <c r="P1713" s="76"/>
      <c r="Q1713" s="116"/>
      <c r="R1713" s="117"/>
      <c r="S1713" s="118"/>
      <c r="T1713" s="77" t="s">
        <v>4931</v>
      </c>
      <c r="U1713" s="114" t="s">
        <v>4851</v>
      </c>
      <c r="V1713" s="63" t="str">
        <f t="shared" si="93"/>
        <v>3S-025</v>
      </c>
      <c r="W1713" s="112" t="s">
        <v>3757</v>
      </c>
      <c r="X1713" s="175" t="str">
        <f t="shared" si="91"/>
        <v>X:\2 - ENGENHARIA\INVENTARIANCA_FNS_NOVA_CONCESSAO\PROCESSOS_DE_DESAPROPRIACAO\EXTENSAO_SUL\3S\3S-025.pdf</v>
      </c>
      <c r="Z1713" s="1">
        <v>1</v>
      </c>
    </row>
    <row r="1714" spans="3:26" hidden="1" x14ac:dyDescent="0.25">
      <c r="C1714" s="114" t="s">
        <v>4849</v>
      </c>
      <c r="D1714" s="114" t="s">
        <v>1206</v>
      </c>
      <c r="E1714" s="114" t="s">
        <v>4932</v>
      </c>
      <c r="F1714" s="114">
        <v>15120</v>
      </c>
      <c r="G1714" s="115">
        <v>40735</v>
      </c>
      <c r="H1714" s="114" t="s">
        <v>4851</v>
      </c>
      <c r="I1714" s="74">
        <v>273443.61900000001</v>
      </c>
      <c r="J1714" s="74">
        <v>274247.23800000001</v>
      </c>
      <c r="K1714" s="75">
        <f t="shared" si="92"/>
        <v>0.80361900000000608</v>
      </c>
      <c r="L1714" s="114" t="s">
        <v>4933</v>
      </c>
      <c r="M1714" s="116">
        <v>6.4333</v>
      </c>
      <c r="N1714" s="149" t="s">
        <v>20</v>
      </c>
      <c r="O1714" s="114" t="s">
        <v>21</v>
      </c>
      <c r="P1714" s="76"/>
      <c r="Q1714" s="116"/>
      <c r="R1714" s="117"/>
      <c r="S1714" s="118"/>
      <c r="T1714" s="77" t="s">
        <v>636</v>
      </c>
      <c r="U1714" s="114" t="s">
        <v>4851</v>
      </c>
      <c r="V1714" s="63" t="str">
        <f t="shared" si="93"/>
        <v>3S-026</v>
      </c>
      <c r="W1714" s="112" t="s">
        <v>3757</v>
      </c>
      <c r="X1714" s="175" t="str">
        <f t="shared" si="91"/>
        <v>X:\2 - ENGENHARIA\INVENTARIANCA_FNS_NOVA_CONCESSAO\PROCESSOS_DE_DESAPROPRIACAO\EXTENSAO_SUL\3S\3S-026.pdf</v>
      </c>
      <c r="Z1714" s="1">
        <v>1</v>
      </c>
    </row>
    <row r="1715" spans="3:26" hidden="1" x14ac:dyDescent="0.25">
      <c r="C1715" s="114" t="s">
        <v>4849</v>
      </c>
      <c r="D1715" s="114" t="s">
        <v>1213</v>
      </c>
      <c r="E1715" s="114" t="s">
        <v>4934</v>
      </c>
      <c r="F1715" s="114"/>
      <c r="G1715" s="115"/>
      <c r="H1715" s="114"/>
      <c r="I1715" s="74">
        <v>274247.23800000001</v>
      </c>
      <c r="J1715" s="74">
        <v>274891.761999999</v>
      </c>
      <c r="K1715" s="75">
        <f t="shared" si="92"/>
        <v>0.64452399999898624</v>
      </c>
      <c r="L1715" s="114" t="s">
        <v>4935</v>
      </c>
      <c r="M1715" s="116">
        <v>4.8791000000000002</v>
      </c>
      <c r="N1715" s="149" t="s">
        <v>20</v>
      </c>
      <c r="O1715" s="114" t="s">
        <v>91</v>
      </c>
      <c r="P1715" s="76"/>
      <c r="Q1715" s="116"/>
      <c r="R1715" s="117"/>
      <c r="S1715" s="118"/>
      <c r="T1715" s="77" t="s">
        <v>4936</v>
      </c>
      <c r="U1715" s="114" t="s">
        <v>4851</v>
      </c>
      <c r="V1715" s="63" t="str">
        <f t="shared" si="93"/>
        <v>3S-027</v>
      </c>
      <c r="W1715" s="112" t="s">
        <v>3757</v>
      </c>
      <c r="X1715" s="175" t="str">
        <f t="shared" si="91"/>
        <v>X:\2 - ENGENHARIA\INVENTARIANCA_FNS_NOVA_CONCESSAO\PROCESSOS_DE_DESAPROPRIACAO\EXTENSAO_SUL\3S\3S-027.pdf</v>
      </c>
      <c r="Z1715" s="1">
        <v>1</v>
      </c>
    </row>
    <row r="1716" spans="3:26" hidden="1" x14ac:dyDescent="0.25">
      <c r="C1716" s="114" t="s">
        <v>4849</v>
      </c>
      <c r="D1716" s="114" t="s">
        <v>4937</v>
      </c>
      <c r="E1716" s="114"/>
      <c r="F1716" s="114"/>
      <c r="G1716" s="115"/>
      <c r="H1716" s="114"/>
      <c r="I1716" s="74">
        <v>274891.761999999</v>
      </c>
      <c r="J1716" s="74">
        <v>274915.68900000001</v>
      </c>
      <c r="K1716" s="75">
        <f t="shared" si="92"/>
        <v>2.3927000001014675E-2</v>
      </c>
      <c r="L1716" s="114" t="s">
        <v>4938</v>
      </c>
      <c r="M1716" s="116">
        <v>0.21099999999999999</v>
      </c>
      <c r="N1716" s="149" t="s">
        <v>20</v>
      </c>
      <c r="O1716" s="114" t="s">
        <v>21</v>
      </c>
      <c r="P1716" s="76"/>
      <c r="Q1716" s="116"/>
      <c r="R1716" s="117"/>
      <c r="S1716" s="118"/>
      <c r="T1716" s="77" t="s">
        <v>636</v>
      </c>
      <c r="U1716" s="114" t="s">
        <v>4851</v>
      </c>
      <c r="V1716" s="63" t="str">
        <f t="shared" si="93"/>
        <v>3S-026.</v>
      </c>
      <c r="W1716" s="112" t="s">
        <v>3757</v>
      </c>
      <c r="X1716" s="175" t="str">
        <f t="shared" si="91"/>
        <v>X:\2 - ENGENHARIA\INVENTARIANCA_FNS_NOVA_CONCESSAO\PROCESSOS_DE_DESAPROPRIACAO\EXTENSAO_SUL\3S\3S-026..pdf</v>
      </c>
      <c r="Z1716" s="1">
        <v>1</v>
      </c>
    </row>
    <row r="1717" spans="3:26" hidden="1" x14ac:dyDescent="0.25">
      <c r="C1717" s="114" t="s">
        <v>4849</v>
      </c>
      <c r="D1717" s="114" t="s">
        <v>4939</v>
      </c>
      <c r="E1717" s="114"/>
      <c r="F1717" s="114"/>
      <c r="G1717" s="115"/>
      <c r="H1717" s="114"/>
      <c r="I1717" s="74">
        <v>274915.63</v>
      </c>
      <c r="J1717" s="74">
        <v>275616.03299999901</v>
      </c>
      <c r="K1717" s="75">
        <f t="shared" si="92"/>
        <v>0.70040299999900157</v>
      </c>
      <c r="L1717" s="114" t="s">
        <v>4940</v>
      </c>
      <c r="M1717" s="116">
        <v>5.5843999999999996</v>
      </c>
      <c r="N1717" s="149" t="s">
        <v>20</v>
      </c>
      <c r="O1717" s="114" t="s">
        <v>91</v>
      </c>
      <c r="P1717" s="76"/>
      <c r="Q1717" s="116"/>
      <c r="R1717" s="117"/>
      <c r="S1717" s="118"/>
      <c r="T1717" s="77" t="s">
        <v>4936</v>
      </c>
      <c r="U1717" s="114" t="s">
        <v>4851</v>
      </c>
      <c r="V1717" s="63" t="str">
        <f t="shared" si="93"/>
        <v>3S-027.</v>
      </c>
      <c r="W1717" s="112" t="s">
        <v>3757</v>
      </c>
      <c r="X1717" s="175" t="str">
        <f t="shared" si="91"/>
        <v>X:\2 - ENGENHARIA\INVENTARIANCA_FNS_NOVA_CONCESSAO\PROCESSOS_DE_DESAPROPRIACAO\EXTENSAO_SUL\3S\3S-027..pdf</v>
      </c>
      <c r="Z1717" s="1">
        <v>1</v>
      </c>
    </row>
    <row r="1718" spans="3:26" hidden="1" x14ac:dyDescent="0.25">
      <c r="C1718" s="114" t="s">
        <v>4849</v>
      </c>
      <c r="D1718" s="114" t="s">
        <v>4937</v>
      </c>
      <c r="E1718" s="114"/>
      <c r="F1718" s="114"/>
      <c r="G1718" s="115"/>
      <c r="H1718" s="114"/>
      <c r="I1718" s="74">
        <v>275616.03299999901</v>
      </c>
      <c r="J1718" s="74">
        <v>276220.587999999</v>
      </c>
      <c r="K1718" s="75">
        <f t="shared" si="92"/>
        <v>0.60455499999999307</v>
      </c>
      <c r="L1718" s="114" t="s">
        <v>4941</v>
      </c>
      <c r="M1718" s="116">
        <v>4.6801000000000004</v>
      </c>
      <c r="N1718" s="149" t="s">
        <v>20</v>
      </c>
      <c r="O1718" s="114" t="s">
        <v>21</v>
      </c>
      <c r="P1718" s="76"/>
      <c r="Q1718" s="116"/>
      <c r="R1718" s="117"/>
      <c r="S1718" s="118"/>
      <c r="T1718" s="77" t="s">
        <v>636</v>
      </c>
      <c r="U1718" s="114" t="s">
        <v>4851</v>
      </c>
      <c r="V1718" s="63" t="str">
        <f t="shared" si="93"/>
        <v>3S-026.</v>
      </c>
      <c r="W1718" s="112" t="s">
        <v>3757</v>
      </c>
      <c r="X1718" s="175" t="str">
        <f t="shared" si="91"/>
        <v>X:\2 - ENGENHARIA\INVENTARIANCA_FNS_NOVA_CONCESSAO\PROCESSOS_DE_DESAPROPRIACAO\EXTENSAO_SUL\3S\3S-026..pdf</v>
      </c>
      <c r="Z1718" s="1">
        <v>1</v>
      </c>
    </row>
    <row r="1719" spans="3:26" hidden="1" x14ac:dyDescent="0.25">
      <c r="C1719" s="114" t="s">
        <v>4849</v>
      </c>
      <c r="D1719" s="114" t="s">
        <v>1239</v>
      </c>
      <c r="E1719" s="114" t="s">
        <v>4942</v>
      </c>
      <c r="F1719" s="114">
        <v>15124</v>
      </c>
      <c r="G1719" s="115">
        <v>40737</v>
      </c>
      <c r="H1719" s="114" t="s">
        <v>4851</v>
      </c>
      <c r="I1719" s="74">
        <v>275616.03299999901</v>
      </c>
      <c r="J1719" s="74">
        <v>276701.93300000002</v>
      </c>
      <c r="K1719" s="75">
        <f t="shared" si="92"/>
        <v>1.0859000000010128</v>
      </c>
      <c r="L1719" s="114" t="s">
        <v>4943</v>
      </c>
      <c r="M1719" s="116">
        <v>3.8660000000000001</v>
      </c>
      <c r="N1719" s="149" t="s">
        <v>20</v>
      </c>
      <c r="O1719" s="114" t="s">
        <v>21</v>
      </c>
      <c r="P1719" s="76"/>
      <c r="Q1719" s="116"/>
      <c r="R1719" s="117"/>
      <c r="S1719" s="118"/>
      <c r="T1719" s="77" t="s">
        <v>4944</v>
      </c>
      <c r="U1719" s="114" t="s">
        <v>4851</v>
      </c>
      <c r="V1719" s="63" t="str">
        <f t="shared" si="93"/>
        <v>3S-032</v>
      </c>
      <c r="W1719" s="112" t="s">
        <v>3757</v>
      </c>
      <c r="X1719" s="175" t="str">
        <f t="shared" si="91"/>
        <v>X:\2 - ENGENHARIA\INVENTARIANCA_FNS_NOVA_CONCESSAO\PROCESSOS_DE_DESAPROPRIACAO\EXTENSAO_SUL\3S\3S-032.pdf</v>
      </c>
      <c r="Z1719" s="1">
        <v>1</v>
      </c>
    </row>
    <row r="1720" spans="3:26" hidden="1" x14ac:dyDescent="0.25">
      <c r="C1720" s="114" t="s">
        <v>4849</v>
      </c>
      <c r="D1720" s="114" t="s">
        <v>1244</v>
      </c>
      <c r="E1720" s="114" t="s">
        <v>4945</v>
      </c>
      <c r="F1720" s="114"/>
      <c r="G1720" s="115"/>
      <c r="H1720" s="114"/>
      <c r="I1720" s="74">
        <v>276712.81300000002</v>
      </c>
      <c r="J1720" s="74">
        <v>277661.527</v>
      </c>
      <c r="K1720" s="75">
        <f t="shared" si="92"/>
        <v>0.94871399999997807</v>
      </c>
      <c r="L1720" s="114" t="s">
        <v>4946</v>
      </c>
      <c r="M1720" s="116">
        <v>7.5881999999999996</v>
      </c>
      <c r="N1720" s="149" t="s">
        <v>20</v>
      </c>
      <c r="O1720" s="114" t="s">
        <v>91</v>
      </c>
      <c r="P1720" s="76"/>
      <c r="Q1720" s="116"/>
      <c r="R1720" s="117"/>
      <c r="S1720" s="118"/>
      <c r="T1720" s="77" t="s">
        <v>4947</v>
      </c>
      <c r="U1720" s="114" t="s">
        <v>4851</v>
      </c>
      <c r="V1720" s="63" t="str">
        <f t="shared" si="93"/>
        <v>3S-033</v>
      </c>
      <c r="W1720" s="112" t="s">
        <v>3757</v>
      </c>
      <c r="X1720" s="175" t="str">
        <f t="shared" si="91"/>
        <v>X:\2 - ENGENHARIA\INVENTARIANCA_FNS_NOVA_CONCESSAO\PROCESSOS_DE_DESAPROPRIACAO\EXTENSAO_SUL\3S\3S-033.pdf</v>
      </c>
      <c r="Z1720" s="1">
        <v>1</v>
      </c>
    </row>
    <row r="1721" spans="3:26" hidden="1" x14ac:dyDescent="0.25">
      <c r="C1721" s="114" t="s">
        <v>4849</v>
      </c>
      <c r="D1721" s="114" t="s">
        <v>1248</v>
      </c>
      <c r="E1721" s="114" t="s">
        <v>4948</v>
      </c>
      <c r="F1721" s="114">
        <v>16602</v>
      </c>
      <c r="G1721" s="115">
        <v>41589</v>
      </c>
      <c r="H1721" s="114" t="s">
        <v>4851</v>
      </c>
      <c r="I1721" s="74">
        <v>277661.527</v>
      </c>
      <c r="J1721" s="74">
        <v>278860.092</v>
      </c>
      <c r="K1721" s="75">
        <f t="shared" si="92"/>
        <v>1.1985650000000023</v>
      </c>
      <c r="L1721" s="114" t="s">
        <v>4867</v>
      </c>
      <c r="M1721" s="116">
        <v>9.5327999999999999</v>
      </c>
      <c r="N1721" s="149" t="s">
        <v>20</v>
      </c>
      <c r="O1721" s="114" t="s">
        <v>91</v>
      </c>
      <c r="P1721" s="76"/>
      <c r="Q1721" s="116"/>
      <c r="R1721" s="117"/>
      <c r="S1721" s="118"/>
      <c r="T1721" s="77" t="s">
        <v>4917</v>
      </c>
      <c r="U1721" s="114" t="s">
        <v>4851</v>
      </c>
      <c r="V1721" s="63" t="str">
        <f t="shared" si="93"/>
        <v>3S-034</v>
      </c>
      <c r="W1721" s="112" t="s">
        <v>3757</v>
      </c>
      <c r="X1721" s="175" t="str">
        <f t="shared" si="91"/>
        <v>X:\2 - ENGENHARIA\INVENTARIANCA_FNS_NOVA_CONCESSAO\PROCESSOS_DE_DESAPROPRIACAO\EXTENSAO_SUL\3S\3S-034.pdf</v>
      </c>
      <c r="Z1721" s="1">
        <v>1</v>
      </c>
    </row>
    <row r="1722" spans="3:26" hidden="1" x14ac:dyDescent="0.25">
      <c r="C1722" s="114" t="s">
        <v>4849</v>
      </c>
      <c r="D1722" s="114" t="s">
        <v>1256</v>
      </c>
      <c r="E1722" s="114" t="s">
        <v>4949</v>
      </c>
      <c r="F1722" s="114"/>
      <c r="G1722" s="115"/>
      <c r="H1722" s="114"/>
      <c r="I1722" s="74">
        <v>278867.99400000001</v>
      </c>
      <c r="J1722" s="74">
        <v>279381.81900000002</v>
      </c>
      <c r="K1722" s="75">
        <f t="shared" si="92"/>
        <v>0.51382500000001163</v>
      </c>
      <c r="L1722" s="114" t="s">
        <v>4924</v>
      </c>
      <c r="M1722" s="116">
        <v>4.1920999999999999</v>
      </c>
      <c r="N1722" s="149" t="s">
        <v>20</v>
      </c>
      <c r="O1722" s="114" t="s">
        <v>91</v>
      </c>
      <c r="P1722" s="76"/>
      <c r="Q1722" s="116"/>
      <c r="R1722" s="117"/>
      <c r="S1722" s="118"/>
      <c r="T1722" s="77"/>
      <c r="U1722" s="114" t="s">
        <v>4851</v>
      </c>
      <c r="V1722" s="63" t="str">
        <f t="shared" si="93"/>
        <v>3S-035</v>
      </c>
      <c r="W1722" s="112" t="s">
        <v>3757</v>
      </c>
      <c r="X1722" s="175" t="str">
        <f t="shared" si="91"/>
        <v>X:\2 - ENGENHARIA\INVENTARIANCA_FNS_NOVA_CONCESSAO\PROCESSOS_DE_DESAPROPRIACAO\EXTENSAO_SUL\3S\3S-035.pdf</v>
      </c>
      <c r="Z1722" s="1">
        <v>1</v>
      </c>
    </row>
    <row r="1723" spans="3:26" hidden="1" x14ac:dyDescent="0.25">
      <c r="C1723" s="114" t="s">
        <v>4849</v>
      </c>
      <c r="D1723" s="114" t="s">
        <v>4950</v>
      </c>
      <c r="E1723" s="114" t="s">
        <v>4951</v>
      </c>
      <c r="F1723" s="114"/>
      <c r="G1723" s="115"/>
      <c r="H1723" s="114"/>
      <c r="I1723" s="74">
        <v>279394.14399999898</v>
      </c>
      <c r="J1723" s="74">
        <v>279768.00199999899</v>
      </c>
      <c r="K1723" s="75">
        <f t="shared" si="92"/>
        <v>0.37385800000000746</v>
      </c>
      <c r="L1723" s="114" t="s">
        <v>4924</v>
      </c>
      <c r="M1723" s="116">
        <v>2.9893000000000001</v>
      </c>
      <c r="N1723" s="149" t="s">
        <v>20</v>
      </c>
      <c r="O1723" s="114" t="s">
        <v>91</v>
      </c>
      <c r="P1723" s="76"/>
      <c r="Q1723" s="116"/>
      <c r="R1723" s="117"/>
      <c r="S1723" s="118"/>
      <c r="T1723" s="77" t="s">
        <v>4952</v>
      </c>
      <c r="U1723" s="114" t="s">
        <v>4851</v>
      </c>
      <c r="V1723" s="63" t="str">
        <f t="shared" si="93"/>
        <v>3S-035A</v>
      </c>
      <c r="W1723" s="112" t="s">
        <v>3757</v>
      </c>
      <c r="X1723" s="175" t="str">
        <f t="shared" si="91"/>
        <v>X:\2 - ENGENHARIA\INVENTARIANCA_FNS_NOVA_CONCESSAO\PROCESSOS_DE_DESAPROPRIACAO\EXTENSAO_SUL\3S\3S-035A.pdf</v>
      </c>
      <c r="Z1723" s="1">
        <v>1</v>
      </c>
    </row>
    <row r="1724" spans="3:26" hidden="1" x14ac:dyDescent="0.25">
      <c r="C1724" s="114" t="s">
        <v>4849</v>
      </c>
      <c r="D1724" s="114" t="s">
        <v>4953</v>
      </c>
      <c r="E1724" s="114" t="s">
        <v>4954</v>
      </c>
      <c r="F1724" s="114"/>
      <c r="G1724" s="115"/>
      <c r="H1724" s="114"/>
      <c r="I1724" s="74">
        <v>279140</v>
      </c>
      <c r="J1724" s="74">
        <v>279768.00199999899</v>
      </c>
      <c r="K1724" s="75">
        <f t="shared" si="92"/>
        <v>0.62800199999898909</v>
      </c>
      <c r="L1724" s="114" t="s">
        <v>4924</v>
      </c>
      <c r="M1724" s="116">
        <v>0.33379999999999999</v>
      </c>
      <c r="N1724" s="149" t="s">
        <v>20</v>
      </c>
      <c r="O1724" s="114" t="s">
        <v>91</v>
      </c>
      <c r="P1724" s="76" t="s">
        <v>2286</v>
      </c>
      <c r="Q1724" s="116"/>
      <c r="R1724" s="117"/>
      <c r="S1724" s="118"/>
      <c r="T1724" s="77" t="s">
        <v>4955</v>
      </c>
      <c r="U1724" s="114" t="s">
        <v>4851</v>
      </c>
      <c r="V1724" s="63" t="str">
        <f t="shared" si="93"/>
        <v>3S-035B</v>
      </c>
      <c r="W1724" s="112" t="s">
        <v>3757</v>
      </c>
      <c r="X1724" s="175" t="str">
        <f t="shared" si="91"/>
        <v>X:\2 - ENGENHARIA\INVENTARIANCA_FNS_NOVA_CONCESSAO\PROCESSOS_DE_DESAPROPRIACAO\EXTENSAO_SUL\3S\3S-035B.pdf</v>
      </c>
      <c r="Z1724" s="1">
        <v>1</v>
      </c>
    </row>
    <row r="1725" spans="3:26" hidden="1" x14ac:dyDescent="0.25">
      <c r="C1725" s="114" t="s">
        <v>4849</v>
      </c>
      <c r="D1725" s="114" t="s">
        <v>1260</v>
      </c>
      <c r="E1725" s="114" t="s">
        <v>4956</v>
      </c>
      <c r="F1725" s="114"/>
      <c r="G1725" s="115"/>
      <c r="H1725" s="114"/>
      <c r="I1725" s="74">
        <v>279768.00199999899</v>
      </c>
      <c r="J1725" s="74">
        <v>280425.78600000002</v>
      </c>
      <c r="K1725" s="75">
        <f t="shared" si="92"/>
        <v>0.65778400000103288</v>
      </c>
      <c r="L1725" s="114" t="s">
        <v>4957</v>
      </c>
      <c r="M1725" s="116">
        <v>5.2629000000000001</v>
      </c>
      <c r="N1725" s="149" t="s">
        <v>20</v>
      </c>
      <c r="O1725" s="114" t="s">
        <v>91</v>
      </c>
      <c r="P1725" s="76"/>
      <c r="Q1725" s="116"/>
      <c r="R1725" s="117"/>
      <c r="S1725" s="118"/>
      <c r="T1725" s="77" t="s">
        <v>4958</v>
      </c>
      <c r="U1725" s="114" t="s">
        <v>4851</v>
      </c>
      <c r="V1725" s="63" t="str">
        <f t="shared" si="93"/>
        <v>3S-036</v>
      </c>
      <c r="W1725" s="112" t="s">
        <v>3757</v>
      </c>
      <c r="X1725" s="175" t="str">
        <f t="shared" si="91"/>
        <v>X:\2 - ENGENHARIA\INVENTARIANCA_FNS_NOVA_CONCESSAO\PROCESSOS_DE_DESAPROPRIACAO\EXTENSAO_SUL\3S\3S-036.pdf</v>
      </c>
      <c r="Z1725" s="1">
        <v>1</v>
      </c>
    </row>
    <row r="1726" spans="3:26" hidden="1" x14ac:dyDescent="0.25">
      <c r="C1726" s="114" t="s">
        <v>4849</v>
      </c>
      <c r="D1726" s="114" t="s">
        <v>1264</v>
      </c>
      <c r="E1726" s="114" t="s">
        <v>4959</v>
      </c>
      <c r="F1726" s="114">
        <v>15539</v>
      </c>
      <c r="G1726" s="115">
        <v>41018</v>
      </c>
      <c r="H1726" s="114" t="s">
        <v>4851</v>
      </c>
      <c r="I1726" s="74">
        <v>280425.78600000002</v>
      </c>
      <c r="J1726" s="74">
        <v>280702.277</v>
      </c>
      <c r="K1726" s="75">
        <f t="shared" si="92"/>
        <v>0.27649099999998</v>
      </c>
      <c r="L1726" s="114" t="s">
        <v>4960</v>
      </c>
      <c r="M1726" s="116">
        <v>2.2121</v>
      </c>
      <c r="N1726" s="149" t="s">
        <v>20</v>
      </c>
      <c r="O1726" s="114" t="s">
        <v>21</v>
      </c>
      <c r="P1726" s="76"/>
      <c r="Q1726" s="116"/>
      <c r="R1726" s="117"/>
      <c r="S1726" s="118"/>
      <c r="T1726" s="77" t="s">
        <v>4961</v>
      </c>
      <c r="U1726" s="114" t="s">
        <v>4851</v>
      </c>
      <c r="V1726" s="63" t="str">
        <f t="shared" si="93"/>
        <v>3S-037</v>
      </c>
      <c r="W1726" s="112" t="s">
        <v>3757</v>
      </c>
      <c r="X1726" s="175" t="str">
        <f t="shared" si="91"/>
        <v>X:\2 - ENGENHARIA\INVENTARIANCA_FNS_NOVA_CONCESSAO\PROCESSOS_DE_DESAPROPRIACAO\EXTENSAO_SUL\3S\3S-037.pdf</v>
      </c>
      <c r="Z1726" s="1">
        <v>1</v>
      </c>
    </row>
    <row r="1727" spans="3:26" hidden="1" x14ac:dyDescent="0.25">
      <c r="C1727" s="114" t="s">
        <v>4849</v>
      </c>
      <c r="D1727" s="114">
        <v>176</v>
      </c>
      <c r="E1727" s="114" t="s">
        <v>4962</v>
      </c>
      <c r="F1727" s="114"/>
      <c r="G1727" s="115"/>
      <c r="H1727" s="114"/>
      <c r="I1727" s="74">
        <v>280661.84769999899</v>
      </c>
      <c r="J1727" s="74">
        <v>280661.84700000001</v>
      </c>
      <c r="K1727" s="75"/>
      <c r="L1727" s="114" t="s">
        <v>4963</v>
      </c>
      <c r="M1727" s="116">
        <v>0.1865</v>
      </c>
      <c r="N1727" s="149" t="s">
        <v>20</v>
      </c>
      <c r="O1727" s="114" t="s">
        <v>91</v>
      </c>
      <c r="P1727" s="76" t="s">
        <v>2286</v>
      </c>
      <c r="Q1727" s="116"/>
      <c r="R1727" s="117"/>
      <c r="S1727" s="118"/>
      <c r="T1727" s="77" t="s">
        <v>4964</v>
      </c>
      <c r="U1727" s="114" t="s">
        <v>4965</v>
      </c>
      <c r="V1727" s="63" t="str">
        <f t="shared" si="93"/>
        <v>3S-176</v>
      </c>
      <c r="W1727" s="112" t="s">
        <v>3757</v>
      </c>
      <c r="X1727" s="175" t="str">
        <f t="shared" si="91"/>
        <v>X:\2 - ENGENHARIA\INVENTARIANCA_FNS_NOVA_CONCESSAO\PROCESSOS_DE_DESAPROPRIACAO\EXTENSAO_SUL\3S\3S-176.pdf</v>
      </c>
      <c r="Z1727" s="1">
        <v>1</v>
      </c>
    </row>
    <row r="1728" spans="3:26" hidden="1" x14ac:dyDescent="0.25">
      <c r="C1728" s="114" t="s">
        <v>4849</v>
      </c>
      <c r="D1728" s="114" t="s">
        <v>1304</v>
      </c>
      <c r="E1728" s="114" t="s">
        <v>4966</v>
      </c>
      <c r="F1728" s="114">
        <v>16836</v>
      </c>
      <c r="G1728" s="115">
        <v>41870</v>
      </c>
      <c r="H1728" s="114" t="s">
        <v>4851</v>
      </c>
      <c r="I1728" s="74">
        <v>280725.875</v>
      </c>
      <c r="J1728" s="74">
        <v>280980.71999999898</v>
      </c>
      <c r="K1728" s="75">
        <f t="shared" si="92"/>
        <v>0.25484499999898252</v>
      </c>
      <c r="L1728" s="114" t="s">
        <v>4967</v>
      </c>
      <c r="M1728" s="116">
        <v>2.0402999999999998</v>
      </c>
      <c r="N1728" s="149" t="s">
        <v>20</v>
      </c>
      <c r="O1728" s="114" t="s">
        <v>91</v>
      </c>
      <c r="P1728" s="76"/>
      <c r="Q1728" s="116"/>
      <c r="R1728" s="117"/>
      <c r="S1728" s="118"/>
      <c r="T1728" s="77" t="s">
        <v>4968</v>
      </c>
      <c r="U1728" s="114" t="s">
        <v>4851</v>
      </c>
      <c r="V1728" s="63" t="str">
        <f t="shared" si="93"/>
        <v>3S-044</v>
      </c>
      <c r="W1728" s="112" t="s">
        <v>3757</v>
      </c>
      <c r="X1728" s="175" t="str">
        <f t="shared" si="91"/>
        <v>X:\2 - ENGENHARIA\INVENTARIANCA_FNS_NOVA_CONCESSAO\PROCESSOS_DE_DESAPROPRIACAO\EXTENSAO_SUL\3S\3S-044.pdf</v>
      </c>
      <c r="Z1728" s="1">
        <v>1</v>
      </c>
    </row>
    <row r="1729" spans="3:26" hidden="1" x14ac:dyDescent="0.25">
      <c r="C1729" s="114" t="s">
        <v>4849</v>
      </c>
      <c r="D1729" s="114" t="s">
        <v>4969</v>
      </c>
      <c r="E1729" s="114" t="s">
        <v>4970</v>
      </c>
      <c r="F1729" s="114">
        <v>17713</v>
      </c>
      <c r="G1729" s="115">
        <v>42334</v>
      </c>
      <c r="H1729" s="114" t="s">
        <v>4851</v>
      </c>
      <c r="I1729" s="74">
        <v>280726</v>
      </c>
      <c r="J1729" s="74">
        <v>281658</v>
      </c>
      <c r="K1729" s="75">
        <f t="shared" si="92"/>
        <v>0.93200000000000005</v>
      </c>
      <c r="L1729" s="114" t="s">
        <v>4960</v>
      </c>
      <c r="M1729" s="116">
        <v>7.4024000000000001</v>
      </c>
      <c r="N1729" s="149" t="s">
        <v>20</v>
      </c>
      <c r="O1729" s="114" t="s">
        <v>21</v>
      </c>
      <c r="P1729" s="76" t="s">
        <v>2286</v>
      </c>
      <c r="Q1729" s="116"/>
      <c r="R1729" s="117"/>
      <c r="S1729" s="118"/>
      <c r="T1729" s="77" t="s">
        <v>4968</v>
      </c>
      <c r="U1729" s="114" t="s">
        <v>4851</v>
      </c>
      <c r="V1729" s="63" t="str">
        <f t="shared" si="93"/>
        <v>3S-044A</v>
      </c>
      <c r="W1729" s="112" t="s">
        <v>3757</v>
      </c>
      <c r="X1729" s="175" t="str">
        <f t="shared" si="91"/>
        <v>X:\2 - ENGENHARIA\INVENTARIANCA_FNS_NOVA_CONCESSAO\PROCESSOS_DE_DESAPROPRIACAO\EXTENSAO_SUL\3S\3S-044A.pdf</v>
      </c>
      <c r="Z1729" s="1">
        <v>1</v>
      </c>
    </row>
    <row r="1730" spans="3:26" hidden="1" x14ac:dyDescent="0.25">
      <c r="C1730" s="114" t="s">
        <v>4849</v>
      </c>
      <c r="D1730" s="114" t="s">
        <v>1308</v>
      </c>
      <c r="E1730" s="114" t="s">
        <v>4971</v>
      </c>
      <c r="F1730" s="114">
        <v>17706</v>
      </c>
      <c r="G1730" s="115">
        <v>42324</v>
      </c>
      <c r="H1730" s="114" t="s">
        <v>4851</v>
      </c>
      <c r="I1730" s="74">
        <v>280980.71999999898</v>
      </c>
      <c r="J1730" s="74">
        <v>281442.288999999</v>
      </c>
      <c r="K1730" s="75">
        <f t="shared" si="92"/>
        <v>0.46156900000001772</v>
      </c>
      <c r="L1730" s="114" t="s">
        <v>4972</v>
      </c>
      <c r="M1730" s="116">
        <v>3.6911</v>
      </c>
      <c r="N1730" s="149" t="s">
        <v>20</v>
      </c>
      <c r="O1730" s="114" t="s">
        <v>91</v>
      </c>
      <c r="P1730" s="76"/>
      <c r="Q1730" s="116"/>
      <c r="R1730" s="117"/>
      <c r="S1730" s="118"/>
      <c r="T1730" s="77" t="s">
        <v>4973</v>
      </c>
      <c r="U1730" s="114" t="s">
        <v>4851</v>
      </c>
      <c r="V1730" s="63" t="str">
        <f t="shared" si="93"/>
        <v>3S-045</v>
      </c>
      <c r="W1730" s="112" t="s">
        <v>3757</v>
      </c>
      <c r="X1730" s="175" t="str">
        <f t="shared" ref="X1730:X1793" si="94">CONCATENATE("X:\2 - ENGENHARIA\INVENTARIANCA_FNS_NOVA_CONCESSAO\PROCESSOS_DE_DESAPROPRIACAO\",W1730,"\",C1730,"\",V1730,".pdf")</f>
        <v>X:\2 - ENGENHARIA\INVENTARIANCA_FNS_NOVA_CONCESSAO\PROCESSOS_DE_DESAPROPRIACAO\EXTENSAO_SUL\3S\3S-045.pdf</v>
      </c>
      <c r="Z1730" s="1">
        <v>1</v>
      </c>
    </row>
    <row r="1731" spans="3:26" hidden="1" x14ac:dyDescent="0.25">
      <c r="C1731" s="114" t="s">
        <v>4849</v>
      </c>
      <c r="D1731" s="114" t="s">
        <v>4974</v>
      </c>
      <c r="E1731" s="114" t="s">
        <v>4975</v>
      </c>
      <c r="F1731" s="114"/>
      <c r="G1731" s="115"/>
      <c r="H1731" s="114"/>
      <c r="I1731" s="74">
        <v>280654</v>
      </c>
      <c r="J1731" s="74">
        <v>281847</v>
      </c>
      <c r="K1731" s="75">
        <f t="shared" si="92"/>
        <v>1.1930000000000001</v>
      </c>
      <c r="L1731" s="114" t="s">
        <v>4976</v>
      </c>
      <c r="M1731" s="116">
        <v>36.448999999999998</v>
      </c>
      <c r="N1731" s="149" t="s">
        <v>20</v>
      </c>
      <c r="O1731" s="114" t="s">
        <v>91</v>
      </c>
      <c r="P1731" s="76" t="s">
        <v>2286</v>
      </c>
      <c r="Q1731" s="116"/>
      <c r="R1731" s="117"/>
      <c r="S1731" s="118"/>
      <c r="T1731" s="77" t="s">
        <v>4973</v>
      </c>
      <c r="U1731" s="114" t="s">
        <v>4851</v>
      </c>
      <c r="V1731" s="63" t="str">
        <f t="shared" si="93"/>
        <v>3S-045A</v>
      </c>
      <c r="W1731" s="112" t="s">
        <v>3757</v>
      </c>
      <c r="X1731" s="175" t="str">
        <f t="shared" si="94"/>
        <v>X:\2 - ENGENHARIA\INVENTARIANCA_FNS_NOVA_CONCESSAO\PROCESSOS_DE_DESAPROPRIACAO\EXTENSAO_SUL\3S\3S-045A.pdf</v>
      </c>
      <c r="Z1731" s="1">
        <v>1</v>
      </c>
    </row>
    <row r="1732" spans="3:26" hidden="1" x14ac:dyDescent="0.25">
      <c r="C1732" s="114" t="s">
        <v>4849</v>
      </c>
      <c r="D1732" s="114">
        <v>175</v>
      </c>
      <c r="E1732" s="114" t="s">
        <v>4977</v>
      </c>
      <c r="F1732" s="114">
        <v>17650</v>
      </c>
      <c r="G1732" s="115">
        <v>42261</v>
      </c>
      <c r="H1732" s="114" t="s">
        <v>4851</v>
      </c>
      <c r="I1732" s="74">
        <v>281340</v>
      </c>
      <c r="J1732" s="74">
        <v>281604</v>
      </c>
      <c r="K1732" s="75">
        <f t="shared" si="92"/>
        <v>0.26400000000000001</v>
      </c>
      <c r="L1732" s="114" t="s">
        <v>4978</v>
      </c>
      <c r="M1732" s="116">
        <v>2.4009</v>
      </c>
      <c r="N1732" s="149" t="s">
        <v>20</v>
      </c>
      <c r="O1732" s="114" t="s">
        <v>91</v>
      </c>
      <c r="P1732" s="76" t="s">
        <v>2286</v>
      </c>
      <c r="Q1732" s="116"/>
      <c r="R1732" s="117"/>
      <c r="S1732" s="118"/>
      <c r="T1732" s="77" t="s">
        <v>4973</v>
      </c>
      <c r="U1732" s="114" t="s">
        <v>4851</v>
      </c>
      <c r="V1732" s="63" t="str">
        <f t="shared" si="93"/>
        <v>3S-175</v>
      </c>
      <c r="W1732" s="112" t="s">
        <v>3757</v>
      </c>
      <c r="X1732" s="175" t="str">
        <f t="shared" si="94"/>
        <v>X:\2 - ENGENHARIA\INVENTARIANCA_FNS_NOVA_CONCESSAO\PROCESSOS_DE_DESAPROPRIACAO\EXTENSAO_SUL\3S\3S-175.pdf</v>
      </c>
      <c r="Z1732" s="1">
        <v>1</v>
      </c>
    </row>
    <row r="1733" spans="3:26" hidden="1" x14ac:dyDescent="0.25">
      <c r="C1733" s="114" t="s">
        <v>4849</v>
      </c>
      <c r="D1733" s="114" t="s">
        <v>1312</v>
      </c>
      <c r="E1733" s="114" t="s">
        <v>4979</v>
      </c>
      <c r="F1733" s="114"/>
      <c r="G1733" s="115"/>
      <c r="H1733" s="114"/>
      <c r="I1733" s="74">
        <v>281442.288999999</v>
      </c>
      <c r="J1733" s="74">
        <v>282438.18900000001</v>
      </c>
      <c r="K1733" s="75">
        <f t="shared" si="92"/>
        <v>0.99590000000101286</v>
      </c>
      <c r="L1733" s="114" t="s">
        <v>4980</v>
      </c>
      <c r="M1733" s="116">
        <v>7.9591000000000003</v>
      </c>
      <c r="N1733" s="149" t="s">
        <v>20</v>
      </c>
      <c r="O1733" s="114" t="s">
        <v>91</v>
      </c>
      <c r="P1733" s="76"/>
      <c r="Q1733" s="116"/>
      <c r="R1733" s="117"/>
      <c r="S1733" s="118"/>
      <c r="T1733" s="77" t="s">
        <v>4981</v>
      </c>
      <c r="U1733" s="114" t="s">
        <v>4851</v>
      </c>
      <c r="V1733" s="63" t="str">
        <f t="shared" si="93"/>
        <v>3S-046</v>
      </c>
      <c r="W1733" s="112" t="s">
        <v>3757</v>
      </c>
      <c r="X1733" s="175" t="str">
        <f t="shared" si="94"/>
        <v>X:\2 - ENGENHARIA\INVENTARIANCA_FNS_NOVA_CONCESSAO\PROCESSOS_DE_DESAPROPRIACAO\EXTENSAO_SUL\3S\3S-046.pdf</v>
      </c>
      <c r="Z1733" s="1">
        <v>1</v>
      </c>
    </row>
    <row r="1734" spans="3:26" hidden="1" x14ac:dyDescent="0.25">
      <c r="C1734" s="114" t="s">
        <v>4849</v>
      </c>
      <c r="D1734" s="114" t="s">
        <v>4982</v>
      </c>
      <c r="E1734" s="114" t="s">
        <v>4983</v>
      </c>
      <c r="F1734" s="114"/>
      <c r="G1734" s="115"/>
      <c r="H1734" s="114"/>
      <c r="I1734" s="74">
        <v>281475</v>
      </c>
      <c r="J1734" s="74">
        <v>282520</v>
      </c>
      <c r="K1734" s="75">
        <f t="shared" si="92"/>
        <v>1.0449999999999999</v>
      </c>
      <c r="L1734" s="114" t="s">
        <v>4980</v>
      </c>
      <c r="M1734" s="116">
        <v>25.826499999999999</v>
      </c>
      <c r="N1734" s="149" t="s">
        <v>20</v>
      </c>
      <c r="O1734" s="114" t="s">
        <v>91</v>
      </c>
      <c r="P1734" s="76" t="s">
        <v>2286</v>
      </c>
      <c r="Q1734" s="116"/>
      <c r="R1734" s="117"/>
      <c r="S1734" s="118"/>
      <c r="T1734" s="77" t="s">
        <v>4984</v>
      </c>
      <c r="U1734" s="114" t="s">
        <v>4851</v>
      </c>
      <c r="V1734" s="63" t="str">
        <f t="shared" si="93"/>
        <v>3S-046A</v>
      </c>
      <c r="W1734" s="112" t="s">
        <v>3757</v>
      </c>
      <c r="X1734" s="175" t="str">
        <f t="shared" si="94"/>
        <v>X:\2 - ENGENHARIA\INVENTARIANCA_FNS_NOVA_CONCESSAO\PROCESSOS_DE_DESAPROPRIACAO\EXTENSAO_SUL\3S\3S-046A.pdf</v>
      </c>
      <c r="Z1734" s="1">
        <v>1</v>
      </c>
    </row>
    <row r="1735" spans="3:26" hidden="1" x14ac:dyDescent="0.25">
      <c r="C1735" s="114" t="s">
        <v>4849</v>
      </c>
      <c r="D1735" s="114" t="s">
        <v>1316</v>
      </c>
      <c r="E1735" s="114" t="s">
        <v>4985</v>
      </c>
      <c r="F1735" s="114">
        <v>17709</v>
      </c>
      <c r="G1735" s="115">
        <v>42324</v>
      </c>
      <c r="H1735" s="114" t="s">
        <v>4851</v>
      </c>
      <c r="I1735" s="74">
        <v>282438.18900000001</v>
      </c>
      <c r="J1735" s="74">
        <v>283118.96100000001</v>
      </c>
      <c r="K1735" s="75">
        <f t="shared" si="92"/>
        <v>0.68077199999999716</v>
      </c>
      <c r="L1735" s="114" t="s">
        <v>4867</v>
      </c>
      <c r="M1735" s="116">
        <v>5.4462000000000002</v>
      </c>
      <c r="N1735" s="149" t="s">
        <v>20</v>
      </c>
      <c r="O1735" s="114" t="s">
        <v>91</v>
      </c>
      <c r="P1735" s="76"/>
      <c r="Q1735" s="116"/>
      <c r="R1735" s="117"/>
      <c r="S1735" s="118"/>
      <c r="T1735" s="77" t="s">
        <v>4986</v>
      </c>
      <c r="U1735" s="114" t="s">
        <v>4851</v>
      </c>
      <c r="V1735" s="63" t="str">
        <f t="shared" si="93"/>
        <v>3S-047</v>
      </c>
      <c r="W1735" s="112" t="s">
        <v>3757</v>
      </c>
      <c r="X1735" s="175" t="str">
        <f t="shared" si="94"/>
        <v>X:\2 - ENGENHARIA\INVENTARIANCA_FNS_NOVA_CONCESSAO\PROCESSOS_DE_DESAPROPRIACAO\EXTENSAO_SUL\3S\3S-047.pdf</v>
      </c>
      <c r="Z1735" s="1">
        <v>1</v>
      </c>
    </row>
    <row r="1736" spans="3:26" hidden="1" x14ac:dyDescent="0.25">
      <c r="C1736" s="114" t="s">
        <v>4849</v>
      </c>
      <c r="D1736" s="114" t="s">
        <v>4987</v>
      </c>
      <c r="E1736" s="114" t="s">
        <v>4988</v>
      </c>
      <c r="F1736" s="114"/>
      <c r="G1736" s="115"/>
      <c r="H1736" s="114"/>
      <c r="I1736" s="74">
        <v>282397</v>
      </c>
      <c r="J1736" s="74">
        <v>283214</v>
      </c>
      <c r="K1736" s="75">
        <f t="shared" si="92"/>
        <v>0.81699999999999995</v>
      </c>
      <c r="L1736" s="114" t="s">
        <v>4867</v>
      </c>
      <c r="M1736" s="116">
        <v>47.843600000000002</v>
      </c>
      <c r="N1736" s="149" t="s">
        <v>20</v>
      </c>
      <c r="O1736" s="114" t="s">
        <v>91</v>
      </c>
      <c r="P1736" s="76" t="s">
        <v>2286</v>
      </c>
      <c r="Q1736" s="116"/>
      <c r="R1736" s="117"/>
      <c r="S1736" s="118"/>
      <c r="T1736" s="77" t="s">
        <v>4986</v>
      </c>
      <c r="U1736" s="114" t="s">
        <v>4851</v>
      </c>
      <c r="V1736" s="63" t="str">
        <f t="shared" si="93"/>
        <v>3S-047A</v>
      </c>
      <c r="W1736" s="112" t="s">
        <v>3757</v>
      </c>
      <c r="X1736" s="175" t="str">
        <f t="shared" si="94"/>
        <v>X:\2 - ENGENHARIA\INVENTARIANCA_FNS_NOVA_CONCESSAO\PROCESSOS_DE_DESAPROPRIACAO\EXTENSAO_SUL\3S\3S-047A.pdf</v>
      </c>
      <c r="Z1736" s="1">
        <v>1</v>
      </c>
    </row>
    <row r="1737" spans="3:26" hidden="1" x14ac:dyDescent="0.25">
      <c r="C1737" s="114" t="s">
        <v>4849</v>
      </c>
      <c r="D1737" s="114" t="s">
        <v>1319</v>
      </c>
      <c r="E1737" s="114" t="s">
        <v>4989</v>
      </c>
      <c r="F1737" s="114">
        <v>17777</v>
      </c>
      <c r="G1737" s="115">
        <v>42424</v>
      </c>
      <c r="H1737" s="114" t="s">
        <v>4851</v>
      </c>
      <c r="I1737" s="74">
        <v>283118.96100000001</v>
      </c>
      <c r="J1737" s="74">
        <v>284879.63900000002</v>
      </c>
      <c r="K1737" s="75">
        <f t="shared" si="92"/>
        <v>1.7606780000000144</v>
      </c>
      <c r="L1737" s="114" t="s">
        <v>4990</v>
      </c>
      <c r="M1737" s="116">
        <v>14.033200000000001</v>
      </c>
      <c r="N1737" s="149" t="s">
        <v>20</v>
      </c>
      <c r="O1737" s="114" t="s">
        <v>21</v>
      </c>
      <c r="P1737" s="76"/>
      <c r="Q1737" s="116"/>
      <c r="R1737" s="117"/>
      <c r="S1737" s="118"/>
      <c r="T1737" s="77" t="s">
        <v>4991</v>
      </c>
      <c r="U1737" s="114" t="s">
        <v>4851</v>
      </c>
      <c r="V1737" s="63" t="str">
        <f t="shared" si="93"/>
        <v>3S-048</v>
      </c>
      <c r="W1737" s="112" t="s">
        <v>3757</v>
      </c>
      <c r="X1737" s="175" t="str">
        <f t="shared" si="94"/>
        <v>X:\2 - ENGENHARIA\INVENTARIANCA_FNS_NOVA_CONCESSAO\PROCESSOS_DE_DESAPROPRIACAO\EXTENSAO_SUL\3S\3S-048.pdf</v>
      </c>
      <c r="Z1737" s="1">
        <v>1</v>
      </c>
    </row>
    <row r="1738" spans="3:26" hidden="1" x14ac:dyDescent="0.25">
      <c r="C1738" s="114" t="s">
        <v>4849</v>
      </c>
      <c r="D1738" s="114" t="s">
        <v>3621</v>
      </c>
      <c r="E1738" s="114" t="s">
        <v>4992</v>
      </c>
      <c r="F1738" s="114">
        <v>17714</v>
      </c>
      <c r="G1738" s="115">
        <v>42334</v>
      </c>
      <c r="H1738" s="114" t="s">
        <v>4851</v>
      </c>
      <c r="I1738" s="74">
        <v>283118.96100000001</v>
      </c>
      <c r="J1738" s="74">
        <v>284229.74400000001</v>
      </c>
      <c r="K1738" s="75">
        <f t="shared" si="92"/>
        <v>1.1107829999999959</v>
      </c>
      <c r="L1738" s="114" t="s">
        <v>4993</v>
      </c>
      <c r="M1738" s="116">
        <v>18.521599999999999</v>
      </c>
      <c r="N1738" s="149" t="s">
        <v>20</v>
      </c>
      <c r="O1738" s="114" t="s">
        <v>21</v>
      </c>
      <c r="P1738" s="76" t="s">
        <v>2286</v>
      </c>
      <c r="Q1738" s="116"/>
      <c r="R1738" s="117"/>
      <c r="S1738" s="118"/>
      <c r="T1738" s="77" t="s">
        <v>4991</v>
      </c>
      <c r="U1738" s="114" t="s">
        <v>4851</v>
      </c>
      <c r="V1738" s="63" t="str">
        <f t="shared" si="93"/>
        <v>3S-048A</v>
      </c>
      <c r="W1738" s="112" t="s">
        <v>3757</v>
      </c>
      <c r="X1738" s="175" t="str">
        <f t="shared" si="94"/>
        <v>X:\2 - ENGENHARIA\INVENTARIANCA_FNS_NOVA_CONCESSAO\PROCESSOS_DE_DESAPROPRIACAO\EXTENSAO_SUL\3S\3S-048A.pdf</v>
      </c>
      <c r="Z1738" s="1">
        <v>1</v>
      </c>
    </row>
    <row r="1739" spans="3:26" hidden="1" x14ac:dyDescent="0.25">
      <c r="C1739" s="114" t="s">
        <v>4849</v>
      </c>
      <c r="D1739" s="114" t="s">
        <v>4994</v>
      </c>
      <c r="E1739" s="114"/>
      <c r="F1739" s="114"/>
      <c r="G1739" s="115"/>
      <c r="H1739" s="114"/>
      <c r="I1739" s="74">
        <v>282531.652</v>
      </c>
      <c r="J1739" s="74">
        <v>284243.67800000001</v>
      </c>
      <c r="K1739" s="75">
        <f t="shared" si="92"/>
        <v>1.7120260000000125</v>
      </c>
      <c r="L1739" s="114" t="s">
        <v>4995</v>
      </c>
      <c r="M1739" s="116">
        <v>98.1798</v>
      </c>
      <c r="N1739" s="149" t="s">
        <v>20</v>
      </c>
      <c r="O1739" s="114" t="s">
        <v>21</v>
      </c>
      <c r="P1739" s="76"/>
      <c r="Q1739" s="116"/>
      <c r="R1739" s="117"/>
      <c r="S1739" s="118"/>
      <c r="T1739" s="77" t="s">
        <v>4991</v>
      </c>
      <c r="U1739" s="114" t="s">
        <v>4851</v>
      </c>
      <c r="V1739" s="63" t="str">
        <f t="shared" si="93"/>
        <v>3S-048A.</v>
      </c>
      <c r="W1739" s="112" t="s">
        <v>3757</v>
      </c>
      <c r="X1739" s="175" t="str">
        <f t="shared" si="94"/>
        <v>X:\2 - ENGENHARIA\INVENTARIANCA_FNS_NOVA_CONCESSAO\PROCESSOS_DE_DESAPROPRIACAO\EXTENSAO_SUL\3S\3S-048A..pdf</v>
      </c>
      <c r="Z1739" s="1">
        <v>1</v>
      </c>
    </row>
    <row r="1740" spans="3:26" hidden="1" x14ac:dyDescent="0.25">
      <c r="C1740" s="114" t="s">
        <v>4849</v>
      </c>
      <c r="D1740" s="114">
        <v>174</v>
      </c>
      <c r="E1740" s="114" t="s">
        <v>4996</v>
      </c>
      <c r="F1740" s="114">
        <v>17656</v>
      </c>
      <c r="G1740" s="115">
        <v>42263</v>
      </c>
      <c r="H1740" s="114" t="s">
        <v>4851</v>
      </c>
      <c r="I1740" s="74">
        <v>282872.69400000002</v>
      </c>
      <c r="J1740" s="74">
        <v>284410.89299999899</v>
      </c>
      <c r="K1740" s="75">
        <f t="shared" si="92"/>
        <v>1.5381989999989747</v>
      </c>
      <c r="L1740" s="114" t="s">
        <v>4997</v>
      </c>
      <c r="M1740" s="116">
        <v>61.874899999999997</v>
      </c>
      <c r="N1740" s="149" t="s">
        <v>20</v>
      </c>
      <c r="O1740" s="114" t="s">
        <v>91</v>
      </c>
      <c r="P1740" s="76" t="s">
        <v>2286</v>
      </c>
      <c r="Q1740" s="116"/>
      <c r="R1740" s="117"/>
      <c r="S1740" s="118"/>
      <c r="T1740" s="77" t="s">
        <v>211</v>
      </c>
      <c r="U1740" s="114" t="s">
        <v>4851</v>
      </c>
      <c r="V1740" s="63" t="str">
        <f t="shared" si="93"/>
        <v>3S-174</v>
      </c>
      <c r="W1740" s="112" t="s">
        <v>3757</v>
      </c>
      <c r="X1740" s="175" t="str">
        <f t="shared" si="94"/>
        <v>X:\2 - ENGENHARIA\INVENTARIANCA_FNS_NOVA_CONCESSAO\PROCESSOS_DE_DESAPROPRIACAO\EXTENSAO_SUL\3S\3S-174.pdf</v>
      </c>
      <c r="Z1740" s="1">
        <v>1</v>
      </c>
    </row>
    <row r="1741" spans="3:26" hidden="1" x14ac:dyDescent="0.25">
      <c r="C1741" s="114" t="s">
        <v>4849</v>
      </c>
      <c r="D1741" s="114" t="s">
        <v>1322</v>
      </c>
      <c r="E1741" s="114" t="s">
        <v>4998</v>
      </c>
      <c r="F1741" s="114">
        <v>15695</v>
      </c>
      <c r="G1741" s="115">
        <v>41149</v>
      </c>
      <c r="H1741" s="114" t="s">
        <v>4851</v>
      </c>
      <c r="I1741" s="74">
        <v>284879.63900000002</v>
      </c>
      <c r="J1741" s="74">
        <v>285681.01299999899</v>
      </c>
      <c r="K1741" s="75">
        <f t="shared" si="92"/>
        <v>0.80137399999896297</v>
      </c>
      <c r="L1741" s="114" t="s">
        <v>4999</v>
      </c>
      <c r="M1741" s="116">
        <v>6.9763999999999999</v>
      </c>
      <c r="N1741" s="149" t="s">
        <v>20</v>
      </c>
      <c r="O1741" s="114" t="s">
        <v>21</v>
      </c>
      <c r="P1741" s="76"/>
      <c r="Q1741" s="116"/>
      <c r="R1741" s="117"/>
      <c r="S1741" s="118"/>
      <c r="T1741" s="77" t="s">
        <v>2821</v>
      </c>
      <c r="U1741" s="114" t="s">
        <v>4851</v>
      </c>
      <c r="V1741" s="63" t="str">
        <f t="shared" si="93"/>
        <v>3S-049</v>
      </c>
      <c r="W1741" s="112" t="s">
        <v>3757</v>
      </c>
      <c r="X1741" s="175" t="str">
        <f t="shared" si="94"/>
        <v>X:\2 - ENGENHARIA\INVENTARIANCA_FNS_NOVA_CONCESSAO\PROCESSOS_DE_DESAPROPRIACAO\EXTENSAO_SUL\3S\3S-049.pdf</v>
      </c>
      <c r="Z1741" s="1">
        <v>1</v>
      </c>
    </row>
    <row r="1742" spans="3:26" hidden="1" x14ac:dyDescent="0.25">
      <c r="C1742" s="114" t="s">
        <v>4849</v>
      </c>
      <c r="D1742" s="114" t="s">
        <v>1327</v>
      </c>
      <c r="E1742" s="114" t="s">
        <v>5000</v>
      </c>
      <c r="F1742" s="114"/>
      <c r="G1742" s="115"/>
      <c r="H1742" s="114"/>
      <c r="I1742" s="74">
        <v>285701.141999999</v>
      </c>
      <c r="J1742" s="74">
        <v>287619.99900000001</v>
      </c>
      <c r="K1742" s="75">
        <f t="shared" ref="K1742:K1796" si="95">(J1742-I1742)/1000</f>
        <v>1.9188570000010077</v>
      </c>
      <c r="L1742" s="114" t="s">
        <v>5001</v>
      </c>
      <c r="M1742" s="116">
        <v>15.336</v>
      </c>
      <c r="N1742" s="149" t="s">
        <v>20</v>
      </c>
      <c r="O1742" s="114" t="s">
        <v>91</v>
      </c>
      <c r="P1742" s="76"/>
      <c r="Q1742" s="116"/>
      <c r="R1742" s="117"/>
      <c r="S1742" s="118"/>
      <c r="T1742" s="77" t="s">
        <v>5002</v>
      </c>
      <c r="U1742" s="114" t="s">
        <v>4851</v>
      </c>
      <c r="V1742" s="63" t="str">
        <f t="shared" si="93"/>
        <v>3S-050</v>
      </c>
      <c r="W1742" s="112" t="s">
        <v>3757</v>
      </c>
      <c r="X1742" s="175" t="str">
        <f t="shared" si="94"/>
        <v>X:\2 - ENGENHARIA\INVENTARIANCA_FNS_NOVA_CONCESSAO\PROCESSOS_DE_DESAPROPRIACAO\EXTENSAO_SUL\3S\3S-050.pdf</v>
      </c>
      <c r="Z1742" s="1">
        <v>1</v>
      </c>
    </row>
    <row r="1743" spans="3:26" hidden="1" x14ac:dyDescent="0.25">
      <c r="C1743" s="114" t="s">
        <v>4849</v>
      </c>
      <c r="D1743" s="114" t="s">
        <v>5003</v>
      </c>
      <c r="E1743" s="114" t="s">
        <v>5004</v>
      </c>
      <c r="F1743" s="114"/>
      <c r="G1743" s="115"/>
      <c r="H1743" s="114"/>
      <c r="I1743" s="74">
        <v>287301.91800000001</v>
      </c>
      <c r="J1743" s="74">
        <v>287619.99900000001</v>
      </c>
      <c r="K1743" s="75">
        <f t="shared" si="95"/>
        <v>0.31808100000000561</v>
      </c>
      <c r="L1743" s="114" t="s">
        <v>5001</v>
      </c>
      <c r="M1743" s="116">
        <v>1.5398000000000001</v>
      </c>
      <c r="N1743" s="149" t="s">
        <v>20</v>
      </c>
      <c r="O1743" s="114" t="s">
        <v>91</v>
      </c>
      <c r="P1743" s="76" t="s">
        <v>2286</v>
      </c>
      <c r="Q1743" s="116"/>
      <c r="R1743" s="117"/>
      <c r="S1743" s="118"/>
      <c r="T1743" s="77" t="s">
        <v>5002</v>
      </c>
      <c r="U1743" s="114" t="s">
        <v>4851</v>
      </c>
      <c r="V1743" s="63" t="str">
        <f t="shared" si="93"/>
        <v>3S-050A</v>
      </c>
      <c r="W1743" s="112" t="s">
        <v>3757</v>
      </c>
      <c r="X1743" s="175" t="str">
        <f t="shared" si="94"/>
        <v>X:\2 - ENGENHARIA\INVENTARIANCA_FNS_NOVA_CONCESSAO\PROCESSOS_DE_DESAPROPRIACAO\EXTENSAO_SUL\3S\3S-050A.pdf</v>
      </c>
      <c r="Z1743" s="1">
        <v>1</v>
      </c>
    </row>
    <row r="1744" spans="3:26" hidden="1" x14ac:dyDescent="0.25">
      <c r="C1744" s="114" t="s">
        <v>4849</v>
      </c>
      <c r="D1744" s="114" t="s">
        <v>1330</v>
      </c>
      <c r="E1744" s="114" t="s">
        <v>5005</v>
      </c>
      <c r="F1744" s="114">
        <v>72861</v>
      </c>
      <c r="G1744" s="115">
        <v>42509</v>
      </c>
      <c r="H1744" s="114" t="s">
        <v>5006</v>
      </c>
      <c r="I1744" s="74">
        <v>287625</v>
      </c>
      <c r="J1744" s="74">
        <v>288072.13199999899</v>
      </c>
      <c r="K1744" s="75">
        <f t="shared" si="95"/>
        <v>0.44713199999899372</v>
      </c>
      <c r="L1744" s="114" t="s">
        <v>5007</v>
      </c>
      <c r="M1744" s="116">
        <v>4.1695000000000002</v>
      </c>
      <c r="N1744" s="149" t="s">
        <v>20</v>
      </c>
      <c r="O1744" s="114" t="s">
        <v>91</v>
      </c>
      <c r="P1744" s="76"/>
      <c r="Q1744" s="116"/>
      <c r="R1744" s="117"/>
      <c r="S1744" s="118"/>
      <c r="T1744" s="77" t="s">
        <v>5002</v>
      </c>
      <c r="U1744" s="114" t="s">
        <v>5006</v>
      </c>
      <c r="V1744" s="63" t="str">
        <f t="shared" si="93"/>
        <v>3S-051</v>
      </c>
      <c r="W1744" s="112" t="s">
        <v>3757</v>
      </c>
      <c r="X1744" s="175" t="str">
        <f t="shared" si="94"/>
        <v>X:\2 - ENGENHARIA\INVENTARIANCA_FNS_NOVA_CONCESSAO\PROCESSOS_DE_DESAPROPRIACAO\EXTENSAO_SUL\3S\3S-051.pdf</v>
      </c>
      <c r="Z1744" s="1">
        <v>1</v>
      </c>
    </row>
    <row r="1745" spans="3:26" hidden="1" x14ac:dyDescent="0.25">
      <c r="C1745" s="114" t="s">
        <v>4849</v>
      </c>
      <c r="D1745" s="114" t="s">
        <v>2187</v>
      </c>
      <c r="E1745" s="114" t="s">
        <v>5008</v>
      </c>
      <c r="F1745" s="114" t="s">
        <v>5009</v>
      </c>
      <c r="G1745" s="115">
        <v>42450</v>
      </c>
      <c r="H1745" s="114" t="s">
        <v>5006</v>
      </c>
      <c r="I1745" s="74">
        <v>287265</v>
      </c>
      <c r="J1745" s="74">
        <v>287836.44900000002</v>
      </c>
      <c r="K1745" s="75">
        <f t="shared" si="95"/>
        <v>0.5714490000000223</v>
      </c>
      <c r="L1745" s="114" t="s">
        <v>5007</v>
      </c>
      <c r="M1745" s="116">
        <v>1.2777000000000001</v>
      </c>
      <c r="N1745" s="149" t="s">
        <v>20</v>
      </c>
      <c r="O1745" s="114" t="s">
        <v>21</v>
      </c>
      <c r="P1745" s="76" t="s">
        <v>2286</v>
      </c>
      <c r="Q1745" s="116"/>
      <c r="R1745" s="117"/>
      <c r="S1745" s="118"/>
      <c r="T1745" s="77" t="s">
        <v>5002</v>
      </c>
      <c r="U1745" s="114" t="s">
        <v>5006</v>
      </c>
      <c r="V1745" s="63" t="str">
        <f t="shared" si="93"/>
        <v>3S-051A</v>
      </c>
      <c r="W1745" s="112" t="s">
        <v>3757</v>
      </c>
      <c r="X1745" s="175" t="str">
        <f t="shared" si="94"/>
        <v>X:\2 - ENGENHARIA\INVENTARIANCA_FNS_NOVA_CONCESSAO\PROCESSOS_DE_DESAPROPRIACAO\EXTENSAO_SUL\3S\3S-051A.pdf</v>
      </c>
      <c r="Z1745" s="1">
        <v>1</v>
      </c>
    </row>
    <row r="1746" spans="3:26" hidden="1" x14ac:dyDescent="0.25">
      <c r="C1746" s="114" t="s">
        <v>4849</v>
      </c>
      <c r="D1746" s="114" t="s">
        <v>1333</v>
      </c>
      <c r="E1746" s="114" t="s">
        <v>5010</v>
      </c>
      <c r="F1746" s="114">
        <v>61200</v>
      </c>
      <c r="G1746" s="115">
        <v>41166</v>
      </c>
      <c r="H1746" s="114" t="s">
        <v>5006</v>
      </c>
      <c r="I1746" s="74">
        <v>288072.13199999899</v>
      </c>
      <c r="J1746" s="74">
        <v>288296.348999999</v>
      </c>
      <c r="K1746" s="75">
        <f t="shared" si="95"/>
        <v>0.22421700000000419</v>
      </c>
      <c r="L1746" s="114" t="s">
        <v>5011</v>
      </c>
      <c r="M1746" s="116">
        <v>1.7931999999999999</v>
      </c>
      <c r="N1746" s="149" t="s">
        <v>20</v>
      </c>
      <c r="O1746" s="114" t="s">
        <v>21</v>
      </c>
      <c r="P1746" s="76"/>
      <c r="Q1746" s="116"/>
      <c r="R1746" s="117"/>
      <c r="S1746" s="118"/>
      <c r="T1746" s="77" t="s">
        <v>5002</v>
      </c>
      <c r="U1746" s="114" t="s">
        <v>5006</v>
      </c>
      <c r="V1746" s="63" t="str">
        <f t="shared" si="93"/>
        <v>3S-052</v>
      </c>
      <c r="W1746" s="112" t="s">
        <v>3757</v>
      </c>
      <c r="X1746" s="175" t="str">
        <f t="shared" si="94"/>
        <v>X:\2 - ENGENHARIA\INVENTARIANCA_FNS_NOVA_CONCESSAO\PROCESSOS_DE_DESAPROPRIACAO\EXTENSAO_SUL\3S\3S-052.pdf</v>
      </c>
      <c r="Z1746" s="1">
        <v>1</v>
      </c>
    </row>
    <row r="1747" spans="3:26" hidden="1" x14ac:dyDescent="0.25">
      <c r="C1747" s="114" t="s">
        <v>4849</v>
      </c>
      <c r="D1747" s="114" t="s">
        <v>1336</v>
      </c>
      <c r="E1747" s="114" t="s">
        <v>5012</v>
      </c>
      <c r="F1747" s="114"/>
      <c r="G1747" s="115"/>
      <c r="H1747" s="114"/>
      <c r="I1747" s="74">
        <v>288296.348999999</v>
      </c>
      <c r="J1747" s="74">
        <v>288749.79200000002</v>
      </c>
      <c r="K1747" s="75">
        <f t="shared" si="95"/>
        <v>0.45344300000101795</v>
      </c>
      <c r="L1747" s="114" t="s">
        <v>5007</v>
      </c>
      <c r="M1747" s="116">
        <v>3.6271</v>
      </c>
      <c r="N1747" s="149" t="s">
        <v>20</v>
      </c>
      <c r="O1747" s="114" t="s">
        <v>91</v>
      </c>
      <c r="P1747" s="76"/>
      <c r="Q1747" s="116"/>
      <c r="R1747" s="117"/>
      <c r="S1747" s="118"/>
      <c r="T1747" s="77" t="s">
        <v>5002</v>
      </c>
      <c r="U1747" s="114" t="s">
        <v>5006</v>
      </c>
      <c r="V1747" s="63" t="str">
        <f t="shared" si="93"/>
        <v>3S-053</v>
      </c>
      <c r="W1747" s="112" t="s">
        <v>3757</v>
      </c>
      <c r="X1747" s="175" t="str">
        <f t="shared" si="94"/>
        <v>X:\2 - ENGENHARIA\INVENTARIANCA_FNS_NOVA_CONCESSAO\PROCESSOS_DE_DESAPROPRIACAO\EXTENSAO_SUL\3S\3S-053.pdf</v>
      </c>
      <c r="Z1747" s="1">
        <v>1</v>
      </c>
    </row>
    <row r="1748" spans="3:26" hidden="1" x14ac:dyDescent="0.25">
      <c r="C1748" s="114" t="s">
        <v>4849</v>
      </c>
      <c r="D1748" s="114" t="s">
        <v>3344</v>
      </c>
      <c r="E1748" s="114" t="s">
        <v>5013</v>
      </c>
      <c r="F1748" s="114">
        <v>77855</v>
      </c>
      <c r="G1748" s="115">
        <v>42788</v>
      </c>
      <c r="H1748" s="114" t="s">
        <v>5006</v>
      </c>
      <c r="I1748" s="74">
        <v>288296.34899000003</v>
      </c>
      <c r="J1748" s="74">
        <v>288749.79200000002</v>
      </c>
      <c r="K1748" s="75">
        <f t="shared" si="95"/>
        <v>0.45344300999998816</v>
      </c>
      <c r="L1748" s="114" t="s">
        <v>5007</v>
      </c>
      <c r="M1748" s="116">
        <v>6.9400000000000003E-2</v>
      </c>
      <c r="N1748" s="149" t="s">
        <v>20</v>
      </c>
      <c r="O1748" s="114" t="s">
        <v>91</v>
      </c>
      <c r="P1748" s="76" t="s">
        <v>2286</v>
      </c>
      <c r="Q1748" s="116"/>
      <c r="R1748" s="117"/>
      <c r="S1748" s="118"/>
      <c r="T1748" s="77" t="s">
        <v>5002</v>
      </c>
      <c r="U1748" s="114" t="s">
        <v>5006</v>
      </c>
      <c r="V1748" s="63" t="str">
        <f t="shared" si="93"/>
        <v>3S-053A</v>
      </c>
      <c r="W1748" s="112" t="s">
        <v>3757</v>
      </c>
      <c r="X1748" s="175" t="str">
        <f t="shared" si="94"/>
        <v>X:\2 - ENGENHARIA\INVENTARIANCA_FNS_NOVA_CONCESSAO\PROCESSOS_DE_DESAPROPRIACAO\EXTENSAO_SUL\3S\3S-053A.pdf</v>
      </c>
      <c r="Z1748" s="1">
        <v>1</v>
      </c>
    </row>
    <row r="1749" spans="3:26" hidden="1" x14ac:dyDescent="0.25">
      <c r="C1749" s="114" t="s">
        <v>4849</v>
      </c>
      <c r="D1749" s="114" t="s">
        <v>1340</v>
      </c>
      <c r="E1749" s="114" t="s">
        <v>5014</v>
      </c>
      <c r="F1749" s="114">
        <v>70201</v>
      </c>
      <c r="G1749" s="115">
        <v>42297</v>
      </c>
      <c r="H1749" s="114" t="s">
        <v>5006</v>
      </c>
      <c r="I1749" s="74">
        <v>288749.79200000002</v>
      </c>
      <c r="J1749" s="74">
        <v>289919.87300000002</v>
      </c>
      <c r="K1749" s="75">
        <f t="shared" si="95"/>
        <v>1.1700810000000055</v>
      </c>
      <c r="L1749" s="114" t="s">
        <v>5015</v>
      </c>
      <c r="M1749" s="116">
        <v>9.3234999999999992</v>
      </c>
      <c r="N1749" s="149" t="s">
        <v>20</v>
      </c>
      <c r="O1749" s="114" t="s">
        <v>21</v>
      </c>
      <c r="P1749" s="76"/>
      <c r="Q1749" s="116"/>
      <c r="R1749" s="117"/>
      <c r="S1749" s="118"/>
      <c r="T1749" s="77" t="s">
        <v>5002</v>
      </c>
      <c r="U1749" s="114" t="s">
        <v>5006</v>
      </c>
      <c r="V1749" s="63" t="str">
        <f t="shared" si="93"/>
        <v>3S-054</v>
      </c>
      <c r="W1749" s="112" t="s">
        <v>3757</v>
      </c>
      <c r="X1749" s="175" t="str">
        <f t="shared" si="94"/>
        <v>X:\2 - ENGENHARIA\INVENTARIANCA_FNS_NOVA_CONCESSAO\PROCESSOS_DE_DESAPROPRIACAO\EXTENSAO_SUL\3S\3S-054.pdf</v>
      </c>
      <c r="Z1749" s="1">
        <v>1</v>
      </c>
    </row>
    <row r="1750" spans="3:26" hidden="1" x14ac:dyDescent="0.25">
      <c r="C1750" s="114" t="s">
        <v>4849</v>
      </c>
      <c r="D1750" s="114" t="s">
        <v>1344</v>
      </c>
      <c r="E1750" s="114" t="s">
        <v>5016</v>
      </c>
      <c r="F1750" s="114">
        <v>69054</v>
      </c>
      <c r="G1750" s="115">
        <v>42181</v>
      </c>
      <c r="H1750" s="114" t="s">
        <v>5006</v>
      </c>
      <c r="I1750" s="74">
        <v>289919.87300000002</v>
      </c>
      <c r="J1750" s="74">
        <v>290200.516999999</v>
      </c>
      <c r="K1750" s="75">
        <f t="shared" si="95"/>
        <v>0.2806439999989816</v>
      </c>
      <c r="L1750" s="114" t="s">
        <v>5017</v>
      </c>
      <c r="M1750" s="116">
        <v>2.242</v>
      </c>
      <c r="N1750" s="149" t="s">
        <v>20</v>
      </c>
      <c r="O1750" s="114" t="s">
        <v>21</v>
      </c>
      <c r="P1750" s="76"/>
      <c r="Q1750" s="116"/>
      <c r="R1750" s="117"/>
      <c r="S1750" s="118"/>
      <c r="T1750" s="77" t="s">
        <v>5002</v>
      </c>
      <c r="U1750" s="114" t="s">
        <v>5006</v>
      </c>
      <c r="V1750" s="63" t="str">
        <f t="shared" si="93"/>
        <v>3S-055</v>
      </c>
      <c r="W1750" s="112" t="s">
        <v>3757</v>
      </c>
      <c r="X1750" s="175" t="str">
        <f t="shared" si="94"/>
        <v>X:\2 - ENGENHARIA\INVENTARIANCA_FNS_NOVA_CONCESSAO\PROCESSOS_DE_DESAPROPRIACAO\EXTENSAO_SUL\3S\3S-055.pdf</v>
      </c>
      <c r="Z1750" s="1">
        <v>1</v>
      </c>
    </row>
    <row r="1751" spans="3:26" hidden="1" x14ac:dyDescent="0.25">
      <c r="C1751" s="114" t="s">
        <v>4849</v>
      </c>
      <c r="D1751" s="114" t="s">
        <v>2203</v>
      </c>
      <c r="E1751" s="114" t="s">
        <v>5018</v>
      </c>
      <c r="F1751" s="114">
        <v>72255</v>
      </c>
      <c r="G1751" s="115">
        <v>42453</v>
      </c>
      <c r="H1751" s="114" t="s">
        <v>5006</v>
      </c>
      <c r="I1751" s="74">
        <v>290200.516999999</v>
      </c>
      <c r="J1751" s="74">
        <v>290249.05200000003</v>
      </c>
      <c r="K1751" s="75">
        <f t="shared" si="95"/>
        <v>4.8535000001022129E-2</v>
      </c>
      <c r="L1751" s="114" t="s">
        <v>5019</v>
      </c>
      <c r="M1751" s="116">
        <v>0.40360000000000001</v>
      </c>
      <c r="N1751" s="149" t="s">
        <v>20</v>
      </c>
      <c r="O1751" s="114" t="s">
        <v>91</v>
      </c>
      <c r="P1751" s="76"/>
      <c r="Q1751" s="116"/>
      <c r="R1751" s="117"/>
      <c r="S1751" s="118"/>
      <c r="T1751" s="77" t="s">
        <v>5002</v>
      </c>
      <c r="U1751" s="114" t="s">
        <v>5006</v>
      </c>
      <c r="V1751" s="63" t="str">
        <f t="shared" si="93"/>
        <v>3S-055A</v>
      </c>
      <c r="W1751" s="112" t="s">
        <v>3757</v>
      </c>
      <c r="X1751" s="175" t="str">
        <f t="shared" si="94"/>
        <v>X:\2 - ENGENHARIA\INVENTARIANCA_FNS_NOVA_CONCESSAO\PROCESSOS_DE_DESAPROPRIACAO\EXTENSAO_SUL\3S\3S-055A.pdf</v>
      </c>
      <c r="Z1751" s="1">
        <v>1</v>
      </c>
    </row>
    <row r="1752" spans="3:26" hidden="1" x14ac:dyDescent="0.25">
      <c r="C1752" s="114" t="s">
        <v>4849</v>
      </c>
      <c r="D1752" s="114" t="s">
        <v>1348</v>
      </c>
      <c r="E1752" s="114" t="s">
        <v>5020</v>
      </c>
      <c r="F1752" s="114"/>
      <c r="G1752" s="115"/>
      <c r="H1752" s="114"/>
      <c r="I1752" s="74">
        <v>290249.05200000003</v>
      </c>
      <c r="J1752" s="74">
        <v>290330.73200000002</v>
      </c>
      <c r="K1752" s="75">
        <f t="shared" si="95"/>
        <v>8.1679999999993008E-2</v>
      </c>
      <c r="L1752" s="114" t="s">
        <v>5021</v>
      </c>
      <c r="M1752" s="116">
        <v>0.64059999999999995</v>
      </c>
      <c r="N1752" s="149" t="s">
        <v>20</v>
      </c>
      <c r="O1752" s="114" t="s">
        <v>91</v>
      </c>
      <c r="P1752" s="76"/>
      <c r="Q1752" s="116"/>
      <c r="R1752" s="117"/>
      <c r="S1752" s="118"/>
      <c r="T1752" s="77" t="s">
        <v>5002</v>
      </c>
      <c r="U1752" s="114" t="s">
        <v>5006</v>
      </c>
      <c r="V1752" s="63" t="str">
        <f t="shared" si="93"/>
        <v>3S-056</v>
      </c>
      <c r="W1752" s="112" t="s">
        <v>3757</v>
      </c>
      <c r="X1752" s="175" t="str">
        <f t="shared" si="94"/>
        <v>X:\2 - ENGENHARIA\INVENTARIANCA_FNS_NOVA_CONCESSAO\PROCESSOS_DE_DESAPROPRIACAO\EXTENSAO_SUL\3S\3S-056.pdf</v>
      </c>
      <c r="Z1752" s="1">
        <v>1</v>
      </c>
    </row>
    <row r="1753" spans="3:26" hidden="1" x14ac:dyDescent="0.25">
      <c r="C1753" s="114" t="s">
        <v>4849</v>
      </c>
      <c r="D1753" s="114" t="s">
        <v>1352</v>
      </c>
      <c r="E1753" s="114" t="s">
        <v>5022</v>
      </c>
      <c r="F1753" s="114">
        <v>70220</v>
      </c>
      <c r="G1753" s="115">
        <v>42299</v>
      </c>
      <c r="H1753" s="114" t="s">
        <v>5006</v>
      </c>
      <c r="I1753" s="74">
        <v>290330.73200000002</v>
      </c>
      <c r="J1753" s="74">
        <v>291354.190999999</v>
      </c>
      <c r="K1753" s="75">
        <f t="shared" si="95"/>
        <v>1.0234589999989838</v>
      </c>
      <c r="L1753" s="114" t="s">
        <v>5023</v>
      </c>
      <c r="M1753" s="116">
        <v>1.2470000000000001</v>
      </c>
      <c r="N1753" s="149" t="s">
        <v>20</v>
      </c>
      <c r="O1753" s="114" t="s">
        <v>21</v>
      </c>
      <c r="P1753" s="76"/>
      <c r="Q1753" s="116"/>
      <c r="R1753" s="117"/>
      <c r="S1753" s="118"/>
      <c r="T1753" s="77" t="s">
        <v>5024</v>
      </c>
      <c r="U1753" s="114" t="s">
        <v>5006</v>
      </c>
      <c r="V1753" s="63" t="str">
        <f t="shared" si="93"/>
        <v>3S-057</v>
      </c>
      <c r="W1753" s="112" t="s">
        <v>3757</v>
      </c>
      <c r="X1753" s="175" t="str">
        <f t="shared" si="94"/>
        <v>X:\2 - ENGENHARIA\INVENTARIANCA_FNS_NOVA_CONCESSAO\PROCESSOS_DE_DESAPROPRIACAO\EXTENSAO_SUL\3S\3S-057.pdf</v>
      </c>
      <c r="Z1753" s="1">
        <v>1</v>
      </c>
    </row>
    <row r="1754" spans="3:26" hidden="1" x14ac:dyDescent="0.25">
      <c r="C1754" s="114" t="s">
        <v>4849</v>
      </c>
      <c r="D1754" s="114" t="s">
        <v>2670</v>
      </c>
      <c r="E1754" s="114" t="s">
        <v>5025</v>
      </c>
      <c r="F1754" s="114">
        <v>69978</v>
      </c>
      <c r="G1754" s="115">
        <v>42271</v>
      </c>
      <c r="H1754" s="114" t="s">
        <v>5006</v>
      </c>
      <c r="I1754" s="74">
        <v>291354.190999999</v>
      </c>
      <c r="J1754" s="74">
        <v>291650.40999999898</v>
      </c>
      <c r="K1754" s="75">
        <f t="shared" si="95"/>
        <v>0.29621899999998275</v>
      </c>
      <c r="L1754" s="114" t="s">
        <v>5023</v>
      </c>
      <c r="M1754" s="116">
        <v>2.3694000000000002</v>
      </c>
      <c r="N1754" s="149" t="s">
        <v>20</v>
      </c>
      <c r="O1754" s="114" t="s">
        <v>21</v>
      </c>
      <c r="P1754" s="76"/>
      <c r="Q1754" s="116"/>
      <c r="R1754" s="117"/>
      <c r="S1754" s="118"/>
      <c r="T1754" s="77" t="s">
        <v>5024</v>
      </c>
      <c r="U1754" s="114" t="s">
        <v>5006</v>
      </c>
      <c r="V1754" s="63" t="str">
        <f t="shared" si="93"/>
        <v>3S-057A</v>
      </c>
      <c r="W1754" s="112" t="s">
        <v>3757</v>
      </c>
      <c r="X1754" s="175" t="str">
        <f t="shared" si="94"/>
        <v>X:\2 - ENGENHARIA\INVENTARIANCA_FNS_NOVA_CONCESSAO\PROCESSOS_DE_DESAPROPRIACAO\EXTENSAO_SUL\3S\3S-057A.pdf</v>
      </c>
      <c r="Z1754" s="1">
        <v>1</v>
      </c>
    </row>
    <row r="1755" spans="3:26" hidden="1" x14ac:dyDescent="0.25">
      <c r="C1755" s="114" t="s">
        <v>4849</v>
      </c>
      <c r="D1755" s="114" t="s">
        <v>5026</v>
      </c>
      <c r="E1755" s="114" t="s">
        <v>5027</v>
      </c>
      <c r="F1755" s="114">
        <v>72908</v>
      </c>
      <c r="G1755" s="115">
        <v>42517</v>
      </c>
      <c r="H1755" s="114" t="s">
        <v>5006</v>
      </c>
      <c r="I1755" s="74">
        <v>291650.40999999898</v>
      </c>
      <c r="J1755" s="74">
        <v>291912.060999999</v>
      </c>
      <c r="K1755" s="75">
        <f t="shared" si="95"/>
        <v>0.26165100000001257</v>
      </c>
      <c r="L1755" s="114" t="s">
        <v>5023</v>
      </c>
      <c r="M1755" s="116">
        <v>2.0836000000000001</v>
      </c>
      <c r="N1755" s="149" t="s">
        <v>20</v>
      </c>
      <c r="O1755" s="114" t="s">
        <v>21</v>
      </c>
      <c r="P1755" s="76"/>
      <c r="Q1755" s="116"/>
      <c r="R1755" s="117"/>
      <c r="S1755" s="118"/>
      <c r="T1755" s="77" t="s">
        <v>5024</v>
      </c>
      <c r="U1755" s="114" t="s">
        <v>5006</v>
      </c>
      <c r="V1755" s="63" t="str">
        <f t="shared" si="93"/>
        <v>3S-057B</v>
      </c>
      <c r="W1755" s="112" t="s">
        <v>3757</v>
      </c>
      <c r="X1755" s="175" t="str">
        <f t="shared" si="94"/>
        <v>X:\2 - ENGENHARIA\INVENTARIANCA_FNS_NOVA_CONCESSAO\PROCESSOS_DE_DESAPROPRIACAO\EXTENSAO_SUL\3S\3S-057B.pdf</v>
      </c>
      <c r="Z1755" s="1">
        <v>1</v>
      </c>
    </row>
    <row r="1756" spans="3:26" hidden="1" x14ac:dyDescent="0.25">
      <c r="C1756" s="114" t="s">
        <v>4849</v>
      </c>
      <c r="D1756" s="114" t="s">
        <v>5028</v>
      </c>
      <c r="E1756" s="114" t="s">
        <v>5029</v>
      </c>
      <c r="F1756" s="114">
        <v>69979</v>
      </c>
      <c r="G1756" s="115">
        <v>42271</v>
      </c>
      <c r="H1756" s="114" t="s">
        <v>5006</v>
      </c>
      <c r="I1756" s="74">
        <v>291912.060999999</v>
      </c>
      <c r="J1756" s="74">
        <v>292871.33299999899</v>
      </c>
      <c r="K1756" s="75">
        <f t="shared" si="95"/>
        <v>0.95927199999999724</v>
      </c>
      <c r="L1756" s="114" t="s">
        <v>5023</v>
      </c>
      <c r="M1756" s="116">
        <v>7.69</v>
      </c>
      <c r="N1756" s="149" t="s">
        <v>20</v>
      </c>
      <c r="O1756" s="114" t="s">
        <v>21</v>
      </c>
      <c r="P1756" s="76"/>
      <c r="Q1756" s="116"/>
      <c r="R1756" s="117"/>
      <c r="S1756" s="118"/>
      <c r="T1756" s="77" t="s">
        <v>5024</v>
      </c>
      <c r="U1756" s="114" t="s">
        <v>5006</v>
      </c>
      <c r="V1756" s="63" t="str">
        <f t="shared" ref="V1756:V1819" si="96">CONCATENATE(C1756,"-",D1756)</f>
        <v>3S-057C</v>
      </c>
      <c r="W1756" s="112" t="s">
        <v>3757</v>
      </c>
      <c r="X1756" s="175" t="str">
        <f t="shared" si="94"/>
        <v>X:\2 - ENGENHARIA\INVENTARIANCA_FNS_NOVA_CONCESSAO\PROCESSOS_DE_DESAPROPRIACAO\EXTENSAO_SUL\3S\3S-057C.pdf</v>
      </c>
      <c r="Z1756" s="1">
        <v>1</v>
      </c>
    </row>
    <row r="1757" spans="3:26" hidden="1" x14ac:dyDescent="0.25">
      <c r="C1757" s="114" t="s">
        <v>4849</v>
      </c>
      <c r="D1757" s="114" t="s">
        <v>1357</v>
      </c>
      <c r="E1757" s="114" t="s">
        <v>5030</v>
      </c>
      <c r="F1757" s="114">
        <v>72868</v>
      </c>
      <c r="G1757" s="115">
        <v>42513</v>
      </c>
      <c r="H1757" s="77" t="s">
        <v>5006</v>
      </c>
      <c r="I1757" s="74">
        <v>292871.33299999899</v>
      </c>
      <c r="J1757" s="74">
        <v>293299.07900000003</v>
      </c>
      <c r="K1757" s="75">
        <f t="shared" si="95"/>
        <v>0.42774600000103236</v>
      </c>
      <c r="L1757" s="77" t="s">
        <v>5031</v>
      </c>
      <c r="M1757" s="116">
        <v>3.4156</v>
      </c>
      <c r="N1757" s="149" t="s">
        <v>20</v>
      </c>
      <c r="O1757" s="114" t="s">
        <v>21</v>
      </c>
      <c r="P1757" s="76"/>
      <c r="Q1757" s="116"/>
      <c r="R1757" s="117"/>
      <c r="S1757" s="118"/>
      <c r="T1757" s="77" t="s">
        <v>5032</v>
      </c>
      <c r="U1757" s="114" t="s">
        <v>5006</v>
      </c>
      <c r="V1757" s="63" t="str">
        <f t="shared" si="96"/>
        <v>3S-058</v>
      </c>
      <c r="W1757" s="112" t="s">
        <v>3757</v>
      </c>
      <c r="X1757" s="175" t="str">
        <f t="shared" si="94"/>
        <v>X:\2 - ENGENHARIA\INVENTARIANCA_FNS_NOVA_CONCESSAO\PROCESSOS_DE_DESAPROPRIACAO\EXTENSAO_SUL\3S\3S-058.pdf</v>
      </c>
      <c r="Z1757" s="1">
        <v>1</v>
      </c>
    </row>
    <row r="1758" spans="3:26" hidden="1" x14ac:dyDescent="0.25">
      <c r="C1758" s="114" t="s">
        <v>4849</v>
      </c>
      <c r="D1758" s="114" t="s">
        <v>1361</v>
      </c>
      <c r="E1758" s="114" t="s">
        <v>5033</v>
      </c>
      <c r="F1758" s="114"/>
      <c r="G1758" s="115"/>
      <c r="H1758" s="77"/>
      <c r="I1758" s="74">
        <v>293299.07900000003</v>
      </c>
      <c r="J1758" s="74">
        <v>294148.196999999</v>
      </c>
      <c r="K1758" s="75">
        <f t="shared" si="95"/>
        <v>0.84911799999896898</v>
      </c>
      <c r="L1758" s="77" t="s">
        <v>5034</v>
      </c>
      <c r="M1758" s="116">
        <v>6.7885999999999997</v>
      </c>
      <c r="N1758" s="149" t="s">
        <v>20</v>
      </c>
      <c r="O1758" s="114" t="s">
        <v>91</v>
      </c>
      <c r="P1758" s="76"/>
      <c r="Q1758" s="116"/>
      <c r="R1758" s="117"/>
      <c r="S1758" s="118"/>
      <c r="T1758" s="77" t="s">
        <v>5032</v>
      </c>
      <c r="U1758" s="114" t="s">
        <v>5006</v>
      </c>
      <c r="V1758" s="63" t="str">
        <f t="shared" si="96"/>
        <v>3S-059</v>
      </c>
      <c r="W1758" s="112" t="s">
        <v>3757</v>
      </c>
      <c r="X1758" s="175" t="str">
        <f t="shared" si="94"/>
        <v>X:\2 - ENGENHARIA\INVENTARIANCA_FNS_NOVA_CONCESSAO\PROCESSOS_DE_DESAPROPRIACAO\EXTENSAO_SUL\3S\3S-059.pdf</v>
      </c>
      <c r="Z1758" s="1">
        <v>1</v>
      </c>
    </row>
    <row r="1759" spans="3:26" ht="28.5" hidden="1" x14ac:dyDescent="0.25">
      <c r="C1759" s="114" t="s">
        <v>4849</v>
      </c>
      <c r="D1759" s="114" t="s">
        <v>1821</v>
      </c>
      <c r="E1759" s="114" t="s">
        <v>5035</v>
      </c>
      <c r="F1759" s="114">
        <v>69785</v>
      </c>
      <c r="G1759" s="115">
        <v>42249</v>
      </c>
      <c r="H1759" s="114" t="s">
        <v>5006</v>
      </c>
      <c r="I1759" s="74">
        <v>294148.196999999</v>
      </c>
      <c r="J1759" s="74">
        <v>295179.761999999</v>
      </c>
      <c r="K1759" s="75">
        <f t="shared" si="95"/>
        <v>1.0315650000000023</v>
      </c>
      <c r="L1759" s="114" t="s">
        <v>5036</v>
      </c>
      <c r="M1759" s="116">
        <v>8.2330000000000005</v>
      </c>
      <c r="N1759" s="149" t="s">
        <v>20</v>
      </c>
      <c r="O1759" s="114" t="s">
        <v>21</v>
      </c>
      <c r="P1759" s="76"/>
      <c r="Q1759" s="116"/>
      <c r="R1759" s="117"/>
      <c r="S1759" s="118"/>
      <c r="T1759" s="77" t="s">
        <v>5037</v>
      </c>
      <c r="U1759" s="114" t="s">
        <v>5006</v>
      </c>
      <c r="V1759" s="63" t="str">
        <f t="shared" si="96"/>
        <v>3S-060</v>
      </c>
      <c r="W1759" s="112" t="s">
        <v>3757</v>
      </c>
      <c r="X1759" s="175" t="str">
        <f t="shared" si="94"/>
        <v>X:\2 - ENGENHARIA\INVENTARIANCA_FNS_NOVA_CONCESSAO\PROCESSOS_DE_DESAPROPRIACAO\EXTENSAO_SUL\3S\3S-060.pdf</v>
      </c>
      <c r="Z1759" s="1">
        <v>1</v>
      </c>
    </row>
    <row r="1760" spans="3:26" hidden="1" x14ac:dyDescent="0.25">
      <c r="C1760" s="114" t="s">
        <v>4849</v>
      </c>
      <c r="D1760" s="114" t="s">
        <v>1371</v>
      </c>
      <c r="E1760" s="114" t="s">
        <v>5038</v>
      </c>
      <c r="F1760" s="114">
        <v>71513</v>
      </c>
      <c r="G1760" s="115">
        <v>42352</v>
      </c>
      <c r="H1760" s="114" t="s">
        <v>5006</v>
      </c>
      <c r="I1760" s="74">
        <v>295286.86999999901</v>
      </c>
      <c r="J1760" s="74">
        <v>295572.609999999</v>
      </c>
      <c r="K1760" s="75">
        <f t="shared" si="95"/>
        <v>0.28573999999999067</v>
      </c>
      <c r="L1760" s="114" t="s">
        <v>5039</v>
      </c>
      <c r="M1760" s="116">
        <v>2.2984</v>
      </c>
      <c r="N1760" s="149" t="s">
        <v>20</v>
      </c>
      <c r="O1760" s="114" t="s">
        <v>21</v>
      </c>
      <c r="P1760" s="76"/>
      <c r="Q1760" s="116"/>
      <c r="R1760" s="117"/>
      <c r="S1760" s="118"/>
      <c r="T1760" s="77" t="s">
        <v>5040</v>
      </c>
      <c r="U1760" s="114" t="s">
        <v>5006</v>
      </c>
      <c r="V1760" s="63" t="str">
        <f t="shared" si="96"/>
        <v>3S-061</v>
      </c>
      <c r="W1760" s="112" t="s">
        <v>3757</v>
      </c>
      <c r="X1760" s="175" t="str">
        <f t="shared" si="94"/>
        <v>X:\2 - ENGENHARIA\INVENTARIANCA_FNS_NOVA_CONCESSAO\PROCESSOS_DE_DESAPROPRIACAO\EXTENSAO_SUL\3S\3S-061.pdf</v>
      </c>
      <c r="Z1760" s="1">
        <v>1</v>
      </c>
    </row>
    <row r="1761" spans="3:26" hidden="1" x14ac:dyDescent="0.25">
      <c r="C1761" s="114" t="s">
        <v>4849</v>
      </c>
      <c r="D1761" s="114" t="s">
        <v>1375</v>
      </c>
      <c r="E1761" s="114" t="s">
        <v>5041</v>
      </c>
      <c r="F1761" s="114">
        <v>69794</v>
      </c>
      <c r="G1761" s="115">
        <v>42249</v>
      </c>
      <c r="H1761" s="114" t="s">
        <v>5006</v>
      </c>
      <c r="I1761" s="74">
        <v>295594.609999999</v>
      </c>
      <c r="J1761" s="74">
        <v>296950.89</v>
      </c>
      <c r="K1761" s="75">
        <f t="shared" si="95"/>
        <v>1.3562800000010176</v>
      </c>
      <c r="L1761" s="114" t="s">
        <v>5042</v>
      </c>
      <c r="M1761" s="116">
        <v>10.814500000000001</v>
      </c>
      <c r="N1761" s="149" t="s">
        <v>20</v>
      </c>
      <c r="O1761" s="114" t="s">
        <v>21</v>
      </c>
      <c r="P1761" s="76"/>
      <c r="Q1761" s="116"/>
      <c r="R1761" s="117"/>
      <c r="S1761" s="118"/>
      <c r="T1761" s="77" t="s">
        <v>5043</v>
      </c>
      <c r="U1761" s="114" t="s">
        <v>5006</v>
      </c>
      <c r="V1761" s="63" t="str">
        <f t="shared" si="96"/>
        <v>3S-062</v>
      </c>
      <c r="W1761" s="112" t="s">
        <v>3757</v>
      </c>
      <c r="X1761" s="175" t="str">
        <f t="shared" si="94"/>
        <v>X:\2 - ENGENHARIA\INVENTARIANCA_FNS_NOVA_CONCESSAO\PROCESSOS_DE_DESAPROPRIACAO\EXTENSAO_SUL\3S\3S-062.pdf</v>
      </c>
      <c r="Z1761" s="1">
        <v>1</v>
      </c>
    </row>
    <row r="1762" spans="3:26" hidden="1" x14ac:dyDescent="0.25">
      <c r="C1762" s="114" t="s">
        <v>4849</v>
      </c>
      <c r="D1762" s="114" t="s">
        <v>1379</v>
      </c>
      <c r="E1762" s="114" t="s">
        <v>5044</v>
      </c>
      <c r="F1762" s="114">
        <v>72240</v>
      </c>
      <c r="G1762" s="115">
        <v>42451</v>
      </c>
      <c r="H1762" s="114" t="s">
        <v>5006</v>
      </c>
      <c r="I1762" s="74">
        <v>296950.89</v>
      </c>
      <c r="J1762" s="74">
        <v>297604.049999999</v>
      </c>
      <c r="K1762" s="75">
        <f t="shared" si="95"/>
        <v>0.65315999999898489</v>
      </c>
      <c r="L1762" s="114" t="s">
        <v>5045</v>
      </c>
      <c r="M1762" s="116">
        <v>5.6830999999999996</v>
      </c>
      <c r="N1762" s="149" t="s">
        <v>20</v>
      </c>
      <c r="O1762" s="114" t="s">
        <v>21</v>
      </c>
      <c r="P1762" s="76"/>
      <c r="Q1762" s="116"/>
      <c r="R1762" s="117"/>
      <c r="S1762" s="118"/>
      <c r="T1762" s="77" t="s">
        <v>5040</v>
      </c>
      <c r="U1762" s="114" t="s">
        <v>5006</v>
      </c>
      <c r="V1762" s="63" t="str">
        <f t="shared" si="96"/>
        <v>3S-063</v>
      </c>
      <c r="W1762" s="112" t="s">
        <v>3757</v>
      </c>
      <c r="X1762" s="175" t="str">
        <f t="shared" si="94"/>
        <v>X:\2 - ENGENHARIA\INVENTARIANCA_FNS_NOVA_CONCESSAO\PROCESSOS_DE_DESAPROPRIACAO\EXTENSAO_SUL\3S\3S-063.pdf</v>
      </c>
      <c r="Z1762" s="1">
        <v>1</v>
      </c>
    </row>
    <row r="1763" spans="3:26" hidden="1" x14ac:dyDescent="0.25">
      <c r="C1763" s="114" t="s">
        <v>4849</v>
      </c>
      <c r="D1763" s="114" t="s">
        <v>1384</v>
      </c>
      <c r="E1763" s="114" t="s">
        <v>5046</v>
      </c>
      <c r="F1763" s="114">
        <v>67454</v>
      </c>
      <c r="G1763" s="115">
        <v>41971</v>
      </c>
      <c r="H1763" s="77" t="s">
        <v>5006</v>
      </c>
      <c r="I1763" s="74">
        <v>297604.049999999</v>
      </c>
      <c r="J1763" s="74">
        <v>298001.21000000002</v>
      </c>
      <c r="K1763" s="75">
        <f t="shared" si="95"/>
        <v>0.39716000000102214</v>
      </c>
      <c r="L1763" s="77" t="s">
        <v>5047</v>
      </c>
      <c r="M1763" s="116">
        <v>2.4956999999999998</v>
      </c>
      <c r="N1763" s="149" t="s">
        <v>20</v>
      </c>
      <c r="O1763" s="114" t="s">
        <v>21</v>
      </c>
      <c r="P1763" s="76"/>
      <c r="Q1763" s="116"/>
      <c r="R1763" s="117"/>
      <c r="S1763" s="118"/>
      <c r="T1763" s="77" t="s">
        <v>5040</v>
      </c>
      <c r="U1763" s="114" t="s">
        <v>5006</v>
      </c>
      <c r="V1763" s="63" t="str">
        <f t="shared" si="96"/>
        <v>3S-064</v>
      </c>
      <c r="W1763" s="112" t="s">
        <v>3757</v>
      </c>
      <c r="X1763" s="175" t="str">
        <f t="shared" si="94"/>
        <v>X:\2 - ENGENHARIA\INVENTARIANCA_FNS_NOVA_CONCESSAO\PROCESSOS_DE_DESAPROPRIACAO\EXTENSAO_SUL\3S\3S-064.pdf</v>
      </c>
      <c r="Z1763" s="1">
        <v>1</v>
      </c>
    </row>
    <row r="1764" spans="3:26" hidden="1" x14ac:dyDescent="0.25">
      <c r="C1764" s="114" t="s">
        <v>4849</v>
      </c>
      <c r="D1764" s="114" t="s">
        <v>1389</v>
      </c>
      <c r="E1764" s="114" t="s">
        <v>5048</v>
      </c>
      <c r="F1764" s="114">
        <v>72262</v>
      </c>
      <c r="G1764" s="115">
        <v>42453</v>
      </c>
      <c r="H1764" s="77" t="s">
        <v>5006</v>
      </c>
      <c r="I1764" s="74">
        <v>297896.80999999901</v>
      </c>
      <c r="J1764" s="74">
        <v>297991.34999999899</v>
      </c>
      <c r="K1764" s="75">
        <f t="shared" si="95"/>
        <v>9.4539999999979044E-2</v>
      </c>
      <c r="L1764" s="77" t="s">
        <v>5049</v>
      </c>
      <c r="M1764" s="116">
        <v>0.72829999999999995</v>
      </c>
      <c r="N1764" s="149" t="s">
        <v>20</v>
      </c>
      <c r="O1764" s="114" t="s">
        <v>21</v>
      </c>
      <c r="P1764" s="76"/>
      <c r="Q1764" s="116"/>
      <c r="R1764" s="117"/>
      <c r="S1764" s="118"/>
      <c r="T1764" s="77" t="s">
        <v>5040</v>
      </c>
      <c r="U1764" s="114" t="s">
        <v>5006</v>
      </c>
      <c r="V1764" s="63" t="str">
        <f t="shared" si="96"/>
        <v>3S-065</v>
      </c>
      <c r="W1764" s="112" t="s">
        <v>3757</v>
      </c>
      <c r="X1764" s="175" t="str">
        <f t="shared" si="94"/>
        <v>X:\2 - ENGENHARIA\INVENTARIANCA_FNS_NOVA_CONCESSAO\PROCESSOS_DE_DESAPROPRIACAO\EXTENSAO_SUL\3S\3S-065.pdf</v>
      </c>
      <c r="Z1764" s="1">
        <v>1</v>
      </c>
    </row>
    <row r="1765" spans="3:26" hidden="1" x14ac:dyDescent="0.25">
      <c r="C1765" s="114" t="s">
        <v>4849</v>
      </c>
      <c r="D1765" s="114" t="s">
        <v>1393</v>
      </c>
      <c r="E1765" s="114" t="s">
        <v>5050</v>
      </c>
      <c r="F1765" s="114">
        <v>69789</v>
      </c>
      <c r="G1765" s="115">
        <v>42249</v>
      </c>
      <c r="H1765" s="114" t="s">
        <v>5006</v>
      </c>
      <c r="I1765" s="74">
        <v>298001.21000000002</v>
      </c>
      <c r="J1765" s="74">
        <v>298572.97999999899</v>
      </c>
      <c r="K1765" s="75">
        <f t="shared" si="95"/>
        <v>0.57176999999897093</v>
      </c>
      <c r="L1765" s="114" t="s">
        <v>5051</v>
      </c>
      <c r="M1765" s="116">
        <v>4.4523000000000001</v>
      </c>
      <c r="N1765" s="149" t="s">
        <v>20</v>
      </c>
      <c r="O1765" s="114" t="s">
        <v>21</v>
      </c>
      <c r="P1765" s="76"/>
      <c r="Q1765" s="116"/>
      <c r="R1765" s="117"/>
      <c r="S1765" s="118"/>
      <c r="T1765" s="77" t="s">
        <v>5040</v>
      </c>
      <c r="U1765" s="114" t="s">
        <v>5006</v>
      </c>
      <c r="V1765" s="63" t="str">
        <f t="shared" si="96"/>
        <v>3S-066</v>
      </c>
      <c r="W1765" s="112" t="s">
        <v>3757</v>
      </c>
      <c r="X1765" s="175" t="str">
        <f t="shared" si="94"/>
        <v>X:\2 - ENGENHARIA\INVENTARIANCA_FNS_NOVA_CONCESSAO\PROCESSOS_DE_DESAPROPRIACAO\EXTENSAO_SUL\3S\3S-066.pdf</v>
      </c>
      <c r="Z1765" s="1">
        <v>1</v>
      </c>
    </row>
    <row r="1766" spans="3:26" hidden="1" x14ac:dyDescent="0.25">
      <c r="C1766" s="114" t="s">
        <v>4849</v>
      </c>
      <c r="D1766" s="114" t="s">
        <v>1398</v>
      </c>
      <c r="E1766" s="114" t="s">
        <v>5052</v>
      </c>
      <c r="F1766" s="114">
        <v>69793</v>
      </c>
      <c r="G1766" s="115">
        <v>42249</v>
      </c>
      <c r="H1766" s="114" t="s">
        <v>5006</v>
      </c>
      <c r="I1766" s="74">
        <v>298572.97999999899</v>
      </c>
      <c r="J1766" s="74">
        <v>298959.859999999</v>
      </c>
      <c r="K1766" s="75">
        <f t="shared" si="95"/>
        <v>0.38688000000000466</v>
      </c>
      <c r="L1766" s="114" t="s">
        <v>5042</v>
      </c>
      <c r="M1766" s="116">
        <v>3.0958999999999999</v>
      </c>
      <c r="N1766" s="149" t="s">
        <v>20</v>
      </c>
      <c r="O1766" s="114" t="s">
        <v>21</v>
      </c>
      <c r="P1766" s="76"/>
      <c r="Q1766" s="116"/>
      <c r="R1766" s="117"/>
      <c r="S1766" s="118"/>
      <c r="T1766" s="77" t="s">
        <v>5040</v>
      </c>
      <c r="U1766" s="114" t="s">
        <v>5006</v>
      </c>
      <c r="V1766" s="63" t="str">
        <f t="shared" si="96"/>
        <v>3S-067</v>
      </c>
      <c r="W1766" s="112" t="s">
        <v>3757</v>
      </c>
      <c r="X1766" s="175" t="str">
        <f t="shared" si="94"/>
        <v>X:\2 - ENGENHARIA\INVENTARIANCA_FNS_NOVA_CONCESSAO\PROCESSOS_DE_DESAPROPRIACAO\EXTENSAO_SUL\3S\3S-067.pdf</v>
      </c>
      <c r="Z1766" s="1">
        <v>1</v>
      </c>
    </row>
    <row r="1767" spans="3:26" hidden="1" x14ac:dyDescent="0.25">
      <c r="C1767" s="114" t="s">
        <v>4849</v>
      </c>
      <c r="D1767" s="114" t="s">
        <v>1402</v>
      </c>
      <c r="E1767" s="114" t="s">
        <v>5053</v>
      </c>
      <c r="F1767" s="114">
        <v>80790</v>
      </c>
      <c r="G1767" s="115">
        <v>42934</v>
      </c>
      <c r="H1767" s="114" t="s">
        <v>5006</v>
      </c>
      <c r="I1767" s="74">
        <v>298959.859999999</v>
      </c>
      <c r="J1767" s="74">
        <v>299269.41999999899</v>
      </c>
      <c r="K1767" s="75">
        <f t="shared" si="95"/>
        <v>0.30955999999999767</v>
      </c>
      <c r="L1767" s="114" t="s">
        <v>5054</v>
      </c>
      <c r="M1767" s="116">
        <v>2.4786999999999999</v>
      </c>
      <c r="N1767" s="149" t="s">
        <v>20</v>
      </c>
      <c r="O1767" s="114" t="s">
        <v>21</v>
      </c>
      <c r="P1767" s="76"/>
      <c r="Q1767" s="116"/>
      <c r="R1767" s="117"/>
      <c r="S1767" s="118"/>
      <c r="T1767" s="77" t="s">
        <v>5040</v>
      </c>
      <c r="U1767" s="114" t="s">
        <v>5006</v>
      </c>
      <c r="V1767" s="63" t="str">
        <f t="shared" si="96"/>
        <v>3S-068</v>
      </c>
      <c r="W1767" s="112" t="s">
        <v>3757</v>
      </c>
      <c r="X1767" s="175" t="str">
        <f t="shared" si="94"/>
        <v>X:\2 - ENGENHARIA\INVENTARIANCA_FNS_NOVA_CONCESSAO\PROCESSOS_DE_DESAPROPRIACAO\EXTENSAO_SUL\3S\3S-068.pdf</v>
      </c>
      <c r="Z1767" s="1">
        <v>1</v>
      </c>
    </row>
    <row r="1768" spans="3:26" hidden="1" x14ac:dyDescent="0.25">
      <c r="C1768" s="114" t="s">
        <v>4849</v>
      </c>
      <c r="D1768" s="114" t="s">
        <v>1406</v>
      </c>
      <c r="E1768" s="114" t="s">
        <v>5055</v>
      </c>
      <c r="F1768" s="114">
        <v>69792</v>
      </c>
      <c r="G1768" s="115">
        <v>42249</v>
      </c>
      <c r="H1768" s="114" t="s">
        <v>5006</v>
      </c>
      <c r="I1768" s="74">
        <v>299269.41999999899</v>
      </c>
      <c r="J1768" s="74">
        <v>299604.46000000002</v>
      </c>
      <c r="K1768" s="75">
        <f t="shared" si="95"/>
        <v>0.33504000000102679</v>
      </c>
      <c r="L1768" s="114" t="s">
        <v>5056</v>
      </c>
      <c r="M1768" s="116">
        <v>2.6776</v>
      </c>
      <c r="N1768" s="149" t="s">
        <v>20</v>
      </c>
      <c r="O1768" s="114" t="s">
        <v>21</v>
      </c>
      <c r="P1768" s="76"/>
      <c r="Q1768" s="116"/>
      <c r="R1768" s="117"/>
      <c r="S1768" s="118"/>
      <c r="T1768" s="77" t="s">
        <v>5057</v>
      </c>
      <c r="U1768" s="114" t="s">
        <v>5006</v>
      </c>
      <c r="V1768" s="63" t="str">
        <f t="shared" si="96"/>
        <v>3S-069</v>
      </c>
      <c r="W1768" s="112" t="s">
        <v>3757</v>
      </c>
      <c r="X1768" s="175" t="str">
        <f t="shared" si="94"/>
        <v>X:\2 - ENGENHARIA\INVENTARIANCA_FNS_NOVA_CONCESSAO\PROCESSOS_DE_DESAPROPRIACAO\EXTENSAO_SUL\3S\3S-069.pdf</v>
      </c>
      <c r="Z1768" s="1">
        <v>1</v>
      </c>
    </row>
    <row r="1769" spans="3:26" hidden="1" x14ac:dyDescent="0.25">
      <c r="C1769" s="114" t="s">
        <v>4849</v>
      </c>
      <c r="D1769" s="114" t="s">
        <v>1410</v>
      </c>
      <c r="E1769" s="114" t="s">
        <v>5058</v>
      </c>
      <c r="F1769" s="114">
        <v>69791</v>
      </c>
      <c r="G1769" s="115">
        <v>42249</v>
      </c>
      <c r="H1769" s="114" t="s">
        <v>5006</v>
      </c>
      <c r="I1769" s="74">
        <v>299604.46000000002</v>
      </c>
      <c r="J1769" s="74">
        <v>299773.55999999901</v>
      </c>
      <c r="K1769" s="75">
        <f t="shared" si="95"/>
        <v>0.1690999999989872</v>
      </c>
      <c r="L1769" s="114" t="s">
        <v>5059</v>
      </c>
      <c r="M1769" s="116">
        <v>1.3552</v>
      </c>
      <c r="N1769" s="149" t="s">
        <v>20</v>
      </c>
      <c r="O1769" s="114" t="s">
        <v>21</v>
      </c>
      <c r="P1769" s="76"/>
      <c r="Q1769" s="116"/>
      <c r="R1769" s="117"/>
      <c r="S1769" s="118"/>
      <c r="T1769" s="77" t="s">
        <v>5040</v>
      </c>
      <c r="U1769" s="114" t="s">
        <v>5006</v>
      </c>
      <c r="V1769" s="63" t="str">
        <f t="shared" si="96"/>
        <v>3S-070</v>
      </c>
      <c r="W1769" s="112" t="s">
        <v>3757</v>
      </c>
      <c r="X1769" s="175" t="str">
        <f t="shared" si="94"/>
        <v>X:\2 - ENGENHARIA\INVENTARIANCA_FNS_NOVA_CONCESSAO\PROCESSOS_DE_DESAPROPRIACAO\EXTENSAO_SUL\3S\3S-070.pdf</v>
      </c>
      <c r="Z1769" s="1">
        <v>1</v>
      </c>
    </row>
    <row r="1770" spans="3:26" hidden="1" x14ac:dyDescent="0.25">
      <c r="C1770" s="114" t="s">
        <v>4849</v>
      </c>
      <c r="D1770" s="114" t="s">
        <v>1414</v>
      </c>
      <c r="E1770" s="114" t="s">
        <v>5060</v>
      </c>
      <c r="F1770" s="114">
        <v>72257</v>
      </c>
      <c r="G1770" s="115">
        <v>42453</v>
      </c>
      <c r="H1770" s="114" t="s">
        <v>5006</v>
      </c>
      <c r="I1770" s="74">
        <v>299773.55999999901</v>
      </c>
      <c r="J1770" s="74">
        <v>301456.71999999898</v>
      </c>
      <c r="K1770" s="75">
        <f t="shared" si="95"/>
        <v>1.6831599999999745</v>
      </c>
      <c r="L1770" s="114" t="s">
        <v>5061</v>
      </c>
      <c r="M1770" s="116">
        <v>13.4283</v>
      </c>
      <c r="N1770" s="149" t="s">
        <v>20</v>
      </c>
      <c r="O1770" s="114" t="s">
        <v>21</v>
      </c>
      <c r="P1770" s="76"/>
      <c r="Q1770" s="116"/>
      <c r="R1770" s="117"/>
      <c r="S1770" s="118"/>
      <c r="T1770" s="77" t="s">
        <v>5062</v>
      </c>
      <c r="U1770" s="114" t="s">
        <v>5006</v>
      </c>
      <c r="V1770" s="63" t="str">
        <f t="shared" si="96"/>
        <v>3S-071</v>
      </c>
      <c r="W1770" s="112" t="s">
        <v>3757</v>
      </c>
      <c r="X1770" s="175" t="str">
        <f t="shared" si="94"/>
        <v>X:\2 - ENGENHARIA\INVENTARIANCA_FNS_NOVA_CONCESSAO\PROCESSOS_DE_DESAPROPRIACAO\EXTENSAO_SUL\3S\3S-071.pdf</v>
      </c>
      <c r="Z1770" s="1">
        <v>1</v>
      </c>
    </row>
    <row r="1771" spans="3:26" ht="28.5" hidden="1" x14ac:dyDescent="0.25">
      <c r="C1771" s="114" t="s">
        <v>4849</v>
      </c>
      <c r="D1771" s="114" t="s">
        <v>1417</v>
      </c>
      <c r="E1771" s="114" t="s">
        <v>5063</v>
      </c>
      <c r="F1771" s="114">
        <v>69547</v>
      </c>
      <c r="G1771" s="115">
        <v>42226</v>
      </c>
      <c r="H1771" s="114" t="s">
        <v>5006</v>
      </c>
      <c r="I1771" s="74">
        <v>301476.71999999898</v>
      </c>
      <c r="J1771" s="74">
        <v>302941.179999999</v>
      </c>
      <c r="K1771" s="75">
        <f t="shared" si="95"/>
        <v>1.464460000000021</v>
      </c>
      <c r="L1771" s="114" t="s">
        <v>5064</v>
      </c>
      <c r="M1771" s="116">
        <v>11.744300000000001</v>
      </c>
      <c r="N1771" s="149" t="s">
        <v>20</v>
      </c>
      <c r="O1771" s="114" t="s">
        <v>21</v>
      </c>
      <c r="P1771" s="76"/>
      <c r="Q1771" s="116"/>
      <c r="R1771" s="117"/>
      <c r="S1771" s="118"/>
      <c r="T1771" s="77" t="s">
        <v>5065</v>
      </c>
      <c r="U1771" s="114" t="s">
        <v>5006</v>
      </c>
      <c r="V1771" s="63" t="str">
        <f t="shared" si="96"/>
        <v>3S-072</v>
      </c>
      <c r="W1771" s="112" t="s">
        <v>3757</v>
      </c>
      <c r="X1771" s="175" t="str">
        <f t="shared" si="94"/>
        <v>X:\2 - ENGENHARIA\INVENTARIANCA_FNS_NOVA_CONCESSAO\PROCESSOS_DE_DESAPROPRIACAO\EXTENSAO_SUL\3S\3S-072.pdf</v>
      </c>
      <c r="Z1771" s="1">
        <v>1</v>
      </c>
    </row>
    <row r="1772" spans="3:26" hidden="1" x14ac:dyDescent="0.25">
      <c r="C1772" s="114" t="s">
        <v>4849</v>
      </c>
      <c r="D1772" s="114" t="s">
        <v>1421</v>
      </c>
      <c r="E1772" s="114" t="s">
        <v>5066</v>
      </c>
      <c r="F1772" s="114">
        <v>69787</v>
      </c>
      <c r="G1772" s="115">
        <v>42249</v>
      </c>
      <c r="H1772" s="114" t="s">
        <v>5006</v>
      </c>
      <c r="I1772" s="74">
        <v>302941.179999999</v>
      </c>
      <c r="J1772" s="74">
        <v>304047.58</v>
      </c>
      <c r="K1772" s="75">
        <f t="shared" si="95"/>
        <v>1.1064000000010128</v>
      </c>
      <c r="L1772" s="114" t="s">
        <v>5067</v>
      </c>
      <c r="M1772" s="116">
        <v>8.8514999999999997</v>
      </c>
      <c r="N1772" s="149" t="s">
        <v>20</v>
      </c>
      <c r="O1772" s="114" t="s">
        <v>21</v>
      </c>
      <c r="P1772" s="76"/>
      <c r="Q1772" s="116"/>
      <c r="R1772" s="117"/>
      <c r="S1772" s="118"/>
      <c r="T1772" s="77" t="s">
        <v>5068</v>
      </c>
      <c r="U1772" s="114" t="s">
        <v>5006</v>
      </c>
      <c r="V1772" s="63" t="str">
        <f t="shared" si="96"/>
        <v>3S-073</v>
      </c>
      <c r="W1772" s="112" t="s">
        <v>3757</v>
      </c>
      <c r="X1772" s="175" t="str">
        <f t="shared" si="94"/>
        <v>X:\2 - ENGENHARIA\INVENTARIANCA_FNS_NOVA_CONCESSAO\PROCESSOS_DE_DESAPROPRIACAO\EXTENSAO_SUL\3S\3S-073.pdf</v>
      </c>
      <c r="Z1772" s="1">
        <v>1</v>
      </c>
    </row>
    <row r="1773" spans="3:26" hidden="1" x14ac:dyDescent="0.25">
      <c r="C1773" s="114" t="s">
        <v>4849</v>
      </c>
      <c r="D1773" s="114" t="s">
        <v>1426</v>
      </c>
      <c r="E1773" s="114" t="s">
        <v>5069</v>
      </c>
      <c r="F1773" s="114">
        <v>69555</v>
      </c>
      <c r="G1773" s="115">
        <v>42227</v>
      </c>
      <c r="H1773" s="114" t="s">
        <v>5006</v>
      </c>
      <c r="I1773" s="74">
        <v>304047.58</v>
      </c>
      <c r="J1773" s="74">
        <v>304980.429999999</v>
      </c>
      <c r="K1773" s="75">
        <f t="shared" si="95"/>
        <v>0.93284999999898721</v>
      </c>
      <c r="L1773" s="114" t="s">
        <v>5070</v>
      </c>
      <c r="M1773" s="116">
        <v>7.4249999999999998</v>
      </c>
      <c r="N1773" s="149" t="s">
        <v>20</v>
      </c>
      <c r="O1773" s="114" t="s">
        <v>21</v>
      </c>
      <c r="P1773" s="76"/>
      <c r="Q1773" s="116"/>
      <c r="R1773" s="117"/>
      <c r="S1773" s="118"/>
      <c r="T1773" s="77" t="s">
        <v>5068</v>
      </c>
      <c r="U1773" s="114" t="s">
        <v>5006</v>
      </c>
      <c r="V1773" s="63" t="str">
        <f t="shared" si="96"/>
        <v>3S-074</v>
      </c>
      <c r="W1773" s="112" t="s">
        <v>3757</v>
      </c>
      <c r="X1773" s="175" t="str">
        <f t="shared" si="94"/>
        <v>X:\2 - ENGENHARIA\INVENTARIANCA_FNS_NOVA_CONCESSAO\PROCESSOS_DE_DESAPROPRIACAO\EXTENSAO_SUL\3S\3S-074.pdf</v>
      </c>
      <c r="Z1773" s="1">
        <v>1</v>
      </c>
    </row>
    <row r="1774" spans="3:26" ht="28.5" hidden="1" x14ac:dyDescent="0.25">
      <c r="C1774" s="114" t="s">
        <v>4849</v>
      </c>
      <c r="D1774" s="114" t="s">
        <v>1429</v>
      </c>
      <c r="E1774" s="114" t="s">
        <v>5071</v>
      </c>
      <c r="F1774" s="114" t="s">
        <v>5072</v>
      </c>
      <c r="G1774" s="115">
        <v>42611</v>
      </c>
      <c r="H1774" s="114" t="s">
        <v>5006</v>
      </c>
      <c r="I1774" s="74">
        <v>304986.45</v>
      </c>
      <c r="J1774" s="74">
        <v>305750.76</v>
      </c>
      <c r="K1774" s="75">
        <f t="shared" si="95"/>
        <v>0.76430999999999771</v>
      </c>
      <c r="L1774" s="114" t="s">
        <v>5073</v>
      </c>
      <c r="M1774" s="116">
        <v>6.1528</v>
      </c>
      <c r="N1774" s="149" t="s">
        <v>20</v>
      </c>
      <c r="O1774" s="114" t="s">
        <v>21</v>
      </c>
      <c r="P1774" s="76"/>
      <c r="Q1774" s="116"/>
      <c r="R1774" s="117"/>
      <c r="S1774" s="118"/>
      <c r="T1774" s="77" t="s">
        <v>5074</v>
      </c>
      <c r="U1774" s="114" t="s">
        <v>5006</v>
      </c>
      <c r="V1774" s="63" t="str">
        <f t="shared" si="96"/>
        <v>3S-075</v>
      </c>
      <c r="W1774" s="112" t="s">
        <v>3757</v>
      </c>
      <c r="X1774" s="175" t="str">
        <f t="shared" si="94"/>
        <v>X:\2 - ENGENHARIA\INVENTARIANCA_FNS_NOVA_CONCESSAO\PROCESSOS_DE_DESAPROPRIACAO\EXTENSAO_SUL\3S\3S-075.pdf</v>
      </c>
      <c r="Z1774" s="1">
        <v>1</v>
      </c>
    </row>
    <row r="1775" spans="3:26" hidden="1" x14ac:dyDescent="0.25">
      <c r="C1775" s="114" t="s">
        <v>4849</v>
      </c>
      <c r="D1775" s="114" t="s">
        <v>1433</v>
      </c>
      <c r="E1775" s="114" t="s">
        <v>5075</v>
      </c>
      <c r="F1775" s="114">
        <v>69505</v>
      </c>
      <c r="G1775" s="115">
        <v>42226</v>
      </c>
      <c r="H1775" s="114" t="s">
        <v>5006</v>
      </c>
      <c r="I1775" s="74">
        <v>305750.75699999899</v>
      </c>
      <c r="J1775" s="74">
        <v>306509.30999999901</v>
      </c>
      <c r="K1775" s="75">
        <f t="shared" si="95"/>
        <v>0.75855300000001447</v>
      </c>
      <c r="L1775" s="114" t="s">
        <v>5076</v>
      </c>
      <c r="M1775" s="116">
        <v>6.0355999999999996</v>
      </c>
      <c r="N1775" s="149" t="s">
        <v>20</v>
      </c>
      <c r="O1775" s="114" t="s">
        <v>21</v>
      </c>
      <c r="P1775" s="76"/>
      <c r="Q1775" s="116"/>
      <c r="R1775" s="117"/>
      <c r="S1775" s="118"/>
      <c r="T1775" s="77" t="s">
        <v>5077</v>
      </c>
      <c r="U1775" s="114" t="s">
        <v>5006</v>
      </c>
      <c r="V1775" s="63" t="str">
        <f t="shared" si="96"/>
        <v>3S-076</v>
      </c>
      <c r="W1775" s="112" t="s">
        <v>3757</v>
      </c>
      <c r="X1775" s="175" t="str">
        <f t="shared" si="94"/>
        <v>X:\2 - ENGENHARIA\INVENTARIANCA_FNS_NOVA_CONCESSAO\PROCESSOS_DE_DESAPROPRIACAO\EXTENSAO_SUL\3S\3S-076.pdf</v>
      </c>
      <c r="Z1775" s="1">
        <v>1</v>
      </c>
    </row>
    <row r="1776" spans="3:26" hidden="1" x14ac:dyDescent="0.25">
      <c r="C1776" s="114" t="s">
        <v>4849</v>
      </c>
      <c r="D1776" s="114" t="s">
        <v>1437</v>
      </c>
      <c r="E1776" s="114" t="s">
        <v>5078</v>
      </c>
      <c r="F1776" s="114">
        <v>71648</v>
      </c>
      <c r="G1776" s="115">
        <v>42375</v>
      </c>
      <c r="H1776" s="114" t="s">
        <v>5006</v>
      </c>
      <c r="I1776" s="74">
        <v>306513.30999999901</v>
      </c>
      <c r="J1776" s="74">
        <v>306918.7</v>
      </c>
      <c r="K1776" s="75">
        <f t="shared" si="95"/>
        <v>0.4053900000010035</v>
      </c>
      <c r="L1776" s="114" t="s">
        <v>5079</v>
      </c>
      <c r="M1776" s="116">
        <v>3.2709999999999999</v>
      </c>
      <c r="N1776" s="149" t="s">
        <v>20</v>
      </c>
      <c r="O1776" s="114" t="s">
        <v>91</v>
      </c>
      <c r="P1776" s="76"/>
      <c r="Q1776" s="116"/>
      <c r="R1776" s="117"/>
      <c r="S1776" s="118"/>
      <c r="T1776" s="77" t="s">
        <v>5040</v>
      </c>
      <c r="U1776" s="114" t="s">
        <v>5006</v>
      </c>
      <c r="V1776" s="63" t="str">
        <f t="shared" si="96"/>
        <v>3S-077</v>
      </c>
      <c r="W1776" s="112" t="s">
        <v>3757</v>
      </c>
      <c r="X1776" s="175" t="str">
        <f t="shared" si="94"/>
        <v>X:\2 - ENGENHARIA\INVENTARIANCA_FNS_NOVA_CONCESSAO\PROCESSOS_DE_DESAPROPRIACAO\EXTENSAO_SUL\3S\3S-077.pdf</v>
      </c>
      <c r="Z1776" s="1">
        <v>1</v>
      </c>
    </row>
    <row r="1777" spans="3:26" hidden="1" x14ac:dyDescent="0.25">
      <c r="C1777" s="114" t="s">
        <v>4849</v>
      </c>
      <c r="D1777" s="114" t="s">
        <v>1443</v>
      </c>
      <c r="E1777" s="114" t="s">
        <v>5080</v>
      </c>
      <c r="F1777" s="114">
        <v>69475</v>
      </c>
      <c r="G1777" s="115">
        <v>42226</v>
      </c>
      <c r="H1777" s="114" t="s">
        <v>5006</v>
      </c>
      <c r="I1777" s="74">
        <v>306918.7</v>
      </c>
      <c r="J1777" s="74">
        <v>307778.97999999899</v>
      </c>
      <c r="K1777" s="75">
        <f t="shared" si="95"/>
        <v>0.86027999999898019</v>
      </c>
      <c r="L1777" s="114" t="s">
        <v>5081</v>
      </c>
      <c r="M1777" s="116">
        <v>6.7457000000000003</v>
      </c>
      <c r="N1777" s="149" t="s">
        <v>20</v>
      </c>
      <c r="O1777" s="114" t="s">
        <v>21</v>
      </c>
      <c r="P1777" s="76"/>
      <c r="Q1777" s="116"/>
      <c r="R1777" s="117"/>
      <c r="S1777" s="118"/>
      <c r="T1777" s="77" t="s">
        <v>5040</v>
      </c>
      <c r="U1777" s="114" t="s">
        <v>5006</v>
      </c>
      <c r="V1777" s="63" t="str">
        <f t="shared" si="96"/>
        <v>3S-078</v>
      </c>
      <c r="W1777" s="112" t="s">
        <v>3757</v>
      </c>
      <c r="X1777" s="175" t="str">
        <f t="shared" si="94"/>
        <v>X:\2 - ENGENHARIA\INVENTARIANCA_FNS_NOVA_CONCESSAO\PROCESSOS_DE_DESAPROPRIACAO\EXTENSAO_SUL\3S\3S-078.pdf</v>
      </c>
      <c r="Z1777" s="1">
        <v>1</v>
      </c>
    </row>
    <row r="1778" spans="3:26" hidden="1" x14ac:dyDescent="0.25">
      <c r="C1778" s="114" t="s">
        <v>4849</v>
      </c>
      <c r="D1778" s="114" t="s">
        <v>1454</v>
      </c>
      <c r="E1778" s="114" t="s">
        <v>5082</v>
      </c>
      <c r="F1778" s="114"/>
      <c r="G1778" s="115"/>
      <c r="H1778" s="114"/>
      <c r="I1778" s="74">
        <v>307778.97999999899</v>
      </c>
      <c r="J1778" s="74">
        <v>308684.64899999899</v>
      </c>
      <c r="K1778" s="75">
        <f t="shared" si="95"/>
        <v>0.9056689999999944</v>
      </c>
      <c r="L1778" s="114" t="s">
        <v>5083</v>
      </c>
      <c r="M1778" s="116">
        <v>7.5787000000000004</v>
      </c>
      <c r="N1778" s="149" t="s">
        <v>20</v>
      </c>
      <c r="O1778" s="114" t="s">
        <v>91</v>
      </c>
      <c r="P1778" s="76"/>
      <c r="Q1778" s="116"/>
      <c r="R1778" s="117"/>
      <c r="S1778" s="118"/>
      <c r="T1778" s="77" t="s">
        <v>5084</v>
      </c>
      <c r="U1778" s="114" t="s">
        <v>5006</v>
      </c>
      <c r="V1778" s="63" t="str">
        <f t="shared" si="96"/>
        <v>3S-080</v>
      </c>
      <c r="W1778" s="112" t="s">
        <v>3757</v>
      </c>
      <c r="X1778" s="175" t="str">
        <f t="shared" si="94"/>
        <v>X:\2 - ENGENHARIA\INVENTARIANCA_FNS_NOVA_CONCESSAO\PROCESSOS_DE_DESAPROPRIACAO\EXTENSAO_SUL\3S\3S-080.pdf</v>
      </c>
      <c r="Z1778" s="1">
        <v>1</v>
      </c>
    </row>
    <row r="1779" spans="3:26" hidden="1" x14ac:dyDescent="0.25">
      <c r="C1779" s="114" t="s">
        <v>4849</v>
      </c>
      <c r="D1779" s="114" t="s">
        <v>1458</v>
      </c>
      <c r="E1779" s="114" t="s">
        <v>5085</v>
      </c>
      <c r="F1779" s="114">
        <v>69472</v>
      </c>
      <c r="G1779" s="115">
        <v>42223</v>
      </c>
      <c r="H1779" s="114" t="s">
        <v>5006</v>
      </c>
      <c r="I1779" s="74">
        <v>308684.64899999899</v>
      </c>
      <c r="J1779" s="74">
        <v>309260.96600000001</v>
      </c>
      <c r="K1779" s="75">
        <f t="shared" si="95"/>
        <v>0.5763170000010287</v>
      </c>
      <c r="L1779" s="114" t="s">
        <v>5086</v>
      </c>
      <c r="M1779" s="116">
        <v>4.6104000000000003</v>
      </c>
      <c r="N1779" s="77" t="s">
        <v>82</v>
      </c>
      <c r="O1779" s="114" t="s">
        <v>21</v>
      </c>
      <c r="P1779" s="76"/>
      <c r="Q1779" s="116"/>
      <c r="R1779" s="117"/>
      <c r="S1779" s="118"/>
      <c r="T1779" s="77" t="s">
        <v>5084</v>
      </c>
      <c r="U1779" s="114" t="s">
        <v>5006</v>
      </c>
      <c r="V1779" s="63" t="str">
        <f t="shared" si="96"/>
        <v>3S-081</v>
      </c>
      <c r="W1779" s="112" t="s">
        <v>3757</v>
      </c>
      <c r="X1779" s="175" t="str">
        <f t="shared" si="94"/>
        <v>X:\2 - ENGENHARIA\INVENTARIANCA_FNS_NOVA_CONCESSAO\PROCESSOS_DE_DESAPROPRIACAO\EXTENSAO_SUL\3S\3S-081.pdf</v>
      </c>
      <c r="Z1779" s="1">
        <v>1</v>
      </c>
    </row>
    <row r="1780" spans="3:26" hidden="1" x14ac:dyDescent="0.25">
      <c r="C1780" s="114" t="s">
        <v>4849</v>
      </c>
      <c r="D1780" s="114" t="s">
        <v>3733</v>
      </c>
      <c r="E1780" s="114" t="s">
        <v>5087</v>
      </c>
      <c r="F1780" s="114">
        <v>69474</v>
      </c>
      <c r="G1780" s="115">
        <v>42226</v>
      </c>
      <c r="H1780" s="114" t="s">
        <v>5006</v>
      </c>
      <c r="I1780" s="74">
        <v>309260.96600000001</v>
      </c>
      <c r="J1780" s="74">
        <v>309813.07099999901</v>
      </c>
      <c r="K1780" s="75">
        <f t="shared" si="95"/>
        <v>0.55210499999899187</v>
      </c>
      <c r="L1780" s="114" t="s">
        <v>5086</v>
      </c>
      <c r="M1780" s="116">
        <v>4.4165000000000001</v>
      </c>
      <c r="N1780" s="149" t="s">
        <v>20</v>
      </c>
      <c r="O1780" s="114" t="s">
        <v>21</v>
      </c>
      <c r="P1780" s="76"/>
      <c r="Q1780" s="116"/>
      <c r="R1780" s="117"/>
      <c r="S1780" s="118"/>
      <c r="T1780" s="77" t="s">
        <v>5084</v>
      </c>
      <c r="U1780" s="114" t="s">
        <v>5006</v>
      </c>
      <c r="V1780" s="63" t="str">
        <f t="shared" si="96"/>
        <v>3S-081A</v>
      </c>
      <c r="W1780" s="112" t="s">
        <v>3757</v>
      </c>
      <c r="X1780" s="175" t="str">
        <f t="shared" si="94"/>
        <v>X:\2 - ENGENHARIA\INVENTARIANCA_FNS_NOVA_CONCESSAO\PROCESSOS_DE_DESAPROPRIACAO\EXTENSAO_SUL\3S\3S-081A.pdf</v>
      </c>
      <c r="Z1780" s="1">
        <v>1</v>
      </c>
    </row>
    <row r="1781" spans="3:26" hidden="1" x14ac:dyDescent="0.25">
      <c r="C1781" s="114" t="s">
        <v>4849</v>
      </c>
      <c r="D1781" s="114" t="s">
        <v>1462</v>
      </c>
      <c r="E1781" s="114" t="s">
        <v>5088</v>
      </c>
      <c r="F1781" s="114">
        <v>69556</v>
      </c>
      <c r="G1781" s="115">
        <v>42227</v>
      </c>
      <c r="H1781" s="114" t="s">
        <v>5006</v>
      </c>
      <c r="I1781" s="74">
        <v>309813.07099999901</v>
      </c>
      <c r="J1781" s="74">
        <v>310255.67099999898</v>
      </c>
      <c r="K1781" s="75">
        <f t="shared" si="95"/>
        <v>0.44259999999997673</v>
      </c>
      <c r="L1781" s="114" t="s">
        <v>5089</v>
      </c>
      <c r="M1781" s="116">
        <v>3.5392999999999999</v>
      </c>
      <c r="N1781" s="149" t="s">
        <v>20</v>
      </c>
      <c r="O1781" s="114" t="s">
        <v>21</v>
      </c>
      <c r="P1781" s="76"/>
      <c r="Q1781" s="116"/>
      <c r="R1781" s="117"/>
      <c r="S1781" s="118"/>
      <c r="T1781" s="77" t="s">
        <v>5084</v>
      </c>
      <c r="U1781" s="114" t="s">
        <v>5006</v>
      </c>
      <c r="V1781" s="63" t="str">
        <f t="shared" si="96"/>
        <v>3S-082</v>
      </c>
      <c r="W1781" s="112" t="s">
        <v>3757</v>
      </c>
      <c r="X1781" s="175" t="str">
        <f t="shared" si="94"/>
        <v>X:\2 - ENGENHARIA\INVENTARIANCA_FNS_NOVA_CONCESSAO\PROCESSOS_DE_DESAPROPRIACAO\EXTENSAO_SUL\3S\3S-082.pdf</v>
      </c>
      <c r="Z1781" s="1">
        <v>1</v>
      </c>
    </row>
    <row r="1782" spans="3:26" hidden="1" x14ac:dyDescent="0.25">
      <c r="C1782" s="114" t="s">
        <v>4849</v>
      </c>
      <c r="D1782" s="114" t="s">
        <v>5090</v>
      </c>
      <c r="E1782" s="114" t="s">
        <v>5091</v>
      </c>
      <c r="F1782" s="114" t="s">
        <v>5092</v>
      </c>
      <c r="G1782" s="115">
        <v>42227</v>
      </c>
      <c r="H1782" s="114" t="s">
        <v>5006</v>
      </c>
      <c r="I1782" s="74">
        <v>309813.07099999901</v>
      </c>
      <c r="J1782" s="74">
        <v>310255.67099999898</v>
      </c>
      <c r="K1782" s="75">
        <f t="shared" si="95"/>
        <v>0.44259999999997673</v>
      </c>
      <c r="L1782" s="114" t="s">
        <v>5089</v>
      </c>
      <c r="M1782" s="116">
        <v>0.3286</v>
      </c>
      <c r="N1782" s="149" t="s">
        <v>20</v>
      </c>
      <c r="O1782" s="114" t="s">
        <v>21</v>
      </c>
      <c r="P1782" s="76" t="s">
        <v>2286</v>
      </c>
      <c r="Q1782" s="116"/>
      <c r="R1782" s="117"/>
      <c r="S1782" s="118"/>
      <c r="T1782" s="77" t="s">
        <v>5084</v>
      </c>
      <c r="U1782" s="114" t="s">
        <v>5006</v>
      </c>
      <c r="V1782" s="63" t="str">
        <f t="shared" si="96"/>
        <v>3S-082A</v>
      </c>
      <c r="W1782" s="112" t="s">
        <v>3757</v>
      </c>
      <c r="X1782" s="175" t="str">
        <f t="shared" si="94"/>
        <v>X:\2 - ENGENHARIA\INVENTARIANCA_FNS_NOVA_CONCESSAO\PROCESSOS_DE_DESAPROPRIACAO\EXTENSAO_SUL\3S\3S-082A.pdf</v>
      </c>
      <c r="Z1782" s="1">
        <v>1</v>
      </c>
    </row>
    <row r="1783" spans="3:26" hidden="1" x14ac:dyDescent="0.25">
      <c r="C1783" s="114" t="s">
        <v>4849</v>
      </c>
      <c r="D1783" s="114" t="s">
        <v>1465</v>
      </c>
      <c r="E1783" s="114" t="s">
        <v>5093</v>
      </c>
      <c r="F1783" s="114">
        <v>72234</v>
      </c>
      <c r="G1783" s="115">
        <v>42451</v>
      </c>
      <c r="H1783" s="114" t="s">
        <v>5006</v>
      </c>
      <c r="I1783" s="74">
        <v>310255.67099999898</v>
      </c>
      <c r="J1783" s="74">
        <v>311106.924999999</v>
      </c>
      <c r="K1783" s="75">
        <f t="shared" si="95"/>
        <v>0.85125400000001539</v>
      </c>
      <c r="L1783" s="114" t="s">
        <v>5094</v>
      </c>
      <c r="M1783" s="116">
        <v>6.8113999999999999</v>
      </c>
      <c r="N1783" s="149" t="s">
        <v>20</v>
      </c>
      <c r="O1783" s="114" t="s">
        <v>21</v>
      </c>
      <c r="P1783" s="76"/>
      <c r="Q1783" s="116"/>
      <c r="R1783" s="117"/>
      <c r="S1783" s="118"/>
      <c r="T1783" s="77" t="s">
        <v>5084</v>
      </c>
      <c r="U1783" s="114" t="s">
        <v>5006</v>
      </c>
      <c r="V1783" s="63" t="str">
        <f t="shared" si="96"/>
        <v>3S-083</v>
      </c>
      <c r="W1783" s="112" t="s">
        <v>3757</v>
      </c>
      <c r="X1783" s="175" t="str">
        <f t="shared" si="94"/>
        <v>X:\2 - ENGENHARIA\INVENTARIANCA_FNS_NOVA_CONCESSAO\PROCESSOS_DE_DESAPROPRIACAO\EXTENSAO_SUL\3S\3S-083.pdf</v>
      </c>
      <c r="Z1783" s="1">
        <v>1</v>
      </c>
    </row>
    <row r="1784" spans="3:26" hidden="1" x14ac:dyDescent="0.25">
      <c r="C1784" s="114" t="s">
        <v>4849</v>
      </c>
      <c r="D1784" s="114" t="s">
        <v>1468</v>
      </c>
      <c r="E1784" s="114" t="s">
        <v>5095</v>
      </c>
      <c r="F1784" s="114"/>
      <c r="G1784" s="115"/>
      <c r="H1784" s="114"/>
      <c r="I1784" s="74">
        <v>311106.924999999</v>
      </c>
      <c r="J1784" s="74">
        <v>311293.65799999901</v>
      </c>
      <c r="K1784" s="75">
        <f t="shared" si="95"/>
        <v>0.18673300000000745</v>
      </c>
      <c r="L1784" s="114" t="s">
        <v>5096</v>
      </c>
      <c r="M1784" s="116">
        <v>1.4928999999999999</v>
      </c>
      <c r="N1784" s="149" t="s">
        <v>20</v>
      </c>
      <c r="O1784" s="114" t="s">
        <v>91</v>
      </c>
      <c r="P1784" s="76"/>
      <c r="Q1784" s="116"/>
      <c r="R1784" s="117"/>
      <c r="S1784" s="118"/>
      <c r="T1784" s="77" t="s">
        <v>2409</v>
      </c>
      <c r="U1784" s="114" t="s">
        <v>5006</v>
      </c>
      <c r="V1784" s="63" t="str">
        <f t="shared" si="96"/>
        <v>3S-084</v>
      </c>
      <c r="W1784" s="112" t="s">
        <v>3757</v>
      </c>
      <c r="X1784" s="175" t="str">
        <f t="shared" si="94"/>
        <v>X:\2 - ENGENHARIA\INVENTARIANCA_FNS_NOVA_CONCESSAO\PROCESSOS_DE_DESAPROPRIACAO\EXTENSAO_SUL\3S\3S-084.pdf</v>
      </c>
      <c r="Z1784" s="1">
        <v>1</v>
      </c>
    </row>
    <row r="1785" spans="3:26" hidden="1" x14ac:dyDescent="0.25">
      <c r="C1785" s="114" t="s">
        <v>4849</v>
      </c>
      <c r="D1785" s="114" t="s">
        <v>1472</v>
      </c>
      <c r="E1785" s="114" t="s">
        <v>5097</v>
      </c>
      <c r="F1785" s="114">
        <v>73896</v>
      </c>
      <c r="G1785" s="115">
        <v>42607</v>
      </c>
      <c r="H1785" s="114" t="s">
        <v>5006</v>
      </c>
      <c r="I1785" s="74">
        <v>311293.65799999901</v>
      </c>
      <c r="J1785" s="74">
        <v>311786.77</v>
      </c>
      <c r="K1785" s="75">
        <f t="shared" si="95"/>
        <v>0.49311200000101235</v>
      </c>
      <c r="L1785" s="114" t="s">
        <v>5098</v>
      </c>
      <c r="M1785" s="116">
        <v>3.8839999999999999</v>
      </c>
      <c r="N1785" s="149" t="s">
        <v>20</v>
      </c>
      <c r="O1785" s="114" t="s">
        <v>21</v>
      </c>
      <c r="P1785" s="76"/>
      <c r="Q1785" s="116"/>
      <c r="R1785" s="117"/>
      <c r="S1785" s="118"/>
      <c r="T1785" s="77" t="s">
        <v>5084</v>
      </c>
      <c r="U1785" s="114" t="s">
        <v>5006</v>
      </c>
      <c r="V1785" s="63" t="str">
        <f t="shared" si="96"/>
        <v>3S-085</v>
      </c>
      <c r="W1785" s="112" t="s">
        <v>3757</v>
      </c>
      <c r="X1785" s="175" t="str">
        <f t="shared" si="94"/>
        <v>X:\2 - ENGENHARIA\INVENTARIANCA_FNS_NOVA_CONCESSAO\PROCESSOS_DE_DESAPROPRIACAO\EXTENSAO_SUL\3S\3S-085.pdf</v>
      </c>
      <c r="Z1785" s="1">
        <v>1</v>
      </c>
    </row>
    <row r="1786" spans="3:26" hidden="1" x14ac:dyDescent="0.25">
      <c r="C1786" s="114" t="s">
        <v>4849</v>
      </c>
      <c r="D1786" s="114" t="s">
        <v>1476</v>
      </c>
      <c r="E1786" s="114" t="s">
        <v>5099</v>
      </c>
      <c r="F1786" s="114"/>
      <c r="G1786" s="115"/>
      <c r="H1786" s="114"/>
      <c r="I1786" s="74">
        <v>311786.77</v>
      </c>
      <c r="J1786" s="74">
        <v>312576.28999999899</v>
      </c>
      <c r="K1786" s="75">
        <f t="shared" si="95"/>
        <v>0.78951999999897093</v>
      </c>
      <c r="L1786" s="114" t="s">
        <v>5096</v>
      </c>
      <c r="M1786" s="116">
        <v>6.3780000000000001</v>
      </c>
      <c r="N1786" s="149" t="s">
        <v>20</v>
      </c>
      <c r="O1786" s="114" t="s">
        <v>91</v>
      </c>
      <c r="P1786" s="76"/>
      <c r="Q1786" s="116"/>
      <c r="R1786" s="117"/>
      <c r="S1786" s="118"/>
      <c r="T1786" s="77" t="s">
        <v>2409</v>
      </c>
      <c r="U1786" s="114" t="s">
        <v>5006</v>
      </c>
      <c r="V1786" s="63" t="str">
        <f t="shared" si="96"/>
        <v>3S-086</v>
      </c>
      <c r="W1786" s="112" t="s">
        <v>3757</v>
      </c>
      <c r="X1786" s="175" t="str">
        <f t="shared" si="94"/>
        <v>X:\2 - ENGENHARIA\INVENTARIANCA_FNS_NOVA_CONCESSAO\PROCESSOS_DE_DESAPROPRIACAO\EXTENSAO_SUL\3S\3S-086.pdf</v>
      </c>
      <c r="Z1786" s="1">
        <v>1</v>
      </c>
    </row>
    <row r="1787" spans="3:26" hidden="1" x14ac:dyDescent="0.25">
      <c r="C1787" s="114" t="s">
        <v>4849</v>
      </c>
      <c r="D1787" s="114" t="s">
        <v>1479</v>
      </c>
      <c r="E1787" s="114" t="s">
        <v>5100</v>
      </c>
      <c r="F1787" s="114"/>
      <c r="G1787" s="115"/>
      <c r="H1787" s="77"/>
      <c r="I1787" s="74">
        <v>312576.299999999</v>
      </c>
      <c r="J1787" s="74">
        <v>313071.22999999899</v>
      </c>
      <c r="K1787" s="75">
        <f t="shared" si="95"/>
        <v>0.49492999999999304</v>
      </c>
      <c r="L1787" s="77" t="s">
        <v>5101</v>
      </c>
      <c r="M1787" s="116">
        <v>3.9586000000000001</v>
      </c>
      <c r="N1787" s="149" t="s">
        <v>20</v>
      </c>
      <c r="O1787" s="114" t="s">
        <v>21</v>
      </c>
      <c r="P1787" s="76"/>
      <c r="Q1787" s="116"/>
      <c r="R1787" s="117"/>
      <c r="S1787" s="118"/>
      <c r="T1787" s="77" t="s">
        <v>5040</v>
      </c>
      <c r="U1787" s="114" t="s">
        <v>5006</v>
      </c>
      <c r="V1787" s="63" t="str">
        <f t="shared" si="96"/>
        <v>3S-087</v>
      </c>
      <c r="W1787" s="112" t="s">
        <v>3757</v>
      </c>
      <c r="X1787" s="175" t="str">
        <f t="shared" si="94"/>
        <v>X:\2 - ENGENHARIA\INVENTARIANCA_FNS_NOVA_CONCESSAO\PROCESSOS_DE_DESAPROPRIACAO\EXTENSAO_SUL\3S\3S-087.pdf</v>
      </c>
      <c r="Z1787" s="1">
        <v>1</v>
      </c>
    </row>
    <row r="1788" spans="3:26" hidden="1" x14ac:dyDescent="0.25">
      <c r="C1788" s="114" t="s">
        <v>4849</v>
      </c>
      <c r="D1788" s="114" t="s">
        <v>1483</v>
      </c>
      <c r="E1788" s="114" t="s">
        <v>5102</v>
      </c>
      <c r="F1788" s="114">
        <v>65493</v>
      </c>
      <c r="G1788" s="115">
        <v>42200</v>
      </c>
      <c r="H1788" s="114" t="s">
        <v>5006</v>
      </c>
      <c r="I1788" s="74">
        <v>313071.22999999899</v>
      </c>
      <c r="J1788" s="74">
        <v>314446.38</v>
      </c>
      <c r="K1788" s="75">
        <f t="shared" si="95"/>
        <v>1.3751500000010128</v>
      </c>
      <c r="L1788" s="114" t="s">
        <v>5103</v>
      </c>
      <c r="M1788" s="116">
        <v>11.0054</v>
      </c>
      <c r="N1788" s="149" t="s">
        <v>20</v>
      </c>
      <c r="O1788" s="114" t="s">
        <v>21</v>
      </c>
      <c r="P1788" s="76"/>
      <c r="Q1788" s="116"/>
      <c r="R1788" s="117"/>
      <c r="S1788" s="118"/>
      <c r="T1788" s="77" t="s">
        <v>5084</v>
      </c>
      <c r="U1788" s="114" t="s">
        <v>5006</v>
      </c>
      <c r="V1788" s="63" t="str">
        <f t="shared" si="96"/>
        <v>3S-088</v>
      </c>
      <c r="W1788" s="112" t="s">
        <v>3757</v>
      </c>
      <c r="X1788" s="175" t="str">
        <f t="shared" si="94"/>
        <v>X:\2 - ENGENHARIA\INVENTARIANCA_FNS_NOVA_CONCESSAO\PROCESSOS_DE_DESAPROPRIACAO\EXTENSAO_SUL\3S\3S-088.pdf</v>
      </c>
      <c r="Z1788" s="1">
        <v>1</v>
      </c>
    </row>
    <row r="1789" spans="3:26" hidden="1" x14ac:dyDescent="0.25">
      <c r="C1789" s="114" t="s">
        <v>4849</v>
      </c>
      <c r="D1789" s="114" t="s">
        <v>1487</v>
      </c>
      <c r="E1789" s="114" t="s">
        <v>5104</v>
      </c>
      <c r="F1789" s="114">
        <v>72241</v>
      </c>
      <c r="G1789" s="115">
        <v>42451</v>
      </c>
      <c r="H1789" s="114" t="s">
        <v>5006</v>
      </c>
      <c r="I1789" s="74">
        <v>314451.38</v>
      </c>
      <c r="J1789" s="74">
        <v>315395.65999999898</v>
      </c>
      <c r="K1789" s="75">
        <f t="shared" si="95"/>
        <v>0.94427999999898016</v>
      </c>
      <c r="L1789" s="114" t="s">
        <v>5105</v>
      </c>
      <c r="M1789" s="116">
        <v>7.5503999999999998</v>
      </c>
      <c r="N1789" s="149" t="s">
        <v>20</v>
      </c>
      <c r="O1789" s="114" t="s">
        <v>21</v>
      </c>
      <c r="P1789" s="76"/>
      <c r="Q1789" s="116"/>
      <c r="R1789" s="117"/>
      <c r="S1789" s="118"/>
      <c r="T1789" s="77" t="s">
        <v>5084</v>
      </c>
      <c r="U1789" s="114" t="s">
        <v>5006</v>
      </c>
      <c r="V1789" s="63" t="str">
        <f t="shared" si="96"/>
        <v>3S-089</v>
      </c>
      <c r="W1789" s="112" t="s">
        <v>3757</v>
      </c>
      <c r="X1789" s="175" t="str">
        <f t="shared" si="94"/>
        <v>X:\2 - ENGENHARIA\INVENTARIANCA_FNS_NOVA_CONCESSAO\PROCESSOS_DE_DESAPROPRIACAO\EXTENSAO_SUL\3S\3S-089.pdf</v>
      </c>
      <c r="Z1789" s="1">
        <v>1</v>
      </c>
    </row>
    <row r="1790" spans="3:26" hidden="1" x14ac:dyDescent="0.25">
      <c r="C1790" s="114" t="s">
        <v>4849</v>
      </c>
      <c r="D1790" s="114" t="s">
        <v>1491</v>
      </c>
      <c r="E1790" s="114" t="s">
        <v>5106</v>
      </c>
      <c r="F1790" s="114">
        <v>74940</v>
      </c>
      <c r="G1790" s="115">
        <v>42635</v>
      </c>
      <c r="H1790" s="114" t="s">
        <v>5006</v>
      </c>
      <c r="I1790" s="74">
        <v>315395.66100000002</v>
      </c>
      <c r="J1790" s="74">
        <v>315996.99800000002</v>
      </c>
      <c r="K1790" s="75">
        <f t="shared" si="95"/>
        <v>0.60133699999999957</v>
      </c>
      <c r="L1790" s="114" t="s">
        <v>5107</v>
      </c>
      <c r="M1790" s="116">
        <v>4.8276000000000003</v>
      </c>
      <c r="N1790" s="149" t="s">
        <v>20</v>
      </c>
      <c r="O1790" s="114" t="s">
        <v>21</v>
      </c>
      <c r="P1790" s="76"/>
      <c r="Q1790" s="116"/>
      <c r="R1790" s="117"/>
      <c r="S1790" s="118"/>
      <c r="T1790" s="77" t="s">
        <v>5108</v>
      </c>
      <c r="U1790" s="114" t="s">
        <v>5006</v>
      </c>
      <c r="V1790" s="63" t="str">
        <f t="shared" si="96"/>
        <v>3S-090</v>
      </c>
      <c r="W1790" s="112" t="s">
        <v>3757</v>
      </c>
      <c r="X1790" s="175" t="str">
        <f t="shared" si="94"/>
        <v>X:\2 - ENGENHARIA\INVENTARIANCA_FNS_NOVA_CONCESSAO\PROCESSOS_DE_DESAPROPRIACAO\EXTENSAO_SUL\3S\3S-090.pdf</v>
      </c>
      <c r="Z1790" s="1">
        <v>1</v>
      </c>
    </row>
    <row r="1791" spans="3:26" hidden="1" x14ac:dyDescent="0.25">
      <c r="C1791" s="114" t="s">
        <v>4849</v>
      </c>
      <c r="D1791" s="114" t="s">
        <v>5109</v>
      </c>
      <c r="E1791" s="114" t="s">
        <v>5110</v>
      </c>
      <c r="F1791" s="114">
        <v>76159</v>
      </c>
      <c r="G1791" s="115">
        <v>42774</v>
      </c>
      <c r="H1791" s="114" t="s">
        <v>5006</v>
      </c>
      <c r="I1791" s="74">
        <v>315395.66100000002</v>
      </c>
      <c r="J1791" s="74">
        <v>315996.99800000002</v>
      </c>
      <c r="K1791" s="75">
        <f t="shared" si="95"/>
        <v>0.60133699999999957</v>
      </c>
      <c r="L1791" s="114" t="s">
        <v>5107</v>
      </c>
      <c r="M1791" s="116">
        <v>2.44</v>
      </c>
      <c r="N1791" s="149" t="s">
        <v>20</v>
      </c>
      <c r="O1791" s="114" t="s">
        <v>21</v>
      </c>
      <c r="P1791" s="76" t="s">
        <v>2286</v>
      </c>
      <c r="Q1791" s="116"/>
      <c r="R1791" s="117"/>
      <c r="S1791" s="118"/>
      <c r="T1791" s="77" t="s">
        <v>5108</v>
      </c>
      <c r="U1791" s="114" t="s">
        <v>5006</v>
      </c>
      <c r="V1791" s="63" t="str">
        <f t="shared" si="96"/>
        <v>3S-090A</v>
      </c>
      <c r="W1791" s="112" t="s">
        <v>3757</v>
      </c>
      <c r="X1791" s="175" t="str">
        <f t="shared" si="94"/>
        <v>X:\2 - ENGENHARIA\INVENTARIANCA_FNS_NOVA_CONCESSAO\PROCESSOS_DE_DESAPROPRIACAO\EXTENSAO_SUL\3S\3S-090A.pdf</v>
      </c>
      <c r="Z1791" s="1">
        <v>1</v>
      </c>
    </row>
    <row r="1792" spans="3:26" hidden="1" x14ac:dyDescent="0.25">
      <c r="C1792" s="114" t="s">
        <v>4849</v>
      </c>
      <c r="D1792" s="114" t="s">
        <v>1495</v>
      </c>
      <c r="E1792" s="114" t="s">
        <v>5111</v>
      </c>
      <c r="F1792" s="114">
        <v>71717</v>
      </c>
      <c r="G1792" s="115">
        <v>42387</v>
      </c>
      <c r="H1792" s="114" t="s">
        <v>5006</v>
      </c>
      <c r="I1792" s="74">
        <v>316004.05699999898</v>
      </c>
      <c r="J1792" s="74">
        <v>316706.891</v>
      </c>
      <c r="K1792" s="75">
        <f t="shared" si="95"/>
        <v>0.70283400000102114</v>
      </c>
      <c r="L1792" s="114" t="s">
        <v>5112</v>
      </c>
      <c r="M1792" s="116">
        <v>5.6116999999999999</v>
      </c>
      <c r="N1792" s="149" t="s">
        <v>20</v>
      </c>
      <c r="O1792" s="114" t="s">
        <v>21</v>
      </c>
      <c r="P1792" s="76"/>
      <c r="Q1792" s="116"/>
      <c r="R1792" s="117"/>
      <c r="S1792" s="118"/>
      <c r="T1792" s="77" t="s">
        <v>5108</v>
      </c>
      <c r="U1792" s="114" t="s">
        <v>5006</v>
      </c>
      <c r="V1792" s="63" t="str">
        <f t="shared" si="96"/>
        <v>3S-091</v>
      </c>
      <c r="W1792" s="112" t="s">
        <v>3757</v>
      </c>
      <c r="X1792" s="175" t="str">
        <f t="shared" si="94"/>
        <v>X:\2 - ENGENHARIA\INVENTARIANCA_FNS_NOVA_CONCESSAO\PROCESSOS_DE_DESAPROPRIACAO\EXTENSAO_SUL\3S\3S-091.pdf</v>
      </c>
      <c r="Z1792" s="1">
        <v>1</v>
      </c>
    </row>
    <row r="1793" spans="3:26" hidden="1" x14ac:dyDescent="0.25">
      <c r="C1793" s="114" t="s">
        <v>4849</v>
      </c>
      <c r="D1793" s="114" t="s">
        <v>1499</v>
      </c>
      <c r="E1793" s="114" t="s">
        <v>5113</v>
      </c>
      <c r="F1793" s="114">
        <v>70256</v>
      </c>
      <c r="G1793" s="115">
        <v>42304</v>
      </c>
      <c r="H1793" s="114" t="s">
        <v>5006</v>
      </c>
      <c r="I1793" s="74">
        <v>316706.891</v>
      </c>
      <c r="J1793" s="74">
        <v>317858.11700000003</v>
      </c>
      <c r="K1793" s="75">
        <f t="shared" si="95"/>
        <v>1.1512260000000243</v>
      </c>
      <c r="L1793" s="114" t="s">
        <v>5114</v>
      </c>
      <c r="M1793" s="116">
        <v>9.2102000000000004</v>
      </c>
      <c r="N1793" s="149" t="s">
        <v>20</v>
      </c>
      <c r="O1793" s="114" t="s">
        <v>21</v>
      </c>
      <c r="P1793" s="76"/>
      <c r="Q1793" s="116"/>
      <c r="R1793" s="117"/>
      <c r="S1793" s="118"/>
      <c r="T1793" s="77" t="s">
        <v>5084</v>
      </c>
      <c r="U1793" s="114" t="s">
        <v>5006</v>
      </c>
      <c r="V1793" s="63" t="str">
        <f t="shared" si="96"/>
        <v>3S-092</v>
      </c>
      <c r="W1793" s="112" t="s">
        <v>3757</v>
      </c>
      <c r="X1793" s="175" t="str">
        <f t="shared" si="94"/>
        <v>X:\2 - ENGENHARIA\INVENTARIANCA_FNS_NOVA_CONCESSAO\PROCESSOS_DE_DESAPROPRIACAO\EXTENSAO_SUL\3S\3S-092.pdf</v>
      </c>
      <c r="Z1793" s="1">
        <v>1</v>
      </c>
    </row>
    <row r="1794" spans="3:26" hidden="1" x14ac:dyDescent="0.25">
      <c r="C1794" s="114" t="s">
        <v>4849</v>
      </c>
      <c r="D1794" s="114" t="s">
        <v>1502</v>
      </c>
      <c r="E1794" s="114" t="s">
        <v>5115</v>
      </c>
      <c r="F1794" s="114">
        <v>70260</v>
      </c>
      <c r="G1794" s="115">
        <v>42304</v>
      </c>
      <c r="H1794" s="114" t="s">
        <v>5006</v>
      </c>
      <c r="I1794" s="74">
        <v>317858.11700000003</v>
      </c>
      <c r="J1794" s="74">
        <v>318588.09600000002</v>
      </c>
      <c r="K1794" s="75">
        <f t="shared" si="95"/>
        <v>0.72997899999999205</v>
      </c>
      <c r="L1794" s="114" t="s">
        <v>5116</v>
      </c>
      <c r="M1794" s="116">
        <v>5.8391000000000002</v>
      </c>
      <c r="N1794" s="149" t="s">
        <v>20</v>
      </c>
      <c r="O1794" s="114" t="s">
        <v>21</v>
      </c>
      <c r="P1794" s="76"/>
      <c r="Q1794" s="116"/>
      <c r="R1794" s="117"/>
      <c r="S1794" s="118"/>
      <c r="T1794" s="77" t="s">
        <v>5084</v>
      </c>
      <c r="U1794" s="114" t="s">
        <v>5006</v>
      </c>
      <c r="V1794" s="63" t="str">
        <f t="shared" si="96"/>
        <v>3S-093</v>
      </c>
      <c r="W1794" s="112" t="s">
        <v>3757</v>
      </c>
      <c r="X1794" s="175" t="str">
        <f t="shared" ref="X1794:X1857" si="97">CONCATENATE("X:\2 - ENGENHARIA\INVENTARIANCA_FNS_NOVA_CONCESSAO\PROCESSOS_DE_DESAPROPRIACAO\",W1794,"\",C1794,"\",V1794,".pdf")</f>
        <v>X:\2 - ENGENHARIA\INVENTARIANCA_FNS_NOVA_CONCESSAO\PROCESSOS_DE_DESAPROPRIACAO\EXTENSAO_SUL\3S\3S-093.pdf</v>
      </c>
      <c r="Z1794" s="1">
        <v>1</v>
      </c>
    </row>
    <row r="1795" spans="3:26" hidden="1" x14ac:dyDescent="0.25">
      <c r="C1795" s="114" t="s">
        <v>4849</v>
      </c>
      <c r="D1795" s="114" t="s">
        <v>1506</v>
      </c>
      <c r="E1795" s="114" t="s">
        <v>5117</v>
      </c>
      <c r="F1795" s="114">
        <v>73761</v>
      </c>
      <c r="G1795" s="115">
        <v>42592</v>
      </c>
      <c r="H1795" s="114" t="s">
        <v>5006</v>
      </c>
      <c r="I1795" s="74">
        <v>318588.09600000002</v>
      </c>
      <c r="J1795" s="74">
        <v>319312.61599999899</v>
      </c>
      <c r="K1795" s="75">
        <f t="shared" si="95"/>
        <v>0.72451999999897088</v>
      </c>
      <c r="L1795" s="114" t="s">
        <v>5118</v>
      </c>
      <c r="M1795" s="116">
        <v>5.7633999999999999</v>
      </c>
      <c r="N1795" s="149" t="s">
        <v>20</v>
      </c>
      <c r="O1795" s="114" t="s">
        <v>91</v>
      </c>
      <c r="P1795" s="76"/>
      <c r="Q1795" s="116"/>
      <c r="R1795" s="117"/>
      <c r="S1795" s="118"/>
      <c r="T1795" s="77" t="s">
        <v>5084</v>
      </c>
      <c r="U1795" s="114" t="s">
        <v>5006</v>
      </c>
      <c r="V1795" s="63" t="str">
        <f t="shared" si="96"/>
        <v>3S-094</v>
      </c>
      <c r="W1795" s="112" t="s">
        <v>3757</v>
      </c>
      <c r="X1795" s="175" t="str">
        <f t="shared" si="97"/>
        <v>X:\2 - ENGENHARIA\INVENTARIANCA_FNS_NOVA_CONCESSAO\PROCESSOS_DE_DESAPROPRIACAO\EXTENSAO_SUL\3S\3S-094.pdf</v>
      </c>
      <c r="Z1795" s="1">
        <v>1</v>
      </c>
    </row>
    <row r="1796" spans="3:26" ht="28.5" hidden="1" x14ac:dyDescent="0.25">
      <c r="C1796" s="114" t="s">
        <v>4849</v>
      </c>
      <c r="D1796" s="114" t="s">
        <v>1511</v>
      </c>
      <c r="E1796" s="114" t="s">
        <v>5119</v>
      </c>
      <c r="F1796" s="114" t="s">
        <v>5120</v>
      </c>
      <c r="G1796" s="115">
        <v>43109</v>
      </c>
      <c r="H1796" s="114" t="s">
        <v>5006</v>
      </c>
      <c r="I1796" s="74">
        <v>319312.61599999899</v>
      </c>
      <c r="J1796" s="74">
        <v>320895.70400000003</v>
      </c>
      <c r="K1796" s="75">
        <f t="shared" si="95"/>
        <v>1.5830880000010366</v>
      </c>
      <c r="L1796" s="114" t="s">
        <v>5121</v>
      </c>
      <c r="M1796" s="116">
        <v>13.037100000000001</v>
      </c>
      <c r="N1796" s="149" t="s">
        <v>20</v>
      </c>
      <c r="O1796" s="114" t="s">
        <v>91</v>
      </c>
      <c r="P1796" s="76"/>
      <c r="Q1796" s="116"/>
      <c r="R1796" s="117"/>
      <c r="S1796" s="118"/>
      <c r="T1796" s="77" t="s">
        <v>5122</v>
      </c>
      <c r="U1796" s="114" t="s">
        <v>5006</v>
      </c>
      <c r="V1796" s="63" t="str">
        <f t="shared" si="96"/>
        <v>3S-095</v>
      </c>
      <c r="W1796" s="112" t="s">
        <v>3757</v>
      </c>
      <c r="X1796" s="175" t="str">
        <f t="shared" si="97"/>
        <v>X:\2 - ENGENHARIA\INVENTARIANCA_FNS_NOVA_CONCESSAO\PROCESSOS_DE_DESAPROPRIACAO\EXTENSAO_SUL\3S\3S-095.pdf</v>
      </c>
      <c r="Z1796" s="1">
        <v>1</v>
      </c>
    </row>
    <row r="1797" spans="3:26" ht="28.5" hidden="1" x14ac:dyDescent="0.25">
      <c r="C1797" s="114" t="s">
        <v>4849</v>
      </c>
      <c r="D1797" s="114" t="s">
        <v>1523</v>
      </c>
      <c r="E1797" s="114" t="s">
        <v>5123</v>
      </c>
      <c r="F1797" s="114" t="s">
        <v>5124</v>
      </c>
      <c r="G1797" s="115">
        <v>42321</v>
      </c>
      <c r="H1797" s="114" t="s">
        <v>5006</v>
      </c>
      <c r="I1797" s="74">
        <v>320895.70400000003</v>
      </c>
      <c r="J1797" s="74">
        <v>323202.02899999899</v>
      </c>
      <c r="K1797" s="75">
        <f t="shared" ref="K1797:K1856" si="98">(J1797-I1797)/1000</f>
        <v>2.3063249999989641</v>
      </c>
      <c r="L1797" s="114" t="s">
        <v>5125</v>
      </c>
      <c r="M1797" s="116">
        <v>18.472899999999999</v>
      </c>
      <c r="N1797" s="149" t="s">
        <v>20</v>
      </c>
      <c r="O1797" s="114" t="s">
        <v>91</v>
      </c>
      <c r="P1797" s="76"/>
      <c r="Q1797" s="116"/>
      <c r="R1797" s="117"/>
      <c r="S1797" s="118"/>
      <c r="T1797" s="77" t="s">
        <v>5122</v>
      </c>
      <c r="U1797" s="114" t="s">
        <v>5006</v>
      </c>
      <c r="V1797" s="63" t="str">
        <f t="shared" si="96"/>
        <v>3S-097</v>
      </c>
      <c r="W1797" s="112" t="s">
        <v>3757</v>
      </c>
      <c r="X1797" s="175" t="str">
        <f t="shared" si="97"/>
        <v>X:\2 - ENGENHARIA\INVENTARIANCA_FNS_NOVA_CONCESSAO\PROCESSOS_DE_DESAPROPRIACAO\EXTENSAO_SUL\3S\3S-097.pdf</v>
      </c>
      <c r="Z1797" s="1">
        <v>1</v>
      </c>
    </row>
    <row r="1798" spans="3:26" ht="28.5" hidden="1" x14ac:dyDescent="0.25">
      <c r="C1798" s="114" t="s">
        <v>4849</v>
      </c>
      <c r="D1798" s="114" t="s">
        <v>5126</v>
      </c>
      <c r="E1798" s="114"/>
      <c r="F1798" s="114"/>
      <c r="G1798" s="115"/>
      <c r="H1798" s="114"/>
      <c r="I1798" s="74">
        <v>323202.02899999899</v>
      </c>
      <c r="J1798" s="74">
        <v>323641.04899999901</v>
      </c>
      <c r="K1798" s="75">
        <f t="shared" si="98"/>
        <v>0.43902000000001862</v>
      </c>
      <c r="L1798" s="114" t="s">
        <v>5127</v>
      </c>
      <c r="M1798" s="116">
        <v>3.4826000000000001</v>
      </c>
      <c r="N1798" s="149" t="s">
        <v>20</v>
      </c>
      <c r="O1798" s="114" t="s">
        <v>91</v>
      </c>
      <c r="P1798" s="76"/>
      <c r="Q1798" s="116"/>
      <c r="R1798" s="117"/>
      <c r="S1798" s="118"/>
      <c r="T1798" s="77" t="s">
        <v>5122</v>
      </c>
      <c r="U1798" s="114" t="s">
        <v>5006</v>
      </c>
      <c r="V1798" s="63" t="str">
        <f t="shared" si="96"/>
        <v>3S-095.</v>
      </c>
      <c r="W1798" s="112" t="s">
        <v>3757</v>
      </c>
      <c r="X1798" s="175" t="str">
        <f t="shared" si="97"/>
        <v>X:\2 - ENGENHARIA\INVENTARIANCA_FNS_NOVA_CONCESSAO\PROCESSOS_DE_DESAPROPRIACAO\EXTENSAO_SUL\3S\3S-095..pdf</v>
      </c>
      <c r="Z1798" s="1">
        <v>1</v>
      </c>
    </row>
    <row r="1799" spans="3:26" ht="28.5" hidden="1" x14ac:dyDescent="0.25">
      <c r="C1799" s="114" t="s">
        <v>4849</v>
      </c>
      <c r="D1799" s="114" t="s">
        <v>5128</v>
      </c>
      <c r="E1799" s="114"/>
      <c r="F1799" s="114"/>
      <c r="G1799" s="115"/>
      <c r="H1799" s="114"/>
      <c r="I1799" s="74">
        <v>323641.04899999901</v>
      </c>
      <c r="J1799" s="74">
        <v>323981.70799999899</v>
      </c>
      <c r="K1799" s="75">
        <f t="shared" si="98"/>
        <v>0.34065899999998511</v>
      </c>
      <c r="L1799" s="114" t="s">
        <v>5129</v>
      </c>
      <c r="M1799" s="116">
        <v>2.7239</v>
      </c>
      <c r="N1799" s="149" t="s">
        <v>20</v>
      </c>
      <c r="O1799" s="114" t="s">
        <v>91</v>
      </c>
      <c r="P1799" s="76"/>
      <c r="Q1799" s="116"/>
      <c r="R1799" s="117"/>
      <c r="S1799" s="118"/>
      <c r="T1799" s="77" t="s">
        <v>5122</v>
      </c>
      <c r="U1799" s="114" t="s">
        <v>5006</v>
      </c>
      <c r="V1799" s="63" t="str">
        <f t="shared" si="96"/>
        <v>3S-097.</v>
      </c>
      <c r="W1799" s="112" t="s">
        <v>3757</v>
      </c>
      <c r="X1799" s="175" t="str">
        <f t="shared" si="97"/>
        <v>X:\2 - ENGENHARIA\INVENTARIANCA_FNS_NOVA_CONCESSAO\PROCESSOS_DE_DESAPROPRIACAO\EXTENSAO_SUL\3S\3S-097..pdf</v>
      </c>
      <c r="Z1799" s="1">
        <v>1</v>
      </c>
    </row>
    <row r="1800" spans="3:26" hidden="1" x14ac:dyDescent="0.25">
      <c r="C1800" s="114" t="s">
        <v>4849</v>
      </c>
      <c r="D1800" s="114" t="s">
        <v>1528</v>
      </c>
      <c r="E1800" s="114" t="s">
        <v>5130</v>
      </c>
      <c r="F1800" s="114">
        <v>72238</v>
      </c>
      <c r="G1800" s="115">
        <v>42451</v>
      </c>
      <c r="H1800" s="114" t="s">
        <v>5006</v>
      </c>
      <c r="I1800" s="74">
        <v>323981.70799999899</v>
      </c>
      <c r="J1800" s="74">
        <v>325009.03700000001</v>
      </c>
      <c r="K1800" s="75">
        <f t="shared" si="98"/>
        <v>1.0273290000010165</v>
      </c>
      <c r="L1800" s="114" t="s">
        <v>5131</v>
      </c>
      <c r="M1800" s="116">
        <v>8.2186000000000003</v>
      </c>
      <c r="N1800" s="149" t="s">
        <v>20</v>
      </c>
      <c r="O1800" s="114" t="s">
        <v>21</v>
      </c>
      <c r="P1800" s="76"/>
      <c r="Q1800" s="116"/>
      <c r="R1800" s="117"/>
      <c r="S1800" s="118"/>
      <c r="T1800" s="77" t="s">
        <v>5108</v>
      </c>
      <c r="U1800" s="114" t="s">
        <v>5006</v>
      </c>
      <c r="V1800" s="63" t="str">
        <f t="shared" si="96"/>
        <v>3S-098</v>
      </c>
      <c r="W1800" s="112" t="s">
        <v>3757</v>
      </c>
      <c r="X1800" s="175" t="str">
        <f t="shared" si="97"/>
        <v>X:\2 - ENGENHARIA\INVENTARIANCA_FNS_NOVA_CONCESSAO\PROCESSOS_DE_DESAPROPRIACAO\EXTENSAO_SUL\3S\3S-098.pdf</v>
      </c>
      <c r="Z1800" s="1">
        <v>1</v>
      </c>
    </row>
    <row r="1801" spans="3:26" hidden="1" x14ac:dyDescent="0.25">
      <c r="C1801" s="114" t="s">
        <v>4849</v>
      </c>
      <c r="D1801" s="114" t="s">
        <v>1536</v>
      </c>
      <c r="E1801" s="114" t="s">
        <v>5132</v>
      </c>
      <c r="F1801" s="114">
        <v>74924</v>
      </c>
      <c r="G1801" s="115">
        <v>42633</v>
      </c>
      <c r="H1801" s="114" t="s">
        <v>5006</v>
      </c>
      <c r="I1801" s="74">
        <v>325009.03700000001</v>
      </c>
      <c r="J1801" s="74">
        <v>325420.679999999</v>
      </c>
      <c r="K1801" s="75">
        <f t="shared" si="98"/>
        <v>0.41164299999899229</v>
      </c>
      <c r="L1801" s="114" t="s">
        <v>5133</v>
      </c>
      <c r="M1801" s="116">
        <v>3.2930999999999999</v>
      </c>
      <c r="N1801" s="149" t="s">
        <v>20</v>
      </c>
      <c r="O1801" s="114" t="s">
        <v>21</v>
      </c>
      <c r="P1801" s="76"/>
      <c r="Q1801" s="116"/>
      <c r="R1801" s="117"/>
      <c r="S1801" s="118"/>
      <c r="T1801" s="77" t="s">
        <v>5084</v>
      </c>
      <c r="U1801" s="114" t="s">
        <v>5006</v>
      </c>
      <c r="V1801" s="63" t="str">
        <f t="shared" si="96"/>
        <v>3S-099</v>
      </c>
      <c r="W1801" s="112" t="s">
        <v>3757</v>
      </c>
      <c r="X1801" s="175" t="str">
        <f t="shared" si="97"/>
        <v>X:\2 - ENGENHARIA\INVENTARIANCA_FNS_NOVA_CONCESSAO\PROCESSOS_DE_DESAPROPRIACAO\EXTENSAO_SUL\3S\3S-099.pdf</v>
      </c>
      <c r="Z1801" s="1">
        <v>1</v>
      </c>
    </row>
    <row r="1802" spans="3:26" hidden="1" x14ac:dyDescent="0.25">
      <c r="C1802" s="114" t="s">
        <v>4849</v>
      </c>
      <c r="D1802" s="114" t="s">
        <v>4231</v>
      </c>
      <c r="E1802" s="114" t="s">
        <v>5134</v>
      </c>
      <c r="F1802" s="114">
        <v>72117</v>
      </c>
      <c r="G1802" s="115">
        <v>42437</v>
      </c>
      <c r="H1802" s="114" t="s">
        <v>5006</v>
      </c>
      <c r="I1802" s="74">
        <v>325420.679999999</v>
      </c>
      <c r="J1802" s="74">
        <v>325659.34700000001</v>
      </c>
      <c r="K1802" s="75">
        <f t="shared" si="98"/>
        <v>0.23866700000100535</v>
      </c>
      <c r="L1802" s="114" t="s">
        <v>5135</v>
      </c>
      <c r="M1802" s="116">
        <v>7.9710999999999999</v>
      </c>
      <c r="N1802" s="149" t="s">
        <v>20</v>
      </c>
      <c r="O1802" s="114" t="s">
        <v>21</v>
      </c>
      <c r="P1802" s="76"/>
      <c r="Q1802" s="116"/>
      <c r="R1802" s="117"/>
      <c r="S1802" s="118"/>
      <c r="T1802" s="77" t="s">
        <v>5084</v>
      </c>
      <c r="U1802" s="114" t="s">
        <v>5006</v>
      </c>
      <c r="V1802" s="63" t="str">
        <f t="shared" si="96"/>
        <v>3S-171</v>
      </c>
      <c r="W1802" s="112" t="s">
        <v>3757</v>
      </c>
      <c r="X1802" s="175" t="str">
        <f t="shared" si="97"/>
        <v>X:\2 - ENGENHARIA\INVENTARIANCA_FNS_NOVA_CONCESSAO\PROCESSOS_DE_DESAPROPRIACAO\EXTENSAO_SUL\3S\3S-171.pdf</v>
      </c>
      <c r="Z1802" s="1">
        <v>1</v>
      </c>
    </row>
    <row r="1803" spans="3:26" hidden="1" x14ac:dyDescent="0.25">
      <c r="C1803" s="114" t="s">
        <v>4849</v>
      </c>
      <c r="D1803" s="114" t="s">
        <v>1947</v>
      </c>
      <c r="E1803" s="114" t="s">
        <v>5136</v>
      </c>
      <c r="F1803" s="114">
        <v>72264</v>
      </c>
      <c r="G1803" s="115">
        <v>42453</v>
      </c>
      <c r="H1803" s="114" t="s">
        <v>5006</v>
      </c>
      <c r="I1803" s="74">
        <v>325659.34700000001</v>
      </c>
      <c r="J1803" s="74">
        <v>326686.15600000002</v>
      </c>
      <c r="K1803" s="75">
        <f t="shared" si="98"/>
        <v>1.0268090000000083</v>
      </c>
      <c r="L1803" s="114" t="s">
        <v>5133</v>
      </c>
      <c r="M1803" s="116">
        <v>8.2133000000000003</v>
      </c>
      <c r="N1803" s="149" t="s">
        <v>20</v>
      </c>
      <c r="O1803" s="114" t="s">
        <v>21</v>
      </c>
      <c r="P1803" s="76"/>
      <c r="Q1803" s="116"/>
      <c r="R1803" s="117"/>
      <c r="S1803" s="118"/>
      <c r="T1803" s="77" t="s">
        <v>621</v>
      </c>
      <c r="U1803" s="114" t="s">
        <v>5006</v>
      </c>
      <c r="V1803" s="63" t="str">
        <f t="shared" si="96"/>
        <v>3S-100</v>
      </c>
      <c r="W1803" s="112" t="s">
        <v>3757</v>
      </c>
      <c r="X1803" s="175" t="str">
        <f t="shared" si="97"/>
        <v>X:\2 - ENGENHARIA\INVENTARIANCA_FNS_NOVA_CONCESSAO\PROCESSOS_DE_DESAPROPRIACAO\EXTENSAO_SUL\3S\3S-100.pdf</v>
      </c>
      <c r="Z1803" s="1">
        <v>1</v>
      </c>
    </row>
    <row r="1804" spans="3:26" hidden="1" x14ac:dyDescent="0.25">
      <c r="C1804" s="114" t="s">
        <v>4849</v>
      </c>
      <c r="D1804" s="114" t="s">
        <v>1951</v>
      </c>
      <c r="E1804" s="114" t="s">
        <v>5137</v>
      </c>
      <c r="F1804" s="114">
        <v>72242</v>
      </c>
      <c r="G1804" s="115">
        <v>42451</v>
      </c>
      <c r="H1804" s="114" t="s">
        <v>5006</v>
      </c>
      <c r="I1804" s="74">
        <v>326686.15600000002</v>
      </c>
      <c r="J1804" s="74">
        <v>328081.95899999898</v>
      </c>
      <c r="K1804" s="75">
        <f t="shared" si="98"/>
        <v>1.3958029999989667</v>
      </c>
      <c r="L1804" s="114" t="s">
        <v>5138</v>
      </c>
      <c r="M1804" s="116">
        <v>11.1676</v>
      </c>
      <c r="N1804" s="149" t="s">
        <v>20</v>
      </c>
      <c r="O1804" s="114" t="s">
        <v>21</v>
      </c>
      <c r="P1804" s="76"/>
      <c r="Q1804" s="116"/>
      <c r="R1804" s="117"/>
      <c r="S1804" s="118"/>
      <c r="T1804" s="77" t="s">
        <v>5139</v>
      </c>
      <c r="U1804" s="114" t="s">
        <v>5006</v>
      </c>
      <c r="V1804" s="63" t="str">
        <f t="shared" si="96"/>
        <v>3S-101</v>
      </c>
      <c r="W1804" s="112" t="s">
        <v>3757</v>
      </c>
      <c r="X1804" s="175" t="str">
        <f t="shared" si="97"/>
        <v>X:\2 - ENGENHARIA\INVENTARIANCA_FNS_NOVA_CONCESSAO\PROCESSOS_DE_DESAPROPRIACAO\EXTENSAO_SUL\3S\3S-101.pdf</v>
      </c>
      <c r="Z1804" s="1">
        <v>1</v>
      </c>
    </row>
    <row r="1805" spans="3:26" ht="28.5" hidden="1" x14ac:dyDescent="0.25">
      <c r="C1805" s="114" t="s">
        <v>4849</v>
      </c>
      <c r="D1805" s="114" t="s">
        <v>1955</v>
      </c>
      <c r="E1805" s="114" t="s">
        <v>5140</v>
      </c>
      <c r="F1805" s="114">
        <v>73390</v>
      </c>
      <c r="G1805" s="115">
        <v>42564</v>
      </c>
      <c r="H1805" s="114" t="s">
        <v>5006</v>
      </c>
      <c r="I1805" s="74">
        <v>328103.32099999901</v>
      </c>
      <c r="J1805" s="74">
        <v>329092.21199999901</v>
      </c>
      <c r="K1805" s="75">
        <f t="shared" si="98"/>
        <v>0.9888910000000033</v>
      </c>
      <c r="L1805" s="114" t="s">
        <v>5138</v>
      </c>
      <c r="M1805" s="116">
        <v>7.9089</v>
      </c>
      <c r="N1805" s="149" t="s">
        <v>20</v>
      </c>
      <c r="O1805" s="114" t="s">
        <v>21</v>
      </c>
      <c r="P1805" s="76"/>
      <c r="Q1805" s="116"/>
      <c r="R1805" s="117"/>
      <c r="S1805" s="118"/>
      <c r="T1805" s="77" t="s">
        <v>5141</v>
      </c>
      <c r="U1805" s="114" t="s">
        <v>5006</v>
      </c>
      <c r="V1805" s="63" t="str">
        <f t="shared" si="96"/>
        <v>3S-102</v>
      </c>
      <c r="W1805" s="112" t="s">
        <v>3757</v>
      </c>
      <c r="X1805" s="175" t="str">
        <f t="shared" si="97"/>
        <v>X:\2 - ENGENHARIA\INVENTARIANCA_FNS_NOVA_CONCESSAO\PROCESSOS_DE_DESAPROPRIACAO\EXTENSAO_SUL\3S\3S-102.pdf</v>
      </c>
      <c r="Z1805" s="1">
        <v>1</v>
      </c>
    </row>
    <row r="1806" spans="3:26" ht="28.5" hidden="1" x14ac:dyDescent="0.25">
      <c r="C1806" s="114" t="s">
        <v>4849</v>
      </c>
      <c r="D1806" s="114" t="s">
        <v>5142</v>
      </c>
      <c r="E1806" s="114" t="s">
        <v>5143</v>
      </c>
      <c r="F1806" s="114">
        <v>71718</v>
      </c>
      <c r="G1806" s="115">
        <v>42387</v>
      </c>
      <c r="H1806" s="114" t="s">
        <v>5006</v>
      </c>
      <c r="I1806" s="74">
        <v>329092.21199999901</v>
      </c>
      <c r="J1806" s="74">
        <v>329405.293999999</v>
      </c>
      <c r="K1806" s="75">
        <f t="shared" si="98"/>
        <v>0.31308199999999486</v>
      </c>
      <c r="L1806" s="114" t="s">
        <v>5138</v>
      </c>
      <c r="M1806" s="116">
        <v>2.5070000000000001</v>
      </c>
      <c r="N1806" s="149" t="s">
        <v>20</v>
      </c>
      <c r="O1806" s="114" t="s">
        <v>21</v>
      </c>
      <c r="P1806" s="76"/>
      <c r="Q1806" s="116"/>
      <c r="R1806" s="117"/>
      <c r="S1806" s="118"/>
      <c r="T1806" s="77" t="s">
        <v>5144</v>
      </c>
      <c r="U1806" s="114" t="s">
        <v>5006</v>
      </c>
      <c r="V1806" s="63" t="str">
        <f t="shared" si="96"/>
        <v>3S-102A</v>
      </c>
      <c r="W1806" s="112" t="s">
        <v>3757</v>
      </c>
      <c r="X1806" s="175" t="str">
        <f t="shared" si="97"/>
        <v>X:\2 - ENGENHARIA\INVENTARIANCA_FNS_NOVA_CONCESSAO\PROCESSOS_DE_DESAPROPRIACAO\EXTENSAO_SUL\3S\3S-102A.pdf</v>
      </c>
      <c r="Z1806" s="1">
        <v>1</v>
      </c>
    </row>
    <row r="1807" spans="3:26" hidden="1" x14ac:dyDescent="0.25">
      <c r="C1807" s="114" t="s">
        <v>4849</v>
      </c>
      <c r="D1807" s="114" t="s">
        <v>4210</v>
      </c>
      <c r="E1807" s="114" t="s">
        <v>5145</v>
      </c>
      <c r="F1807" s="114">
        <v>70221</v>
      </c>
      <c r="G1807" s="115">
        <v>42300</v>
      </c>
      <c r="H1807" s="114" t="s">
        <v>5006</v>
      </c>
      <c r="I1807" s="74">
        <v>329405.293999999</v>
      </c>
      <c r="J1807" s="74">
        <v>329472.69199999899</v>
      </c>
      <c r="K1807" s="75">
        <f t="shared" si="98"/>
        <v>6.7397999999986496E-2</v>
      </c>
      <c r="L1807" s="114" t="s">
        <v>5146</v>
      </c>
      <c r="M1807" s="116">
        <v>0.53710000000000002</v>
      </c>
      <c r="N1807" s="149" t="s">
        <v>20</v>
      </c>
      <c r="O1807" s="114" t="s">
        <v>21</v>
      </c>
      <c r="P1807" s="76"/>
      <c r="Q1807" s="116"/>
      <c r="R1807" s="117"/>
      <c r="S1807" s="118"/>
      <c r="T1807" s="77" t="s">
        <v>5147</v>
      </c>
      <c r="U1807" s="114" t="s">
        <v>5006</v>
      </c>
      <c r="V1807" s="63" t="str">
        <f t="shared" si="96"/>
        <v>3S-155</v>
      </c>
      <c r="W1807" s="112" t="s">
        <v>3757</v>
      </c>
      <c r="X1807" s="175" t="str">
        <f t="shared" si="97"/>
        <v>X:\2 - ENGENHARIA\INVENTARIANCA_FNS_NOVA_CONCESSAO\PROCESSOS_DE_DESAPROPRIACAO\EXTENSAO_SUL\3S\3S-155.pdf</v>
      </c>
      <c r="Z1807" s="1">
        <v>1</v>
      </c>
    </row>
    <row r="1808" spans="3:26" hidden="1" x14ac:dyDescent="0.25">
      <c r="C1808" s="114" t="s">
        <v>4849</v>
      </c>
      <c r="D1808" s="114" t="s">
        <v>1959</v>
      </c>
      <c r="E1808" s="114" t="s">
        <v>5148</v>
      </c>
      <c r="F1808" s="114">
        <v>74919</v>
      </c>
      <c r="G1808" s="115">
        <v>42633</v>
      </c>
      <c r="H1808" s="114" t="s">
        <v>5006</v>
      </c>
      <c r="I1808" s="74">
        <v>329472.69199999899</v>
      </c>
      <c r="J1808" s="74">
        <v>331092.728</v>
      </c>
      <c r="K1808" s="75">
        <f t="shared" si="98"/>
        <v>1.6200360000010114</v>
      </c>
      <c r="L1808" s="114" t="s">
        <v>5149</v>
      </c>
      <c r="M1808" s="116">
        <v>12.9717</v>
      </c>
      <c r="N1808" s="149" t="s">
        <v>20</v>
      </c>
      <c r="O1808" s="114" t="s">
        <v>21</v>
      </c>
      <c r="P1808" s="76"/>
      <c r="Q1808" s="116"/>
      <c r="R1808" s="117"/>
      <c r="S1808" s="118"/>
      <c r="T1808" s="77" t="s">
        <v>5147</v>
      </c>
      <c r="U1808" s="114" t="s">
        <v>5006</v>
      </c>
      <c r="V1808" s="63" t="str">
        <f t="shared" si="96"/>
        <v>3S-103</v>
      </c>
      <c r="W1808" s="112" t="s">
        <v>3757</v>
      </c>
      <c r="X1808" s="175" t="str">
        <f t="shared" si="97"/>
        <v>X:\2 - ENGENHARIA\INVENTARIANCA_FNS_NOVA_CONCESSAO\PROCESSOS_DE_DESAPROPRIACAO\EXTENSAO_SUL\3S\3S-103.pdf</v>
      </c>
      <c r="Z1808" s="1">
        <v>1</v>
      </c>
    </row>
    <row r="1809" spans="3:26" hidden="1" x14ac:dyDescent="0.25">
      <c r="C1809" s="114" t="s">
        <v>4849</v>
      </c>
      <c r="D1809" s="114" t="s">
        <v>1963</v>
      </c>
      <c r="E1809" s="114" t="s">
        <v>5150</v>
      </c>
      <c r="F1809" s="114">
        <v>75637</v>
      </c>
      <c r="G1809" s="115">
        <v>42703</v>
      </c>
      <c r="H1809" s="114" t="s">
        <v>5006</v>
      </c>
      <c r="I1809" s="74">
        <v>331092.728</v>
      </c>
      <c r="J1809" s="74">
        <v>333198.99400000001</v>
      </c>
      <c r="K1809" s="75">
        <f t="shared" si="98"/>
        <v>2.1062660000000033</v>
      </c>
      <c r="L1809" s="114" t="s">
        <v>5151</v>
      </c>
      <c r="M1809" s="116">
        <v>16.829000000000001</v>
      </c>
      <c r="N1809" s="149" t="s">
        <v>20</v>
      </c>
      <c r="O1809" s="114" t="s">
        <v>21</v>
      </c>
      <c r="P1809" s="76"/>
      <c r="Q1809" s="116"/>
      <c r="R1809" s="117"/>
      <c r="S1809" s="118"/>
      <c r="T1809" s="77" t="s">
        <v>5084</v>
      </c>
      <c r="U1809" s="114" t="s">
        <v>5006</v>
      </c>
      <c r="V1809" s="63" t="str">
        <f t="shared" si="96"/>
        <v>3S-104</v>
      </c>
      <c r="W1809" s="112" t="s">
        <v>3757</v>
      </c>
      <c r="X1809" s="175" t="str">
        <f t="shared" si="97"/>
        <v>X:\2 - ENGENHARIA\INVENTARIANCA_FNS_NOVA_CONCESSAO\PROCESSOS_DE_DESAPROPRIACAO\EXTENSAO_SUL\3S\3S-104.pdf</v>
      </c>
      <c r="Z1809" s="1">
        <v>1</v>
      </c>
    </row>
    <row r="1810" spans="3:26" hidden="1" x14ac:dyDescent="0.25">
      <c r="C1810" s="114" t="s">
        <v>4849</v>
      </c>
      <c r="D1810" s="114" t="s">
        <v>5152</v>
      </c>
      <c r="E1810" s="114" t="s">
        <v>5153</v>
      </c>
      <c r="F1810" s="114">
        <v>75644</v>
      </c>
      <c r="G1810" s="115">
        <v>42703</v>
      </c>
      <c r="H1810" s="114" t="s">
        <v>5006</v>
      </c>
      <c r="I1810" s="74">
        <v>333192.72700000001</v>
      </c>
      <c r="J1810" s="74">
        <v>333198.99400000001</v>
      </c>
      <c r="K1810" s="75">
        <f t="shared" si="98"/>
        <v>6.2669999999925494E-3</v>
      </c>
      <c r="L1810" s="114" t="s">
        <v>5151</v>
      </c>
      <c r="M1810" s="116">
        <v>0.98150000000000004</v>
      </c>
      <c r="N1810" s="149" t="s">
        <v>20</v>
      </c>
      <c r="O1810" s="114" t="s">
        <v>21</v>
      </c>
      <c r="P1810" s="76" t="s">
        <v>2286</v>
      </c>
      <c r="Q1810" s="116"/>
      <c r="R1810" s="117"/>
      <c r="S1810" s="118"/>
      <c r="T1810" s="77" t="s">
        <v>5084</v>
      </c>
      <c r="U1810" s="114" t="s">
        <v>5006</v>
      </c>
      <c r="V1810" s="63" t="str">
        <f t="shared" si="96"/>
        <v>3S-104A</v>
      </c>
      <c r="W1810" s="112" t="s">
        <v>3757</v>
      </c>
      <c r="X1810" s="175" t="str">
        <f t="shared" si="97"/>
        <v>X:\2 - ENGENHARIA\INVENTARIANCA_FNS_NOVA_CONCESSAO\PROCESSOS_DE_DESAPROPRIACAO\EXTENSAO_SUL\3S\3S-104A.pdf</v>
      </c>
      <c r="Z1810" s="1">
        <v>1</v>
      </c>
    </row>
    <row r="1811" spans="3:26" hidden="1" x14ac:dyDescent="0.25">
      <c r="C1811" s="114" t="s">
        <v>4849</v>
      </c>
      <c r="D1811" s="114" t="s">
        <v>1972</v>
      </c>
      <c r="E1811" s="114" t="s">
        <v>5154</v>
      </c>
      <c r="F1811" s="114"/>
      <c r="G1811" s="115"/>
      <c r="H1811" s="114"/>
      <c r="I1811" s="74">
        <v>333202.038999999</v>
      </c>
      <c r="J1811" s="74">
        <v>334277.97299999901</v>
      </c>
      <c r="K1811" s="75">
        <f t="shared" si="98"/>
        <v>1.0759340000000084</v>
      </c>
      <c r="L1811" s="114" t="s">
        <v>5155</v>
      </c>
      <c r="M1811" s="116">
        <v>8.6019000000000005</v>
      </c>
      <c r="N1811" s="149" t="s">
        <v>20</v>
      </c>
      <c r="O1811" s="114" t="s">
        <v>91</v>
      </c>
      <c r="P1811" s="76"/>
      <c r="Q1811" s="116"/>
      <c r="R1811" s="117"/>
      <c r="S1811" s="118"/>
      <c r="T1811" s="77" t="s">
        <v>5156</v>
      </c>
      <c r="U1811" s="114" t="s">
        <v>5006</v>
      </c>
      <c r="V1811" s="63" t="str">
        <f t="shared" si="96"/>
        <v>3S-105</v>
      </c>
      <c r="W1811" s="112" t="s">
        <v>3757</v>
      </c>
      <c r="X1811" s="175" t="str">
        <f t="shared" si="97"/>
        <v>X:\2 - ENGENHARIA\INVENTARIANCA_FNS_NOVA_CONCESSAO\PROCESSOS_DE_DESAPROPRIACAO\EXTENSAO_SUL\3S\3S-105.pdf</v>
      </c>
      <c r="Z1811" s="1">
        <v>1</v>
      </c>
    </row>
    <row r="1812" spans="3:26" hidden="1" x14ac:dyDescent="0.25">
      <c r="C1812" s="114" t="s">
        <v>4849</v>
      </c>
      <c r="D1812" s="114" t="s">
        <v>5157</v>
      </c>
      <c r="E1812" s="114" t="s">
        <v>5158</v>
      </c>
      <c r="F1812" s="114"/>
      <c r="G1812" s="115"/>
      <c r="H1812" s="114"/>
      <c r="I1812" s="74">
        <v>333202.03899899899</v>
      </c>
      <c r="J1812" s="74">
        <v>333400.364</v>
      </c>
      <c r="K1812" s="75">
        <f t="shared" si="98"/>
        <v>0.19832500100100878</v>
      </c>
      <c r="L1812" s="114" t="s">
        <v>5155</v>
      </c>
      <c r="M1812" s="116">
        <v>1.0021</v>
      </c>
      <c r="N1812" s="149" t="s">
        <v>20</v>
      </c>
      <c r="O1812" s="114" t="s">
        <v>91</v>
      </c>
      <c r="P1812" s="76" t="s">
        <v>2286</v>
      </c>
      <c r="Q1812" s="116"/>
      <c r="R1812" s="117"/>
      <c r="S1812" s="118"/>
      <c r="T1812" s="77" t="s">
        <v>5159</v>
      </c>
      <c r="U1812" s="114" t="s">
        <v>5006</v>
      </c>
      <c r="V1812" s="63" t="str">
        <f t="shared" si="96"/>
        <v>3S-105A</v>
      </c>
      <c r="W1812" s="112" t="s">
        <v>3757</v>
      </c>
      <c r="X1812" s="175" t="str">
        <f t="shared" si="97"/>
        <v>X:\2 - ENGENHARIA\INVENTARIANCA_FNS_NOVA_CONCESSAO\PROCESSOS_DE_DESAPROPRIACAO\EXTENSAO_SUL\3S\3S-105A.pdf</v>
      </c>
      <c r="Z1812" s="1">
        <v>1</v>
      </c>
    </row>
    <row r="1813" spans="3:26" hidden="1" x14ac:dyDescent="0.25">
      <c r="C1813" s="114" t="s">
        <v>4849</v>
      </c>
      <c r="D1813" s="114" t="s">
        <v>1975</v>
      </c>
      <c r="E1813" s="114" t="s">
        <v>5160</v>
      </c>
      <c r="F1813" s="114">
        <v>72265</v>
      </c>
      <c r="G1813" s="115">
        <v>42453</v>
      </c>
      <c r="H1813" s="114" t="s">
        <v>5006</v>
      </c>
      <c r="I1813" s="74">
        <v>334277.97299999901</v>
      </c>
      <c r="J1813" s="74">
        <v>335087.103</v>
      </c>
      <c r="K1813" s="75">
        <f t="shared" si="98"/>
        <v>0.80913000000099422</v>
      </c>
      <c r="L1813" s="114" t="s">
        <v>5161</v>
      </c>
      <c r="M1813" s="116">
        <v>6.4733999999999998</v>
      </c>
      <c r="N1813" s="149" t="s">
        <v>20</v>
      </c>
      <c r="O1813" s="114" t="s">
        <v>21</v>
      </c>
      <c r="P1813" s="76"/>
      <c r="Q1813" s="116"/>
      <c r="R1813" s="117"/>
      <c r="S1813" s="118"/>
      <c r="T1813" s="77" t="s">
        <v>5084</v>
      </c>
      <c r="U1813" s="114" t="s">
        <v>5006</v>
      </c>
      <c r="V1813" s="63" t="str">
        <f t="shared" si="96"/>
        <v>3S-106</v>
      </c>
      <c r="W1813" s="112" t="s">
        <v>3757</v>
      </c>
      <c r="X1813" s="175" t="str">
        <f t="shared" si="97"/>
        <v>X:\2 - ENGENHARIA\INVENTARIANCA_FNS_NOVA_CONCESSAO\PROCESSOS_DE_DESAPROPRIACAO\EXTENSAO_SUL\3S\3S-106.pdf</v>
      </c>
      <c r="Z1813" s="1">
        <v>1</v>
      </c>
    </row>
    <row r="1814" spans="3:26" hidden="1" x14ac:dyDescent="0.25">
      <c r="C1814" s="114" t="s">
        <v>4849</v>
      </c>
      <c r="D1814" s="114" t="s">
        <v>1978</v>
      </c>
      <c r="E1814" s="114" t="s">
        <v>5162</v>
      </c>
      <c r="F1814" s="114">
        <v>72116</v>
      </c>
      <c r="G1814" s="115">
        <v>42437</v>
      </c>
      <c r="H1814" s="114" t="s">
        <v>5006</v>
      </c>
      <c r="I1814" s="74">
        <v>335087.103</v>
      </c>
      <c r="J1814" s="74">
        <v>335239.19400000002</v>
      </c>
      <c r="K1814" s="75">
        <f t="shared" si="98"/>
        <v>0.15209100000001491</v>
      </c>
      <c r="L1814" s="114" t="s">
        <v>5163</v>
      </c>
      <c r="M1814" s="116">
        <v>1.2225999999999999</v>
      </c>
      <c r="N1814" s="149" t="s">
        <v>20</v>
      </c>
      <c r="O1814" s="114" t="s">
        <v>91</v>
      </c>
      <c r="P1814" s="76"/>
      <c r="Q1814" s="116"/>
      <c r="R1814" s="117"/>
      <c r="S1814" s="118"/>
      <c r="T1814" s="77" t="s">
        <v>5084</v>
      </c>
      <c r="U1814" s="114" t="s">
        <v>5006</v>
      </c>
      <c r="V1814" s="63" t="str">
        <f t="shared" si="96"/>
        <v>3S-107</v>
      </c>
      <c r="W1814" s="112" t="s">
        <v>3757</v>
      </c>
      <c r="X1814" s="175" t="str">
        <f t="shared" si="97"/>
        <v>X:\2 - ENGENHARIA\INVENTARIANCA_FNS_NOVA_CONCESSAO\PROCESSOS_DE_DESAPROPRIACAO\EXTENSAO_SUL\3S\3S-107.pdf</v>
      </c>
      <c r="Z1814" s="1">
        <v>1</v>
      </c>
    </row>
    <row r="1815" spans="3:26" ht="28.5" x14ac:dyDescent="0.25">
      <c r="C1815" s="114" t="s">
        <v>4849</v>
      </c>
      <c r="D1815" s="114" t="s">
        <v>5164</v>
      </c>
      <c r="E1815" s="114" t="s">
        <v>5165</v>
      </c>
      <c r="F1815" s="114">
        <v>71072</v>
      </c>
      <c r="G1815" s="115">
        <v>42317</v>
      </c>
      <c r="H1815" s="114" t="s">
        <v>5006</v>
      </c>
      <c r="I1815" s="74">
        <v>333587.103</v>
      </c>
      <c r="J1815" s="74">
        <v>335239.19400000002</v>
      </c>
      <c r="K1815" s="75">
        <f t="shared" si="98"/>
        <v>1.6520910000000149</v>
      </c>
      <c r="L1815" s="114" t="s">
        <v>5163</v>
      </c>
      <c r="M1815" s="116">
        <v>9.6799999999999997E-2</v>
      </c>
      <c r="N1815" s="77" t="s">
        <v>82</v>
      </c>
      <c r="O1815" s="114" t="s">
        <v>21</v>
      </c>
      <c r="P1815" s="76" t="s">
        <v>2797</v>
      </c>
      <c r="Q1815" s="116">
        <v>9.6799999999999997E-2</v>
      </c>
      <c r="R1815" s="117">
        <v>1172.93</v>
      </c>
      <c r="S1815" s="118" t="s">
        <v>4872</v>
      </c>
      <c r="T1815" s="77" t="s">
        <v>5084</v>
      </c>
      <c r="U1815" s="114" t="s">
        <v>5006</v>
      </c>
      <c r="V1815" s="63" t="str">
        <f t="shared" si="96"/>
        <v>3S-107A</v>
      </c>
      <c r="W1815" s="112" t="s">
        <v>3757</v>
      </c>
      <c r="X1815" s="175" t="str">
        <f t="shared" si="97"/>
        <v>X:\2 - ENGENHARIA\INVENTARIANCA_FNS_NOVA_CONCESSAO\PROCESSOS_DE_DESAPROPRIACAO\EXTENSAO_SUL\3S\3S-107A.pdf</v>
      </c>
      <c r="Z1815" s="1">
        <v>1</v>
      </c>
    </row>
    <row r="1816" spans="3:26" hidden="1" x14ac:dyDescent="0.25">
      <c r="C1816" s="114" t="s">
        <v>4849</v>
      </c>
      <c r="D1816" s="114" t="s">
        <v>1981</v>
      </c>
      <c r="E1816" s="114" t="s">
        <v>5166</v>
      </c>
      <c r="F1816" s="114">
        <v>70264</v>
      </c>
      <c r="G1816" s="115">
        <v>42304</v>
      </c>
      <c r="H1816" s="77" t="s">
        <v>5006</v>
      </c>
      <c r="I1816" s="74">
        <v>335240.18400000001</v>
      </c>
      <c r="J1816" s="74">
        <v>337435.766999999</v>
      </c>
      <c r="K1816" s="75">
        <f t="shared" si="98"/>
        <v>2.1955829999989946</v>
      </c>
      <c r="L1816" s="77" t="s">
        <v>5167</v>
      </c>
      <c r="M1816" s="116">
        <v>17.381799999999998</v>
      </c>
      <c r="N1816" s="149" t="s">
        <v>20</v>
      </c>
      <c r="O1816" s="114" t="s">
        <v>21</v>
      </c>
      <c r="P1816" s="76"/>
      <c r="Q1816" s="116"/>
      <c r="R1816" s="117"/>
      <c r="S1816" s="118"/>
      <c r="T1816" s="77" t="s">
        <v>5084</v>
      </c>
      <c r="U1816" s="114" t="s">
        <v>5006</v>
      </c>
      <c r="V1816" s="63" t="str">
        <f t="shared" si="96"/>
        <v>3S-108</v>
      </c>
      <c r="W1816" s="112" t="s">
        <v>3757</v>
      </c>
      <c r="X1816" s="175" t="str">
        <f t="shared" si="97"/>
        <v>X:\2 - ENGENHARIA\INVENTARIANCA_FNS_NOVA_CONCESSAO\PROCESSOS_DE_DESAPROPRIACAO\EXTENSAO_SUL\3S\3S-108.pdf</v>
      </c>
      <c r="Z1816" s="1">
        <v>1</v>
      </c>
    </row>
    <row r="1817" spans="3:26" hidden="1" x14ac:dyDescent="0.25">
      <c r="C1817" s="114" t="s">
        <v>4849</v>
      </c>
      <c r="D1817" s="114" t="s">
        <v>1984</v>
      </c>
      <c r="E1817" s="114" t="s">
        <v>5168</v>
      </c>
      <c r="F1817" s="114">
        <v>71016</v>
      </c>
      <c r="G1817" s="115">
        <v>42307</v>
      </c>
      <c r="H1817" s="77" t="s">
        <v>5006</v>
      </c>
      <c r="I1817" s="74">
        <v>337435.766999999</v>
      </c>
      <c r="J1817" s="74">
        <v>338757.85800000001</v>
      </c>
      <c r="K1817" s="75">
        <f t="shared" si="98"/>
        <v>1.3220910000010044</v>
      </c>
      <c r="L1817" s="77" t="s">
        <v>5169</v>
      </c>
      <c r="M1817" s="116">
        <v>11.343</v>
      </c>
      <c r="N1817" s="149" t="s">
        <v>20</v>
      </c>
      <c r="O1817" s="114" t="s">
        <v>91</v>
      </c>
      <c r="P1817" s="76"/>
      <c r="Q1817" s="116"/>
      <c r="R1817" s="117"/>
      <c r="S1817" s="118"/>
      <c r="T1817" s="77" t="s">
        <v>5170</v>
      </c>
      <c r="U1817" s="114" t="s">
        <v>5006</v>
      </c>
      <c r="V1817" s="63" t="str">
        <f t="shared" si="96"/>
        <v>3S-109</v>
      </c>
      <c r="W1817" s="112" t="s">
        <v>3757</v>
      </c>
      <c r="X1817" s="175" t="str">
        <f t="shared" si="97"/>
        <v>X:\2 - ENGENHARIA\INVENTARIANCA_FNS_NOVA_CONCESSAO\PROCESSOS_DE_DESAPROPRIACAO\EXTENSAO_SUL\3S\3S-109.pdf</v>
      </c>
      <c r="Z1817" s="1">
        <v>1</v>
      </c>
    </row>
    <row r="1818" spans="3:26" hidden="1" x14ac:dyDescent="0.25">
      <c r="C1818" s="114" t="s">
        <v>4849</v>
      </c>
      <c r="D1818" s="114" t="s">
        <v>4076</v>
      </c>
      <c r="E1818" s="114" t="s">
        <v>5171</v>
      </c>
      <c r="F1818" s="114" t="s">
        <v>5172</v>
      </c>
      <c r="G1818" s="115">
        <v>42307</v>
      </c>
      <c r="H1818" s="114" t="s">
        <v>5006</v>
      </c>
      <c r="I1818" s="74">
        <v>338680</v>
      </c>
      <c r="J1818" s="74">
        <v>338757.85800000001</v>
      </c>
      <c r="K1818" s="75">
        <f t="shared" si="98"/>
        <v>7.7858000000007449E-2</v>
      </c>
      <c r="L1818" s="114" t="s">
        <v>5169</v>
      </c>
      <c r="M1818" s="116">
        <v>0.1636</v>
      </c>
      <c r="N1818" s="149" t="s">
        <v>20</v>
      </c>
      <c r="O1818" s="114" t="s">
        <v>91</v>
      </c>
      <c r="P1818" s="76" t="s">
        <v>2286</v>
      </c>
      <c r="Q1818" s="116"/>
      <c r="R1818" s="117"/>
      <c r="S1818" s="118"/>
      <c r="T1818" s="77" t="s">
        <v>5170</v>
      </c>
      <c r="U1818" s="114" t="s">
        <v>5006</v>
      </c>
      <c r="V1818" s="63" t="str">
        <f t="shared" si="96"/>
        <v>3S-109A</v>
      </c>
      <c r="W1818" s="112" t="s">
        <v>3757</v>
      </c>
      <c r="X1818" s="175" t="str">
        <f t="shared" si="97"/>
        <v>X:\2 - ENGENHARIA\INVENTARIANCA_FNS_NOVA_CONCESSAO\PROCESSOS_DE_DESAPROPRIACAO\EXTENSAO_SUL\3S\3S-109A.pdf</v>
      </c>
      <c r="Z1818" s="1">
        <v>1</v>
      </c>
    </row>
    <row r="1819" spans="3:26" hidden="1" x14ac:dyDescent="0.25">
      <c r="C1819" s="114" t="s">
        <v>4849</v>
      </c>
      <c r="D1819" s="114" t="s">
        <v>1987</v>
      </c>
      <c r="E1819" s="114" t="s">
        <v>5173</v>
      </c>
      <c r="F1819" s="114">
        <v>70227</v>
      </c>
      <c r="G1819" s="115">
        <v>42300</v>
      </c>
      <c r="H1819" s="114" t="s">
        <v>5006</v>
      </c>
      <c r="I1819" s="74">
        <v>338762.56800000003</v>
      </c>
      <c r="J1819" s="74">
        <v>339552</v>
      </c>
      <c r="K1819" s="75">
        <f t="shared" si="98"/>
        <v>0.7894319999999716</v>
      </c>
      <c r="L1819" s="114" t="s">
        <v>5174</v>
      </c>
      <c r="M1819" s="116">
        <v>6.4516</v>
      </c>
      <c r="N1819" s="149" t="s">
        <v>20</v>
      </c>
      <c r="O1819" s="114" t="s">
        <v>21</v>
      </c>
      <c r="P1819" s="76"/>
      <c r="Q1819" s="116"/>
      <c r="R1819" s="117"/>
      <c r="S1819" s="118"/>
      <c r="T1819" s="77" t="s">
        <v>161</v>
      </c>
      <c r="U1819" s="114" t="s">
        <v>5006</v>
      </c>
      <c r="V1819" s="63" t="str">
        <f t="shared" si="96"/>
        <v>3S-110</v>
      </c>
      <c r="W1819" s="112" t="s">
        <v>3757</v>
      </c>
      <c r="X1819" s="175" t="str">
        <f t="shared" si="97"/>
        <v>X:\2 - ENGENHARIA\INVENTARIANCA_FNS_NOVA_CONCESSAO\PROCESSOS_DE_DESAPROPRIACAO\EXTENSAO_SUL\3S\3S-110.pdf</v>
      </c>
      <c r="Z1819" s="1">
        <v>1</v>
      </c>
    </row>
    <row r="1820" spans="3:26" hidden="1" x14ac:dyDescent="0.25">
      <c r="C1820" s="114" t="s">
        <v>4849</v>
      </c>
      <c r="D1820" s="114" t="s">
        <v>5175</v>
      </c>
      <c r="E1820" s="114" t="s">
        <v>5176</v>
      </c>
      <c r="F1820" s="114" t="s">
        <v>5177</v>
      </c>
      <c r="G1820" s="115">
        <v>42300</v>
      </c>
      <c r="H1820" s="114" t="s">
        <v>5006</v>
      </c>
      <c r="I1820" s="74">
        <v>338762.56800000003</v>
      </c>
      <c r="J1820" s="74">
        <v>338830.886999999</v>
      </c>
      <c r="K1820" s="75">
        <f t="shared" si="98"/>
        <v>6.8318999998969954E-2</v>
      </c>
      <c r="L1820" s="114" t="s">
        <v>5174</v>
      </c>
      <c r="M1820" s="116">
        <v>8.3299999999999999E-2</v>
      </c>
      <c r="N1820" s="77" t="s">
        <v>82</v>
      </c>
      <c r="O1820" s="114" t="s">
        <v>21</v>
      </c>
      <c r="P1820" s="76" t="s">
        <v>2286</v>
      </c>
      <c r="Q1820" s="116"/>
      <c r="R1820" s="117"/>
      <c r="S1820" s="118"/>
      <c r="T1820" s="77" t="s">
        <v>161</v>
      </c>
      <c r="U1820" s="114" t="s">
        <v>5006</v>
      </c>
      <c r="V1820" s="63" t="str">
        <f t="shared" ref="V1820:V1883" si="99">CONCATENATE(C1820,"-",D1820)</f>
        <v>3S-110A</v>
      </c>
      <c r="W1820" s="112" t="s">
        <v>3757</v>
      </c>
      <c r="X1820" s="175" t="str">
        <f t="shared" si="97"/>
        <v>X:\2 - ENGENHARIA\INVENTARIANCA_FNS_NOVA_CONCESSAO\PROCESSOS_DE_DESAPROPRIACAO\EXTENSAO_SUL\3S\3S-110A.pdf</v>
      </c>
      <c r="Z1820" s="1">
        <v>1</v>
      </c>
    </row>
    <row r="1821" spans="3:26" hidden="1" x14ac:dyDescent="0.25">
      <c r="C1821" s="114" t="s">
        <v>4849</v>
      </c>
      <c r="D1821" s="114" t="s">
        <v>4217</v>
      </c>
      <c r="E1821" s="114" t="s">
        <v>5178</v>
      </c>
      <c r="F1821" s="114">
        <v>72243</v>
      </c>
      <c r="G1821" s="115">
        <v>42451</v>
      </c>
      <c r="H1821" s="114" t="s">
        <v>5006</v>
      </c>
      <c r="I1821" s="74">
        <v>339551.842999999</v>
      </c>
      <c r="J1821" s="74">
        <v>339776.41700000002</v>
      </c>
      <c r="K1821" s="75">
        <f t="shared" si="98"/>
        <v>0.22457400000101188</v>
      </c>
      <c r="L1821" s="114" t="s">
        <v>5179</v>
      </c>
      <c r="M1821" s="116">
        <v>1.6576</v>
      </c>
      <c r="N1821" s="149" t="s">
        <v>20</v>
      </c>
      <c r="O1821" s="114" t="s">
        <v>21</v>
      </c>
      <c r="P1821" s="76"/>
      <c r="Q1821" s="116"/>
      <c r="R1821" s="117"/>
      <c r="S1821" s="118"/>
      <c r="T1821" s="77" t="s">
        <v>161</v>
      </c>
      <c r="U1821" s="114" t="s">
        <v>5006</v>
      </c>
      <c r="V1821" s="63" t="str">
        <f t="shared" si="99"/>
        <v>3S-157</v>
      </c>
      <c r="W1821" s="112" t="s">
        <v>3757</v>
      </c>
      <c r="X1821" s="175" t="str">
        <f t="shared" si="97"/>
        <v>X:\2 - ENGENHARIA\INVENTARIANCA_FNS_NOVA_CONCESSAO\PROCESSOS_DE_DESAPROPRIACAO\EXTENSAO_SUL\3S\3S-157.pdf</v>
      </c>
      <c r="Z1821" s="1">
        <v>1</v>
      </c>
    </row>
    <row r="1822" spans="3:26" hidden="1" x14ac:dyDescent="0.25">
      <c r="C1822" s="114" t="s">
        <v>4849</v>
      </c>
      <c r="D1822" s="114" t="s">
        <v>4221</v>
      </c>
      <c r="E1822" s="114" t="s">
        <v>5180</v>
      </c>
      <c r="F1822" s="114">
        <v>66057</v>
      </c>
      <c r="G1822" s="115">
        <v>41871</v>
      </c>
      <c r="H1822" s="114" t="s">
        <v>5006</v>
      </c>
      <c r="I1822" s="74">
        <v>339776.41700000002</v>
      </c>
      <c r="J1822" s="74">
        <v>340057.36599999899</v>
      </c>
      <c r="K1822" s="75">
        <f t="shared" si="98"/>
        <v>0.2809489999989746</v>
      </c>
      <c r="L1822" s="114" t="s">
        <v>5181</v>
      </c>
      <c r="M1822" s="116">
        <v>2.2481</v>
      </c>
      <c r="N1822" s="149" t="s">
        <v>20</v>
      </c>
      <c r="O1822" s="114" t="s">
        <v>91</v>
      </c>
      <c r="P1822" s="76"/>
      <c r="Q1822" s="116"/>
      <c r="R1822" s="117"/>
      <c r="S1822" s="118"/>
      <c r="T1822" s="77" t="s">
        <v>161</v>
      </c>
      <c r="U1822" s="114" t="s">
        <v>5006</v>
      </c>
      <c r="V1822" s="63" t="str">
        <f t="shared" si="99"/>
        <v>3S-158</v>
      </c>
      <c r="W1822" s="112" t="s">
        <v>3757</v>
      </c>
      <c r="X1822" s="175" t="str">
        <f t="shared" si="97"/>
        <v>X:\2 - ENGENHARIA\INVENTARIANCA_FNS_NOVA_CONCESSAO\PROCESSOS_DE_DESAPROPRIACAO\EXTENSAO_SUL\3S\3S-158.pdf</v>
      </c>
      <c r="Z1822" s="1">
        <v>1</v>
      </c>
    </row>
    <row r="1823" spans="3:26" ht="28.5" hidden="1" x14ac:dyDescent="0.25">
      <c r="C1823" s="114" t="s">
        <v>4849</v>
      </c>
      <c r="D1823" s="114" t="s">
        <v>1990</v>
      </c>
      <c r="E1823" s="114" t="s">
        <v>5182</v>
      </c>
      <c r="F1823" s="114">
        <v>71716</v>
      </c>
      <c r="G1823" s="115">
        <v>42387</v>
      </c>
      <c r="H1823" s="114" t="s">
        <v>5006</v>
      </c>
      <c r="I1823" s="74">
        <v>340057.36599999899</v>
      </c>
      <c r="J1823" s="74">
        <v>340378.31300000002</v>
      </c>
      <c r="K1823" s="75">
        <f t="shared" si="98"/>
        <v>0.32094700000103332</v>
      </c>
      <c r="L1823" s="114" t="s">
        <v>5183</v>
      </c>
      <c r="M1823" s="116">
        <v>2.5668000000000002</v>
      </c>
      <c r="N1823" s="149" t="s">
        <v>20</v>
      </c>
      <c r="O1823" s="114" t="s">
        <v>21</v>
      </c>
      <c r="P1823" s="76"/>
      <c r="Q1823" s="116"/>
      <c r="R1823" s="117"/>
      <c r="S1823" s="118"/>
      <c r="T1823" s="77" t="s">
        <v>5184</v>
      </c>
      <c r="U1823" s="114" t="s">
        <v>5006</v>
      </c>
      <c r="V1823" s="63" t="str">
        <f t="shared" si="99"/>
        <v>3S-111</v>
      </c>
      <c r="W1823" s="112" t="s">
        <v>3757</v>
      </c>
      <c r="X1823" s="175" t="str">
        <f t="shared" si="97"/>
        <v>X:\2 - ENGENHARIA\INVENTARIANCA_FNS_NOVA_CONCESSAO\PROCESSOS_DE_DESAPROPRIACAO\EXTENSAO_SUL\3S\3S-111.pdf</v>
      </c>
      <c r="Z1823" s="1">
        <v>1</v>
      </c>
    </row>
    <row r="1824" spans="3:26" ht="28.5" hidden="1" x14ac:dyDescent="0.25">
      <c r="C1824" s="114" t="s">
        <v>4849</v>
      </c>
      <c r="D1824" s="114" t="s">
        <v>1993</v>
      </c>
      <c r="E1824" s="114" t="s">
        <v>5185</v>
      </c>
      <c r="F1824" s="114"/>
      <c r="G1824" s="115"/>
      <c r="H1824" s="114"/>
      <c r="I1824" s="74">
        <v>340378.31300000002</v>
      </c>
      <c r="J1824" s="74">
        <v>340992.95899999898</v>
      </c>
      <c r="K1824" s="75">
        <f t="shared" si="98"/>
        <v>0.61464599999896019</v>
      </c>
      <c r="L1824" s="114" t="s">
        <v>5186</v>
      </c>
      <c r="M1824" s="116">
        <v>4.9211999999999998</v>
      </c>
      <c r="N1824" s="149" t="s">
        <v>20</v>
      </c>
      <c r="O1824" s="114" t="s">
        <v>21</v>
      </c>
      <c r="P1824" s="76"/>
      <c r="Q1824" s="116"/>
      <c r="R1824" s="117"/>
      <c r="S1824" s="118"/>
      <c r="T1824" s="77" t="s">
        <v>5187</v>
      </c>
      <c r="U1824" s="114" t="s">
        <v>5006</v>
      </c>
      <c r="V1824" s="63" t="str">
        <f t="shared" si="99"/>
        <v>3S-112</v>
      </c>
      <c r="W1824" s="112" t="s">
        <v>3757</v>
      </c>
      <c r="X1824" s="175" t="str">
        <f t="shared" si="97"/>
        <v>X:\2 - ENGENHARIA\INVENTARIANCA_FNS_NOVA_CONCESSAO\PROCESSOS_DE_DESAPROPRIACAO\EXTENSAO_SUL\3S\3S-112.pdf</v>
      </c>
      <c r="Z1824" s="1">
        <v>1</v>
      </c>
    </row>
    <row r="1825" spans="3:26" ht="28.5" hidden="1" x14ac:dyDescent="0.25">
      <c r="C1825" s="114" t="s">
        <v>4849</v>
      </c>
      <c r="D1825" s="114" t="s">
        <v>4227</v>
      </c>
      <c r="E1825" s="114" t="s">
        <v>5188</v>
      </c>
      <c r="F1825" s="114">
        <v>80203</v>
      </c>
      <c r="G1825" s="115">
        <v>42871</v>
      </c>
      <c r="H1825" s="114" t="s">
        <v>5006</v>
      </c>
      <c r="I1825" s="74">
        <v>340992.95899999898</v>
      </c>
      <c r="J1825" s="74">
        <v>341202.30200000003</v>
      </c>
      <c r="K1825" s="75">
        <f t="shared" si="98"/>
        <v>0.20934300000104122</v>
      </c>
      <c r="L1825" s="114" t="s">
        <v>5189</v>
      </c>
      <c r="M1825" s="116">
        <v>1.6623000000000001</v>
      </c>
      <c r="N1825" s="149" t="s">
        <v>20</v>
      </c>
      <c r="O1825" s="114" t="s">
        <v>91</v>
      </c>
      <c r="P1825" s="76"/>
      <c r="Q1825" s="116"/>
      <c r="R1825" s="117"/>
      <c r="S1825" s="118"/>
      <c r="T1825" s="77" t="s">
        <v>5187</v>
      </c>
      <c r="U1825" s="114" t="s">
        <v>5006</v>
      </c>
      <c r="V1825" s="63" t="str">
        <f t="shared" si="99"/>
        <v>3S-170</v>
      </c>
      <c r="W1825" s="112" t="s">
        <v>3757</v>
      </c>
      <c r="X1825" s="175" t="str">
        <f t="shared" si="97"/>
        <v>X:\2 - ENGENHARIA\INVENTARIANCA_FNS_NOVA_CONCESSAO\PROCESSOS_DE_DESAPROPRIACAO\EXTENSAO_SUL\3S\3S-170.pdf</v>
      </c>
      <c r="Z1825" s="1">
        <v>1</v>
      </c>
    </row>
    <row r="1826" spans="3:26" ht="28.5" hidden="1" x14ac:dyDescent="0.25">
      <c r="C1826" s="114" t="s">
        <v>4849</v>
      </c>
      <c r="D1826" s="114" t="s">
        <v>5190</v>
      </c>
      <c r="E1826" s="114" t="s">
        <v>5191</v>
      </c>
      <c r="F1826" s="114" t="s">
        <v>5192</v>
      </c>
      <c r="G1826" s="115">
        <v>42951</v>
      </c>
      <c r="H1826" s="114" t="s">
        <v>5006</v>
      </c>
      <c r="I1826" s="74">
        <v>341121.397999999</v>
      </c>
      <c r="J1826" s="74">
        <v>341202.30200000003</v>
      </c>
      <c r="K1826" s="75">
        <f t="shared" si="98"/>
        <v>8.0904000001028181E-2</v>
      </c>
      <c r="L1826" s="114" t="s">
        <v>5189</v>
      </c>
      <c r="M1826" s="116">
        <v>9.2899999999999996E-2</v>
      </c>
      <c r="N1826" s="77" t="s">
        <v>82</v>
      </c>
      <c r="O1826" s="114" t="s">
        <v>91</v>
      </c>
      <c r="P1826" s="76" t="s">
        <v>2286</v>
      </c>
      <c r="Q1826" s="116"/>
      <c r="R1826" s="117"/>
      <c r="S1826" s="118"/>
      <c r="T1826" s="77" t="s">
        <v>5184</v>
      </c>
      <c r="U1826" s="114" t="s">
        <v>5006</v>
      </c>
      <c r="V1826" s="63" t="str">
        <f t="shared" si="99"/>
        <v>3S-170A</v>
      </c>
      <c r="W1826" s="112" t="s">
        <v>3757</v>
      </c>
      <c r="X1826" s="175" t="str">
        <f t="shared" si="97"/>
        <v>X:\2 - ENGENHARIA\INVENTARIANCA_FNS_NOVA_CONCESSAO\PROCESSOS_DE_DESAPROPRIACAO\EXTENSAO_SUL\3S\3S-170A.pdf</v>
      </c>
      <c r="Z1826" s="1">
        <v>1</v>
      </c>
    </row>
    <row r="1827" spans="3:26" ht="28.5" hidden="1" x14ac:dyDescent="0.25">
      <c r="C1827" s="114" t="s">
        <v>4849</v>
      </c>
      <c r="D1827" s="114" t="s">
        <v>4698</v>
      </c>
      <c r="E1827" s="114" t="s">
        <v>5193</v>
      </c>
      <c r="F1827" s="114"/>
      <c r="G1827" s="115"/>
      <c r="H1827" s="114"/>
      <c r="I1827" s="74">
        <v>341203</v>
      </c>
      <c r="J1827" s="74">
        <v>342623.04800000001</v>
      </c>
      <c r="K1827" s="75">
        <f t="shared" si="98"/>
        <v>1.4200480000000097</v>
      </c>
      <c r="L1827" s="114" t="s">
        <v>5194</v>
      </c>
      <c r="M1827" s="116">
        <v>11.3629</v>
      </c>
      <c r="N1827" s="149" t="s">
        <v>20</v>
      </c>
      <c r="O1827" s="114" t="s">
        <v>21</v>
      </c>
      <c r="P1827" s="76"/>
      <c r="Q1827" s="116"/>
      <c r="R1827" s="117"/>
      <c r="S1827" s="118"/>
      <c r="T1827" s="77" t="s">
        <v>5187</v>
      </c>
      <c r="U1827" s="114" t="s">
        <v>5006</v>
      </c>
      <c r="V1827" s="63" t="str">
        <f t="shared" si="99"/>
        <v>3S-112A</v>
      </c>
      <c r="W1827" s="112" t="s">
        <v>3757</v>
      </c>
      <c r="X1827" s="175" t="str">
        <f t="shared" si="97"/>
        <v>X:\2 - ENGENHARIA\INVENTARIANCA_FNS_NOVA_CONCESSAO\PROCESSOS_DE_DESAPROPRIACAO\EXTENSAO_SUL\3S\3S-112A.pdf</v>
      </c>
      <c r="Z1827" s="1">
        <v>1</v>
      </c>
    </row>
    <row r="1828" spans="3:26" ht="28.5" hidden="1" x14ac:dyDescent="0.25">
      <c r="C1828" s="114" t="s">
        <v>4849</v>
      </c>
      <c r="D1828" s="114" t="s">
        <v>4700</v>
      </c>
      <c r="E1828" s="114" t="s">
        <v>5195</v>
      </c>
      <c r="F1828" s="114"/>
      <c r="G1828" s="115"/>
      <c r="H1828" s="77"/>
      <c r="I1828" s="74">
        <v>341203.30300000001</v>
      </c>
      <c r="J1828" s="74">
        <v>341274.234999999</v>
      </c>
      <c r="K1828" s="75">
        <f t="shared" si="98"/>
        <v>7.0931999998982059E-2</v>
      </c>
      <c r="L1828" s="77" t="s">
        <v>5194</v>
      </c>
      <c r="M1828" s="116">
        <v>0.21390000000000001</v>
      </c>
      <c r="N1828" s="77" t="s">
        <v>82</v>
      </c>
      <c r="O1828" s="114" t="s">
        <v>91</v>
      </c>
      <c r="P1828" s="76" t="s">
        <v>2286</v>
      </c>
      <c r="Q1828" s="116"/>
      <c r="R1828" s="117"/>
      <c r="S1828" s="118"/>
      <c r="T1828" s="77" t="s">
        <v>5187</v>
      </c>
      <c r="U1828" s="114" t="s">
        <v>5006</v>
      </c>
      <c r="V1828" s="63" t="str">
        <f t="shared" si="99"/>
        <v>3S-112B</v>
      </c>
      <c r="W1828" s="112" t="s">
        <v>3757</v>
      </c>
      <c r="X1828" s="175" t="str">
        <f t="shared" si="97"/>
        <v>X:\2 - ENGENHARIA\INVENTARIANCA_FNS_NOVA_CONCESSAO\PROCESSOS_DE_DESAPROPRIACAO\EXTENSAO_SUL\3S\3S-112B.pdf</v>
      </c>
      <c r="Z1828" s="1">
        <v>1</v>
      </c>
    </row>
    <row r="1829" spans="3:26" ht="28.5" hidden="1" x14ac:dyDescent="0.25">
      <c r="C1829" s="114" t="s">
        <v>4849</v>
      </c>
      <c r="D1829" s="114" t="s">
        <v>4702</v>
      </c>
      <c r="E1829" s="114" t="s">
        <v>5196</v>
      </c>
      <c r="F1829" s="114"/>
      <c r="G1829" s="115"/>
      <c r="H1829" s="114"/>
      <c r="I1829" s="74">
        <v>342307.72999999899</v>
      </c>
      <c r="J1829" s="74">
        <v>342623.04800000001</v>
      </c>
      <c r="K1829" s="75">
        <f t="shared" si="98"/>
        <v>0.31531800000101795</v>
      </c>
      <c r="L1829" s="114" t="s">
        <v>5194</v>
      </c>
      <c r="M1829" s="116">
        <v>2.0434000000000001</v>
      </c>
      <c r="N1829" s="149" t="s">
        <v>20</v>
      </c>
      <c r="O1829" s="114" t="s">
        <v>91</v>
      </c>
      <c r="P1829" s="76" t="s">
        <v>2286</v>
      </c>
      <c r="Q1829" s="116"/>
      <c r="R1829" s="117"/>
      <c r="S1829" s="118"/>
      <c r="T1829" s="77" t="s">
        <v>5187</v>
      </c>
      <c r="U1829" s="114" t="s">
        <v>5006</v>
      </c>
      <c r="V1829" s="63" t="str">
        <f t="shared" si="99"/>
        <v>3S-112C</v>
      </c>
      <c r="W1829" s="112" t="s">
        <v>3757</v>
      </c>
      <c r="X1829" s="175" t="str">
        <f t="shared" si="97"/>
        <v>X:\2 - ENGENHARIA\INVENTARIANCA_FNS_NOVA_CONCESSAO\PROCESSOS_DE_DESAPROPRIACAO\EXTENSAO_SUL\3S\3S-112C.pdf</v>
      </c>
      <c r="Z1829" s="1">
        <v>1</v>
      </c>
    </row>
    <row r="1830" spans="3:26" hidden="1" x14ac:dyDescent="0.25">
      <c r="C1830" s="114" t="s">
        <v>4849</v>
      </c>
      <c r="D1830" s="114" t="s">
        <v>1996</v>
      </c>
      <c r="E1830" s="114" t="s">
        <v>5197</v>
      </c>
      <c r="F1830" s="114">
        <v>70999</v>
      </c>
      <c r="G1830" s="115">
        <v>42305</v>
      </c>
      <c r="H1830" s="114" t="s">
        <v>5006</v>
      </c>
      <c r="I1830" s="74">
        <v>342623.04800000001</v>
      </c>
      <c r="J1830" s="74">
        <v>342844.837999999</v>
      </c>
      <c r="K1830" s="75">
        <f t="shared" si="98"/>
        <v>0.22178999999898952</v>
      </c>
      <c r="L1830" s="114" t="s">
        <v>5198</v>
      </c>
      <c r="M1830" s="116">
        <v>2.0901999999999998</v>
      </c>
      <c r="N1830" s="149" t="s">
        <v>20</v>
      </c>
      <c r="O1830" s="114" t="s">
        <v>21</v>
      </c>
      <c r="P1830" s="76"/>
      <c r="Q1830" s="116"/>
      <c r="R1830" s="117"/>
      <c r="S1830" s="118"/>
      <c r="T1830" s="77" t="s">
        <v>5199</v>
      </c>
      <c r="U1830" s="114" t="s">
        <v>5006</v>
      </c>
      <c r="V1830" s="63" t="str">
        <f t="shared" si="99"/>
        <v>3S-113</v>
      </c>
      <c r="W1830" s="112" t="s">
        <v>3757</v>
      </c>
      <c r="X1830" s="175" t="str">
        <f t="shared" si="97"/>
        <v>X:\2 - ENGENHARIA\INVENTARIANCA_FNS_NOVA_CONCESSAO\PROCESSOS_DE_DESAPROPRIACAO\EXTENSAO_SUL\3S\3S-113.pdf</v>
      </c>
      <c r="Z1830" s="1">
        <v>1</v>
      </c>
    </row>
    <row r="1831" spans="3:26" hidden="1" x14ac:dyDescent="0.25">
      <c r="C1831" s="114" t="s">
        <v>4849</v>
      </c>
      <c r="D1831" s="114" t="s">
        <v>5200</v>
      </c>
      <c r="E1831" s="114" t="s">
        <v>5201</v>
      </c>
      <c r="F1831" s="114" t="s">
        <v>5202</v>
      </c>
      <c r="G1831" s="115">
        <v>42305</v>
      </c>
      <c r="H1831" s="114" t="s">
        <v>5006</v>
      </c>
      <c r="I1831" s="74">
        <v>342623.01799999899</v>
      </c>
      <c r="J1831" s="74">
        <v>342884.837999999</v>
      </c>
      <c r="K1831" s="75">
        <f t="shared" si="98"/>
        <v>0.26182000000000699</v>
      </c>
      <c r="L1831" s="114" t="s">
        <v>5198</v>
      </c>
      <c r="M1831" s="116">
        <v>4.3171999999999997</v>
      </c>
      <c r="N1831" s="149" t="s">
        <v>20</v>
      </c>
      <c r="O1831" s="114" t="s">
        <v>21</v>
      </c>
      <c r="P1831" s="76" t="s">
        <v>2286</v>
      </c>
      <c r="Q1831" s="116"/>
      <c r="R1831" s="117"/>
      <c r="S1831" s="118"/>
      <c r="T1831" s="77" t="s">
        <v>5199</v>
      </c>
      <c r="U1831" s="114" t="s">
        <v>5006</v>
      </c>
      <c r="V1831" s="63" t="str">
        <f t="shared" si="99"/>
        <v>3S-113A</v>
      </c>
      <c r="W1831" s="112" t="s">
        <v>3757</v>
      </c>
      <c r="X1831" s="175" t="str">
        <f t="shared" si="97"/>
        <v>X:\2 - ENGENHARIA\INVENTARIANCA_FNS_NOVA_CONCESSAO\PROCESSOS_DE_DESAPROPRIACAO\EXTENSAO_SUL\3S\3S-113A.pdf</v>
      </c>
      <c r="Z1831" s="1">
        <v>1</v>
      </c>
    </row>
    <row r="1832" spans="3:26" hidden="1" x14ac:dyDescent="0.25">
      <c r="C1832" s="114" t="s">
        <v>4849</v>
      </c>
      <c r="D1832" s="114" t="s">
        <v>1968</v>
      </c>
      <c r="E1832" s="114" t="s">
        <v>5203</v>
      </c>
      <c r="F1832" s="114">
        <v>71074</v>
      </c>
      <c r="G1832" s="115">
        <v>42317</v>
      </c>
      <c r="H1832" s="114" t="s">
        <v>5006</v>
      </c>
      <c r="I1832" s="74">
        <v>342896.66100000002</v>
      </c>
      <c r="J1832" s="74">
        <v>343103.04599999898</v>
      </c>
      <c r="K1832" s="75">
        <f t="shared" si="98"/>
        <v>0.20638499999896157</v>
      </c>
      <c r="L1832" s="114" t="s">
        <v>5198</v>
      </c>
      <c r="M1832" s="116">
        <v>2.0632000000000001</v>
      </c>
      <c r="N1832" s="149" t="s">
        <v>20</v>
      </c>
      <c r="O1832" s="114" t="s">
        <v>21</v>
      </c>
      <c r="P1832" s="76"/>
      <c r="Q1832" s="116"/>
      <c r="R1832" s="117"/>
      <c r="S1832" s="118"/>
      <c r="T1832" s="77" t="s">
        <v>5199</v>
      </c>
      <c r="U1832" s="114" t="s">
        <v>5006</v>
      </c>
      <c r="V1832" s="63" t="str">
        <f t="shared" si="99"/>
        <v>3S-114</v>
      </c>
      <c r="W1832" s="112" t="s">
        <v>3757</v>
      </c>
      <c r="X1832" s="175" t="str">
        <f t="shared" si="97"/>
        <v>X:\2 - ENGENHARIA\INVENTARIANCA_FNS_NOVA_CONCESSAO\PROCESSOS_DE_DESAPROPRIACAO\EXTENSAO_SUL\3S\3S-114.pdf</v>
      </c>
      <c r="Z1832" s="1">
        <v>1</v>
      </c>
    </row>
    <row r="1833" spans="3:26" ht="42.75" hidden="1" x14ac:dyDescent="0.25">
      <c r="C1833" s="114" t="s">
        <v>4849</v>
      </c>
      <c r="D1833" s="114">
        <v>173</v>
      </c>
      <c r="E1833" s="114" t="s">
        <v>5204</v>
      </c>
      <c r="F1833" s="114">
        <v>70254</v>
      </c>
      <c r="G1833" s="115">
        <v>42304</v>
      </c>
      <c r="H1833" s="114" t="s">
        <v>5006</v>
      </c>
      <c r="I1833" s="74">
        <v>343103.04599999898</v>
      </c>
      <c r="J1833" s="74">
        <v>344219.52500000002</v>
      </c>
      <c r="K1833" s="75">
        <f t="shared" si="98"/>
        <v>1.1164790000010398</v>
      </c>
      <c r="L1833" s="114" t="s">
        <v>5205</v>
      </c>
      <c r="M1833" s="116">
        <v>10.793799999999999</v>
      </c>
      <c r="N1833" s="149" t="s">
        <v>20</v>
      </c>
      <c r="O1833" s="114" t="s">
        <v>21</v>
      </c>
      <c r="P1833" s="76"/>
      <c r="Q1833" s="116"/>
      <c r="R1833" s="117"/>
      <c r="S1833" s="118"/>
      <c r="T1833" s="77" t="s">
        <v>5206</v>
      </c>
      <c r="U1833" s="114" t="s">
        <v>5006</v>
      </c>
      <c r="V1833" s="63" t="str">
        <f t="shared" si="99"/>
        <v>3S-173</v>
      </c>
      <c r="W1833" s="112" t="s">
        <v>3757</v>
      </c>
      <c r="X1833" s="175" t="str">
        <f t="shared" si="97"/>
        <v>X:\2 - ENGENHARIA\INVENTARIANCA_FNS_NOVA_CONCESSAO\PROCESSOS_DE_DESAPROPRIACAO\EXTENSAO_SUL\3S\3S-173.pdf</v>
      </c>
      <c r="Z1833" s="1">
        <v>1</v>
      </c>
    </row>
    <row r="1834" spans="3:26" hidden="1" x14ac:dyDescent="0.25">
      <c r="C1834" s="114" t="s">
        <v>4849</v>
      </c>
      <c r="D1834" s="114" t="s">
        <v>1999</v>
      </c>
      <c r="E1834" s="114" t="s">
        <v>5207</v>
      </c>
      <c r="F1834" s="114"/>
      <c r="G1834" s="115"/>
      <c r="H1834" s="114"/>
      <c r="I1834" s="74">
        <v>344219.52500000002</v>
      </c>
      <c r="J1834" s="74">
        <v>348345.495999999</v>
      </c>
      <c r="K1834" s="75">
        <f t="shared" si="98"/>
        <v>4.1259709999989722</v>
      </c>
      <c r="L1834" s="114" t="s">
        <v>5208</v>
      </c>
      <c r="M1834" s="116">
        <v>33.343000000000004</v>
      </c>
      <c r="N1834" s="149" t="s">
        <v>20</v>
      </c>
      <c r="O1834" s="114" t="s">
        <v>91</v>
      </c>
      <c r="P1834" s="76"/>
      <c r="Q1834" s="116"/>
      <c r="R1834" s="117"/>
      <c r="S1834" s="118"/>
      <c r="T1834" s="77" t="s">
        <v>366</v>
      </c>
      <c r="U1834" s="114" t="s">
        <v>5006</v>
      </c>
      <c r="V1834" s="63" t="str">
        <f t="shared" si="99"/>
        <v>3S-115</v>
      </c>
      <c r="W1834" s="112" t="s">
        <v>3757</v>
      </c>
      <c r="X1834" s="175" t="str">
        <f t="shared" si="97"/>
        <v>X:\2 - ENGENHARIA\INVENTARIANCA_FNS_NOVA_CONCESSAO\PROCESSOS_DE_DESAPROPRIACAO\EXTENSAO_SUL\3S\3S-115.pdf</v>
      </c>
      <c r="Z1834" s="1">
        <v>1</v>
      </c>
    </row>
    <row r="1835" spans="3:26" ht="28.5" hidden="1" x14ac:dyDescent="0.25">
      <c r="C1835" s="114" t="s">
        <v>4849</v>
      </c>
      <c r="D1835" s="114" t="s">
        <v>4224</v>
      </c>
      <c r="E1835" s="114" t="s">
        <v>5209</v>
      </c>
      <c r="F1835" s="114">
        <v>70172</v>
      </c>
      <c r="G1835" s="115">
        <v>42292</v>
      </c>
      <c r="H1835" s="114" t="s">
        <v>5006</v>
      </c>
      <c r="I1835" s="74">
        <v>348345.495999999</v>
      </c>
      <c r="J1835" s="74">
        <v>348813.125</v>
      </c>
      <c r="K1835" s="75">
        <f t="shared" si="98"/>
        <v>0.46762900000100488</v>
      </c>
      <c r="L1835" s="114" t="s">
        <v>5210</v>
      </c>
      <c r="M1835" s="116">
        <v>3.7414000000000001</v>
      </c>
      <c r="N1835" s="149" t="s">
        <v>20</v>
      </c>
      <c r="O1835" s="114" t="s">
        <v>21</v>
      </c>
      <c r="P1835" s="76"/>
      <c r="Q1835" s="116"/>
      <c r="R1835" s="117"/>
      <c r="S1835" s="118"/>
      <c r="T1835" s="77" t="s">
        <v>5211</v>
      </c>
      <c r="U1835" s="114" t="s">
        <v>5006</v>
      </c>
      <c r="V1835" s="63" t="str">
        <f t="shared" si="99"/>
        <v>3S-159</v>
      </c>
      <c r="W1835" s="112" t="s">
        <v>3757</v>
      </c>
      <c r="X1835" s="175" t="str">
        <f t="shared" si="97"/>
        <v>X:\2 - ENGENHARIA\INVENTARIANCA_FNS_NOVA_CONCESSAO\PROCESSOS_DE_DESAPROPRIACAO\EXTENSAO_SUL\3S\3S-159.pdf</v>
      </c>
      <c r="Z1835" s="1">
        <v>1</v>
      </c>
    </row>
    <row r="1836" spans="3:26" ht="28.5" hidden="1" x14ac:dyDescent="0.25">
      <c r="C1836" s="114" t="s">
        <v>4849</v>
      </c>
      <c r="D1836" s="114" t="s">
        <v>4570</v>
      </c>
      <c r="E1836" s="114" t="s">
        <v>5212</v>
      </c>
      <c r="F1836" s="114">
        <v>72230</v>
      </c>
      <c r="G1836" s="115">
        <v>42451</v>
      </c>
      <c r="H1836" s="114" t="s">
        <v>5006</v>
      </c>
      <c r="I1836" s="74">
        <v>348813.125</v>
      </c>
      <c r="J1836" s="74">
        <v>349238.09700000001</v>
      </c>
      <c r="K1836" s="75">
        <f t="shared" si="98"/>
        <v>0.42497200000000884</v>
      </c>
      <c r="L1836" s="114" t="s">
        <v>5213</v>
      </c>
      <c r="M1836" s="116">
        <v>3.3995000000000002</v>
      </c>
      <c r="N1836" s="149" t="s">
        <v>20</v>
      </c>
      <c r="O1836" s="114" t="s">
        <v>21</v>
      </c>
      <c r="P1836" s="76"/>
      <c r="Q1836" s="116"/>
      <c r="R1836" s="117"/>
      <c r="S1836" s="118"/>
      <c r="T1836" s="77" t="s">
        <v>5211</v>
      </c>
      <c r="U1836" s="114" t="s">
        <v>5006</v>
      </c>
      <c r="V1836" s="63" t="str">
        <f t="shared" si="99"/>
        <v>3S-160</v>
      </c>
      <c r="W1836" s="112" t="s">
        <v>3757</v>
      </c>
      <c r="X1836" s="175" t="str">
        <f t="shared" si="97"/>
        <v>X:\2 - ENGENHARIA\INVENTARIANCA_FNS_NOVA_CONCESSAO\PROCESSOS_DE_DESAPROPRIACAO\EXTENSAO_SUL\3S\3S-160.pdf</v>
      </c>
      <c r="Z1836" s="1">
        <v>1</v>
      </c>
    </row>
    <row r="1837" spans="3:26" ht="28.5" hidden="1" x14ac:dyDescent="0.25">
      <c r="C1837" s="114" t="s">
        <v>4849</v>
      </c>
      <c r="D1837" s="114" t="s">
        <v>4583</v>
      </c>
      <c r="E1837" s="114" t="s">
        <v>5214</v>
      </c>
      <c r="F1837" s="114">
        <v>70171</v>
      </c>
      <c r="G1837" s="115">
        <v>42292</v>
      </c>
      <c r="H1837" s="114" t="s">
        <v>5006</v>
      </c>
      <c r="I1837" s="74">
        <v>349238.09700000001</v>
      </c>
      <c r="J1837" s="74">
        <v>349777.06699999899</v>
      </c>
      <c r="K1837" s="75">
        <f t="shared" si="98"/>
        <v>0.53896999999898254</v>
      </c>
      <c r="L1837" s="114" t="s">
        <v>5210</v>
      </c>
      <c r="M1837" s="116">
        <v>4.3109999999999999</v>
      </c>
      <c r="N1837" s="149" t="s">
        <v>20</v>
      </c>
      <c r="O1837" s="114" t="s">
        <v>21</v>
      </c>
      <c r="P1837" s="76"/>
      <c r="Q1837" s="116"/>
      <c r="R1837" s="117"/>
      <c r="S1837" s="118"/>
      <c r="T1837" s="77" t="s">
        <v>5211</v>
      </c>
      <c r="U1837" s="114" t="s">
        <v>5006</v>
      </c>
      <c r="V1837" s="63" t="str">
        <f t="shared" si="99"/>
        <v>3S-161</v>
      </c>
      <c r="W1837" s="112" t="s">
        <v>3757</v>
      </c>
      <c r="X1837" s="175" t="str">
        <f t="shared" si="97"/>
        <v>X:\2 - ENGENHARIA\INVENTARIANCA_FNS_NOVA_CONCESSAO\PROCESSOS_DE_DESAPROPRIACAO\EXTENSAO_SUL\3S\3S-161.pdf</v>
      </c>
      <c r="Z1837" s="1">
        <v>1</v>
      </c>
    </row>
    <row r="1838" spans="3:26" ht="28.5" hidden="1" x14ac:dyDescent="0.25">
      <c r="C1838" s="114" t="s">
        <v>4849</v>
      </c>
      <c r="D1838" s="114" t="s">
        <v>5215</v>
      </c>
      <c r="E1838" s="114" t="s">
        <v>5216</v>
      </c>
      <c r="F1838" s="114">
        <v>70169</v>
      </c>
      <c r="G1838" s="115">
        <v>42293</v>
      </c>
      <c r="H1838" s="114" t="s">
        <v>5006</v>
      </c>
      <c r="I1838" s="74">
        <v>349777.06699999899</v>
      </c>
      <c r="J1838" s="74">
        <v>350038.96199999901</v>
      </c>
      <c r="K1838" s="75">
        <f t="shared" si="98"/>
        <v>0.26189500000001864</v>
      </c>
      <c r="L1838" s="114" t="s">
        <v>5210</v>
      </c>
      <c r="M1838" s="116">
        <v>2.0154000000000001</v>
      </c>
      <c r="N1838" s="149" t="s">
        <v>20</v>
      </c>
      <c r="O1838" s="114" t="s">
        <v>21</v>
      </c>
      <c r="P1838" s="76"/>
      <c r="Q1838" s="116"/>
      <c r="R1838" s="117"/>
      <c r="S1838" s="118"/>
      <c r="T1838" s="77" t="s">
        <v>5211</v>
      </c>
      <c r="U1838" s="114" t="s">
        <v>5006</v>
      </c>
      <c r="V1838" s="63" t="str">
        <f t="shared" si="99"/>
        <v>3S-161A</v>
      </c>
      <c r="W1838" s="112" t="s">
        <v>3757</v>
      </c>
      <c r="X1838" s="175" t="str">
        <f t="shared" si="97"/>
        <v>X:\2 - ENGENHARIA\INVENTARIANCA_FNS_NOVA_CONCESSAO\PROCESSOS_DE_DESAPROPRIACAO\EXTENSAO_SUL\3S\3S-161A.pdf</v>
      </c>
      <c r="Z1838" s="1">
        <v>1</v>
      </c>
    </row>
    <row r="1839" spans="3:26" ht="28.5" hidden="1" x14ac:dyDescent="0.25">
      <c r="C1839" s="114" t="s">
        <v>4849</v>
      </c>
      <c r="D1839" s="114" t="s">
        <v>4149</v>
      </c>
      <c r="E1839" s="114" t="s">
        <v>5217</v>
      </c>
      <c r="F1839" s="114">
        <v>71121</v>
      </c>
      <c r="G1839" s="115">
        <v>42325</v>
      </c>
      <c r="H1839" s="114" t="s">
        <v>5006</v>
      </c>
      <c r="I1839" s="74">
        <v>350038.96199999901</v>
      </c>
      <c r="J1839" s="74">
        <v>350137.37900000002</v>
      </c>
      <c r="K1839" s="75">
        <f t="shared" si="98"/>
        <v>9.8417000001005367E-2</v>
      </c>
      <c r="L1839" s="114" t="s">
        <v>5218</v>
      </c>
      <c r="M1839" s="116">
        <v>0.86650000000000005</v>
      </c>
      <c r="N1839" s="149" t="s">
        <v>20</v>
      </c>
      <c r="O1839" s="114" t="s">
        <v>21</v>
      </c>
      <c r="P1839" s="76"/>
      <c r="Q1839" s="116"/>
      <c r="R1839" s="117"/>
      <c r="S1839" s="118"/>
      <c r="T1839" s="77" t="s">
        <v>5211</v>
      </c>
      <c r="U1839" s="114" t="s">
        <v>5006</v>
      </c>
      <c r="V1839" s="63" t="str">
        <f t="shared" si="99"/>
        <v>3S-162</v>
      </c>
      <c r="W1839" s="112" t="s">
        <v>3757</v>
      </c>
      <c r="X1839" s="175" t="str">
        <f t="shared" si="97"/>
        <v>X:\2 - ENGENHARIA\INVENTARIANCA_FNS_NOVA_CONCESSAO\PROCESSOS_DE_DESAPROPRIACAO\EXTENSAO_SUL\3S\3S-162.pdf</v>
      </c>
      <c r="Z1839" s="1">
        <v>1</v>
      </c>
    </row>
    <row r="1840" spans="3:26" ht="28.5" x14ac:dyDescent="0.25">
      <c r="C1840" s="114" t="s">
        <v>4849</v>
      </c>
      <c r="D1840" s="114" t="s">
        <v>5219</v>
      </c>
      <c r="E1840" s="114" t="s">
        <v>5220</v>
      </c>
      <c r="F1840" s="114">
        <v>71119</v>
      </c>
      <c r="G1840" s="115">
        <v>42325</v>
      </c>
      <c r="H1840" s="114" t="s">
        <v>5006</v>
      </c>
      <c r="I1840" s="74">
        <v>350380.962</v>
      </c>
      <c r="J1840" s="74">
        <v>350137.37900000002</v>
      </c>
      <c r="K1840" s="75">
        <f>((J1840-I1840)/1000)*-1</f>
        <v>0.24358299999998417</v>
      </c>
      <c r="L1840" s="114" t="s">
        <v>5218</v>
      </c>
      <c r="M1840" s="116">
        <v>1.7553000000000001</v>
      </c>
      <c r="N1840" s="149" t="s">
        <v>20</v>
      </c>
      <c r="O1840" s="114" t="s">
        <v>21</v>
      </c>
      <c r="P1840" s="76" t="s">
        <v>2797</v>
      </c>
      <c r="Q1840" s="116">
        <v>1.7553000000000001</v>
      </c>
      <c r="R1840" s="117">
        <v>26672.28</v>
      </c>
      <c r="S1840" s="118" t="s">
        <v>5221</v>
      </c>
      <c r="T1840" s="77" t="s">
        <v>5211</v>
      </c>
      <c r="U1840" s="114" t="s">
        <v>5006</v>
      </c>
      <c r="V1840" s="63" t="str">
        <f t="shared" si="99"/>
        <v>3S-162A</v>
      </c>
      <c r="W1840" s="112" t="s">
        <v>3757</v>
      </c>
      <c r="X1840" s="175" t="str">
        <f t="shared" si="97"/>
        <v>X:\2 - ENGENHARIA\INVENTARIANCA_FNS_NOVA_CONCESSAO\PROCESSOS_DE_DESAPROPRIACAO\EXTENSAO_SUL\3S\3S-162A.pdf</v>
      </c>
      <c r="Z1840" s="1">
        <v>1</v>
      </c>
    </row>
    <row r="1841" spans="3:26" hidden="1" x14ac:dyDescent="0.25">
      <c r="C1841" s="114" t="s">
        <v>4849</v>
      </c>
      <c r="D1841" s="114" t="s">
        <v>4331</v>
      </c>
      <c r="E1841" s="114" t="s">
        <v>5222</v>
      </c>
      <c r="F1841" s="114">
        <v>70247</v>
      </c>
      <c r="G1841" s="115">
        <v>42303</v>
      </c>
      <c r="H1841" s="114" t="s">
        <v>5006</v>
      </c>
      <c r="I1841" s="74">
        <v>350137.37900000002</v>
      </c>
      <c r="J1841" s="74">
        <v>350254.01099999901</v>
      </c>
      <c r="K1841" s="75">
        <f t="shared" si="98"/>
        <v>0.11663199999899371</v>
      </c>
      <c r="L1841" s="114" t="s">
        <v>5223</v>
      </c>
      <c r="M1841" s="116">
        <v>0.93420000000000003</v>
      </c>
      <c r="N1841" s="149" t="s">
        <v>20</v>
      </c>
      <c r="O1841" s="114" t="s">
        <v>21</v>
      </c>
      <c r="P1841" s="76"/>
      <c r="Q1841" s="116"/>
      <c r="R1841" s="117"/>
      <c r="S1841" s="118"/>
      <c r="T1841" s="77" t="s">
        <v>5224</v>
      </c>
      <c r="U1841" s="114" t="s">
        <v>5006</v>
      </c>
      <c r="V1841" s="63" t="str">
        <f t="shared" si="99"/>
        <v>3S-163</v>
      </c>
      <c r="W1841" s="112" t="s">
        <v>3757</v>
      </c>
      <c r="X1841" s="175" t="str">
        <f t="shared" si="97"/>
        <v>X:\2 - ENGENHARIA\INVENTARIANCA_FNS_NOVA_CONCESSAO\PROCESSOS_DE_DESAPROPRIACAO\EXTENSAO_SUL\3S\3S-163.pdf</v>
      </c>
      <c r="Z1841" s="1">
        <v>1</v>
      </c>
    </row>
    <row r="1842" spans="3:26" ht="28.5" hidden="1" x14ac:dyDescent="0.25">
      <c r="C1842" s="114" t="s">
        <v>4849</v>
      </c>
      <c r="D1842" s="114" t="s">
        <v>4712</v>
      </c>
      <c r="E1842" s="114" t="s">
        <v>5225</v>
      </c>
      <c r="F1842" s="114">
        <v>70246</v>
      </c>
      <c r="G1842" s="115">
        <v>42303</v>
      </c>
      <c r="H1842" s="114" t="s">
        <v>5006</v>
      </c>
      <c r="I1842" s="74">
        <v>350254.01099999901</v>
      </c>
      <c r="J1842" s="74">
        <v>351010.64500000002</v>
      </c>
      <c r="K1842" s="75">
        <f t="shared" si="98"/>
        <v>0.75663400000100955</v>
      </c>
      <c r="L1842" s="114" t="s">
        <v>5223</v>
      </c>
      <c r="M1842" s="116">
        <v>5.9431000000000003</v>
      </c>
      <c r="N1842" s="149" t="s">
        <v>20</v>
      </c>
      <c r="O1842" s="114" t="s">
        <v>21</v>
      </c>
      <c r="P1842" s="76"/>
      <c r="Q1842" s="116"/>
      <c r="R1842" s="117"/>
      <c r="S1842" s="118"/>
      <c r="T1842" s="77" t="s">
        <v>5211</v>
      </c>
      <c r="U1842" s="114" t="s">
        <v>5006</v>
      </c>
      <c r="V1842" s="63" t="str">
        <f t="shared" si="99"/>
        <v>3S-163A</v>
      </c>
      <c r="W1842" s="112" t="s">
        <v>3757</v>
      </c>
      <c r="X1842" s="175" t="str">
        <f t="shared" si="97"/>
        <v>X:\2 - ENGENHARIA\INVENTARIANCA_FNS_NOVA_CONCESSAO\PROCESSOS_DE_DESAPROPRIACAO\EXTENSAO_SUL\3S\3S-163A.pdf</v>
      </c>
      <c r="Z1842" s="1">
        <v>1</v>
      </c>
    </row>
    <row r="1843" spans="3:26" ht="28.5" x14ac:dyDescent="0.25">
      <c r="C1843" s="114" t="s">
        <v>4849</v>
      </c>
      <c r="D1843" s="114" t="s">
        <v>4188</v>
      </c>
      <c r="E1843" s="114" t="s">
        <v>5226</v>
      </c>
      <c r="F1843" s="114">
        <v>70142</v>
      </c>
      <c r="G1843" s="115">
        <v>42291</v>
      </c>
      <c r="H1843" s="114" t="s">
        <v>5006</v>
      </c>
      <c r="I1843" s="74">
        <v>351010.64500000002</v>
      </c>
      <c r="J1843" s="74">
        <v>351100.870999999</v>
      </c>
      <c r="K1843" s="75">
        <f t="shared" si="98"/>
        <v>9.0225999998976472E-2</v>
      </c>
      <c r="L1843" s="114" t="s">
        <v>5210</v>
      </c>
      <c r="M1843" s="116">
        <v>3.4666999999999999</v>
      </c>
      <c r="N1843" s="149" t="s">
        <v>20</v>
      </c>
      <c r="O1843" s="114" t="s">
        <v>21</v>
      </c>
      <c r="P1843" s="76" t="s">
        <v>10</v>
      </c>
      <c r="Q1843" s="116">
        <v>2.6634000000000002</v>
      </c>
      <c r="R1843" s="117">
        <v>38438.04</v>
      </c>
      <c r="S1843" s="118" t="s">
        <v>5221</v>
      </c>
      <c r="T1843" s="77" t="s">
        <v>5211</v>
      </c>
      <c r="U1843" s="114" t="s">
        <v>5006</v>
      </c>
      <c r="V1843" s="63" t="str">
        <f t="shared" si="99"/>
        <v>3S-164</v>
      </c>
      <c r="W1843" s="112" t="s">
        <v>3757</v>
      </c>
      <c r="X1843" s="175" t="str">
        <f t="shared" si="97"/>
        <v>X:\2 - ENGENHARIA\INVENTARIANCA_FNS_NOVA_CONCESSAO\PROCESSOS_DE_DESAPROPRIACAO\EXTENSAO_SUL\3S\3S-164.pdf</v>
      </c>
      <c r="Z1843" s="1">
        <v>1</v>
      </c>
    </row>
    <row r="1844" spans="3:26" ht="28.5" hidden="1" x14ac:dyDescent="0.25">
      <c r="C1844" s="114" t="s">
        <v>4849</v>
      </c>
      <c r="D1844" s="114" t="s">
        <v>4715</v>
      </c>
      <c r="E1844" s="114" t="s">
        <v>5227</v>
      </c>
      <c r="F1844" s="114">
        <v>70262</v>
      </c>
      <c r="G1844" s="115">
        <v>42304</v>
      </c>
      <c r="H1844" s="114" t="s">
        <v>5006</v>
      </c>
      <c r="I1844" s="74">
        <v>351010.64500000002</v>
      </c>
      <c r="J1844" s="74">
        <v>351100.87</v>
      </c>
      <c r="K1844" s="75">
        <f t="shared" si="98"/>
        <v>9.0224999999976713E-2</v>
      </c>
      <c r="L1844" s="114" t="s">
        <v>5210</v>
      </c>
      <c r="M1844" s="116">
        <v>2.52E-2</v>
      </c>
      <c r="N1844" s="149" t="s">
        <v>20</v>
      </c>
      <c r="O1844" s="114" t="s">
        <v>21</v>
      </c>
      <c r="P1844" s="76" t="s">
        <v>2286</v>
      </c>
      <c r="Q1844" s="116"/>
      <c r="R1844" s="117"/>
      <c r="S1844" s="118"/>
      <c r="T1844" s="77" t="s">
        <v>5211</v>
      </c>
      <c r="U1844" s="114" t="s">
        <v>5006</v>
      </c>
      <c r="V1844" s="63" t="str">
        <f t="shared" si="99"/>
        <v>3S-164A</v>
      </c>
      <c r="W1844" s="112" t="s">
        <v>3757</v>
      </c>
      <c r="X1844" s="175" t="str">
        <f t="shared" si="97"/>
        <v>X:\2 - ENGENHARIA\INVENTARIANCA_FNS_NOVA_CONCESSAO\PROCESSOS_DE_DESAPROPRIACAO\EXTENSAO_SUL\3S\3S-164A.pdf</v>
      </c>
      <c r="Z1844" s="1">
        <v>1</v>
      </c>
    </row>
    <row r="1845" spans="3:26" hidden="1" x14ac:dyDescent="0.25">
      <c r="C1845" s="114" t="s">
        <v>4849</v>
      </c>
      <c r="D1845" s="114" t="s">
        <v>2002</v>
      </c>
      <c r="E1845" s="114" t="s">
        <v>5228</v>
      </c>
      <c r="F1845" s="114">
        <v>71523</v>
      </c>
      <c r="G1845" s="115">
        <v>42353</v>
      </c>
      <c r="H1845" s="114" t="s">
        <v>5006</v>
      </c>
      <c r="I1845" s="74">
        <v>351105.42599999899</v>
      </c>
      <c r="J1845" s="74">
        <v>351786.26299999899</v>
      </c>
      <c r="K1845" s="75">
        <f t="shared" si="98"/>
        <v>0.68083699999999958</v>
      </c>
      <c r="L1845" s="114" t="s">
        <v>5229</v>
      </c>
      <c r="M1845" s="116">
        <v>5.4210000000000003</v>
      </c>
      <c r="N1845" s="149" t="s">
        <v>20</v>
      </c>
      <c r="O1845" s="114" t="s">
        <v>21</v>
      </c>
      <c r="P1845" s="76"/>
      <c r="Q1845" s="116"/>
      <c r="R1845" s="117"/>
      <c r="S1845" s="118"/>
      <c r="T1845" s="77" t="s">
        <v>5230</v>
      </c>
      <c r="U1845" s="114" t="s">
        <v>5006</v>
      </c>
      <c r="V1845" s="63" t="str">
        <f t="shared" si="99"/>
        <v>3S-116</v>
      </c>
      <c r="W1845" s="112" t="s">
        <v>3757</v>
      </c>
      <c r="X1845" s="175" t="str">
        <f t="shared" si="97"/>
        <v>X:\2 - ENGENHARIA\INVENTARIANCA_FNS_NOVA_CONCESSAO\PROCESSOS_DE_DESAPROPRIACAO\EXTENSAO_SUL\3S\3S-116.pdf</v>
      </c>
      <c r="Z1845" s="1">
        <v>1</v>
      </c>
    </row>
    <row r="1846" spans="3:26" hidden="1" x14ac:dyDescent="0.25">
      <c r="C1846" s="114" t="s">
        <v>4849</v>
      </c>
      <c r="D1846" s="114" t="s">
        <v>1601</v>
      </c>
      <c r="E1846" s="114" t="s">
        <v>5231</v>
      </c>
      <c r="F1846" s="114">
        <v>71522</v>
      </c>
      <c r="G1846" s="115">
        <v>42353</v>
      </c>
      <c r="H1846" s="114" t="s">
        <v>5006</v>
      </c>
      <c r="I1846" s="74">
        <v>351789.342999999</v>
      </c>
      <c r="J1846" s="74">
        <v>353303.13599999901</v>
      </c>
      <c r="K1846" s="75">
        <f t="shared" si="98"/>
        <v>1.5137930000000051</v>
      </c>
      <c r="L1846" s="114" t="s">
        <v>5229</v>
      </c>
      <c r="M1846" s="116">
        <v>12.165100000000001</v>
      </c>
      <c r="N1846" s="149" t="s">
        <v>20</v>
      </c>
      <c r="O1846" s="114" t="s">
        <v>21</v>
      </c>
      <c r="P1846" s="76"/>
      <c r="Q1846" s="116"/>
      <c r="R1846" s="117"/>
      <c r="S1846" s="118"/>
      <c r="T1846" s="77" t="s">
        <v>5230</v>
      </c>
      <c r="U1846" s="114" t="s">
        <v>5006</v>
      </c>
      <c r="V1846" s="63" t="str">
        <f t="shared" si="99"/>
        <v>3S-116A</v>
      </c>
      <c r="W1846" s="112" t="s">
        <v>3757</v>
      </c>
      <c r="X1846" s="175" t="str">
        <f t="shared" si="97"/>
        <v>X:\2 - ENGENHARIA\INVENTARIANCA_FNS_NOVA_CONCESSAO\PROCESSOS_DE_DESAPROPRIACAO\EXTENSAO_SUL\3S\3S-116A.pdf</v>
      </c>
      <c r="Z1846" s="1">
        <v>1</v>
      </c>
    </row>
    <row r="1847" spans="3:26" ht="28.5" x14ac:dyDescent="0.25">
      <c r="C1847" s="114" t="s">
        <v>4849</v>
      </c>
      <c r="D1847" s="114" t="s">
        <v>4723</v>
      </c>
      <c r="E1847" s="114" t="s">
        <v>5232</v>
      </c>
      <c r="F1847" s="114" t="s">
        <v>5233</v>
      </c>
      <c r="G1847" s="115">
        <v>42353</v>
      </c>
      <c r="H1847" s="114" t="s">
        <v>5006</v>
      </c>
      <c r="I1847" s="74">
        <v>351105.42599999899</v>
      </c>
      <c r="J1847" s="74">
        <v>351786.26299999899</v>
      </c>
      <c r="K1847" s="75">
        <f t="shared" si="98"/>
        <v>0.68083699999999958</v>
      </c>
      <c r="L1847" s="114" t="s">
        <v>5229</v>
      </c>
      <c r="M1847" s="116">
        <v>7.6294000000000004</v>
      </c>
      <c r="N1847" s="149" t="s">
        <v>20</v>
      </c>
      <c r="O1847" s="114" t="s">
        <v>21</v>
      </c>
      <c r="P1847" s="76" t="s">
        <v>2797</v>
      </c>
      <c r="Q1847" s="116">
        <v>7.5373999999999999</v>
      </c>
      <c r="R1847" s="117">
        <v>101595.49</v>
      </c>
      <c r="S1847" s="118" t="s">
        <v>5234</v>
      </c>
      <c r="T1847" s="77" t="s">
        <v>5230</v>
      </c>
      <c r="U1847" s="114" t="s">
        <v>5006</v>
      </c>
      <c r="V1847" s="63" t="str">
        <f t="shared" si="99"/>
        <v>3S-116B</v>
      </c>
      <c r="W1847" s="112" t="s">
        <v>3757</v>
      </c>
      <c r="X1847" s="175" t="str">
        <f t="shared" si="97"/>
        <v>X:\2 - ENGENHARIA\INVENTARIANCA_FNS_NOVA_CONCESSAO\PROCESSOS_DE_DESAPROPRIACAO\EXTENSAO_SUL\3S\3S-116B.pdf</v>
      </c>
      <c r="Z1847" s="1">
        <v>1</v>
      </c>
    </row>
    <row r="1848" spans="3:26" hidden="1" x14ac:dyDescent="0.25">
      <c r="C1848" s="114" t="s">
        <v>4849</v>
      </c>
      <c r="D1848" s="114" t="s">
        <v>2005</v>
      </c>
      <c r="E1848" s="114" t="s">
        <v>5235</v>
      </c>
      <c r="F1848" s="114">
        <v>65827</v>
      </c>
      <c r="G1848" s="115">
        <v>41858</v>
      </c>
      <c r="H1848" s="114" t="s">
        <v>5006</v>
      </c>
      <c r="I1848" s="74">
        <v>353303.13599999901</v>
      </c>
      <c r="J1848" s="74">
        <v>353786.451</v>
      </c>
      <c r="K1848" s="75">
        <f t="shared" si="98"/>
        <v>0.48331500000099187</v>
      </c>
      <c r="L1848" s="114" t="s">
        <v>5236</v>
      </c>
      <c r="M1848" s="116">
        <v>3.8736000000000002</v>
      </c>
      <c r="N1848" s="149" t="s">
        <v>20</v>
      </c>
      <c r="O1848" s="114" t="s">
        <v>21</v>
      </c>
      <c r="P1848" s="76"/>
      <c r="Q1848" s="116"/>
      <c r="R1848" s="117"/>
      <c r="S1848" s="118"/>
      <c r="T1848" s="77" t="s">
        <v>5237</v>
      </c>
      <c r="U1848" s="114" t="s">
        <v>5006</v>
      </c>
      <c r="V1848" s="63" t="str">
        <f t="shared" si="99"/>
        <v>3S-117</v>
      </c>
      <c r="W1848" s="112" t="s">
        <v>3757</v>
      </c>
      <c r="X1848" s="175" t="str">
        <f t="shared" si="97"/>
        <v>X:\2 - ENGENHARIA\INVENTARIANCA_FNS_NOVA_CONCESSAO\PROCESSOS_DE_DESAPROPRIACAO\EXTENSAO_SUL\3S\3S-117.pdf</v>
      </c>
      <c r="Z1848" s="1">
        <v>1</v>
      </c>
    </row>
    <row r="1849" spans="3:26" hidden="1" x14ac:dyDescent="0.25">
      <c r="C1849" s="114" t="s">
        <v>4849</v>
      </c>
      <c r="D1849" s="114" t="s">
        <v>2008</v>
      </c>
      <c r="E1849" s="114" t="s">
        <v>5238</v>
      </c>
      <c r="F1849" s="114">
        <v>69166</v>
      </c>
      <c r="G1849" s="115">
        <v>42199</v>
      </c>
      <c r="H1849" s="114" t="s">
        <v>5006</v>
      </c>
      <c r="I1849" s="74">
        <v>353786.451</v>
      </c>
      <c r="J1849" s="74">
        <v>354338.53200000001</v>
      </c>
      <c r="K1849" s="75">
        <f t="shared" si="98"/>
        <v>0.5520810000000056</v>
      </c>
      <c r="L1849" s="114" t="s">
        <v>5239</v>
      </c>
      <c r="M1849" s="116">
        <v>4.41</v>
      </c>
      <c r="N1849" s="149" t="s">
        <v>20</v>
      </c>
      <c r="O1849" s="114" t="s">
        <v>21</v>
      </c>
      <c r="P1849" s="76"/>
      <c r="Q1849" s="116"/>
      <c r="R1849" s="117"/>
      <c r="S1849" s="118"/>
      <c r="T1849" s="77" t="s">
        <v>5240</v>
      </c>
      <c r="U1849" s="114" t="s">
        <v>5006</v>
      </c>
      <c r="V1849" s="63" t="str">
        <f t="shared" si="99"/>
        <v>3S-118</v>
      </c>
      <c r="W1849" s="112" t="s">
        <v>3757</v>
      </c>
      <c r="X1849" s="175" t="str">
        <f t="shared" si="97"/>
        <v>X:\2 - ENGENHARIA\INVENTARIANCA_FNS_NOVA_CONCESSAO\PROCESSOS_DE_DESAPROPRIACAO\EXTENSAO_SUL\3S\3S-118.pdf</v>
      </c>
      <c r="Z1849" s="1">
        <v>1</v>
      </c>
    </row>
    <row r="1850" spans="3:26" hidden="1" x14ac:dyDescent="0.25">
      <c r="C1850" s="114" t="s">
        <v>4849</v>
      </c>
      <c r="D1850" s="114" t="s">
        <v>5241</v>
      </c>
      <c r="E1850" s="114" t="s">
        <v>5242</v>
      </c>
      <c r="F1850" s="114">
        <v>71530</v>
      </c>
      <c r="G1850" s="115">
        <v>42354</v>
      </c>
      <c r="H1850" s="114" t="s">
        <v>5006</v>
      </c>
      <c r="I1850" s="74">
        <v>354338.53200000001</v>
      </c>
      <c r="J1850" s="74">
        <v>354755.01299999899</v>
      </c>
      <c r="K1850" s="75">
        <f t="shared" si="98"/>
        <v>0.41648099999898114</v>
      </c>
      <c r="L1850" s="114" t="s">
        <v>5239</v>
      </c>
      <c r="M1850" s="116">
        <v>3.3315999999999999</v>
      </c>
      <c r="N1850" s="149" t="s">
        <v>20</v>
      </c>
      <c r="O1850" s="114" t="s">
        <v>91</v>
      </c>
      <c r="P1850" s="76"/>
      <c r="Q1850" s="116"/>
      <c r="R1850" s="117"/>
      <c r="S1850" s="118"/>
      <c r="T1850" s="77" t="s">
        <v>5240</v>
      </c>
      <c r="U1850" s="114" t="s">
        <v>5006</v>
      </c>
      <c r="V1850" s="63" t="str">
        <f t="shared" si="99"/>
        <v>3S-118A</v>
      </c>
      <c r="W1850" s="112" t="s">
        <v>3757</v>
      </c>
      <c r="X1850" s="175" t="str">
        <f t="shared" si="97"/>
        <v>X:\2 - ENGENHARIA\INVENTARIANCA_FNS_NOVA_CONCESSAO\PROCESSOS_DE_DESAPROPRIACAO\EXTENSAO_SUL\3S\3S-118A.pdf</v>
      </c>
      <c r="Z1850" s="1">
        <v>1</v>
      </c>
    </row>
    <row r="1851" spans="3:26" hidden="1" x14ac:dyDescent="0.25">
      <c r="C1851" s="114" t="s">
        <v>4849</v>
      </c>
      <c r="D1851" s="114" t="s">
        <v>5243</v>
      </c>
      <c r="E1851" s="114" t="s">
        <v>5244</v>
      </c>
      <c r="F1851" s="114">
        <v>69167</v>
      </c>
      <c r="G1851" s="115">
        <v>42199</v>
      </c>
      <c r="H1851" s="114" t="s">
        <v>5006</v>
      </c>
      <c r="I1851" s="74">
        <v>354755.01299999899</v>
      </c>
      <c r="J1851" s="74">
        <v>355458.79200000002</v>
      </c>
      <c r="K1851" s="75">
        <f t="shared" si="98"/>
        <v>0.70377900000102822</v>
      </c>
      <c r="L1851" s="114" t="s">
        <v>5239</v>
      </c>
      <c r="M1851" s="116">
        <v>5.2996999999999996</v>
      </c>
      <c r="N1851" s="149" t="s">
        <v>20</v>
      </c>
      <c r="O1851" s="114" t="s">
        <v>21</v>
      </c>
      <c r="P1851" s="76"/>
      <c r="Q1851" s="116"/>
      <c r="R1851" s="117"/>
      <c r="S1851" s="118"/>
      <c r="T1851" s="77" t="s">
        <v>5240</v>
      </c>
      <c r="U1851" s="114" t="s">
        <v>5006</v>
      </c>
      <c r="V1851" s="63" t="str">
        <f t="shared" si="99"/>
        <v>3S-118B</v>
      </c>
      <c r="W1851" s="112" t="s">
        <v>3757</v>
      </c>
      <c r="X1851" s="175" t="str">
        <f t="shared" si="97"/>
        <v>X:\2 - ENGENHARIA\INVENTARIANCA_FNS_NOVA_CONCESSAO\PROCESSOS_DE_DESAPROPRIACAO\EXTENSAO_SUL\3S\3S-118B.pdf</v>
      </c>
      <c r="Z1851" s="1">
        <v>1</v>
      </c>
    </row>
    <row r="1852" spans="3:26" ht="28.5" x14ac:dyDescent="0.25">
      <c r="C1852" s="114" t="s">
        <v>4849</v>
      </c>
      <c r="D1852" s="114" t="s">
        <v>5245</v>
      </c>
      <c r="E1852" s="114" t="s">
        <v>5246</v>
      </c>
      <c r="F1852" s="114">
        <v>70136</v>
      </c>
      <c r="G1852" s="115">
        <v>42291</v>
      </c>
      <c r="H1852" s="114" t="s">
        <v>5006</v>
      </c>
      <c r="I1852" s="74">
        <v>353786.451</v>
      </c>
      <c r="J1852" s="74">
        <v>354338.53200000001</v>
      </c>
      <c r="K1852" s="75">
        <f t="shared" si="98"/>
        <v>0.5520810000000056</v>
      </c>
      <c r="L1852" s="114" t="s">
        <v>5239</v>
      </c>
      <c r="M1852" s="116">
        <v>1.6830000000000001</v>
      </c>
      <c r="N1852" s="149" t="s">
        <v>20</v>
      </c>
      <c r="O1852" s="201" t="s">
        <v>91</v>
      </c>
      <c r="P1852" s="76" t="s">
        <v>2797</v>
      </c>
      <c r="Q1852" s="116">
        <v>1.6830000000000001</v>
      </c>
      <c r="R1852" s="117">
        <v>23077.040000000001</v>
      </c>
      <c r="S1852" s="118" t="s">
        <v>5247</v>
      </c>
      <c r="T1852" s="77" t="s">
        <v>5240</v>
      </c>
      <c r="U1852" s="114" t="s">
        <v>5006</v>
      </c>
      <c r="V1852" s="63" t="str">
        <f t="shared" si="99"/>
        <v>3S-118C</v>
      </c>
      <c r="W1852" s="112" t="s">
        <v>3757</v>
      </c>
      <c r="X1852" s="175" t="str">
        <f t="shared" si="97"/>
        <v>X:\2 - ENGENHARIA\INVENTARIANCA_FNS_NOVA_CONCESSAO\PROCESSOS_DE_DESAPROPRIACAO\EXTENSAO_SUL\3S\3S-118C.pdf</v>
      </c>
      <c r="Z1852" s="1">
        <v>1</v>
      </c>
    </row>
    <row r="1853" spans="3:26" ht="28.5" x14ac:dyDescent="0.25">
      <c r="C1853" s="114" t="s">
        <v>4849</v>
      </c>
      <c r="D1853" s="114" t="s">
        <v>5248</v>
      </c>
      <c r="E1853" s="114" t="s">
        <v>5249</v>
      </c>
      <c r="F1853" s="114">
        <v>80219</v>
      </c>
      <c r="G1853" s="115">
        <v>42873</v>
      </c>
      <c r="H1853" s="114" t="s">
        <v>5006</v>
      </c>
      <c r="I1853" s="74">
        <v>354338.53200000001</v>
      </c>
      <c r="J1853" s="74">
        <v>354755.01299999899</v>
      </c>
      <c r="K1853" s="75">
        <f t="shared" si="98"/>
        <v>0.41648099999898114</v>
      </c>
      <c r="L1853" s="114" t="s">
        <v>5239</v>
      </c>
      <c r="M1853" s="116">
        <v>2.3043</v>
      </c>
      <c r="N1853" s="149" t="s">
        <v>20</v>
      </c>
      <c r="O1853" s="114" t="s">
        <v>21</v>
      </c>
      <c r="P1853" s="76" t="s">
        <v>2797</v>
      </c>
      <c r="Q1853" s="116">
        <v>2.3043</v>
      </c>
      <c r="R1853" s="117">
        <v>30979.21</v>
      </c>
      <c r="S1853" s="118" t="s">
        <v>5247</v>
      </c>
      <c r="T1853" s="77" t="s">
        <v>5240</v>
      </c>
      <c r="U1853" s="114" t="s">
        <v>5006</v>
      </c>
      <c r="V1853" s="63" t="str">
        <f t="shared" si="99"/>
        <v>3S-118D</v>
      </c>
      <c r="W1853" s="112" t="s">
        <v>3757</v>
      </c>
      <c r="X1853" s="175" t="str">
        <f t="shared" si="97"/>
        <v>X:\2 - ENGENHARIA\INVENTARIANCA_FNS_NOVA_CONCESSAO\PROCESSOS_DE_DESAPROPRIACAO\EXTENSAO_SUL\3S\3S-118D.pdf</v>
      </c>
      <c r="Z1853" s="1">
        <v>1</v>
      </c>
    </row>
    <row r="1854" spans="3:26" ht="28.5" x14ac:dyDescent="0.25">
      <c r="C1854" s="114" t="s">
        <v>4849</v>
      </c>
      <c r="D1854" s="114" t="s">
        <v>5250</v>
      </c>
      <c r="E1854" s="114" t="s">
        <v>5251</v>
      </c>
      <c r="F1854" s="114">
        <v>71563</v>
      </c>
      <c r="G1854" s="115">
        <v>42356</v>
      </c>
      <c r="H1854" s="114" t="s">
        <v>5006</v>
      </c>
      <c r="I1854" s="74">
        <v>354755.01299999899</v>
      </c>
      <c r="J1854" s="74">
        <v>355458.79200000002</v>
      </c>
      <c r="K1854" s="75">
        <f t="shared" si="98"/>
        <v>0.70377900000102822</v>
      </c>
      <c r="L1854" s="114" t="s">
        <v>5239</v>
      </c>
      <c r="M1854" s="116">
        <v>2.2732999999999999</v>
      </c>
      <c r="N1854" s="149" t="s">
        <v>20</v>
      </c>
      <c r="O1854" s="114" t="s">
        <v>21</v>
      </c>
      <c r="P1854" s="76" t="s">
        <v>2797</v>
      </c>
      <c r="Q1854" s="116">
        <v>2.2732999999999999</v>
      </c>
      <c r="R1854" s="117">
        <v>28011.19</v>
      </c>
      <c r="S1854" s="118" t="s">
        <v>5247</v>
      </c>
      <c r="T1854" s="77" t="s">
        <v>5240</v>
      </c>
      <c r="U1854" s="114" t="s">
        <v>5006</v>
      </c>
      <c r="V1854" s="63" t="str">
        <f t="shared" si="99"/>
        <v>3S-118E</v>
      </c>
      <c r="W1854" s="112" t="s">
        <v>3757</v>
      </c>
      <c r="X1854" s="175" t="str">
        <f t="shared" si="97"/>
        <v>X:\2 - ENGENHARIA\INVENTARIANCA_FNS_NOVA_CONCESSAO\PROCESSOS_DE_DESAPROPRIACAO\EXTENSAO_SUL\3S\3S-118E.pdf</v>
      </c>
      <c r="Z1854" s="1">
        <v>1</v>
      </c>
    </row>
    <row r="1855" spans="3:26" hidden="1" x14ac:dyDescent="0.25">
      <c r="C1855" s="114" t="s">
        <v>4849</v>
      </c>
      <c r="D1855" s="114" t="s">
        <v>2011</v>
      </c>
      <c r="E1855" s="114" t="s">
        <v>5252</v>
      </c>
      <c r="F1855" s="114"/>
      <c r="G1855" s="115"/>
      <c r="H1855" s="114"/>
      <c r="I1855" s="74">
        <v>355464.93300000002</v>
      </c>
      <c r="J1855" s="74">
        <v>356152.92599999899</v>
      </c>
      <c r="K1855" s="75">
        <f t="shared" si="98"/>
        <v>0.68799299999896901</v>
      </c>
      <c r="L1855" s="114" t="s">
        <v>5253</v>
      </c>
      <c r="M1855" s="116">
        <v>5.4926000000000004</v>
      </c>
      <c r="N1855" s="149" t="s">
        <v>20</v>
      </c>
      <c r="O1855" s="114" t="s">
        <v>91</v>
      </c>
      <c r="P1855" s="76"/>
      <c r="Q1855" s="116"/>
      <c r="R1855" s="117"/>
      <c r="S1855" s="118"/>
      <c r="T1855" s="77" t="s">
        <v>5254</v>
      </c>
      <c r="U1855" s="114" t="s">
        <v>5006</v>
      </c>
      <c r="V1855" s="63" t="str">
        <f t="shared" si="99"/>
        <v>3S-119</v>
      </c>
      <c r="W1855" s="112" t="s">
        <v>3757</v>
      </c>
      <c r="X1855" s="175" t="str">
        <f t="shared" si="97"/>
        <v>X:\2 - ENGENHARIA\INVENTARIANCA_FNS_NOVA_CONCESSAO\PROCESSOS_DE_DESAPROPRIACAO\EXTENSAO_SUL\3S\3S-119.pdf</v>
      </c>
      <c r="Z1855" s="1">
        <v>1</v>
      </c>
    </row>
    <row r="1856" spans="3:26" hidden="1" x14ac:dyDescent="0.25">
      <c r="C1856" s="114" t="s">
        <v>4849</v>
      </c>
      <c r="D1856" s="114" t="s">
        <v>2017</v>
      </c>
      <c r="E1856" s="114" t="s">
        <v>5255</v>
      </c>
      <c r="F1856" s="114">
        <v>72104</v>
      </c>
      <c r="G1856" s="115">
        <v>42433</v>
      </c>
      <c r="H1856" s="114" t="s">
        <v>5006</v>
      </c>
      <c r="I1856" s="74">
        <v>356157.11999999901</v>
      </c>
      <c r="J1856" s="74">
        <v>356962.674999999</v>
      </c>
      <c r="K1856" s="75">
        <f t="shared" si="98"/>
        <v>0.80555499999999303</v>
      </c>
      <c r="L1856" s="114" t="s">
        <v>5256</v>
      </c>
      <c r="M1856" s="116">
        <v>6.4504999999999999</v>
      </c>
      <c r="N1856" s="149" t="s">
        <v>20</v>
      </c>
      <c r="O1856" s="114" t="s">
        <v>91</v>
      </c>
      <c r="P1856" s="76"/>
      <c r="Q1856" s="116"/>
      <c r="R1856" s="117"/>
      <c r="S1856" s="118"/>
      <c r="T1856" s="77" t="s">
        <v>5257</v>
      </c>
      <c r="U1856" s="114" t="s">
        <v>5006</v>
      </c>
      <c r="V1856" s="63" t="str">
        <f t="shared" si="99"/>
        <v>3S-121</v>
      </c>
      <c r="W1856" s="112" t="s">
        <v>3757</v>
      </c>
      <c r="X1856" s="175" t="str">
        <f t="shared" si="97"/>
        <v>X:\2 - ENGENHARIA\INVENTARIANCA_FNS_NOVA_CONCESSAO\PROCESSOS_DE_DESAPROPRIACAO\EXTENSAO_SUL\3S\3S-121.pdf</v>
      </c>
      <c r="Z1856" s="1">
        <v>1</v>
      </c>
    </row>
    <row r="1857" spans="3:26" hidden="1" x14ac:dyDescent="0.25">
      <c r="C1857" s="114" t="s">
        <v>4849</v>
      </c>
      <c r="D1857" s="114" t="s">
        <v>4110</v>
      </c>
      <c r="E1857" s="114" t="s">
        <v>5258</v>
      </c>
      <c r="F1857" s="114">
        <v>71532</v>
      </c>
      <c r="G1857" s="115">
        <v>42354</v>
      </c>
      <c r="H1857" s="114" t="s">
        <v>5006</v>
      </c>
      <c r="I1857" s="74">
        <v>356964.67599999899</v>
      </c>
      <c r="J1857" s="74">
        <v>357411.33299999899</v>
      </c>
      <c r="K1857" s="75">
        <f t="shared" ref="K1857:K1920" si="100">(J1857-I1857)/1000</f>
        <v>0.44665700000000652</v>
      </c>
      <c r="L1857" s="114" t="s">
        <v>5259</v>
      </c>
      <c r="M1857" s="116">
        <v>3.5775000000000001</v>
      </c>
      <c r="N1857" s="149" t="s">
        <v>20</v>
      </c>
      <c r="O1857" s="114" t="s">
        <v>91</v>
      </c>
      <c r="P1857" s="76"/>
      <c r="Q1857" s="116"/>
      <c r="R1857" s="117"/>
      <c r="S1857" s="118"/>
      <c r="T1857" s="77" t="s">
        <v>5257</v>
      </c>
      <c r="U1857" s="114" t="s">
        <v>5006</v>
      </c>
      <c r="V1857" s="63" t="str">
        <f t="shared" si="99"/>
        <v>3S-122</v>
      </c>
      <c r="W1857" s="112" t="s">
        <v>3757</v>
      </c>
      <c r="X1857" s="175" t="str">
        <f t="shared" si="97"/>
        <v>X:\2 - ENGENHARIA\INVENTARIANCA_FNS_NOVA_CONCESSAO\PROCESSOS_DE_DESAPROPRIACAO\EXTENSAO_SUL\3S\3S-122.pdf</v>
      </c>
      <c r="Z1857" s="1">
        <v>1</v>
      </c>
    </row>
    <row r="1858" spans="3:26" hidden="1" x14ac:dyDescent="0.25">
      <c r="C1858" s="114" t="s">
        <v>4849</v>
      </c>
      <c r="D1858" s="114" t="s">
        <v>4113</v>
      </c>
      <c r="E1858" s="114" t="s">
        <v>5260</v>
      </c>
      <c r="F1858" s="114">
        <v>69055</v>
      </c>
      <c r="G1858" s="115">
        <v>42181</v>
      </c>
      <c r="H1858" s="114" t="s">
        <v>5006</v>
      </c>
      <c r="I1858" s="74">
        <v>357411.33299999899</v>
      </c>
      <c r="J1858" s="74">
        <v>358150.60700000002</v>
      </c>
      <c r="K1858" s="75">
        <f t="shared" si="100"/>
        <v>0.7392740000010235</v>
      </c>
      <c r="L1858" s="114" t="s">
        <v>5261</v>
      </c>
      <c r="M1858" s="116">
        <v>5.8243</v>
      </c>
      <c r="N1858" s="149" t="s">
        <v>20</v>
      </c>
      <c r="O1858" s="114" t="s">
        <v>21</v>
      </c>
      <c r="P1858" s="76"/>
      <c r="Q1858" s="116"/>
      <c r="R1858" s="117"/>
      <c r="S1858" s="118"/>
      <c r="T1858" s="77" t="s">
        <v>5257</v>
      </c>
      <c r="U1858" s="114" t="s">
        <v>5006</v>
      </c>
      <c r="V1858" s="63" t="str">
        <f t="shared" si="99"/>
        <v>3S-123</v>
      </c>
      <c r="W1858" s="112" t="s">
        <v>3757</v>
      </c>
      <c r="X1858" s="175" t="str">
        <f t="shared" ref="X1858:X1921" si="101">CONCATENATE("X:\2 - ENGENHARIA\INVENTARIANCA_FNS_NOVA_CONCESSAO\PROCESSOS_DE_DESAPROPRIACAO\",W1858,"\",C1858,"\",V1858,".pdf")</f>
        <v>X:\2 - ENGENHARIA\INVENTARIANCA_FNS_NOVA_CONCESSAO\PROCESSOS_DE_DESAPROPRIACAO\EXTENSAO_SUL\3S\3S-123.pdf</v>
      </c>
      <c r="Z1858" s="1">
        <v>1</v>
      </c>
    </row>
    <row r="1859" spans="3:26" hidden="1" x14ac:dyDescent="0.25">
      <c r="C1859" s="114" t="s">
        <v>4849</v>
      </c>
      <c r="D1859" s="114" t="s">
        <v>5262</v>
      </c>
      <c r="E1859" s="114" t="s">
        <v>5263</v>
      </c>
      <c r="F1859" s="114">
        <v>69056</v>
      </c>
      <c r="G1859" s="115">
        <v>42184</v>
      </c>
      <c r="H1859" s="114" t="s">
        <v>5006</v>
      </c>
      <c r="I1859" s="74">
        <v>358150.60700000002</v>
      </c>
      <c r="J1859" s="74">
        <v>359083.55800000002</v>
      </c>
      <c r="K1859" s="75">
        <f t="shared" si="100"/>
        <v>0.93295100000000097</v>
      </c>
      <c r="L1859" s="114" t="s">
        <v>5261</v>
      </c>
      <c r="M1859" s="116">
        <v>7.3032000000000004</v>
      </c>
      <c r="N1859" s="149" t="s">
        <v>20</v>
      </c>
      <c r="O1859" s="114" t="s">
        <v>21</v>
      </c>
      <c r="P1859" s="76"/>
      <c r="Q1859" s="116"/>
      <c r="R1859" s="117"/>
      <c r="S1859" s="118"/>
      <c r="T1859" s="77" t="s">
        <v>5264</v>
      </c>
      <c r="U1859" s="114" t="s">
        <v>5006</v>
      </c>
      <c r="V1859" s="63" t="str">
        <f t="shared" si="99"/>
        <v>3S-123A</v>
      </c>
      <c r="W1859" s="112" t="s">
        <v>3757</v>
      </c>
      <c r="X1859" s="175" t="str">
        <f t="shared" si="101"/>
        <v>X:\2 - ENGENHARIA\INVENTARIANCA_FNS_NOVA_CONCESSAO\PROCESSOS_DE_DESAPROPRIACAO\EXTENSAO_SUL\3S\3S-123A.pdf</v>
      </c>
      <c r="Z1859" s="1">
        <v>1</v>
      </c>
    </row>
    <row r="1860" spans="3:26" hidden="1" x14ac:dyDescent="0.25">
      <c r="C1860" s="114" t="s">
        <v>4849</v>
      </c>
      <c r="D1860" s="114">
        <v>177</v>
      </c>
      <c r="E1860" s="114" t="s">
        <v>5265</v>
      </c>
      <c r="F1860" s="114">
        <v>86956</v>
      </c>
      <c r="G1860" s="115">
        <v>43311</v>
      </c>
      <c r="H1860" s="114" t="s">
        <v>5006</v>
      </c>
      <c r="I1860" s="74">
        <v>358471.59799999901</v>
      </c>
      <c r="J1860" s="74">
        <v>358707.86700000003</v>
      </c>
      <c r="K1860" s="75">
        <f t="shared" si="100"/>
        <v>0.23626900000101886</v>
      </c>
      <c r="L1860" s="114" t="s">
        <v>5266</v>
      </c>
      <c r="M1860" s="116">
        <v>9.6100000000000005E-2</v>
      </c>
      <c r="N1860" s="149" t="s">
        <v>20</v>
      </c>
      <c r="O1860" s="114" t="s">
        <v>21</v>
      </c>
      <c r="P1860" s="76" t="s">
        <v>2286</v>
      </c>
      <c r="Q1860" s="116"/>
      <c r="R1860" s="117"/>
      <c r="S1860" s="118"/>
      <c r="T1860" s="77" t="s">
        <v>5267</v>
      </c>
      <c r="U1860" s="114" t="s">
        <v>5006</v>
      </c>
      <c r="V1860" s="63" t="str">
        <f t="shared" si="99"/>
        <v>3S-177</v>
      </c>
      <c r="W1860" s="112" t="s">
        <v>3757</v>
      </c>
      <c r="X1860" s="175" t="str">
        <f t="shared" si="101"/>
        <v>X:\2 - ENGENHARIA\INVENTARIANCA_FNS_NOVA_CONCESSAO\PROCESSOS_DE_DESAPROPRIACAO\EXTENSAO_SUL\3S\3S-177.pdf</v>
      </c>
      <c r="Z1860" s="1">
        <v>1</v>
      </c>
    </row>
    <row r="1861" spans="3:26" hidden="1" x14ac:dyDescent="0.25">
      <c r="C1861" s="114" t="s">
        <v>4849</v>
      </c>
      <c r="D1861" s="114" t="s">
        <v>5268</v>
      </c>
      <c r="E1861" s="114" t="s">
        <v>5269</v>
      </c>
      <c r="F1861" s="114">
        <v>69057</v>
      </c>
      <c r="G1861" s="115">
        <v>42184</v>
      </c>
      <c r="H1861" s="114" t="s">
        <v>5006</v>
      </c>
      <c r="I1861" s="74">
        <v>359083.55800000002</v>
      </c>
      <c r="J1861" s="74">
        <v>359804.060999999</v>
      </c>
      <c r="K1861" s="75">
        <f t="shared" si="100"/>
        <v>0.72050299999897838</v>
      </c>
      <c r="L1861" s="114" t="s">
        <v>5261</v>
      </c>
      <c r="M1861" s="116">
        <v>5.7638999999999996</v>
      </c>
      <c r="N1861" s="149" t="s">
        <v>20</v>
      </c>
      <c r="O1861" s="114" t="s">
        <v>21</v>
      </c>
      <c r="P1861" s="76"/>
      <c r="Q1861" s="116"/>
      <c r="R1861" s="117"/>
      <c r="S1861" s="118"/>
      <c r="T1861" s="77" t="s">
        <v>5264</v>
      </c>
      <c r="U1861" s="114" t="s">
        <v>5006</v>
      </c>
      <c r="V1861" s="63" t="str">
        <f t="shared" si="99"/>
        <v>3S-123B</v>
      </c>
      <c r="W1861" s="112" t="s">
        <v>3757</v>
      </c>
      <c r="X1861" s="175" t="str">
        <f t="shared" si="101"/>
        <v>X:\2 - ENGENHARIA\INVENTARIANCA_FNS_NOVA_CONCESSAO\PROCESSOS_DE_DESAPROPRIACAO\EXTENSAO_SUL\3S\3S-123B.pdf</v>
      </c>
      <c r="Z1861" s="1">
        <v>1</v>
      </c>
    </row>
    <row r="1862" spans="3:26" hidden="1" x14ac:dyDescent="0.25">
      <c r="C1862" s="114" t="s">
        <v>4849</v>
      </c>
      <c r="D1862" s="114" t="s">
        <v>5270</v>
      </c>
      <c r="E1862" s="114" t="s">
        <v>5271</v>
      </c>
      <c r="F1862" s="114" t="s">
        <v>5272</v>
      </c>
      <c r="G1862" s="115">
        <v>42359</v>
      </c>
      <c r="H1862" s="114" t="s">
        <v>5006</v>
      </c>
      <c r="I1862" s="74">
        <v>359780</v>
      </c>
      <c r="J1862" s="74">
        <v>359804.060999999</v>
      </c>
      <c r="K1862" s="75">
        <f t="shared" si="100"/>
        <v>2.4060999998997433E-2</v>
      </c>
      <c r="L1862" s="114" t="s">
        <v>5261</v>
      </c>
      <c r="M1862" s="116">
        <v>3.5999999999999997E-2</v>
      </c>
      <c r="N1862" s="77" t="s">
        <v>82</v>
      </c>
      <c r="O1862" s="114" t="s">
        <v>21</v>
      </c>
      <c r="P1862" s="76" t="s">
        <v>2286</v>
      </c>
      <c r="Q1862" s="116"/>
      <c r="R1862" s="117"/>
      <c r="S1862" s="118"/>
      <c r="T1862" s="77" t="s">
        <v>5264</v>
      </c>
      <c r="U1862" s="114" t="s">
        <v>5006</v>
      </c>
      <c r="V1862" s="63" t="str">
        <f t="shared" si="99"/>
        <v>3S-123C</v>
      </c>
      <c r="W1862" s="112" t="s">
        <v>3757</v>
      </c>
      <c r="X1862" s="175" t="str">
        <f t="shared" si="101"/>
        <v>X:\2 - ENGENHARIA\INVENTARIANCA_FNS_NOVA_CONCESSAO\PROCESSOS_DE_DESAPROPRIACAO\EXTENSAO_SUL\3S\3S-123C.pdf</v>
      </c>
      <c r="Z1862" s="1">
        <v>1</v>
      </c>
    </row>
    <row r="1863" spans="3:26" hidden="1" x14ac:dyDescent="0.25">
      <c r="C1863" s="114" t="s">
        <v>4849</v>
      </c>
      <c r="D1863" s="114" t="s">
        <v>4117</v>
      </c>
      <c r="E1863" s="114" t="s">
        <v>5273</v>
      </c>
      <c r="F1863" s="114">
        <v>71516</v>
      </c>
      <c r="G1863" s="115">
        <v>42353</v>
      </c>
      <c r="H1863" s="114" t="s">
        <v>5006</v>
      </c>
      <c r="I1863" s="74">
        <v>359804.060999999</v>
      </c>
      <c r="J1863" s="74">
        <v>359986.94900000002</v>
      </c>
      <c r="K1863" s="75">
        <f t="shared" si="100"/>
        <v>0.18288800000102493</v>
      </c>
      <c r="L1863" s="114" t="s">
        <v>5274</v>
      </c>
      <c r="M1863" s="116">
        <v>1.4577</v>
      </c>
      <c r="N1863" s="149" t="s">
        <v>20</v>
      </c>
      <c r="O1863" s="114" t="s">
        <v>21</v>
      </c>
      <c r="P1863" s="76"/>
      <c r="Q1863" s="116"/>
      <c r="R1863" s="117"/>
      <c r="S1863" s="118"/>
      <c r="T1863" s="77" t="s">
        <v>5264</v>
      </c>
      <c r="U1863" s="114" t="s">
        <v>5006</v>
      </c>
      <c r="V1863" s="63" t="str">
        <f t="shared" si="99"/>
        <v>3S-124</v>
      </c>
      <c r="W1863" s="112" t="s">
        <v>3757</v>
      </c>
      <c r="X1863" s="175" t="str">
        <f t="shared" si="101"/>
        <v>X:\2 - ENGENHARIA\INVENTARIANCA_FNS_NOVA_CONCESSAO\PROCESSOS_DE_DESAPROPRIACAO\EXTENSAO_SUL\3S\3S-124.pdf</v>
      </c>
      <c r="Z1863" s="1">
        <v>1</v>
      </c>
    </row>
    <row r="1864" spans="3:26" ht="42.75" x14ac:dyDescent="0.25">
      <c r="C1864" s="114" t="s">
        <v>4849</v>
      </c>
      <c r="D1864" s="114" t="s">
        <v>1632</v>
      </c>
      <c r="E1864" s="114" t="s">
        <v>5275</v>
      </c>
      <c r="F1864" s="114" t="s">
        <v>5276</v>
      </c>
      <c r="G1864" s="115">
        <v>42353</v>
      </c>
      <c r="H1864" s="114" t="s">
        <v>5006</v>
      </c>
      <c r="I1864" s="74">
        <v>359804.060999999</v>
      </c>
      <c r="J1864" s="74">
        <v>359986.94900000002</v>
      </c>
      <c r="K1864" s="75">
        <f t="shared" si="100"/>
        <v>0.18288800000102493</v>
      </c>
      <c r="L1864" s="114" t="s">
        <v>5274</v>
      </c>
      <c r="M1864" s="116">
        <v>0.89780000000000004</v>
      </c>
      <c r="N1864" s="149" t="s">
        <v>20</v>
      </c>
      <c r="O1864" s="114" t="s">
        <v>21</v>
      </c>
      <c r="P1864" s="76" t="s">
        <v>2797</v>
      </c>
      <c r="Q1864" s="116">
        <v>0.85819999999999996</v>
      </c>
      <c r="R1864" s="117">
        <v>10438.780000000001</v>
      </c>
      <c r="S1864" s="118" t="s">
        <v>5277</v>
      </c>
      <c r="T1864" s="77" t="s">
        <v>5264</v>
      </c>
      <c r="U1864" s="114" t="s">
        <v>5006</v>
      </c>
      <c r="V1864" s="63" t="str">
        <f t="shared" si="99"/>
        <v>3S-124A</v>
      </c>
      <c r="W1864" s="112" t="s">
        <v>3757</v>
      </c>
      <c r="X1864" s="175" t="str">
        <f t="shared" si="101"/>
        <v>X:\2 - ENGENHARIA\INVENTARIANCA_FNS_NOVA_CONCESSAO\PROCESSOS_DE_DESAPROPRIACAO\EXTENSAO_SUL\3S\3S-124A.pdf</v>
      </c>
      <c r="Z1864" s="1">
        <v>1</v>
      </c>
    </row>
    <row r="1865" spans="3:26" hidden="1" x14ac:dyDescent="0.25">
      <c r="C1865" s="114" t="s">
        <v>4849</v>
      </c>
      <c r="D1865" s="114" t="s">
        <v>4121</v>
      </c>
      <c r="E1865" s="114" t="s">
        <v>5278</v>
      </c>
      <c r="F1865" s="114">
        <v>72062</v>
      </c>
      <c r="G1865" s="115">
        <v>42425</v>
      </c>
      <c r="H1865" s="114" t="s">
        <v>5006</v>
      </c>
      <c r="I1865" s="74">
        <v>359989.098999999</v>
      </c>
      <c r="J1865" s="74">
        <v>360630.967999999</v>
      </c>
      <c r="K1865" s="75">
        <f t="shared" si="100"/>
        <v>0.64186900000000602</v>
      </c>
      <c r="L1865" s="114" t="s">
        <v>5279</v>
      </c>
      <c r="M1865" s="116">
        <v>5.1402000000000001</v>
      </c>
      <c r="N1865" s="149" t="s">
        <v>20</v>
      </c>
      <c r="O1865" s="114" t="s">
        <v>21</v>
      </c>
      <c r="P1865" s="76"/>
      <c r="Q1865" s="116"/>
      <c r="R1865" s="117"/>
      <c r="S1865" s="118"/>
      <c r="T1865" s="77" t="s">
        <v>5264</v>
      </c>
      <c r="U1865" s="114" t="s">
        <v>5006</v>
      </c>
      <c r="V1865" s="63" t="str">
        <f t="shared" si="99"/>
        <v>3S-125</v>
      </c>
      <c r="W1865" s="112" t="s">
        <v>3757</v>
      </c>
      <c r="X1865" s="175" t="str">
        <f t="shared" si="101"/>
        <v>X:\2 - ENGENHARIA\INVENTARIANCA_FNS_NOVA_CONCESSAO\PROCESSOS_DE_DESAPROPRIACAO\EXTENSAO_SUL\3S\3S-125.pdf</v>
      </c>
      <c r="Z1865" s="1">
        <v>1</v>
      </c>
    </row>
    <row r="1866" spans="3:26" hidden="1" x14ac:dyDescent="0.25">
      <c r="C1866" s="114" t="s">
        <v>4849</v>
      </c>
      <c r="D1866" s="114" t="s">
        <v>4124</v>
      </c>
      <c r="E1866" s="114" t="s">
        <v>5280</v>
      </c>
      <c r="F1866" s="114">
        <v>69459</v>
      </c>
      <c r="G1866" s="115">
        <v>42222</v>
      </c>
      <c r="H1866" s="114" t="s">
        <v>5006</v>
      </c>
      <c r="I1866" s="74">
        <v>360630.967999999</v>
      </c>
      <c r="J1866" s="74">
        <v>362270.29200000002</v>
      </c>
      <c r="K1866" s="75">
        <f t="shared" si="100"/>
        <v>1.6393240000010119</v>
      </c>
      <c r="L1866" s="114" t="s">
        <v>5281</v>
      </c>
      <c r="M1866" s="116">
        <v>13.1472</v>
      </c>
      <c r="N1866" s="149" t="s">
        <v>20</v>
      </c>
      <c r="O1866" s="114" t="s">
        <v>21</v>
      </c>
      <c r="P1866" s="76"/>
      <c r="Q1866" s="116"/>
      <c r="R1866" s="117"/>
      <c r="S1866" s="118"/>
      <c r="T1866" s="77" t="s">
        <v>5264</v>
      </c>
      <c r="U1866" s="114" t="s">
        <v>5006</v>
      </c>
      <c r="V1866" s="63" t="str">
        <f t="shared" si="99"/>
        <v>3S-126</v>
      </c>
      <c r="W1866" s="112" t="s">
        <v>3757</v>
      </c>
      <c r="X1866" s="175" t="str">
        <f t="shared" si="101"/>
        <v>X:\2 - ENGENHARIA\INVENTARIANCA_FNS_NOVA_CONCESSAO\PROCESSOS_DE_DESAPROPRIACAO\EXTENSAO_SUL\3S\3S-126.pdf</v>
      </c>
      <c r="Z1866" s="1">
        <v>1</v>
      </c>
    </row>
    <row r="1867" spans="3:26" hidden="1" x14ac:dyDescent="0.25">
      <c r="C1867" s="114" t="s">
        <v>4849</v>
      </c>
      <c r="D1867" s="114">
        <v>178</v>
      </c>
      <c r="E1867" s="114" t="s">
        <v>5282</v>
      </c>
      <c r="F1867" s="114" t="s">
        <v>5283</v>
      </c>
      <c r="G1867" s="115">
        <v>43308</v>
      </c>
      <c r="H1867" s="114" t="s">
        <v>5006</v>
      </c>
      <c r="I1867" s="74">
        <v>360696.69900000002</v>
      </c>
      <c r="J1867" s="74">
        <v>361010.19500000001</v>
      </c>
      <c r="K1867" s="75">
        <f t="shared" si="100"/>
        <v>0.31349599999998462</v>
      </c>
      <c r="L1867" s="114" t="s">
        <v>5284</v>
      </c>
      <c r="M1867" s="116">
        <v>0.27050000000000002</v>
      </c>
      <c r="N1867" s="149" t="s">
        <v>20</v>
      </c>
      <c r="O1867" s="114" t="s">
        <v>21</v>
      </c>
      <c r="P1867" s="76"/>
      <c r="Q1867" s="116"/>
      <c r="R1867" s="117"/>
      <c r="S1867" s="118"/>
      <c r="T1867" s="77" t="s">
        <v>5267</v>
      </c>
      <c r="U1867" s="114" t="s">
        <v>5006</v>
      </c>
      <c r="V1867" s="63" t="str">
        <f t="shared" si="99"/>
        <v>3S-178</v>
      </c>
      <c r="W1867" s="112" t="s">
        <v>3757</v>
      </c>
      <c r="X1867" s="175" t="str">
        <f t="shared" si="101"/>
        <v>X:\2 - ENGENHARIA\INVENTARIANCA_FNS_NOVA_CONCESSAO\PROCESSOS_DE_DESAPROPRIACAO\EXTENSAO_SUL\3S\3S-178.pdf</v>
      </c>
      <c r="Z1867" s="1">
        <v>1</v>
      </c>
    </row>
    <row r="1868" spans="3:26" hidden="1" x14ac:dyDescent="0.25">
      <c r="C1868" s="114" t="s">
        <v>4849</v>
      </c>
      <c r="D1868" s="114" t="s">
        <v>5285</v>
      </c>
      <c r="E1868" s="114"/>
      <c r="F1868" s="114"/>
      <c r="G1868" s="115"/>
      <c r="H1868" s="114"/>
      <c r="I1868" s="74">
        <v>361534.36800000002</v>
      </c>
      <c r="J1868" s="74">
        <v>361566.03700000001</v>
      </c>
      <c r="K1868" s="75">
        <f t="shared" si="100"/>
        <v>3.166899999999441E-2</v>
      </c>
      <c r="L1868" s="114" t="s">
        <v>5286</v>
      </c>
      <c r="M1868" s="116">
        <v>1.7999999999999999E-2</v>
      </c>
      <c r="N1868" s="149" t="s">
        <v>20</v>
      </c>
      <c r="O1868" s="114" t="s">
        <v>21</v>
      </c>
      <c r="P1868" s="76" t="s">
        <v>2286</v>
      </c>
      <c r="Q1868" s="116"/>
      <c r="R1868" s="117"/>
      <c r="S1868" s="118"/>
      <c r="T1868" s="77" t="s">
        <v>5267</v>
      </c>
      <c r="U1868" s="114" t="s">
        <v>5006</v>
      </c>
      <c r="V1868" s="63" t="str">
        <f t="shared" si="99"/>
        <v>3S-178.</v>
      </c>
      <c r="W1868" s="112" t="s">
        <v>3757</v>
      </c>
      <c r="X1868" s="175" t="str">
        <f t="shared" si="101"/>
        <v>X:\2 - ENGENHARIA\INVENTARIANCA_FNS_NOVA_CONCESSAO\PROCESSOS_DE_DESAPROPRIACAO\EXTENSAO_SUL\3S\3S-178..pdf</v>
      </c>
      <c r="Z1868" s="1">
        <v>1</v>
      </c>
    </row>
    <row r="1869" spans="3:26" hidden="1" x14ac:dyDescent="0.25">
      <c r="C1869" s="114" t="s">
        <v>4849</v>
      </c>
      <c r="D1869" s="114" t="s">
        <v>5287</v>
      </c>
      <c r="E1869" s="114" t="s">
        <v>5288</v>
      </c>
      <c r="F1869" s="114" t="s">
        <v>5289</v>
      </c>
      <c r="G1869" s="115">
        <v>42426</v>
      </c>
      <c r="H1869" s="114" t="s">
        <v>5006</v>
      </c>
      <c r="I1869" s="74">
        <v>362270.29200000002</v>
      </c>
      <c r="J1869" s="74">
        <v>363052.60600000003</v>
      </c>
      <c r="K1869" s="75">
        <f t="shared" si="100"/>
        <v>0.78231400000001305</v>
      </c>
      <c r="L1869" s="114" t="s">
        <v>5290</v>
      </c>
      <c r="M1869" s="116">
        <v>6.1749000000000001</v>
      </c>
      <c r="N1869" s="149" t="s">
        <v>20</v>
      </c>
      <c r="O1869" s="114" t="s">
        <v>21</v>
      </c>
      <c r="P1869" s="76"/>
      <c r="Q1869" s="116"/>
      <c r="R1869" s="117"/>
      <c r="S1869" s="118"/>
      <c r="T1869" s="77" t="s">
        <v>5264</v>
      </c>
      <c r="U1869" s="114" t="s">
        <v>5006</v>
      </c>
      <c r="V1869" s="63" t="str">
        <f t="shared" si="99"/>
        <v>3S-126A</v>
      </c>
      <c r="W1869" s="112" t="s">
        <v>3757</v>
      </c>
      <c r="X1869" s="175" t="str">
        <f t="shared" si="101"/>
        <v>X:\2 - ENGENHARIA\INVENTARIANCA_FNS_NOVA_CONCESSAO\PROCESSOS_DE_DESAPROPRIACAO\EXTENSAO_SUL\3S\3S-126A.pdf</v>
      </c>
      <c r="Z1869" s="1">
        <v>1</v>
      </c>
    </row>
    <row r="1870" spans="3:26" hidden="1" x14ac:dyDescent="0.25">
      <c r="C1870" s="114" t="s">
        <v>4849</v>
      </c>
      <c r="D1870" s="114" t="s">
        <v>5291</v>
      </c>
      <c r="E1870" s="114" t="s">
        <v>5292</v>
      </c>
      <c r="F1870" s="114">
        <v>69460</v>
      </c>
      <c r="G1870" s="115">
        <v>42222</v>
      </c>
      <c r="H1870" s="114" t="s">
        <v>5006</v>
      </c>
      <c r="I1870" s="74">
        <v>360630.967999999</v>
      </c>
      <c r="J1870" s="74">
        <v>362270.29200000002</v>
      </c>
      <c r="K1870" s="75">
        <f t="shared" si="100"/>
        <v>1.6393240000010119</v>
      </c>
      <c r="L1870" s="114" t="s">
        <v>5281</v>
      </c>
      <c r="M1870" s="116">
        <v>0.41920000000000002</v>
      </c>
      <c r="N1870" s="77" t="s">
        <v>82</v>
      </c>
      <c r="O1870" s="114" t="s">
        <v>21</v>
      </c>
      <c r="P1870" s="76" t="s">
        <v>2286</v>
      </c>
      <c r="Q1870" s="116"/>
      <c r="R1870" s="117"/>
      <c r="S1870" s="118"/>
      <c r="T1870" s="77" t="s">
        <v>5264</v>
      </c>
      <c r="U1870" s="114" t="s">
        <v>5006</v>
      </c>
      <c r="V1870" s="63" t="str">
        <f t="shared" si="99"/>
        <v>3S-126B</v>
      </c>
      <c r="W1870" s="112" t="s">
        <v>3757</v>
      </c>
      <c r="X1870" s="175" t="str">
        <f t="shared" si="101"/>
        <v>X:\2 - ENGENHARIA\INVENTARIANCA_FNS_NOVA_CONCESSAO\PROCESSOS_DE_DESAPROPRIACAO\EXTENSAO_SUL\3S\3S-126B.pdf</v>
      </c>
      <c r="Z1870" s="1">
        <v>1</v>
      </c>
    </row>
    <row r="1871" spans="3:26" ht="28.5" x14ac:dyDescent="0.25">
      <c r="C1871" s="114" t="s">
        <v>4849</v>
      </c>
      <c r="D1871" s="114" t="s">
        <v>5293</v>
      </c>
      <c r="E1871" s="114" t="s">
        <v>5294</v>
      </c>
      <c r="F1871" s="114">
        <v>72114</v>
      </c>
      <c r="G1871" s="115">
        <v>42436</v>
      </c>
      <c r="H1871" s="114" t="s">
        <v>5006</v>
      </c>
      <c r="I1871" s="74">
        <v>362270.29200000002</v>
      </c>
      <c r="J1871" s="74">
        <v>363052.60600000003</v>
      </c>
      <c r="K1871" s="75">
        <f t="shared" si="100"/>
        <v>0.78231400000001305</v>
      </c>
      <c r="L1871" s="114" t="s">
        <v>5281</v>
      </c>
      <c r="M1871" s="116">
        <v>8.6782000000000004</v>
      </c>
      <c r="N1871" s="149" t="s">
        <v>20</v>
      </c>
      <c r="O1871" s="114" t="s">
        <v>21</v>
      </c>
      <c r="P1871" s="76" t="s">
        <v>2797</v>
      </c>
      <c r="Q1871" s="116">
        <v>8.6782000000000004</v>
      </c>
      <c r="R1871" s="117">
        <v>110560.95</v>
      </c>
      <c r="S1871" s="118" t="s">
        <v>5295</v>
      </c>
      <c r="T1871" s="77" t="s">
        <v>5264</v>
      </c>
      <c r="U1871" s="114" t="s">
        <v>5006</v>
      </c>
      <c r="V1871" s="63" t="str">
        <f t="shared" si="99"/>
        <v>3S-126C</v>
      </c>
      <c r="W1871" s="112" t="s">
        <v>3757</v>
      </c>
      <c r="X1871" s="175" t="str">
        <f t="shared" si="101"/>
        <v>X:\2 - ENGENHARIA\INVENTARIANCA_FNS_NOVA_CONCESSAO\PROCESSOS_DE_DESAPROPRIACAO\EXTENSAO_SUL\3S\3S-126C.pdf</v>
      </c>
      <c r="Z1871" s="1">
        <v>1</v>
      </c>
    </row>
    <row r="1872" spans="3:26" ht="28.5" x14ac:dyDescent="0.25">
      <c r="C1872" s="114" t="s">
        <v>4849</v>
      </c>
      <c r="D1872" s="114" t="s">
        <v>5296</v>
      </c>
      <c r="E1872" s="114" t="s">
        <v>5297</v>
      </c>
      <c r="F1872" s="114">
        <v>69462</v>
      </c>
      <c r="G1872" s="115">
        <v>42222</v>
      </c>
      <c r="H1872" s="114" t="s">
        <v>5006</v>
      </c>
      <c r="I1872" s="74">
        <v>360300.967999999</v>
      </c>
      <c r="J1872" s="74">
        <v>362270.29200000002</v>
      </c>
      <c r="K1872" s="75">
        <f t="shared" si="100"/>
        <v>1.9693240000010119</v>
      </c>
      <c r="L1872" s="114" t="s">
        <v>5281</v>
      </c>
      <c r="M1872" s="116">
        <v>13.994</v>
      </c>
      <c r="N1872" s="149" t="s">
        <v>20</v>
      </c>
      <c r="O1872" s="114" t="s">
        <v>21</v>
      </c>
      <c r="P1872" s="76" t="s">
        <v>2797</v>
      </c>
      <c r="Q1872" s="116">
        <v>13.994</v>
      </c>
      <c r="R1872" s="117">
        <v>170374.92</v>
      </c>
      <c r="S1872" s="118" t="s">
        <v>5298</v>
      </c>
      <c r="T1872" s="77" t="s">
        <v>5264</v>
      </c>
      <c r="U1872" s="114" t="s">
        <v>5006</v>
      </c>
      <c r="V1872" s="63" t="str">
        <f t="shared" si="99"/>
        <v>3S-126D</v>
      </c>
      <c r="W1872" s="112" t="s">
        <v>3757</v>
      </c>
      <c r="X1872" s="175" t="str">
        <f t="shared" si="101"/>
        <v>X:\2 - ENGENHARIA\INVENTARIANCA_FNS_NOVA_CONCESSAO\PROCESSOS_DE_DESAPROPRIACAO\EXTENSAO_SUL\3S\3S-126D.pdf</v>
      </c>
      <c r="Z1872" s="1">
        <v>1</v>
      </c>
    </row>
    <row r="1873" spans="3:26" hidden="1" x14ac:dyDescent="0.25">
      <c r="C1873" s="114" t="s">
        <v>4849</v>
      </c>
      <c r="D1873" s="114" t="s">
        <v>4128</v>
      </c>
      <c r="E1873" s="114" t="s">
        <v>5299</v>
      </c>
      <c r="F1873" s="114" t="s">
        <v>5300</v>
      </c>
      <c r="G1873" s="115">
        <v>42359</v>
      </c>
      <c r="H1873" s="114" t="s">
        <v>5006</v>
      </c>
      <c r="I1873" s="74">
        <v>363052.60600000003</v>
      </c>
      <c r="J1873" s="74">
        <v>363261.48300000001</v>
      </c>
      <c r="K1873" s="75">
        <f t="shared" si="100"/>
        <v>0.20887699999997858</v>
      </c>
      <c r="L1873" s="114" t="s">
        <v>5301</v>
      </c>
      <c r="M1873" s="116">
        <v>2.0076999999999998</v>
      </c>
      <c r="N1873" s="149" t="s">
        <v>20</v>
      </c>
      <c r="O1873" s="114" t="s">
        <v>21</v>
      </c>
      <c r="P1873" s="76"/>
      <c r="Q1873" s="116"/>
      <c r="R1873" s="117"/>
      <c r="S1873" s="118"/>
      <c r="T1873" s="77" t="s">
        <v>5264</v>
      </c>
      <c r="U1873" s="114" t="s">
        <v>5006</v>
      </c>
      <c r="V1873" s="63" t="str">
        <f t="shared" si="99"/>
        <v>3S-127</v>
      </c>
      <c r="W1873" s="112" t="s">
        <v>3757</v>
      </c>
      <c r="X1873" s="175" t="str">
        <f t="shared" si="101"/>
        <v>X:\2 - ENGENHARIA\INVENTARIANCA_FNS_NOVA_CONCESSAO\PROCESSOS_DE_DESAPROPRIACAO\EXTENSAO_SUL\3S\3S-127.pdf</v>
      </c>
      <c r="Z1873" s="1">
        <v>1</v>
      </c>
    </row>
    <row r="1874" spans="3:26" ht="71.25" x14ac:dyDescent="0.25">
      <c r="C1874" s="114" t="s">
        <v>4849</v>
      </c>
      <c r="D1874" s="114" t="s">
        <v>1647</v>
      </c>
      <c r="E1874" s="114" t="s">
        <v>5302</v>
      </c>
      <c r="F1874" s="114">
        <v>71583</v>
      </c>
      <c r="G1874" s="115">
        <v>42359</v>
      </c>
      <c r="H1874" s="114" t="s">
        <v>5006</v>
      </c>
      <c r="I1874" s="74">
        <v>363520.60600000003</v>
      </c>
      <c r="J1874" s="74">
        <v>364300</v>
      </c>
      <c r="K1874" s="75">
        <f t="shared" si="100"/>
        <v>0.77939399999997117</v>
      </c>
      <c r="L1874" s="114" t="s">
        <v>5261</v>
      </c>
      <c r="M1874" s="116">
        <v>24.013100000000001</v>
      </c>
      <c r="N1874" s="149" t="s">
        <v>20</v>
      </c>
      <c r="O1874" s="114" t="s">
        <v>21</v>
      </c>
      <c r="P1874" s="76" t="s">
        <v>2797</v>
      </c>
      <c r="Q1874" s="116">
        <v>24.013100000000001</v>
      </c>
      <c r="R1874" s="117">
        <v>306811.18</v>
      </c>
      <c r="S1874" s="118" t="s">
        <v>5303</v>
      </c>
      <c r="T1874" s="77" t="s">
        <v>5264</v>
      </c>
      <c r="U1874" s="114" t="s">
        <v>5006</v>
      </c>
      <c r="V1874" s="63" t="str">
        <f t="shared" si="99"/>
        <v>3S-127A</v>
      </c>
      <c r="W1874" s="112" t="s">
        <v>3757</v>
      </c>
      <c r="X1874" s="175" t="str">
        <f t="shared" si="101"/>
        <v>X:\2 - ENGENHARIA\INVENTARIANCA_FNS_NOVA_CONCESSAO\PROCESSOS_DE_DESAPROPRIACAO\EXTENSAO_SUL\3S\3S-127A.pdf</v>
      </c>
      <c r="Z1874" s="1">
        <v>1</v>
      </c>
    </row>
    <row r="1875" spans="3:26" hidden="1" x14ac:dyDescent="0.25">
      <c r="C1875" s="114" t="s">
        <v>4849</v>
      </c>
      <c r="D1875" s="114" t="s">
        <v>5304</v>
      </c>
      <c r="E1875" s="114"/>
      <c r="F1875" s="114"/>
      <c r="G1875" s="115"/>
      <c r="H1875" s="114"/>
      <c r="I1875" s="74">
        <v>363261.48300000001</v>
      </c>
      <c r="J1875" s="74">
        <v>363948.06400000001</v>
      </c>
      <c r="K1875" s="75">
        <f t="shared" si="100"/>
        <v>0.68658100000000555</v>
      </c>
      <c r="L1875" s="114" t="s">
        <v>5305</v>
      </c>
      <c r="M1875" s="116">
        <v>5.5534999999999997</v>
      </c>
      <c r="N1875" s="149" t="s">
        <v>20</v>
      </c>
      <c r="O1875" s="114" t="s">
        <v>21</v>
      </c>
      <c r="P1875" s="76" t="s">
        <v>2286</v>
      </c>
      <c r="Q1875" s="116"/>
      <c r="R1875" s="117"/>
      <c r="S1875" s="118"/>
      <c r="T1875" s="77" t="s">
        <v>5264</v>
      </c>
      <c r="U1875" s="114" t="s">
        <v>5006</v>
      </c>
      <c r="V1875" s="63" t="str">
        <f t="shared" si="99"/>
        <v>3S-126A.</v>
      </c>
      <c r="W1875" s="112" t="s">
        <v>3757</v>
      </c>
      <c r="X1875" s="175" t="str">
        <f t="shared" si="101"/>
        <v>X:\2 - ENGENHARIA\INVENTARIANCA_FNS_NOVA_CONCESSAO\PROCESSOS_DE_DESAPROPRIACAO\EXTENSAO_SUL\3S\3S-126A..pdf</v>
      </c>
      <c r="Z1875" s="1">
        <v>1</v>
      </c>
    </row>
    <row r="1876" spans="3:26" hidden="1" x14ac:dyDescent="0.25">
      <c r="C1876" s="114" t="s">
        <v>4849</v>
      </c>
      <c r="D1876" s="114" t="s">
        <v>5304</v>
      </c>
      <c r="E1876" s="114"/>
      <c r="F1876" s="114"/>
      <c r="G1876" s="115"/>
      <c r="H1876" s="114"/>
      <c r="I1876" s="74">
        <v>364167.92399999901</v>
      </c>
      <c r="J1876" s="74">
        <v>364304.43900000001</v>
      </c>
      <c r="K1876" s="75">
        <f t="shared" si="100"/>
        <v>0.1365150000010035</v>
      </c>
      <c r="L1876" s="114" t="s">
        <v>5306</v>
      </c>
      <c r="M1876" s="116">
        <v>1.7655000000000001</v>
      </c>
      <c r="N1876" s="149" t="s">
        <v>20</v>
      </c>
      <c r="O1876" s="114" t="s">
        <v>21</v>
      </c>
      <c r="P1876" s="76" t="s">
        <v>2286</v>
      </c>
      <c r="Q1876" s="116"/>
      <c r="R1876" s="117"/>
      <c r="S1876" s="118"/>
      <c r="T1876" s="77" t="s">
        <v>5264</v>
      </c>
      <c r="U1876" s="114" t="s">
        <v>5006</v>
      </c>
      <c r="V1876" s="63" t="str">
        <f t="shared" si="99"/>
        <v>3S-126A.</v>
      </c>
      <c r="W1876" s="112" t="s">
        <v>3757</v>
      </c>
      <c r="X1876" s="175" t="str">
        <f t="shared" si="101"/>
        <v>X:\2 - ENGENHARIA\INVENTARIANCA_FNS_NOVA_CONCESSAO\PROCESSOS_DE_DESAPROPRIACAO\EXTENSAO_SUL\3S\3S-126A..pdf</v>
      </c>
      <c r="Z1876" s="1">
        <v>1</v>
      </c>
    </row>
    <row r="1877" spans="3:26" hidden="1" x14ac:dyDescent="0.25">
      <c r="C1877" s="114" t="s">
        <v>4849</v>
      </c>
      <c r="D1877" s="114" t="s">
        <v>5304</v>
      </c>
      <c r="E1877" s="114"/>
      <c r="F1877" s="114"/>
      <c r="G1877" s="115"/>
      <c r="H1877" s="114"/>
      <c r="I1877" s="74">
        <v>364440</v>
      </c>
      <c r="J1877" s="74">
        <v>364700</v>
      </c>
      <c r="K1877" s="75">
        <f t="shared" si="100"/>
        <v>0.26</v>
      </c>
      <c r="L1877" s="114" t="s">
        <v>5307</v>
      </c>
      <c r="M1877" s="116">
        <v>0.85909999999999997</v>
      </c>
      <c r="N1877" s="149" t="s">
        <v>20</v>
      </c>
      <c r="O1877" s="114" t="s">
        <v>21</v>
      </c>
      <c r="P1877" s="76" t="s">
        <v>2286</v>
      </c>
      <c r="Q1877" s="116"/>
      <c r="R1877" s="117"/>
      <c r="S1877" s="118"/>
      <c r="T1877" s="77" t="s">
        <v>5264</v>
      </c>
      <c r="U1877" s="114" t="s">
        <v>5006</v>
      </c>
      <c r="V1877" s="63" t="str">
        <f t="shared" si="99"/>
        <v>3S-126A.</v>
      </c>
      <c r="W1877" s="112" t="s">
        <v>3757</v>
      </c>
      <c r="X1877" s="175" t="str">
        <f t="shared" si="101"/>
        <v>X:\2 - ENGENHARIA\INVENTARIANCA_FNS_NOVA_CONCESSAO\PROCESSOS_DE_DESAPROPRIACAO\EXTENSAO_SUL\3S\3S-126A..pdf</v>
      </c>
      <c r="Z1877" s="1">
        <v>1</v>
      </c>
    </row>
    <row r="1878" spans="3:26" hidden="1" x14ac:dyDescent="0.25">
      <c r="C1878" s="114" t="s">
        <v>4849</v>
      </c>
      <c r="D1878" s="114" t="s">
        <v>5304</v>
      </c>
      <c r="E1878" s="114"/>
      <c r="F1878" s="114"/>
      <c r="G1878" s="115"/>
      <c r="H1878" s="114"/>
      <c r="I1878" s="74">
        <v>365318.19300000003</v>
      </c>
      <c r="J1878" s="74">
        <v>365376.81800000003</v>
      </c>
      <c r="K1878" s="75">
        <f t="shared" si="100"/>
        <v>5.8624999999999997E-2</v>
      </c>
      <c r="L1878" s="114" t="s">
        <v>5308</v>
      </c>
      <c r="M1878" s="116">
        <v>0.34489999999999998</v>
      </c>
      <c r="N1878" s="149" t="s">
        <v>20</v>
      </c>
      <c r="O1878" s="114" t="s">
        <v>21</v>
      </c>
      <c r="P1878" s="76" t="s">
        <v>2286</v>
      </c>
      <c r="Q1878" s="116"/>
      <c r="R1878" s="117"/>
      <c r="S1878" s="118"/>
      <c r="T1878" s="77" t="s">
        <v>5264</v>
      </c>
      <c r="U1878" s="114" t="s">
        <v>5006</v>
      </c>
      <c r="V1878" s="63" t="str">
        <f t="shared" si="99"/>
        <v>3S-126A.</v>
      </c>
      <c r="W1878" s="112" t="s">
        <v>3757</v>
      </c>
      <c r="X1878" s="175" t="str">
        <f t="shared" si="101"/>
        <v>X:\2 - ENGENHARIA\INVENTARIANCA_FNS_NOVA_CONCESSAO\PROCESSOS_DE_DESAPROPRIACAO\EXTENSAO_SUL\3S\3S-126A..pdf</v>
      </c>
      <c r="Z1878" s="1">
        <v>1</v>
      </c>
    </row>
    <row r="1879" spans="3:26" hidden="1" x14ac:dyDescent="0.25">
      <c r="C1879" s="114" t="s">
        <v>4849</v>
      </c>
      <c r="D1879" s="114" t="s">
        <v>5309</v>
      </c>
      <c r="E1879" s="114"/>
      <c r="F1879" s="114"/>
      <c r="G1879" s="115"/>
      <c r="H1879" s="114"/>
      <c r="I1879" s="74">
        <v>363607.34799999901</v>
      </c>
      <c r="J1879" s="74">
        <v>365374.049999999</v>
      </c>
      <c r="K1879" s="75">
        <f t="shared" si="100"/>
        <v>1.7667019999999902</v>
      </c>
      <c r="L1879" s="114" t="s">
        <v>5310</v>
      </c>
      <c r="M1879" s="116">
        <v>17.995200000000001</v>
      </c>
      <c r="N1879" s="149" t="s">
        <v>20</v>
      </c>
      <c r="O1879" s="114" t="s">
        <v>21</v>
      </c>
      <c r="P1879" s="76"/>
      <c r="Q1879" s="116"/>
      <c r="R1879" s="117"/>
      <c r="S1879" s="118"/>
      <c r="T1879" s="77" t="s">
        <v>5264</v>
      </c>
      <c r="U1879" s="114" t="s">
        <v>5006</v>
      </c>
      <c r="V1879" s="63" t="str">
        <f t="shared" si="99"/>
        <v>3S-127.</v>
      </c>
      <c r="W1879" s="112" t="s">
        <v>3757</v>
      </c>
      <c r="X1879" s="175" t="str">
        <f t="shared" si="101"/>
        <v>X:\2 - ENGENHARIA\INVENTARIANCA_FNS_NOVA_CONCESSAO\PROCESSOS_DE_DESAPROPRIACAO\EXTENSAO_SUL\3S\3S-127..pdf</v>
      </c>
      <c r="Z1879" s="1">
        <v>1</v>
      </c>
    </row>
    <row r="1880" spans="3:26" hidden="1" x14ac:dyDescent="0.25">
      <c r="C1880" s="114" t="s">
        <v>4849</v>
      </c>
      <c r="D1880" s="114" t="s">
        <v>4770</v>
      </c>
      <c r="E1880" s="114" t="s">
        <v>5311</v>
      </c>
      <c r="F1880" s="114">
        <v>71529</v>
      </c>
      <c r="G1880" s="115">
        <v>42354</v>
      </c>
      <c r="H1880" s="114" t="s">
        <v>5006</v>
      </c>
      <c r="I1880" s="74">
        <v>365396.81800000003</v>
      </c>
      <c r="J1880" s="74">
        <v>365474.91499999899</v>
      </c>
      <c r="K1880" s="75">
        <f t="shared" si="100"/>
        <v>7.8096999998961109E-2</v>
      </c>
      <c r="L1880" s="114" t="s">
        <v>5312</v>
      </c>
      <c r="M1880" s="116">
        <v>0.7802</v>
      </c>
      <c r="N1880" s="149" t="s">
        <v>20</v>
      </c>
      <c r="O1880" s="114" t="s">
        <v>21</v>
      </c>
      <c r="P1880" s="76"/>
      <c r="Q1880" s="116"/>
      <c r="R1880" s="117"/>
      <c r="S1880" s="118"/>
      <c r="T1880" s="77" t="s">
        <v>5264</v>
      </c>
      <c r="U1880" s="114" t="s">
        <v>5006</v>
      </c>
      <c r="V1880" s="63" t="str">
        <f t="shared" si="99"/>
        <v>3S-166</v>
      </c>
      <c r="W1880" s="112" t="s">
        <v>3757</v>
      </c>
      <c r="X1880" s="175" t="str">
        <f t="shared" si="101"/>
        <v>X:\2 - ENGENHARIA\INVENTARIANCA_FNS_NOVA_CONCESSAO\PROCESSOS_DE_DESAPROPRIACAO\EXTENSAO_SUL\3S\3S-166.pdf</v>
      </c>
      <c r="Z1880" s="1">
        <v>1</v>
      </c>
    </row>
    <row r="1881" spans="3:26" hidden="1" x14ac:dyDescent="0.25">
      <c r="C1881" s="114" t="s">
        <v>4849</v>
      </c>
      <c r="D1881" s="114" t="s">
        <v>5313</v>
      </c>
      <c r="E1881" s="114" t="s">
        <v>5314</v>
      </c>
      <c r="F1881" s="114" t="s">
        <v>5315</v>
      </c>
      <c r="G1881" s="115">
        <v>42354</v>
      </c>
      <c r="H1881" s="114" t="s">
        <v>5006</v>
      </c>
      <c r="I1881" s="74">
        <v>365396.81800000003</v>
      </c>
      <c r="J1881" s="74">
        <v>365474.91499000002</v>
      </c>
      <c r="K1881" s="75">
        <f t="shared" si="100"/>
        <v>7.8096989999990915E-2</v>
      </c>
      <c r="L1881" s="114" t="s">
        <v>5312</v>
      </c>
      <c r="M1881" s="116">
        <v>0.495</v>
      </c>
      <c r="N1881" s="149" t="s">
        <v>20</v>
      </c>
      <c r="O1881" s="114" t="s">
        <v>21</v>
      </c>
      <c r="P1881" s="76" t="s">
        <v>2286</v>
      </c>
      <c r="Q1881" s="116"/>
      <c r="R1881" s="117"/>
      <c r="S1881" s="118"/>
      <c r="T1881" s="77" t="s">
        <v>5264</v>
      </c>
      <c r="U1881" s="114" t="s">
        <v>5006</v>
      </c>
      <c r="V1881" s="63" t="str">
        <f t="shared" si="99"/>
        <v>3S-166A</v>
      </c>
      <c r="W1881" s="112" t="s">
        <v>3757</v>
      </c>
      <c r="X1881" s="175" t="str">
        <f t="shared" si="101"/>
        <v>X:\2 - ENGENHARIA\INVENTARIANCA_FNS_NOVA_CONCESSAO\PROCESSOS_DE_DESAPROPRIACAO\EXTENSAO_SUL\3S\3S-166A.pdf</v>
      </c>
      <c r="Z1881" s="1">
        <v>1</v>
      </c>
    </row>
    <row r="1882" spans="3:26" hidden="1" x14ac:dyDescent="0.25">
      <c r="C1882" s="114" t="s">
        <v>4849</v>
      </c>
      <c r="D1882" s="114" t="s">
        <v>5316</v>
      </c>
      <c r="E1882" s="114" t="s">
        <v>5317</v>
      </c>
      <c r="F1882" s="114">
        <v>71535</v>
      </c>
      <c r="G1882" s="115">
        <v>42354</v>
      </c>
      <c r="H1882" s="114" t="s">
        <v>5006</v>
      </c>
      <c r="I1882" s="74">
        <v>365400</v>
      </c>
      <c r="J1882" s="74">
        <v>365474.91499999899</v>
      </c>
      <c r="K1882" s="75">
        <f t="shared" si="100"/>
        <v>7.4914999998989512E-2</v>
      </c>
      <c r="L1882" s="114" t="s">
        <v>5312</v>
      </c>
      <c r="M1882" s="116">
        <v>8.6300000000000002E-2</v>
      </c>
      <c r="N1882" s="149" t="s">
        <v>20</v>
      </c>
      <c r="O1882" s="114" t="s">
        <v>21</v>
      </c>
      <c r="P1882" s="76" t="s">
        <v>2286</v>
      </c>
      <c r="Q1882" s="116"/>
      <c r="R1882" s="117"/>
      <c r="S1882" s="118"/>
      <c r="T1882" s="77" t="s">
        <v>5264</v>
      </c>
      <c r="U1882" s="114" t="s">
        <v>5006</v>
      </c>
      <c r="V1882" s="63" t="str">
        <f t="shared" si="99"/>
        <v>3S-166B</v>
      </c>
      <c r="W1882" s="112" t="s">
        <v>3757</v>
      </c>
      <c r="X1882" s="175" t="str">
        <f t="shared" si="101"/>
        <v>X:\2 - ENGENHARIA\INVENTARIANCA_FNS_NOVA_CONCESSAO\PROCESSOS_DE_DESAPROPRIACAO\EXTENSAO_SUL\3S\3S-166B.pdf</v>
      </c>
      <c r="Z1882" s="1">
        <v>1</v>
      </c>
    </row>
    <row r="1883" spans="3:26" hidden="1" x14ac:dyDescent="0.25">
      <c r="C1883" s="114" t="s">
        <v>4849</v>
      </c>
      <c r="D1883" s="114" t="s">
        <v>4131</v>
      </c>
      <c r="E1883" s="114" t="s">
        <v>5318</v>
      </c>
      <c r="F1883" s="114">
        <v>71545</v>
      </c>
      <c r="G1883" s="115">
        <v>42355</v>
      </c>
      <c r="H1883" s="114" t="s">
        <v>5006</v>
      </c>
      <c r="I1883" s="74">
        <v>365474.01500000001</v>
      </c>
      <c r="J1883" s="74">
        <v>367492.46899999899</v>
      </c>
      <c r="K1883" s="75">
        <f t="shared" si="100"/>
        <v>2.0184539999989792</v>
      </c>
      <c r="L1883" s="114" t="s">
        <v>5319</v>
      </c>
      <c r="M1883" s="116">
        <v>16.142099999999999</v>
      </c>
      <c r="N1883" s="149" t="s">
        <v>20</v>
      </c>
      <c r="O1883" s="114" t="s">
        <v>21</v>
      </c>
      <c r="P1883" s="76"/>
      <c r="Q1883" s="116"/>
      <c r="R1883" s="117"/>
      <c r="S1883" s="118"/>
      <c r="T1883" s="77" t="s">
        <v>5264</v>
      </c>
      <c r="U1883" s="114" t="s">
        <v>5006</v>
      </c>
      <c r="V1883" s="63" t="str">
        <f t="shared" si="99"/>
        <v>3S-128</v>
      </c>
      <c r="W1883" s="112" t="s">
        <v>3757</v>
      </c>
      <c r="X1883" s="175" t="str">
        <f t="shared" si="101"/>
        <v>X:\2 - ENGENHARIA\INVENTARIANCA_FNS_NOVA_CONCESSAO\PROCESSOS_DE_DESAPROPRIACAO\EXTENSAO_SUL\3S\3S-128.pdf</v>
      </c>
      <c r="Z1883" s="1">
        <v>1</v>
      </c>
    </row>
    <row r="1884" spans="3:26" ht="28.5" hidden="1" x14ac:dyDescent="0.25">
      <c r="C1884" s="114" t="s">
        <v>4849</v>
      </c>
      <c r="D1884" s="114" t="s">
        <v>5320</v>
      </c>
      <c r="E1884" s="114" t="s">
        <v>5321</v>
      </c>
      <c r="F1884" s="114" t="s">
        <v>5322</v>
      </c>
      <c r="G1884" s="115">
        <v>42355</v>
      </c>
      <c r="H1884" s="114" t="s">
        <v>5006</v>
      </c>
      <c r="I1884" s="74">
        <v>365474.91499999899</v>
      </c>
      <c r="J1884" s="74">
        <v>366380</v>
      </c>
      <c r="K1884" s="75">
        <f t="shared" si="100"/>
        <v>0.90508500000101044</v>
      </c>
      <c r="L1884" s="114" t="s">
        <v>5319</v>
      </c>
      <c r="M1884" s="116">
        <v>11.3035</v>
      </c>
      <c r="N1884" s="149" t="s">
        <v>20</v>
      </c>
      <c r="O1884" s="114" t="s">
        <v>21</v>
      </c>
      <c r="P1884" s="76" t="s">
        <v>2286</v>
      </c>
      <c r="Q1884" s="116"/>
      <c r="R1884" s="117"/>
      <c r="S1884" s="118"/>
      <c r="T1884" s="77" t="s">
        <v>5323</v>
      </c>
      <c r="U1884" s="114" t="s">
        <v>5006</v>
      </c>
      <c r="V1884" s="63" t="str">
        <f t="shared" ref="V1884:V1947" si="102">CONCATENATE(C1884,"-",D1884)</f>
        <v>3S-128A</v>
      </c>
      <c r="W1884" s="112" t="s">
        <v>3757</v>
      </c>
      <c r="X1884" s="175" t="str">
        <f t="shared" si="101"/>
        <v>X:\2 - ENGENHARIA\INVENTARIANCA_FNS_NOVA_CONCESSAO\PROCESSOS_DE_DESAPROPRIACAO\EXTENSAO_SUL\3S\3S-128A.pdf</v>
      </c>
      <c r="Z1884" s="1">
        <v>1</v>
      </c>
    </row>
    <row r="1885" spans="3:26" ht="28.5" hidden="1" x14ac:dyDescent="0.25">
      <c r="C1885" s="114" t="s">
        <v>4849</v>
      </c>
      <c r="D1885" s="114" t="s">
        <v>5324</v>
      </c>
      <c r="E1885" s="114" t="s">
        <v>5325</v>
      </c>
      <c r="F1885" s="114">
        <v>71551</v>
      </c>
      <c r="G1885" s="115">
        <v>42355</v>
      </c>
      <c r="H1885" s="114" t="s">
        <v>5006</v>
      </c>
      <c r="I1885" s="74">
        <v>365474.91499999899</v>
      </c>
      <c r="J1885" s="74">
        <v>365840</v>
      </c>
      <c r="K1885" s="75">
        <f t="shared" si="100"/>
        <v>0.36508500000101046</v>
      </c>
      <c r="L1885" s="114" t="s">
        <v>5319</v>
      </c>
      <c r="M1885" s="116">
        <v>0.37259999999999999</v>
      </c>
      <c r="N1885" s="149" t="s">
        <v>20</v>
      </c>
      <c r="O1885" s="114" t="s">
        <v>21</v>
      </c>
      <c r="P1885" s="76" t="s">
        <v>2286</v>
      </c>
      <c r="Q1885" s="116"/>
      <c r="R1885" s="117"/>
      <c r="S1885" s="118"/>
      <c r="T1885" s="77" t="s">
        <v>5323</v>
      </c>
      <c r="U1885" s="114" t="s">
        <v>5006</v>
      </c>
      <c r="V1885" s="63" t="str">
        <f t="shared" si="102"/>
        <v>3S-128B</v>
      </c>
      <c r="W1885" s="112" t="s">
        <v>3757</v>
      </c>
      <c r="X1885" s="175" t="str">
        <f t="shared" si="101"/>
        <v>X:\2 - ENGENHARIA\INVENTARIANCA_FNS_NOVA_CONCESSAO\PROCESSOS_DE_DESAPROPRIACAO\EXTENSAO_SUL\3S\3S-128B.pdf</v>
      </c>
      <c r="Z1885" s="1">
        <v>1</v>
      </c>
    </row>
    <row r="1886" spans="3:26" hidden="1" x14ac:dyDescent="0.25">
      <c r="C1886" s="114" t="s">
        <v>4849</v>
      </c>
      <c r="D1886" s="114" t="s">
        <v>5326</v>
      </c>
      <c r="E1886" s="114" t="s">
        <v>5327</v>
      </c>
      <c r="F1886" s="114"/>
      <c r="G1886" s="115"/>
      <c r="H1886" s="114"/>
      <c r="I1886" s="74">
        <v>367492.46899999899</v>
      </c>
      <c r="J1886" s="74">
        <v>369098.967999999</v>
      </c>
      <c r="K1886" s="75">
        <f t="shared" si="100"/>
        <v>1.6064990000000108</v>
      </c>
      <c r="L1886" s="114" t="s">
        <v>5328</v>
      </c>
      <c r="M1886" s="116">
        <v>12.8498</v>
      </c>
      <c r="N1886" s="149" t="s">
        <v>20</v>
      </c>
      <c r="O1886" s="114" t="s">
        <v>91</v>
      </c>
      <c r="P1886" s="76"/>
      <c r="Q1886" s="116"/>
      <c r="R1886" s="117"/>
      <c r="S1886" s="118"/>
      <c r="T1886" s="77" t="s">
        <v>5264</v>
      </c>
      <c r="U1886" s="114" t="s">
        <v>5006</v>
      </c>
      <c r="V1886" s="63" t="str">
        <f t="shared" si="102"/>
        <v>3S-167</v>
      </c>
      <c r="W1886" s="112" t="s">
        <v>3757</v>
      </c>
      <c r="X1886" s="175" t="str">
        <f t="shared" si="101"/>
        <v>X:\2 - ENGENHARIA\INVENTARIANCA_FNS_NOVA_CONCESSAO\PROCESSOS_DE_DESAPROPRIACAO\EXTENSAO_SUL\3S\3S-167.pdf</v>
      </c>
      <c r="Z1886" s="1">
        <v>1</v>
      </c>
    </row>
    <row r="1887" spans="3:26" ht="28.5" hidden="1" x14ac:dyDescent="0.25">
      <c r="C1887" s="114" t="s">
        <v>4849</v>
      </c>
      <c r="D1887" s="114" t="s">
        <v>5329</v>
      </c>
      <c r="E1887" s="114" t="s">
        <v>5330</v>
      </c>
      <c r="F1887" s="114"/>
      <c r="G1887" s="115"/>
      <c r="H1887" s="114"/>
      <c r="I1887" s="74">
        <v>367714.91700000002</v>
      </c>
      <c r="J1887" s="74">
        <v>368455.43900000001</v>
      </c>
      <c r="K1887" s="75">
        <f t="shared" si="100"/>
        <v>0.74052199999999724</v>
      </c>
      <c r="L1887" s="114" t="s">
        <v>5328</v>
      </c>
      <c r="M1887" s="116">
        <v>2.9571999999999998</v>
      </c>
      <c r="N1887" s="149" t="s">
        <v>20</v>
      </c>
      <c r="O1887" s="114" t="s">
        <v>91</v>
      </c>
      <c r="P1887" s="76" t="s">
        <v>2286</v>
      </c>
      <c r="Q1887" s="116"/>
      <c r="R1887" s="117"/>
      <c r="S1887" s="118"/>
      <c r="T1887" s="77" t="s">
        <v>5323</v>
      </c>
      <c r="U1887" s="114" t="s">
        <v>5006</v>
      </c>
      <c r="V1887" s="63" t="str">
        <f t="shared" si="102"/>
        <v>3S-167A</v>
      </c>
      <c r="W1887" s="112" t="s">
        <v>3757</v>
      </c>
      <c r="X1887" s="175" t="str">
        <f t="shared" si="101"/>
        <v>X:\2 - ENGENHARIA\INVENTARIANCA_FNS_NOVA_CONCESSAO\PROCESSOS_DE_DESAPROPRIACAO\EXTENSAO_SUL\3S\3S-167A.pdf</v>
      </c>
      <c r="Z1887" s="1">
        <v>1</v>
      </c>
    </row>
    <row r="1888" spans="3:26" ht="28.5" hidden="1" x14ac:dyDescent="0.25">
      <c r="C1888" s="114" t="s">
        <v>4849</v>
      </c>
      <c r="D1888" s="114" t="s">
        <v>5331</v>
      </c>
      <c r="E1888" s="114" t="s">
        <v>5332</v>
      </c>
      <c r="F1888" s="114"/>
      <c r="G1888" s="115"/>
      <c r="H1888" s="114"/>
      <c r="I1888" s="74">
        <v>368538.05300000001</v>
      </c>
      <c r="J1888" s="74">
        <v>369098.96799999999</v>
      </c>
      <c r="K1888" s="75">
        <f t="shared" si="100"/>
        <v>0.56091499999997907</v>
      </c>
      <c r="L1888" s="114" t="s">
        <v>5328</v>
      </c>
      <c r="M1888" s="116">
        <v>3.1656</v>
      </c>
      <c r="N1888" s="149" t="s">
        <v>20</v>
      </c>
      <c r="O1888" s="114" t="s">
        <v>91</v>
      </c>
      <c r="P1888" s="76" t="s">
        <v>2286</v>
      </c>
      <c r="Q1888" s="116"/>
      <c r="R1888" s="117"/>
      <c r="S1888" s="118"/>
      <c r="T1888" s="77" t="s">
        <v>5323</v>
      </c>
      <c r="U1888" s="114" t="s">
        <v>5006</v>
      </c>
      <c r="V1888" s="63" t="str">
        <f t="shared" si="102"/>
        <v>3S-167B</v>
      </c>
      <c r="W1888" s="112" t="s">
        <v>3757</v>
      </c>
      <c r="X1888" s="175" t="str">
        <f t="shared" si="101"/>
        <v>X:\2 - ENGENHARIA\INVENTARIANCA_FNS_NOVA_CONCESSAO\PROCESSOS_DE_DESAPROPRIACAO\EXTENSAO_SUL\3S\3S-167B.pdf</v>
      </c>
      <c r="Z1888" s="1">
        <v>1</v>
      </c>
    </row>
    <row r="1889" spans="3:26" hidden="1" x14ac:dyDescent="0.25">
      <c r="C1889" s="114" t="s">
        <v>4849</v>
      </c>
      <c r="D1889" s="114" t="s">
        <v>5333</v>
      </c>
      <c r="E1889" s="114" t="s">
        <v>5334</v>
      </c>
      <c r="F1889" s="114" t="s">
        <v>5335</v>
      </c>
      <c r="G1889" s="115">
        <v>43299</v>
      </c>
      <c r="H1889" s="114" t="s">
        <v>5006</v>
      </c>
      <c r="I1889" s="74">
        <v>368544.48</v>
      </c>
      <c r="J1889" s="74">
        <v>369020</v>
      </c>
      <c r="K1889" s="75">
        <f t="shared" si="100"/>
        <v>0.47552000000001865</v>
      </c>
      <c r="L1889" s="114" t="s">
        <v>5336</v>
      </c>
      <c r="M1889" s="116">
        <v>0.435</v>
      </c>
      <c r="N1889" s="149" t="s">
        <v>20</v>
      </c>
      <c r="O1889" s="114" t="s">
        <v>91</v>
      </c>
      <c r="P1889" s="76" t="s">
        <v>2286</v>
      </c>
      <c r="Q1889" s="116"/>
      <c r="R1889" s="117"/>
      <c r="S1889" s="118"/>
      <c r="T1889" s="77" t="s">
        <v>5264</v>
      </c>
      <c r="U1889" s="114" t="s">
        <v>5006</v>
      </c>
      <c r="V1889" s="63" t="str">
        <f t="shared" si="102"/>
        <v>3S-167C</v>
      </c>
      <c r="W1889" s="112" t="s">
        <v>3757</v>
      </c>
      <c r="X1889" s="175" t="str">
        <f t="shared" si="101"/>
        <v>X:\2 - ENGENHARIA\INVENTARIANCA_FNS_NOVA_CONCESSAO\PROCESSOS_DE_DESAPROPRIACAO\EXTENSAO_SUL\3S\3S-167C.pdf</v>
      </c>
      <c r="Z1889" s="1">
        <v>1</v>
      </c>
    </row>
    <row r="1890" spans="3:26" hidden="1" x14ac:dyDescent="0.25">
      <c r="C1890" s="114" t="s">
        <v>4849</v>
      </c>
      <c r="D1890" s="114" t="s">
        <v>5337</v>
      </c>
      <c r="E1890" s="114"/>
      <c r="F1890" s="114"/>
      <c r="G1890" s="115"/>
      <c r="H1890" s="114"/>
      <c r="I1890" s="74">
        <v>368462.549999999</v>
      </c>
      <c r="J1890" s="74">
        <v>369057.55</v>
      </c>
      <c r="K1890" s="75">
        <f t="shared" si="100"/>
        <v>0.59500000000098952</v>
      </c>
      <c r="L1890" s="114" t="s">
        <v>5338</v>
      </c>
      <c r="M1890" s="116">
        <v>0.42059999999999997</v>
      </c>
      <c r="N1890" s="77"/>
      <c r="O1890" s="114" t="s">
        <v>91</v>
      </c>
      <c r="P1890" s="76" t="s">
        <v>2286</v>
      </c>
      <c r="Q1890" s="116"/>
      <c r="R1890" s="117"/>
      <c r="S1890" s="118"/>
      <c r="T1890" s="77" t="s">
        <v>5264</v>
      </c>
      <c r="U1890" s="114" t="s">
        <v>5006</v>
      </c>
      <c r="V1890" s="63" t="str">
        <f t="shared" si="102"/>
        <v>3S-167C.</v>
      </c>
      <c r="W1890" s="112" t="s">
        <v>3757</v>
      </c>
      <c r="X1890" s="175" t="str">
        <f t="shared" si="101"/>
        <v>X:\2 - ENGENHARIA\INVENTARIANCA_FNS_NOVA_CONCESSAO\PROCESSOS_DE_DESAPROPRIACAO\EXTENSAO_SUL\3S\3S-167C..pdf</v>
      </c>
      <c r="Z1890" s="1">
        <v>1</v>
      </c>
    </row>
    <row r="1891" spans="3:26" ht="42.75" hidden="1" x14ac:dyDescent="0.25">
      <c r="C1891" s="114" t="s">
        <v>4849</v>
      </c>
      <c r="D1891" s="114" t="s">
        <v>4135</v>
      </c>
      <c r="E1891" s="114" t="s">
        <v>5339</v>
      </c>
      <c r="F1891" s="114">
        <v>71569</v>
      </c>
      <c r="G1891" s="115">
        <v>42359</v>
      </c>
      <c r="H1891" s="114" t="s">
        <v>5006</v>
      </c>
      <c r="I1891" s="74">
        <v>369098.96799999999</v>
      </c>
      <c r="J1891" s="74">
        <v>369886.99099999998</v>
      </c>
      <c r="K1891" s="75">
        <f t="shared" si="100"/>
        <v>0.78802299999998648</v>
      </c>
      <c r="L1891" s="114" t="s">
        <v>5261</v>
      </c>
      <c r="M1891" s="116">
        <v>6.3051000000000004</v>
      </c>
      <c r="N1891" s="149" t="s">
        <v>20</v>
      </c>
      <c r="O1891" s="114" t="s">
        <v>21</v>
      </c>
      <c r="P1891" s="76"/>
      <c r="Q1891" s="116"/>
      <c r="R1891" s="117"/>
      <c r="S1891" s="118"/>
      <c r="T1891" s="77" t="s">
        <v>5340</v>
      </c>
      <c r="U1891" s="114" t="s">
        <v>5006</v>
      </c>
      <c r="V1891" s="63" t="str">
        <f t="shared" si="102"/>
        <v>3S-129</v>
      </c>
      <c r="W1891" s="112" t="s">
        <v>3757</v>
      </c>
      <c r="X1891" s="175" t="str">
        <f t="shared" si="101"/>
        <v>X:\2 - ENGENHARIA\INVENTARIANCA_FNS_NOVA_CONCESSAO\PROCESSOS_DE_DESAPROPRIACAO\EXTENSAO_SUL\3S\3S-129.pdf</v>
      </c>
      <c r="Z1891" s="1">
        <v>1</v>
      </c>
    </row>
    <row r="1892" spans="3:26" ht="42.75" hidden="1" x14ac:dyDescent="0.25">
      <c r="C1892" s="114" t="s">
        <v>4849</v>
      </c>
      <c r="D1892" s="114" t="s">
        <v>5341</v>
      </c>
      <c r="E1892" s="114" t="s">
        <v>5342</v>
      </c>
      <c r="F1892" s="114" t="s">
        <v>5343</v>
      </c>
      <c r="G1892" s="115">
        <v>42359</v>
      </c>
      <c r="H1892" s="114" t="s">
        <v>5006</v>
      </c>
      <c r="I1892" s="74">
        <v>369098.96799998998</v>
      </c>
      <c r="J1892" s="74">
        <v>369864.06400000001</v>
      </c>
      <c r="K1892" s="75">
        <f t="shared" si="100"/>
        <v>0.76509600001003131</v>
      </c>
      <c r="L1892" s="114" t="s">
        <v>5261</v>
      </c>
      <c r="M1892" s="116">
        <v>4.1163999999999996</v>
      </c>
      <c r="N1892" s="149" t="s">
        <v>20</v>
      </c>
      <c r="O1892" s="114" t="s">
        <v>21</v>
      </c>
      <c r="P1892" s="76" t="s">
        <v>2286</v>
      </c>
      <c r="Q1892" s="116"/>
      <c r="R1892" s="117"/>
      <c r="S1892" s="118"/>
      <c r="T1892" s="77" t="s">
        <v>5340</v>
      </c>
      <c r="U1892" s="114" t="s">
        <v>5006</v>
      </c>
      <c r="V1892" s="63" t="str">
        <f t="shared" si="102"/>
        <v>3S-129A</v>
      </c>
      <c r="W1892" s="112" t="s">
        <v>3757</v>
      </c>
      <c r="X1892" s="175" t="str">
        <f t="shared" si="101"/>
        <v>X:\2 - ENGENHARIA\INVENTARIANCA_FNS_NOVA_CONCESSAO\PROCESSOS_DE_DESAPROPRIACAO\EXTENSAO_SUL\3S\3S-129A.pdf</v>
      </c>
      <c r="Z1892" s="1">
        <v>1</v>
      </c>
    </row>
    <row r="1893" spans="3:26" ht="42.75" hidden="1" x14ac:dyDescent="0.25">
      <c r="C1893" s="114" t="s">
        <v>4849</v>
      </c>
      <c r="D1893" s="114" t="s">
        <v>4752</v>
      </c>
      <c r="E1893" s="114" t="s">
        <v>5344</v>
      </c>
      <c r="F1893" s="114">
        <v>71651</v>
      </c>
      <c r="G1893" s="115">
        <v>42375</v>
      </c>
      <c r="H1893" s="114" t="s">
        <v>5006</v>
      </c>
      <c r="I1893" s="74">
        <v>369886</v>
      </c>
      <c r="J1893" s="74">
        <v>373383</v>
      </c>
      <c r="K1893" s="75">
        <f t="shared" si="100"/>
        <v>3.4969999999999999</v>
      </c>
      <c r="L1893" s="114" t="s">
        <v>5345</v>
      </c>
      <c r="M1893" s="116">
        <v>23.251899999999999</v>
      </c>
      <c r="N1893" s="149" t="s">
        <v>20</v>
      </c>
      <c r="O1893" s="114" t="s">
        <v>91</v>
      </c>
      <c r="P1893" s="76"/>
      <c r="Q1893" s="116"/>
      <c r="R1893" s="117"/>
      <c r="S1893" s="118"/>
      <c r="T1893" s="77" t="s">
        <v>5346</v>
      </c>
      <c r="U1893" s="114" t="s">
        <v>5006</v>
      </c>
      <c r="V1893" s="63" t="str">
        <f t="shared" si="102"/>
        <v>3S-130</v>
      </c>
      <c r="W1893" s="112" t="s">
        <v>3757</v>
      </c>
      <c r="X1893" s="175" t="str">
        <f t="shared" si="101"/>
        <v>X:\2 - ENGENHARIA\INVENTARIANCA_FNS_NOVA_CONCESSAO\PROCESSOS_DE_DESAPROPRIACAO\EXTENSAO_SUL\3S\3S-130.pdf</v>
      </c>
      <c r="Z1893" s="1">
        <v>1</v>
      </c>
    </row>
    <row r="1894" spans="3:26" ht="42.75" hidden="1" x14ac:dyDescent="0.25">
      <c r="C1894" s="114" t="s">
        <v>4849</v>
      </c>
      <c r="D1894" s="114" t="s">
        <v>5347</v>
      </c>
      <c r="E1894" s="114" t="s">
        <v>5348</v>
      </c>
      <c r="F1894" s="114" t="s">
        <v>5349</v>
      </c>
      <c r="G1894" s="115">
        <v>43418</v>
      </c>
      <c r="H1894" s="114" t="s">
        <v>5006</v>
      </c>
      <c r="I1894" s="74">
        <v>373140</v>
      </c>
      <c r="J1894" s="74">
        <v>373340</v>
      </c>
      <c r="K1894" s="75">
        <f t="shared" si="100"/>
        <v>0.2</v>
      </c>
      <c r="L1894" s="114" t="s">
        <v>5345</v>
      </c>
      <c r="M1894" s="116">
        <v>0.19500000000000001</v>
      </c>
      <c r="N1894" s="149" t="s">
        <v>20</v>
      </c>
      <c r="O1894" s="114" t="s">
        <v>91</v>
      </c>
      <c r="P1894" s="76" t="s">
        <v>2286</v>
      </c>
      <c r="Q1894" s="116"/>
      <c r="R1894" s="117"/>
      <c r="S1894" s="118"/>
      <c r="T1894" s="77" t="s">
        <v>5346</v>
      </c>
      <c r="U1894" s="114" t="s">
        <v>5006</v>
      </c>
      <c r="V1894" s="63" t="str">
        <f t="shared" si="102"/>
        <v>3S-130A</v>
      </c>
      <c r="W1894" s="112" t="s">
        <v>3757</v>
      </c>
      <c r="X1894" s="175" t="str">
        <f t="shared" si="101"/>
        <v>X:\2 - ENGENHARIA\INVENTARIANCA_FNS_NOVA_CONCESSAO\PROCESSOS_DE_DESAPROPRIACAO\EXTENSAO_SUL\3S\3S-130A.pdf</v>
      </c>
      <c r="Z1894" s="1">
        <v>1</v>
      </c>
    </row>
    <row r="1895" spans="3:26" ht="42.75" hidden="1" x14ac:dyDescent="0.25">
      <c r="C1895" s="114" t="s">
        <v>4849</v>
      </c>
      <c r="D1895" s="114" t="s">
        <v>4139</v>
      </c>
      <c r="E1895" s="114" t="s">
        <v>5350</v>
      </c>
      <c r="F1895" s="114"/>
      <c r="G1895" s="115"/>
      <c r="H1895" s="114"/>
      <c r="I1895" s="74">
        <v>373383</v>
      </c>
      <c r="J1895" s="74">
        <v>373983.42700000003</v>
      </c>
      <c r="K1895" s="75">
        <f t="shared" si="100"/>
        <v>0.60042700000002514</v>
      </c>
      <c r="L1895" s="114" t="s">
        <v>5351</v>
      </c>
      <c r="M1895" s="116">
        <v>4.7831999999999999</v>
      </c>
      <c r="N1895" s="149" t="s">
        <v>20</v>
      </c>
      <c r="O1895" s="114" t="s">
        <v>21</v>
      </c>
      <c r="P1895" s="76"/>
      <c r="Q1895" s="116"/>
      <c r="R1895" s="117"/>
      <c r="S1895" s="118"/>
      <c r="T1895" s="77" t="s">
        <v>5352</v>
      </c>
      <c r="U1895" s="114" t="s">
        <v>5006</v>
      </c>
      <c r="V1895" s="63" t="str">
        <f t="shared" si="102"/>
        <v>3S-133</v>
      </c>
      <c r="W1895" s="112" t="s">
        <v>3757</v>
      </c>
      <c r="X1895" s="175" t="str">
        <f t="shared" si="101"/>
        <v>X:\2 - ENGENHARIA\INVENTARIANCA_FNS_NOVA_CONCESSAO\PROCESSOS_DE_DESAPROPRIACAO\EXTENSAO_SUL\3S\3S-133.pdf</v>
      </c>
      <c r="Z1895" s="1">
        <v>1</v>
      </c>
    </row>
    <row r="1896" spans="3:26" ht="42.75" x14ac:dyDescent="0.25">
      <c r="C1896" s="114" t="s">
        <v>4849</v>
      </c>
      <c r="D1896" s="114" t="s">
        <v>5353</v>
      </c>
      <c r="E1896" s="114" t="s">
        <v>5354</v>
      </c>
      <c r="F1896" s="114"/>
      <c r="G1896" s="115"/>
      <c r="H1896" s="114"/>
      <c r="I1896" s="74">
        <v>373383.598999999</v>
      </c>
      <c r="J1896" s="74">
        <v>373983.42700000003</v>
      </c>
      <c r="K1896" s="75">
        <f t="shared" si="100"/>
        <v>0.59982800000102721</v>
      </c>
      <c r="L1896" s="114" t="s">
        <v>5351</v>
      </c>
      <c r="M1896" s="116">
        <v>1.6636</v>
      </c>
      <c r="N1896" s="149" t="s">
        <v>20</v>
      </c>
      <c r="O1896" s="114" t="s">
        <v>21</v>
      </c>
      <c r="P1896" s="76" t="s">
        <v>2797</v>
      </c>
      <c r="Q1896" s="116">
        <v>1.6636</v>
      </c>
      <c r="R1896" s="117">
        <v>26870.27</v>
      </c>
      <c r="S1896" s="118" t="s">
        <v>5355</v>
      </c>
      <c r="T1896" s="77" t="s">
        <v>5352</v>
      </c>
      <c r="U1896" s="114" t="s">
        <v>5006</v>
      </c>
      <c r="V1896" s="63" t="str">
        <f t="shared" si="102"/>
        <v>3S-133A</v>
      </c>
      <c r="W1896" s="112" t="s">
        <v>3757</v>
      </c>
      <c r="X1896" s="175" t="str">
        <f t="shared" si="101"/>
        <v>X:\2 - ENGENHARIA\INVENTARIANCA_FNS_NOVA_CONCESSAO\PROCESSOS_DE_DESAPROPRIACAO\EXTENSAO_SUL\3S\3S-133A.pdf</v>
      </c>
      <c r="Z1896" s="1">
        <v>1</v>
      </c>
    </row>
    <row r="1897" spans="3:26" hidden="1" x14ac:dyDescent="0.25">
      <c r="C1897" s="114" t="s">
        <v>4849</v>
      </c>
      <c r="D1897" s="114" t="s">
        <v>4765</v>
      </c>
      <c r="E1897" s="114" t="s">
        <v>5356</v>
      </c>
      <c r="F1897" s="114">
        <v>73389</v>
      </c>
      <c r="G1897" s="115">
        <v>42564</v>
      </c>
      <c r="H1897" s="114" t="s">
        <v>5006</v>
      </c>
      <c r="I1897" s="74">
        <v>373983.42700000003</v>
      </c>
      <c r="J1897" s="74">
        <v>374530.83600000001</v>
      </c>
      <c r="K1897" s="75">
        <f t="shared" si="100"/>
        <v>0.54740899999998505</v>
      </c>
      <c r="L1897" s="114" t="s">
        <v>5357</v>
      </c>
      <c r="M1897" s="116">
        <v>4.3791000000000002</v>
      </c>
      <c r="N1897" s="149" t="s">
        <v>20</v>
      </c>
      <c r="O1897" s="114" t="s">
        <v>21</v>
      </c>
      <c r="P1897" s="76"/>
      <c r="Q1897" s="116"/>
      <c r="R1897" s="117"/>
      <c r="S1897" s="118"/>
      <c r="T1897" s="77" t="s">
        <v>5264</v>
      </c>
      <c r="U1897" s="114" t="s">
        <v>5006</v>
      </c>
      <c r="V1897" s="63" t="str">
        <f t="shared" si="102"/>
        <v>3S-135</v>
      </c>
      <c r="W1897" s="112" t="s">
        <v>3757</v>
      </c>
      <c r="X1897" s="175" t="str">
        <f t="shared" si="101"/>
        <v>X:\2 - ENGENHARIA\INVENTARIANCA_FNS_NOVA_CONCESSAO\PROCESSOS_DE_DESAPROPRIACAO\EXTENSAO_SUL\3S\3S-135.pdf</v>
      </c>
      <c r="Z1897" s="1">
        <v>1</v>
      </c>
    </row>
    <row r="1898" spans="3:26" ht="28.5" x14ac:dyDescent="0.25">
      <c r="C1898" s="114" t="s">
        <v>4849</v>
      </c>
      <c r="D1898" s="114" t="s">
        <v>5358</v>
      </c>
      <c r="E1898" s="114" t="s">
        <v>5359</v>
      </c>
      <c r="F1898" s="114">
        <v>72058</v>
      </c>
      <c r="G1898" s="115">
        <v>42425</v>
      </c>
      <c r="H1898" s="114" t="s">
        <v>5006</v>
      </c>
      <c r="I1898" s="74">
        <v>373983.42700000003</v>
      </c>
      <c r="J1898" s="74">
        <v>374530.83600000001</v>
      </c>
      <c r="K1898" s="75">
        <f t="shared" si="100"/>
        <v>0.54740899999998505</v>
      </c>
      <c r="L1898" s="114" t="s">
        <v>5357</v>
      </c>
      <c r="M1898" s="116">
        <v>6.9142000000000001</v>
      </c>
      <c r="N1898" s="149" t="s">
        <v>20</v>
      </c>
      <c r="O1898" s="114" t="s">
        <v>21</v>
      </c>
      <c r="P1898" s="76" t="s">
        <v>2797</v>
      </c>
      <c r="Q1898" s="116">
        <v>6.9142000000000001</v>
      </c>
      <c r="R1898" s="117">
        <v>122452.31</v>
      </c>
      <c r="S1898" s="118" t="s">
        <v>5360</v>
      </c>
      <c r="T1898" s="77" t="s">
        <v>5264</v>
      </c>
      <c r="U1898" s="114" t="s">
        <v>5006</v>
      </c>
      <c r="V1898" s="63" t="str">
        <f t="shared" si="102"/>
        <v>3S-135A</v>
      </c>
      <c r="W1898" s="112" t="s">
        <v>3757</v>
      </c>
      <c r="X1898" s="175" t="str">
        <f t="shared" si="101"/>
        <v>X:\2 - ENGENHARIA\INVENTARIANCA_FNS_NOVA_CONCESSAO\PROCESSOS_DE_DESAPROPRIACAO\EXTENSAO_SUL\3S\3S-135A.pdf</v>
      </c>
      <c r="Z1898" s="1">
        <v>1</v>
      </c>
    </row>
    <row r="1899" spans="3:26" ht="42.75" hidden="1" x14ac:dyDescent="0.25">
      <c r="C1899" s="114" t="s">
        <v>4849</v>
      </c>
      <c r="D1899" s="114" t="s">
        <v>4145</v>
      </c>
      <c r="E1899" s="114" t="s">
        <v>5361</v>
      </c>
      <c r="F1899" s="114">
        <v>80725</v>
      </c>
      <c r="G1899" s="115">
        <v>42929</v>
      </c>
      <c r="H1899" s="114" t="s">
        <v>5006</v>
      </c>
      <c r="I1899" s="74">
        <v>374530.83600000001</v>
      </c>
      <c r="J1899" s="74">
        <v>375274.19400000002</v>
      </c>
      <c r="K1899" s="75">
        <f t="shared" si="100"/>
        <v>0.7433580000000074</v>
      </c>
      <c r="L1899" s="114" t="s">
        <v>5362</v>
      </c>
      <c r="M1899" s="116">
        <v>5.9466000000000001</v>
      </c>
      <c r="N1899" s="149" t="s">
        <v>20</v>
      </c>
      <c r="O1899" s="114" t="s">
        <v>21</v>
      </c>
      <c r="P1899" s="76"/>
      <c r="Q1899" s="116"/>
      <c r="R1899" s="117"/>
      <c r="S1899" s="118"/>
      <c r="T1899" s="77" t="s">
        <v>5352</v>
      </c>
      <c r="U1899" s="114" t="s">
        <v>5006</v>
      </c>
      <c r="V1899" s="63" t="str">
        <f t="shared" si="102"/>
        <v>3S-136</v>
      </c>
      <c r="W1899" s="112" t="s">
        <v>3757</v>
      </c>
      <c r="X1899" s="175" t="str">
        <f t="shared" si="101"/>
        <v>X:\2 - ENGENHARIA\INVENTARIANCA_FNS_NOVA_CONCESSAO\PROCESSOS_DE_DESAPROPRIACAO\EXTENSAO_SUL\3S\3S-136.pdf</v>
      </c>
      <c r="Z1899" s="1">
        <v>1</v>
      </c>
    </row>
    <row r="1900" spans="3:26" ht="42.75" hidden="1" x14ac:dyDescent="0.25">
      <c r="C1900" s="114" t="s">
        <v>4849</v>
      </c>
      <c r="D1900" s="114" t="s">
        <v>4152</v>
      </c>
      <c r="E1900" s="114" t="s">
        <v>5363</v>
      </c>
      <c r="F1900" s="114">
        <v>72227</v>
      </c>
      <c r="G1900" s="115">
        <v>42450</v>
      </c>
      <c r="H1900" s="114" t="s">
        <v>5006</v>
      </c>
      <c r="I1900" s="74">
        <v>375274.19400000002</v>
      </c>
      <c r="J1900" s="74">
        <v>376197.630999999</v>
      </c>
      <c r="K1900" s="75">
        <f t="shared" si="100"/>
        <v>0.92343699999898676</v>
      </c>
      <c r="L1900" s="114" t="s">
        <v>5364</v>
      </c>
      <c r="M1900" s="116">
        <v>7.3871000000000002</v>
      </c>
      <c r="N1900" s="149" t="s">
        <v>20</v>
      </c>
      <c r="O1900" s="114" t="s">
        <v>21</v>
      </c>
      <c r="P1900" s="76"/>
      <c r="Q1900" s="116"/>
      <c r="R1900" s="117"/>
      <c r="S1900" s="118"/>
      <c r="T1900" s="77" t="s">
        <v>5365</v>
      </c>
      <c r="U1900" s="114" t="s">
        <v>5006</v>
      </c>
      <c r="V1900" s="63" t="str">
        <f t="shared" si="102"/>
        <v>3S-137</v>
      </c>
      <c r="W1900" s="112" t="s">
        <v>3757</v>
      </c>
      <c r="X1900" s="175" t="str">
        <f t="shared" si="101"/>
        <v>X:\2 - ENGENHARIA\INVENTARIANCA_FNS_NOVA_CONCESSAO\PROCESSOS_DE_DESAPROPRIACAO\EXTENSAO_SUL\3S\3S-137.pdf</v>
      </c>
      <c r="Z1900" s="1">
        <v>1</v>
      </c>
    </row>
    <row r="1901" spans="3:26" hidden="1" x14ac:dyDescent="0.25">
      <c r="C1901" s="114" t="s">
        <v>4849</v>
      </c>
      <c r="D1901" s="114" t="s">
        <v>4424</v>
      </c>
      <c r="E1901" s="114" t="s">
        <v>5366</v>
      </c>
      <c r="F1901" s="114">
        <v>65904</v>
      </c>
      <c r="G1901" s="115">
        <v>41855</v>
      </c>
      <c r="H1901" s="114" t="s">
        <v>5006</v>
      </c>
      <c r="I1901" s="74">
        <v>376197.630999999</v>
      </c>
      <c r="J1901" s="74">
        <v>377161.96999999898</v>
      </c>
      <c r="K1901" s="75">
        <f t="shared" si="100"/>
        <v>0.96433899999997807</v>
      </c>
      <c r="L1901" s="114" t="s">
        <v>5367</v>
      </c>
      <c r="M1901" s="116">
        <v>7.7152000000000003</v>
      </c>
      <c r="N1901" s="149" t="s">
        <v>20</v>
      </c>
      <c r="O1901" s="114" t="s">
        <v>21</v>
      </c>
      <c r="P1901" s="76"/>
      <c r="Q1901" s="116"/>
      <c r="R1901" s="117"/>
      <c r="S1901" s="118"/>
      <c r="T1901" s="77" t="s">
        <v>5240</v>
      </c>
      <c r="U1901" s="114" t="s">
        <v>5006</v>
      </c>
      <c r="V1901" s="63" t="str">
        <f t="shared" si="102"/>
        <v>3S-169</v>
      </c>
      <c r="W1901" s="112" t="s">
        <v>3757</v>
      </c>
      <c r="X1901" s="175" t="str">
        <f t="shared" si="101"/>
        <v>X:\2 - ENGENHARIA\INVENTARIANCA_FNS_NOVA_CONCESSAO\PROCESSOS_DE_DESAPROPRIACAO\EXTENSAO_SUL\3S\3S-169.pdf</v>
      </c>
      <c r="Z1901" s="1">
        <v>1</v>
      </c>
    </row>
    <row r="1902" spans="3:26" ht="42.75" hidden="1" x14ac:dyDescent="0.25">
      <c r="C1902" s="114" t="s">
        <v>4849</v>
      </c>
      <c r="D1902" s="114" t="s">
        <v>5368</v>
      </c>
      <c r="E1902" s="114" t="s">
        <v>5369</v>
      </c>
      <c r="F1902" s="114">
        <v>71512</v>
      </c>
      <c r="G1902" s="115">
        <v>42352</v>
      </c>
      <c r="H1902" s="114" t="s">
        <v>5006</v>
      </c>
      <c r="I1902" s="74">
        <v>377161.96999999898</v>
      </c>
      <c r="J1902" s="74">
        <v>378067.17700000003</v>
      </c>
      <c r="K1902" s="75">
        <f t="shared" si="100"/>
        <v>0.90520700000104259</v>
      </c>
      <c r="L1902" s="114" t="s">
        <v>5364</v>
      </c>
      <c r="M1902" s="116">
        <v>7.2408999999999999</v>
      </c>
      <c r="N1902" s="149" t="s">
        <v>20</v>
      </c>
      <c r="O1902" s="114" t="s">
        <v>21</v>
      </c>
      <c r="P1902" s="76"/>
      <c r="Q1902" s="116"/>
      <c r="R1902" s="117"/>
      <c r="S1902" s="118"/>
      <c r="T1902" s="77" t="s">
        <v>5365</v>
      </c>
      <c r="U1902" s="114" t="s">
        <v>5006</v>
      </c>
      <c r="V1902" s="63" t="str">
        <f t="shared" si="102"/>
        <v>3S-137A</v>
      </c>
      <c r="W1902" s="112" t="s">
        <v>3757</v>
      </c>
      <c r="X1902" s="175" t="str">
        <f t="shared" si="101"/>
        <v>X:\2 - ENGENHARIA\INVENTARIANCA_FNS_NOVA_CONCESSAO\PROCESSOS_DE_DESAPROPRIACAO\EXTENSAO_SUL\3S\3S-137A.pdf</v>
      </c>
      <c r="Z1902" s="1">
        <v>1</v>
      </c>
    </row>
    <row r="1903" spans="3:26" ht="42.75" hidden="1" x14ac:dyDescent="0.25">
      <c r="C1903" s="114" t="s">
        <v>4849</v>
      </c>
      <c r="D1903" s="114" t="s">
        <v>4156</v>
      </c>
      <c r="E1903" s="114" t="s">
        <v>5370</v>
      </c>
      <c r="F1903" s="114"/>
      <c r="G1903" s="115"/>
      <c r="H1903" s="114"/>
      <c r="I1903" s="74">
        <v>378067.17700000003</v>
      </c>
      <c r="J1903" s="74">
        <v>378447.72200000001</v>
      </c>
      <c r="K1903" s="75">
        <f t="shared" si="100"/>
        <v>0.3805449999999837</v>
      </c>
      <c r="L1903" s="114" t="s">
        <v>5371</v>
      </c>
      <c r="M1903" s="116">
        <v>3.0440999999999998</v>
      </c>
      <c r="N1903" s="149" t="s">
        <v>20</v>
      </c>
      <c r="O1903" s="114" t="s">
        <v>91</v>
      </c>
      <c r="P1903" s="76"/>
      <c r="Q1903" s="116"/>
      <c r="R1903" s="117"/>
      <c r="S1903" s="118"/>
      <c r="T1903" s="77" t="s">
        <v>5365</v>
      </c>
      <c r="U1903" s="114" t="s">
        <v>5006</v>
      </c>
      <c r="V1903" s="63" t="str">
        <f t="shared" si="102"/>
        <v>3S-138</v>
      </c>
      <c r="W1903" s="112" t="s">
        <v>3757</v>
      </c>
      <c r="X1903" s="175" t="str">
        <f t="shared" si="101"/>
        <v>X:\2 - ENGENHARIA\INVENTARIANCA_FNS_NOVA_CONCESSAO\PROCESSOS_DE_DESAPROPRIACAO\EXTENSAO_SUL\3S\3S-138.pdf</v>
      </c>
      <c r="Z1903" s="1">
        <v>1</v>
      </c>
    </row>
    <row r="1904" spans="3:26" ht="42.75" hidden="1" x14ac:dyDescent="0.25">
      <c r="C1904" s="114" t="s">
        <v>4849</v>
      </c>
      <c r="D1904" s="114" t="s">
        <v>5372</v>
      </c>
      <c r="E1904" s="114" t="s">
        <v>5373</v>
      </c>
      <c r="F1904" s="114"/>
      <c r="G1904" s="115"/>
      <c r="H1904" s="114"/>
      <c r="I1904" s="74">
        <v>378447.72200000001</v>
      </c>
      <c r="J1904" s="74">
        <v>379940.12300000002</v>
      </c>
      <c r="K1904" s="75">
        <f t="shared" si="100"/>
        <v>1.4924010000000125</v>
      </c>
      <c r="L1904" s="114" t="s">
        <v>5371</v>
      </c>
      <c r="M1904" s="116">
        <v>11.9397</v>
      </c>
      <c r="N1904" s="149" t="s">
        <v>20</v>
      </c>
      <c r="O1904" s="114" t="s">
        <v>91</v>
      </c>
      <c r="P1904" s="76"/>
      <c r="Q1904" s="116"/>
      <c r="R1904" s="117"/>
      <c r="S1904" s="118"/>
      <c r="T1904" s="77" t="s">
        <v>5365</v>
      </c>
      <c r="U1904" s="114" t="s">
        <v>5006</v>
      </c>
      <c r="V1904" s="63" t="str">
        <f t="shared" si="102"/>
        <v>3S-138A</v>
      </c>
      <c r="W1904" s="112" t="s">
        <v>3757</v>
      </c>
      <c r="X1904" s="175" t="str">
        <f t="shared" si="101"/>
        <v>X:\2 - ENGENHARIA\INVENTARIANCA_FNS_NOVA_CONCESSAO\PROCESSOS_DE_DESAPROPRIACAO\EXTENSAO_SUL\3S\3S-138A.pdf</v>
      </c>
      <c r="Z1904" s="1">
        <v>1</v>
      </c>
    </row>
    <row r="1905" spans="3:26" hidden="1" x14ac:dyDescent="0.25">
      <c r="C1905" s="114" t="s">
        <v>4849</v>
      </c>
      <c r="D1905" s="114" t="s">
        <v>4776</v>
      </c>
      <c r="E1905" s="114" t="s">
        <v>5374</v>
      </c>
      <c r="F1905" s="114">
        <v>71646</v>
      </c>
      <c r="G1905" s="115">
        <v>42374</v>
      </c>
      <c r="H1905" s="114" t="s">
        <v>5006</v>
      </c>
      <c r="I1905" s="74">
        <v>379940.12300000002</v>
      </c>
      <c r="J1905" s="74">
        <v>381117.94</v>
      </c>
      <c r="K1905" s="75">
        <f t="shared" si="100"/>
        <v>1.177816999999981</v>
      </c>
      <c r="L1905" s="114" t="s">
        <v>5375</v>
      </c>
      <c r="M1905" s="116">
        <v>8.1818000000000008</v>
      </c>
      <c r="N1905" s="149" t="s">
        <v>20</v>
      </c>
      <c r="O1905" s="114" t="s">
        <v>91</v>
      </c>
      <c r="P1905" s="76"/>
      <c r="Q1905" s="116"/>
      <c r="R1905" s="117"/>
      <c r="S1905" s="118"/>
      <c r="T1905" s="77" t="s">
        <v>5240</v>
      </c>
      <c r="U1905" s="114" t="s">
        <v>5006</v>
      </c>
      <c r="V1905" s="63" t="str">
        <f t="shared" si="102"/>
        <v>3S-139</v>
      </c>
      <c r="W1905" s="112" t="s">
        <v>3757</v>
      </c>
      <c r="X1905" s="175" t="str">
        <f t="shared" si="101"/>
        <v>X:\2 - ENGENHARIA\INVENTARIANCA_FNS_NOVA_CONCESSAO\PROCESSOS_DE_DESAPROPRIACAO\EXTENSAO_SUL\3S\3S-139.pdf</v>
      </c>
      <c r="Z1905" s="1">
        <v>1</v>
      </c>
    </row>
    <row r="1906" spans="3:26" hidden="1" x14ac:dyDescent="0.25">
      <c r="C1906" s="114" t="s">
        <v>4849</v>
      </c>
      <c r="D1906" s="114" t="s">
        <v>4234</v>
      </c>
      <c r="E1906" s="114" t="s">
        <v>5376</v>
      </c>
      <c r="F1906" s="114">
        <v>69549</v>
      </c>
      <c r="G1906" s="115">
        <v>42226</v>
      </c>
      <c r="H1906" s="114" t="s">
        <v>5006</v>
      </c>
      <c r="I1906" s="74">
        <v>379940.12300000002</v>
      </c>
      <c r="J1906" s="74">
        <v>379976.804</v>
      </c>
      <c r="K1906" s="75">
        <f t="shared" si="100"/>
        <v>3.6680999999982304E-2</v>
      </c>
      <c r="L1906" s="114" t="s">
        <v>5377</v>
      </c>
      <c r="M1906" s="116">
        <v>3.4700000000000002E-2</v>
      </c>
      <c r="N1906" s="149" t="s">
        <v>20</v>
      </c>
      <c r="O1906" s="114" t="s">
        <v>21</v>
      </c>
      <c r="P1906" s="76"/>
      <c r="Q1906" s="116"/>
      <c r="R1906" s="117"/>
      <c r="S1906" s="118"/>
      <c r="T1906" s="77" t="s">
        <v>5378</v>
      </c>
      <c r="U1906" s="114" t="s">
        <v>5006</v>
      </c>
      <c r="V1906" s="63" t="str">
        <f t="shared" si="102"/>
        <v>3S-172</v>
      </c>
      <c r="W1906" s="112" t="s">
        <v>3757</v>
      </c>
      <c r="X1906" s="175" t="str">
        <f t="shared" si="101"/>
        <v>X:\2 - ENGENHARIA\INVENTARIANCA_FNS_NOVA_CONCESSAO\PROCESSOS_DE_DESAPROPRIACAO\EXTENSAO_SUL\3S\3S-172.pdf</v>
      </c>
      <c r="Z1906" s="1">
        <v>1</v>
      </c>
    </row>
    <row r="1907" spans="3:26" hidden="1" x14ac:dyDescent="0.25">
      <c r="C1907" s="114" t="s">
        <v>4849</v>
      </c>
      <c r="D1907" s="114" t="s">
        <v>5379</v>
      </c>
      <c r="E1907" s="114"/>
      <c r="F1907" s="114"/>
      <c r="G1907" s="115"/>
      <c r="H1907" s="114"/>
      <c r="I1907" s="74">
        <v>380257.49699999898</v>
      </c>
      <c r="J1907" s="74">
        <v>380453.913</v>
      </c>
      <c r="K1907" s="75">
        <f t="shared" si="100"/>
        <v>0.19641600000101608</v>
      </c>
      <c r="L1907" s="114" t="s">
        <v>5380</v>
      </c>
      <c r="M1907" s="116">
        <v>1.3607</v>
      </c>
      <c r="N1907" s="149" t="s">
        <v>20</v>
      </c>
      <c r="O1907" s="114" t="s">
        <v>21</v>
      </c>
      <c r="P1907" s="76"/>
      <c r="Q1907" s="116"/>
      <c r="R1907" s="117"/>
      <c r="S1907" s="118"/>
      <c r="T1907" s="77" t="s">
        <v>5378</v>
      </c>
      <c r="U1907" s="114" t="s">
        <v>5006</v>
      </c>
      <c r="V1907" s="63" t="str">
        <f t="shared" si="102"/>
        <v>3S-172.</v>
      </c>
      <c r="W1907" s="112" t="s">
        <v>3757</v>
      </c>
      <c r="X1907" s="175" t="str">
        <f t="shared" si="101"/>
        <v>X:\2 - ENGENHARIA\INVENTARIANCA_FNS_NOVA_CONCESSAO\PROCESSOS_DE_DESAPROPRIACAO\EXTENSAO_SUL\3S\3S-172..pdf</v>
      </c>
      <c r="Z1907" s="1">
        <v>1</v>
      </c>
    </row>
    <row r="1908" spans="3:26" ht="28.5" x14ac:dyDescent="0.25">
      <c r="C1908" s="114" t="s">
        <v>4849</v>
      </c>
      <c r="D1908" s="114" t="s">
        <v>5381</v>
      </c>
      <c r="E1908" s="114" t="s">
        <v>5382</v>
      </c>
      <c r="F1908" s="114">
        <v>72061</v>
      </c>
      <c r="G1908" s="115">
        <v>42425</v>
      </c>
      <c r="H1908" s="114" t="s">
        <v>5006</v>
      </c>
      <c r="I1908" s="74">
        <v>379923.88199999899</v>
      </c>
      <c r="J1908" s="74">
        <v>380555.75300000003</v>
      </c>
      <c r="K1908" s="75">
        <f t="shared" si="100"/>
        <v>0.63187100000103236</v>
      </c>
      <c r="L1908" s="114" t="s">
        <v>5383</v>
      </c>
      <c r="M1908" s="116">
        <v>8.2845999999999993</v>
      </c>
      <c r="N1908" s="149" t="s">
        <v>20</v>
      </c>
      <c r="O1908" s="114" t="s">
        <v>21</v>
      </c>
      <c r="P1908" s="76" t="s">
        <v>2797</v>
      </c>
      <c r="Q1908" s="116">
        <v>8.2845999999999993</v>
      </c>
      <c r="R1908" s="117">
        <v>111080.7</v>
      </c>
      <c r="S1908" s="118" t="s">
        <v>5384</v>
      </c>
      <c r="T1908" s="77" t="s">
        <v>5378</v>
      </c>
      <c r="U1908" s="114" t="s">
        <v>5006</v>
      </c>
      <c r="V1908" s="63" t="str">
        <f t="shared" si="102"/>
        <v>3S-172A</v>
      </c>
      <c r="W1908" s="112" t="s">
        <v>3757</v>
      </c>
      <c r="X1908" s="175" t="str">
        <f t="shared" si="101"/>
        <v>X:\2 - ENGENHARIA\INVENTARIANCA_FNS_NOVA_CONCESSAO\PROCESSOS_DE_DESAPROPRIACAO\EXTENSAO_SUL\3S\3S-172A.pdf</v>
      </c>
      <c r="Z1908" s="1">
        <v>1</v>
      </c>
    </row>
    <row r="1909" spans="3:26" ht="28.5" x14ac:dyDescent="0.25">
      <c r="C1909" s="114" t="s">
        <v>4849</v>
      </c>
      <c r="D1909" s="114" t="s">
        <v>5385</v>
      </c>
      <c r="E1909" s="114" t="s">
        <v>5386</v>
      </c>
      <c r="F1909" s="114" t="s">
        <v>5387</v>
      </c>
      <c r="G1909" s="115">
        <v>42908</v>
      </c>
      <c r="H1909" s="114" t="s">
        <v>5006</v>
      </c>
      <c r="I1909" s="74">
        <v>381810.90500000003</v>
      </c>
      <c r="J1909" s="74">
        <v>381333.38799999899</v>
      </c>
      <c r="K1909" s="75">
        <f>((J1909-I1909)/1000)*-1</f>
        <v>0.4775170000010403</v>
      </c>
      <c r="L1909" s="114" t="s">
        <v>5388</v>
      </c>
      <c r="M1909" s="116">
        <v>0.70469999999999999</v>
      </c>
      <c r="N1909" s="149" t="s">
        <v>20</v>
      </c>
      <c r="O1909" s="114" t="s">
        <v>21</v>
      </c>
      <c r="P1909" s="76" t="s">
        <v>2797</v>
      </c>
      <c r="Q1909" s="116">
        <v>10.9777</v>
      </c>
      <c r="R1909" s="117">
        <v>174595.47</v>
      </c>
      <c r="S1909" s="118" t="s">
        <v>5389</v>
      </c>
      <c r="T1909" s="77" t="s">
        <v>5390</v>
      </c>
      <c r="U1909" s="114" t="s">
        <v>5391</v>
      </c>
      <c r="V1909" s="63" t="str">
        <f t="shared" si="102"/>
        <v>3S-140A</v>
      </c>
      <c r="W1909" s="112" t="s">
        <v>3757</v>
      </c>
      <c r="X1909" s="175" t="str">
        <f t="shared" si="101"/>
        <v>X:\2 - ENGENHARIA\INVENTARIANCA_FNS_NOVA_CONCESSAO\PROCESSOS_DE_DESAPROPRIACAO\EXTENSAO_SUL\3S\3S-140A.pdf</v>
      </c>
      <c r="Z1909" s="1">
        <v>1</v>
      </c>
    </row>
    <row r="1910" spans="3:26" hidden="1" x14ac:dyDescent="0.25">
      <c r="C1910" s="114" t="s">
        <v>4849</v>
      </c>
      <c r="D1910" s="114" t="s">
        <v>4159</v>
      </c>
      <c r="E1910" s="114" t="s">
        <v>5392</v>
      </c>
      <c r="F1910" s="114">
        <v>28255</v>
      </c>
      <c r="G1910" s="115">
        <v>42872</v>
      </c>
      <c r="H1910" s="114" t="s">
        <v>5391</v>
      </c>
      <c r="I1910" s="74">
        <v>381117.94</v>
      </c>
      <c r="J1910" s="74">
        <v>382230.35700000002</v>
      </c>
      <c r="K1910" s="75">
        <f t="shared" si="100"/>
        <v>1.1124170000000158</v>
      </c>
      <c r="L1910" s="114" t="s">
        <v>5393</v>
      </c>
      <c r="M1910" s="116">
        <v>8.8048999999999999</v>
      </c>
      <c r="N1910" s="149" t="s">
        <v>20</v>
      </c>
      <c r="O1910" s="114" t="s">
        <v>21</v>
      </c>
      <c r="P1910" s="76"/>
      <c r="Q1910" s="116"/>
      <c r="R1910" s="117"/>
      <c r="S1910" s="118"/>
      <c r="T1910" s="77" t="s">
        <v>5390</v>
      </c>
      <c r="U1910" s="114" t="s">
        <v>5391</v>
      </c>
      <c r="V1910" s="63" t="str">
        <f t="shared" si="102"/>
        <v>3S-140</v>
      </c>
      <c r="W1910" s="112" t="s">
        <v>3757</v>
      </c>
      <c r="X1910" s="175" t="str">
        <f t="shared" si="101"/>
        <v>X:\2 - ENGENHARIA\INVENTARIANCA_FNS_NOVA_CONCESSAO\PROCESSOS_DE_DESAPROPRIACAO\EXTENSAO_SUL\3S\3S-140.pdf</v>
      </c>
      <c r="Z1910" s="1">
        <v>1</v>
      </c>
    </row>
    <row r="1911" spans="3:26" hidden="1" x14ac:dyDescent="0.25">
      <c r="C1911" s="114" t="s">
        <v>4849</v>
      </c>
      <c r="D1911" s="114" t="s">
        <v>5394</v>
      </c>
      <c r="E1911" s="114"/>
      <c r="F1911" s="114"/>
      <c r="G1911" s="115"/>
      <c r="H1911" s="114"/>
      <c r="I1911" s="74">
        <v>381810.90500000003</v>
      </c>
      <c r="J1911" s="74">
        <v>381333.38799999899</v>
      </c>
      <c r="K1911" s="75">
        <f>((J1911-I1911)/1000)*-1</f>
        <v>0.4775170000010403</v>
      </c>
      <c r="L1911" s="114" t="s">
        <v>5395</v>
      </c>
      <c r="M1911" s="116">
        <v>10.9777</v>
      </c>
      <c r="N1911" s="149" t="s">
        <v>20</v>
      </c>
      <c r="O1911" s="114" t="s">
        <v>21</v>
      </c>
      <c r="P1911" s="76" t="s">
        <v>2286</v>
      </c>
      <c r="Q1911" s="116"/>
      <c r="R1911" s="117"/>
      <c r="S1911" s="118"/>
      <c r="T1911" s="77" t="s">
        <v>5390</v>
      </c>
      <c r="U1911" s="114" t="s">
        <v>5391</v>
      </c>
      <c r="V1911" s="63" t="str">
        <f t="shared" si="102"/>
        <v>3S-140A.</v>
      </c>
      <c r="W1911" s="112" t="s">
        <v>3757</v>
      </c>
      <c r="X1911" s="175" t="str">
        <f t="shared" si="101"/>
        <v>X:\2 - ENGENHARIA\INVENTARIANCA_FNS_NOVA_CONCESSAO\PROCESSOS_DE_DESAPROPRIACAO\EXTENSAO_SUL\3S\3S-140A..pdf</v>
      </c>
      <c r="Z1911" s="1">
        <v>1</v>
      </c>
    </row>
    <row r="1912" spans="3:26" ht="28.5" hidden="1" x14ac:dyDescent="0.25">
      <c r="C1912" s="114" t="s">
        <v>4849</v>
      </c>
      <c r="D1912" s="114" t="s">
        <v>4171</v>
      </c>
      <c r="E1912" s="114" t="s">
        <v>5396</v>
      </c>
      <c r="F1912" s="114">
        <v>26538</v>
      </c>
      <c r="G1912" s="115">
        <v>42251</v>
      </c>
      <c r="H1912" s="114" t="s">
        <v>5391</v>
      </c>
      <c r="I1912" s="74">
        <v>382230.35700000002</v>
      </c>
      <c r="J1912" s="74">
        <v>382357.951999999</v>
      </c>
      <c r="K1912" s="75">
        <f t="shared" si="100"/>
        <v>0.12759499999898252</v>
      </c>
      <c r="L1912" s="114" t="s">
        <v>5397</v>
      </c>
      <c r="M1912" s="116">
        <v>1.0244</v>
      </c>
      <c r="N1912" s="149" t="s">
        <v>20</v>
      </c>
      <c r="O1912" s="114" t="s">
        <v>21</v>
      </c>
      <c r="P1912" s="76"/>
      <c r="Q1912" s="116"/>
      <c r="R1912" s="117"/>
      <c r="S1912" s="118"/>
      <c r="T1912" s="77" t="s">
        <v>5398</v>
      </c>
      <c r="U1912" s="114" t="s">
        <v>5391</v>
      </c>
      <c r="V1912" s="63" t="str">
        <f t="shared" si="102"/>
        <v>3S-144</v>
      </c>
      <c r="W1912" s="112" t="s">
        <v>3757</v>
      </c>
      <c r="X1912" s="175" t="str">
        <f t="shared" si="101"/>
        <v>X:\2 - ENGENHARIA\INVENTARIANCA_FNS_NOVA_CONCESSAO\PROCESSOS_DE_DESAPROPRIACAO\EXTENSAO_SUL\3S\3S-144.pdf</v>
      </c>
      <c r="Z1912" s="1">
        <v>1</v>
      </c>
    </row>
    <row r="1913" spans="3:26" ht="28.5" x14ac:dyDescent="0.25">
      <c r="C1913" s="114" t="s">
        <v>4849</v>
      </c>
      <c r="D1913" s="114" t="s">
        <v>4798</v>
      </c>
      <c r="E1913" s="114" t="s">
        <v>5399</v>
      </c>
      <c r="F1913" s="114">
        <v>27112</v>
      </c>
      <c r="G1913" s="115">
        <v>42473</v>
      </c>
      <c r="H1913" s="114" t="s">
        <v>5391</v>
      </c>
      <c r="I1913" s="74">
        <v>382230.35700000002</v>
      </c>
      <c r="J1913" s="74">
        <v>382357.951999999</v>
      </c>
      <c r="K1913" s="75">
        <f t="shared" si="100"/>
        <v>0.12759499999898252</v>
      </c>
      <c r="L1913" s="114" t="s">
        <v>5397</v>
      </c>
      <c r="M1913" s="116">
        <v>0.64319999999999999</v>
      </c>
      <c r="N1913" s="149" t="s">
        <v>20</v>
      </c>
      <c r="O1913" s="114" t="s">
        <v>21</v>
      </c>
      <c r="P1913" s="76" t="s">
        <v>2797</v>
      </c>
      <c r="Q1913" s="116">
        <v>0.64319999999999999</v>
      </c>
      <c r="R1913" s="117">
        <v>7725.59</v>
      </c>
      <c r="S1913" s="118" t="s">
        <v>5355</v>
      </c>
      <c r="T1913" s="77" t="s">
        <v>5398</v>
      </c>
      <c r="U1913" s="114" t="s">
        <v>5391</v>
      </c>
      <c r="V1913" s="63" t="str">
        <f t="shared" si="102"/>
        <v>3S-144A</v>
      </c>
      <c r="W1913" s="112" t="s">
        <v>3757</v>
      </c>
      <c r="X1913" s="175" t="str">
        <f t="shared" si="101"/>
        <v>X:\2 - ENGENHARIA\INVENTARIANCA_FNS_NOVA_CONCESSAO\PROCESSOS_DE_DESAPROPRIACAO\EXTENSAO_SUL\3S\3S-144A.pdf</v>
      </c>
      <c r="Z1913" s="1">
        <v>1</v>
      </c>
    </row>
    <row r="1914" spans="3:26" hidden="1" x14ac:dyDescent="0.25">
      <c r="C1914" s="114" t="s">
        <v>4849</v>
      </c>
      <c r="D1914" s="114" t="s">
        <v>4174</v>
      </c>
      <c r="E1914" s="114" t="s">
        <v>5400</v>
      </c>
      <c r="F1914" s="114">
        <v>26533</v>
      </c>
      <c r="G1914" s="115">
        <v>42250</v>
      </c>
      <c r="H1914" s="114" t="s">
        <v>5391</v>
      </c>
      <c r="I1914" s="74">
        <v>382357.951999999</v>
      </c>
      <c r="J1914" s="74">
        <v>383369.72999999899</v>
      </c>
      <c r="K1914" s="75">
        <f t="shared" si="100"/>
        <v>1.0117779999999912</v>
      </c>
      <c r="L1914" s="114" t="s">
        <v>5364</v>
      </c>
      <c r="M1914" s="116">
        <v>8.0943000000000005</v>
      </c>
      <c r="N1914" s="149" t="s">
        <v>20</v>
      </c>
      <c r="O1914" s="114" t="s">
        <v>21</v>
      </c>
      <c r="P1914" s="76"/>
      <c r="Q1914" s="116"/>
      <c r="R1914" s="117"/>
      <c r="S1914" s="118"/>
      <c r="T1914" s="77" t="s">
        <v>5401</v>
      </c>
      <c r="U1914" s="114" t="s">
        <v>5391</v>
      </c>
      <c r="V1914" s="63" t="str">
        <f t="shared" si="102"/>
        <v>3S-145</v>
      </c>
      <c r="W1914" s="112" t="s">
        <v>3757</v>
      </c>
      <c r="X1914" s="175" t="str">
        <f t="shared" si="101"/>
        <v>X:\2 - ENGENHARIA\INVENTARIANCA_FNS_NOVA_CONCESSAO\PROCESSOS_DE_DESAPROPRIACAO\EXTENSAO_SUL\3S\3S-145.pdf</v>
      </c>
      <c r="Z1914" s="1">
        <v>1</v>
      </c>
    </row>
    <row r="1915" spans="3:26" hidden="1" x14ac:dyDescent="0.25">
      <c r="C1915" s="114" t="s">
        <v>4849</v>
      </c>
      <c r="D1915" s="114" t="s">
        <v>4809</v>
      </c>
      <c r="E1915" s="114" t="s">
        <v>5402</v>
      </c>
      <c r="F1915" s="114">
        <v>27123</v>
      </c>
      <c r="G1915" s="115">
        <v>42474</v>
      </c>
      <c r="H1915" s="114" t="s">
        <v>5391</v>
      </c>
      <c r="I1915" s="74">
        <v>383369.72999999899</v>
      </c>
      <c r="J1915" s="74">
        <v>383806.41600000003</v>
      </c>
      <c r="K1915" s="75">
        <f t="shared" si="100"/>
        <v>0.43668600000103469</v>
      </c>
      <c r="L1915" s="114" t="s">
        <v>5403</v>
      </c>
      <c r="M1915" s="116">
        <v>3.492</v>
      </c>
      <c r="N1915" s="149" t="s">
        <v>20</v>
      </c>
      <c r="O1915" s="114" t="s">
        <v>91</v>
      </c>
      <c r="P1915" s="76"/>
      <c r="Q1915" s="116"/>
      <c r="R1915" s="117"/>
      <c r="S1915" s="118"/>
      <c r="T1915" s="77" t="s">
        <v>5240</v>
      </c>
      <c r="U1915" s="114" t="s">
        <v>5391</v>
      </c>
      <c r="V1915" s="63" t="str">
        <f t="shared" si="102"/>
        <v>3S-146</v>
      </c>
      <c r="W1915" s="112" t="s">
        <v>3757</v>
      </c>
      <c r="X1915" s="175" t="str">
        <f t="shared" si="101"/>
        <v>X:\2 - ENGENHARIA\INVENTARIANCA_FNS_NOVA_CONCESSAO\PROCESSOS_DE_DESAPROPRIACAO\EXTENSAO_SUL\3S\3S-146.pdf</v>
      </c>
      <c r="Z1915" s="1">
        <v>1</v>
      </c>
    </row>
    <row r="1916" spans="3:26" hidden="1" x14ac:dyDescent="0.25">
      <c r="C1916" s="114" t="s">
        <v>4849</v>
      </c>
      <c r="D1916" s="114" t="s">
        <v>4179</v>
      </c>
      <c r="E1916" s="114" t="s">
        <v>5404</v>
      </c>
      <c r="F1916" s="114">
        <v>27107</v>
      </c>
      <c r="G1916" s="115">
        <v>42472</v>
      </c>
      <c r="H1916" s="114" t="s">
        <v>5391</v>
      </c>
      <c r="I1916" s="74">
        <v>383806.41600000003</v>
      </c>
      <c r="J1916" s="74">
        <v>384279.92800000001</v>
      </c>
      <c r="K1916" s="75">
        <f t="shared" si="100"/>
        <v>0.47351199999998789</v>
      </c>
      <c r="L1916" s="114" t="s">
        <v>5405</v>
      </c>
      <c r="M1916" s="116">
        <v>3.7886000000000002</v>
      </c>
      <c r="N1916" s="149" t="s">
        <v>20</v>
      </c>
      <c r="O1916" s="114" t="s">
        <v>21</v>
      </c>
      <c r="P1916" s="76"/>
      <c r="Q1916" s="116"/>
      <c r="R1916" s="117"/>
      <c r="S1916" s="118"/>
      <c r="T1916" s="77" t="s">
        <v>5240</v>
      </c>
      <c r="U1916" s="114" t="s">
        <v>5391</v>
      </c>
      <c r="V1916" s="63" t="str">
        <f t="shared" si="102"/>
        <v>3S-147</v>
      </c>
      <c r="W1916" s="112" t="s">
        <v>3757</v>
      </c>
      <c r="X1916" s="175" t="str">
        <f t="shared" si="101"/>
        <v>X:\2 - ENGENHARIA\INVENTARIANCA_FNS_NOVA_CONCESSAO\PROCESSOS_DE_DESAPROPRIACAO\EXTENSAO_SUL\3S\3S-147.pdf</v>
      </c>
      <c r="Z1916" s="1">
        <v>1</v>
      </c>
    </row>
    <row r="1917" spans="3:26" hidden="1" x14ac:dyDescent="0.25">
      <c r="C1917" s="114" t="s">
        <v>4849</v>
      </c>
      <c r="D1917" s="114" t="s">
        <v>5406</v>
      </c>
      <c r="E1917" s="114" t="s">
        <v>5407</v>
      </c>
      <c r="F1917" s="114">
        <v>26535</v>
      </c>
      <c r="G1917" s="115">
        <v>42251</v>
      </c>
      <c r="H1917" s="114" t="s">
        <v>5391</v>
      </c>
      <c r="I1917" s="74">
        <v>384279.92800000001</v>
      </c>
      <c r="J1917" s="74">
        <v>384663.70799999899</v>
      </c>
      <c r="K1917" s="75">
        <f t="shared" si="100"/>
        <v>0.38377999999898021</v>
      </c>
      <c r="L1917" s="114" t="s">
        <v>5405</v>
      </c>
      <c r="M1917" s="116">
        <v>3.0693000000000001</v>
      </c>
      <c r="N1917" s="149" t="s">
        <v>20</v>
      </c>
      <c r="O1917" s="114" t="s">
        <v>21</v>
      </c>
      <c r="P1917" s="76"/>
      <c r="Q1917" s="116"/>
      <c r="R1917" s="117"/>
      <c r="S1917" s="118"/>
      <c r="T1917" s="77" t="s">
        <v>5240</v>
      </c>
      <c r="U1917" s="114" t="s">
        <v>5391</v>
      </c>
      <c r="V1917" s="63" t="str">
        <f t="shared" si="102"/>
        <v>3S-147A</v>
      </c>
      <c r="W1917" s="112" t="s">
        <v>3757</v>
      </c>
      <c r="X1917" s="175" t="str">
        <f t="shared" si="101"/>
        <v>X:\2 - ENGENHARIA\INVENTARIANCA_FNS_NOVA_CONCESSAO\PROCESSOS_DE_DESAPROPRIACAO\EXTENSAO_SUL\3S\3S-147A.pdf</v>
      </c>
      <c r="Z1917" s="1">
        <v>1</v>
      </c>
    </row>
    <row r="1918" spans="3:26" hidden="1" x14ac:dyDescent="0.25">
      <c r="C1918" s="114" t="s">
        <v>4849</v>
      </c>
      <c r="D1918" s="114" t="s">
        <v>4814</v>
      </c>
      <c r="E1918" s="114" t="s">
        <v>5408</v>
      </c>
      <c r="F1918" s="114">
        <v>28261</v>
      </c>
      <c r="G1918" s="115">
        <v>42873</v>
      </c>
      <c r="H1918" s="114" t="s">
        <v>5391</v>
      </c>
      <c r="I1918" s="74">
        <v>384663.70799999899</v>
      </c>
      <c r="J1918" s="74">
        <v>388767.88599999901</v>
      </c>
      <c r="K1918" s="75">
        <f t="shared" si="100"/>
        <v>4.1041780000000143</v>
      </c>
      <c r="L1918" s="114" t="s">
        <v>5409</v>
      </c>
      <c r="M1918" s="116">
        <v>32.828499999999998</v>
      </c>
      <c r="N1918" s="149" t="s">
        <v>20</v>
      </c>
      <c r="O1918" s="114" t="s">
        <v>21</v>
      </c>
      <c r="P1918" s="76"/>
      <c r="Q1918" s="116"/>
      <c r="R1918" s="117"/>
      <c r="S1918" s="118"/>
      <c r="T1918" s="77" t="s">
        <v>5401</v>
      </c>
      <c r="U1918" s="114" t="s">
        <v>5391</v>
      </c>
      <c r="V1918" s="63" t="str">
        <f t="shared" si="102"/>
        <v>3S-148</v>
      </c>
      <c r="W1918" s="112" t="s">
        <v>3757</v>
      </c>
      <c r="X1918" s="175" t="str">
        <f t="shared" si="101"/>
        <v>X:\2 - ENGENHARIA\INVENTARIANCA_FNS_NOVA_CONCESSAO\PROCESSOS_DE_DESAPROPRIACAO\EXTENSAO_SUL\3S\3S-148.pdf</v>
      </c>
      <c r="Z1918" s="1">
        <v>1</v>
      </c>
    </row>
    <row r="1919" spans="3:26" hidden="1" x14ac:dyDescent="0.25">
      <c r="C1919" s="114" t="s">
        <v>4849</v>
      </c>
      <c r="D1919" s="114" t="s">
        <v>4198</v>
      </c>
      <c r="E1919" s="114" t="s">
        <v>5410</v>
      </c>
      <c r="F1919" s="114">
        <v>27101</v>
      </c>
      <c r="G1919" s="115">
        <v>42472</v>
      </c>
      <c r="H1919" s="114" t="s">
        <v>5391</v>
      </c>
      <c r="I1919" s="74">
        <v>388767.88599999901</v>
      </c>
      <c r="J1919" s="74">
        <v>390149.89899999899</v>
      </c>
      <c r="K1919" s="75">
        <f t="shared" si="100"/>
        <v>1.3820129999999773</v>
      </c>
      <c r="L1919" s="114" t="s">
        <v>5411</v>
      </c>
      <c r="M1919" s="116">
        <v>11.069000000000001</v>
      </c>
      <c r="N1919" s="149" t="s">
        <v>20</v>
      </c>
      <c r="O1919" s="114" t="s">
        <v>91</v>
      </c>
      <c r="P1919" s="76"/>
      <c r="Q1919" s="116"/>
      <c r="R1919" s="117"/>
      <c r="S1919" s="118"/>
      <c r="T1919" s="77" t="s">
        <v>5412</v>
      </c>
      <c r="U1919" s="114" t="s">
        <v>5391</v>
      </c>
      <c r="V1919" s="63" t="str">
        <f t="shared" si="102"/>
        <v>3S-151</v>
      </c>
      <c r="W1919" s="112" t="s">
        <v>3757</v>
      </c>
      <c r="X1919" s="175" t="str">
        <f t="shared" si="101"/>
        <v>X:\2 - ENGENHARIA\INVENTARIANCA_FNS_NOVA_CONCESSAO\PROCESSOS_DE_DESAPROPRIACAO\EXTENSAO_SUL\3S\3S-151.pdf</v>
      </c>
      <c r="Z1919" s="1">
        <v>1</v>
      </c>
    </row>
    <row r="1920" spans="3:26" hidden="1" x14ac:dyDescent="0.25">
      <c r="C1920" s="114" t="s">
        <v>4849</v>
      </c>
      <c r="D1920" s="114" t="s">
        <v>5413</v>
      </c>
      <c r="E1920" s="114" t="s">
        <v>5414</v>
      </c>
      <c r="F1920" s="114">
        <v>27138</v>
      </c>
      <c r="G1920" s="115">
        <v>42479</v>
      </c>
      <c r="H1920" s="114" t="s">
        <v>5391</v>
      </c>
      <c r="I1920" s="74">
        <v>390149.89899999899</v>
      </c>
      <c r="J1920" s="74">
        <v>391160.4</v>
      </c>
      <c r="K1920" s="75">
        <f t="shared" si="100"/>
        <v>1.010501000001037</v>
      </c>
      <c r="L1920" s="114" t="s">
        <v>5411</v>
      </c>
      <c r="M1920" s="116">
        <v>8.0488</v>
      </c>
      <c r="N1920" s="149" t="s">
        <v>20</v>
      </c>
      <c r="O1920" s="114" t="s">
        <v>91</v>
      </c>
      <c r="P1920" s="76"/>
      <c r="Q1920" s="116"/>
      <c r="R1920" s="117"/>
      <c r="S1920" s="118"/>
      <c r="T1920" s="77" t="s">
        <v>5412</v>
      </c>
      <c r="U1920" s="114" t="s">
        <v>5391</v>
      </c>
      <c r="V1920" s="63" t="str">
        <f t="shared" si="102"/>
        <v>3S-151A</v>
      </c>
      <c r="W1920" s="112" t="s">
        <v>3757</v>
      </c>
      <c r="X1920" s="175" t="str">
        <f t="shared" si="101"/>
        <v>X:\2 - ENGENHARIA\INVENTARIANCA_FNS_NOVA_CONCESSAO\PROCESSOS_DE_DESAPROPRIACAO\EXTENSAO_SUL\3S\3S-151A.pdf</v>
      </c>
      <c r="Z1920" s="1">
        <v>1</v>
      </c>
    </row>
    <row r="1921" spans="3:26" hidden="1" x14ac:dyDescent="0.25">
      <c r="C1921" s="114" t="s">
        <v>4849</v>
      </c>
      <c r="D1921" s="114" t="s">
        <v>4201</v>
      </c>
      <c r="E1921" s="114" t="s">
        <v>5415</v>
      </c>
      <c r="F1921" s="114">
        <v>26537</v>
      </c>
      <c r="G1921" s="115">
        <v>42251</v>
      </c>
      <c r="H1921" s="114" t="s">
        <v>5391</v>
      </c>
      <c r="I1921" s="74">
        <v>391160.4</v>
      </c>
      <c r="J1921" s="74">
        <v>392170.51799999899</v>
      </c>
      <c r="K1921" s="75">
        <f t="shared" ref="K1921:K1923" si="103">(J1921-I1921)/1000</f>
        <v>1.0101179999989691</v>
      </c>
      <c r="L1921" s="114" t="s">
        <v>5416</v>
      </c>
      <c r="M1921" s="116">
        <v>8.1189999999999998</v>
      </c>
      <c r="N1921" s="149" t="s">
        <v>20</v>
      </c>
      <c r="O1921" s="114" t="s">
        <v>21</v>
      </c>
      <c r="P1921" s="76"/>
      <c r="Q1921" s="116"/>
      <c r="R1921" s="117"/>
      <c r="S1921" s="118"/>
      <c r="T1921" s="77" t="s">
        <v>5401</v>
      </c>
      <c r="U1921" s="114" t="s">
        <v>5391</v>
      </c>
      <c r="V1921" s="63" t="str">
        <f t="shared" si="102"/>
        <v>3S-152</v>
      </c>
      <c r="W1921" s="112" t="s">
        <v>3757</v>
      </c>
      <c r="X1921" s="175" t="str">
        <f t="shared" si="101"/>
        <v>X:\2 - ENGENHARIA\INVENTARIANCA_FNS_NOVA_CONCESSAO\PROCESSOS_DE_DESAPROPRIACAO\EXTENSAO_SUL\3S\3S-152.pdf</v>
      </c>
      <c r="Z1921" s="1">
        <v>1</v>
      </c>
    </row>
    <row r="1922" spans="3:26" hidden="1" x14ac:dyDescent="0.25">
      <c r="C1922" s="114" t="s">
        <v>4849</v>
      </c>
      <c r="D1922" s="114" t="s">
        <v>4204</v>
      </c>
      <c r="E1922" s="114" t="s">
        <v>5417</v>
      </c>
      <c r="F1922" s="114"/>
      <c r="G1922" s="115"/>
      <c r="H1922" s="114"/>
      <c r="I1922" s="74">
        <v>392170.51799999899</v>
      </c>
      <c r="J1922" s="74">
        <v>392812.65399999899</v>
      </c>
      <c r="K1922" s="75">
        <f t="shared" si="103"/>
        <v>0.6421359999999986</v>
      </c>
      <c r="L1922" s="114" t="s">
        <v>5418</v>
      </c>
      <c r="M1922" s="116">
        <v>5.1342999999999996</v>
      </c>
      <c r="N1922" s="149" t="s">
        <v>20</v>
      </c>
      <c r="O1922" s="114" t="s">
        <v>91</v>
      </c>
      <c r="P1922" s="76"/>
      <c r="Q1922" s="116"/>
      <c r="R1922" s="117"/>
      <c r="S1922" s="118"/>
      <c r="T1922" s="77" t="s">
        <v>5401</v>
      </c>
      <c r="U1922" s="114" t="s">
        <v>5391</v>
      </c>
      <c r="V1922" s="63" t="str">
        <f t="shared" si="102"/>
        <v>3S-153</v>
      </c>
      <c r="W1922" s="112" t="s">
        <v>3757</v>
      </c>
      <c r="X1922" s="175" t="str">
        <f t="shared" ref="X1922:X1985" si="104">CONCATENATE("X:\2 - ENGENHARIA\INVENTARIANCA_FNS_NOVA_CONCESSAO\PROCESSOS_DE_DESAPROPRIACAO\",W1922,"\",C1922,"\",V1922,".pdf")</f>
        <v>X:\2 - ENGENHARIA\INVENTARIANCA_FNS_NOVA_CONCESSAO\PROCESSOS_DE_DESAPROPRIACAO\EXTENSAO_SUL\3S\3S-153.pdf</v>
      </c>
      <c r="Z1922" s="1">
        <v>1</v>
      </c>
    </row>
    <row r="1923" spans="3:26" hidden="1" x14ac:dyDescent="0.25">
      <c r="C1923" s="114" t="s">
        <v>4849</v>
      </c>
      <c r="D1923" s="114" t="s">
        <v>4207</v>
      </c>
      <c r="E1923" s="114" t="s">
        <v>5419</v>
      </c>
      <c r="F1923" s="114">
        <v>28260</v>
      </c>
      <c r="G1923" s="115">
        <v>42873</v>
      </c>
      <c r="H1923" s="114" t="s">
        <v>5391</v>
      </c>
      <c r="I1923" s="74">
        <v>392812.65399999899</v>
      </c>
      <c r="J1923" s="74">
        <v>394958.141</v>
      </c>
      <c r="K1923" s="75">
        <f t="shared" si="103"/>
        <v>2.1454870000010122</v>
      </c>
      <c r="L1923" s="114" t="s">
        <v>5420</v>
      </c>
      <c r="M1923" s="116">
        <v>17.233799999999999</v>
      </c>
      <c r="N1923" s="149" t="s">
        <v>20</v>
      </c>
      <c r="O1923" s="114" t="s">
        <v>21</v>
      </c>
      <c r="P1923" s="76"/>
      <c r="Q1923" s="116"/>
      <c r="R1923" s="117"/>
      <c r="S1923" s="118"/>
      <c r="T1923" s="77" t="s">
        <v>5421</v>
      </c>
      <c r="U1923" s="114" t="s">
        <v>5391</v>
      </c>
      <c r="V1923" s="63" t="str">
        <f t="shared" si="102"/>
        <v>3S-154</v>
      </c>
      <c r="W1923" s="112" t="s">
        <v>3757</v>
      </c>
      <c r="X1923" s="175" t="str">
        <f t="shared" si="104"/>
        <v>X:\2 - ENGENHARIA\INVENTARIANCA_FNS_NOVA_CONCESSAO\PROCESSOS_DE_DESAPROPRIACAO\EXTENSAO_SUL\3S\3S-154.pdf</v>
      </c>
      <c r="Z1923" s="1">
        <v>1</v>
      </c>
    </row>
    <row r="1924" spans="3:26" hidden="1" x14ac:dyDescent="0.25">
      <c r="C1924" s="55" t="s">
        <v>5422</v>
      </c>
      <c r="D1924" s="55" t="s">
        <v>5423</v>
      </c>
      <c r="E1924" s="55" t="s">
        <v>5424</v>
      </c>
      <c r="F1924" s="148"/>
      <c r="G1924" s="115"/>
      <c r="H1924" s="148"/>
      <c r="I1924" s="132">
        <v>387334.27</v>
      </c>
      <c r="J1924" s="125">
        <v>388278.84999999899</v>
      </c>
      <c r="K1924" s="75">
        <f>(J1924-I1924)/1000</f>
        <v>0.94457999999896858</v>
      </c>
      <c r="L1924" s="76" t="s">
        <v>5425</v>
      </c>
      <c r="M1924" s="116">
        <v>3.0649000000000002</v>
      </c>
      <c r="N1924" s="49" t="s">
        <v>52</v>
      </c>
      <c r="O1924" s="126" t="s">
        <v>91</v>
      </c>
      <c r="P1924" s="76"/>
      <c r="Q1924" s="63"/>
      <c r="R1924" s="186"/>
      <c r="S1924" s="79"/>
      <c r="T1924" s="49"/>
      <c r="U1924" s="49" t="s">
        <v>5391</v>
      </c>
      <c r="V1924" s="112" t="str">
        <f t="shared" si="102"/>
        <v>4S-081D</v>
      </c>
      <c r="W1924" s="112" t="s">
        <v>3757</v>
      </c>
      <c r="X1924" s="175" t="str">
        <f t="shared" si="104"/>
        <v>X:\2 - ENGENHARIA\INVENTARIANCA_FNS_NOVA_CONCESSAO\PROCESSOS_DE_DESAPROPRIACAO\EXTENSAO_SUL\4S\4S-081D.pdf</v>
      </c>
      <c r="Z1924" s="1">
        <v>1</v>
      </c>
    </row>
    <row r="1925" spans="3:26" hidden="1" x14ac:dyDescent="0.25">
      <c r="C1925" s="55" t="s">
        <v>5422</v>
      </c>
      <c r="D1925" s="55" t="s">
        <v>5426</v>
      </c>
      <c r="E1925" s="55" t="s">
        <v>5427</v>
      </c>
      <c r="F1925" s="148"/>
      <c r="G1925" s="115"/>
      <c r="H1925" s="148"/>
      <c r="I1925" s="132">
        <v>397786.11999999901</v>
      </c>
      <c r="J1925" s="125">
        <v>398953.41999999899</v>
      </c>
      <c r="K1925" s="75">
        <f t="shared" ref="K1925:K1984" si="105">(J1925-I1925)/1000</f>
        <v>1.1672999999999885</v>
      </c>
      <c r="L1925" s="76" t="s">
        <v>5425</v>
      </c>
      <c r="M1925" s="116">
        <v>3.9140999999999999</v>
      </c>
      <c r="N1925" s="49" t="s">
        <v>52</v>
      </c>
      <c r="O1925" s="126" t="s">
        <v>91</v>
      </c>
      <c r="P1925" s="76"/>
      <c r="Q1925" s="63"/>
      <c r="R1925" s="186"/>
      <c r="S1925" s="79"/>
      <c r="T1925" s="49"/>
      <c r="U1925" s="49" t="s">
        <v>5391</v>
      </c>
      <c r="V1925" s="112" t="str">
        <f t="shared" si="102"/>
        <v>4S-081C</v>
      </c>
      <c r="W1925" s="112" t="s">
        <v>3757</v>
      </c>
      <c r="X1925" s="175" t="str">
        <f t="shared" si="104"/>
        <v>X:\2 - ENGENHARIA\INVENTARIANCA_FNS_NOVA_CONCESSAO\PROCESSOS_DE_DESAPROPRIACAO\EXTENSAO_SUL\4S\4S-081C.pdf</v>
      </c>
      <c r="Z1925" s="1">
        <v>1</v>
      </c>
    </row>
    <row r="1926" spans="3:26" hidden="1" x14ac:dyDescent="0.25">
      <c r="C1926" s="55" t="s">
        <v>5422</v>
      </c>
      <c r="D1926" s="55" t="s">
        <v>5428</v>
      </c>
      <c r="E1926" s="55" t="s">
        <v>5429</v>
      </c>
      <c r="F1926" s="148"/>
      <c r="G1926" s="115"/>
      <c r="H1926" s="148"/>
      <c r="I1926" s="132">
        <v>399652.38</v>
      </c>
      <c r="J1926" s="125">
        <v>399694.2</v>
      </c>
      <c r="K1926" s="75">
        <f t="shared" si="105"/>
        <v>4.1820000000006984E-2</v>
      </c>
      <c r="L1926" s="76" t="s">
        <v>5425</v>
      </c>
      <c r="M1926" s="116">
        <v>0.33310000000000001</v>
      </c>
      <c r="N1926" s="49" t="s">
        <v>52</v>
      </c>
      <c r="O1926" s="126" t="s">
        <v>91</v>
      </c>
      <c r="P1926" s="76"/>
      <c r="Q1926" s="63"/>
      <c r="R1926" s="186"/>
      <c r="S1926" s="79"/>
      <c r="T1926" s="49"/>
      <c r="U1926" s="49" t="s">
        <v>5391</v>
      </c>
      <c r="V1926" s="112" t="str">
        <f t="shared" si="102"/>
        <v>4S-081B</v>
      </c>
      <c r="W1926" s="112" t="s">
        <v>3757</v>
      </c>
      <c r="X1926" s="175" t="str">
        <f t="shared" si="104"/>
        <v>X:\2 - ENGENHARIA\INVENTARIANCA_FNS_NOVA_CONCESSAO\PROCESSOS_DE_DESAPROPRIACAO\EXTENSAO_SUL\4S\4S-081B.pdf</v>
      </c>
      <c r="Z1926" s="1">
        <v>1</v>
      </c>
    </row>
    <row r="1927" spans="3:26" hidden="1" x14ac:dyDescent="0.25">
      <c r="C1927" s="55" t="s">
        <v>5422</v>
      </c>
      <c r="D1927" s="55" t="s">
        <v>3733</v>
      </c>
      <c r="E1927" s="55" t="s">
        <v>5430</v>
      </c>
      <c r="F1927" s="148"/>
      <c r="G1927" s="115"/>
      <c r="H1927" s="148"/>
      <c r="I1927" s="132">
        <v>400709.739999999</v>
      </c>
      <c r="J1927" s="125">
        <v>400944.57</v>
      </c>
      <c r="K1927" s="75">
        <f t="shared" si="105"/>
        <v>0.23483000000100582</v>
      </c>
      <c r="L1927" s="76" t="s">
        <v>5425</v>
      </c>
      <c r="M1927" s="116">
        <v>1.9752000000000001</v>
      </c>
      <c r="N1927" s="49" t="s">
        <v>52</v>
      </c>
      <c r="O1927" s="126" t="s">
        <v>91</v>
      </c>
      <c r="P1927" s="76"/>
      <c r="Q1927" s="63"/>
      <c r="R1927" s="186"/>
      <c r="S1927" s="79"/>
      <c r="T1927" s="49"/>
      <c r="U1927" s="49" t="s">
        <v>5391</v>
      </c>
      <c r="V1927" s="112" t="str">
        <f t="shared" si="102"/>
        <v>4S-081A</v>
      </c>
      <c r="W1927" s="112" t="s">
        <v>3757</v>
      </c>
      <c r="X1927" s="175" t="str">
        <f t="shared" si="104"/>
        <v>X:\2 - ENGENHARIA\INVENTARIANCA_FNS_NOVA_CONCESSAO\PROCESSOS_DE_DESAPROPRIACAO\EXTENSAO_SUL\4S\4S-081A.pdf</v>
      </c>
      <c r="Z1927" s="1">
        <v>1</v>
      </c>
    </row>
    <row r="1928" spans="3:26" hidden="1" x14ac:dyDescent="0.25">
      <c r="C1928" s="55" t="s">
        <v>5422</v>
      </c>
      <c r="D1928" s="55" t="s">
        <v>1458</v>
      </c>
      <c r="E1928" s="55" t="s">
        <v>5431</v>
      </c>
      <c r="F1928" s="148"/>
      <c r="G1928" s="115"/>
      <c r="H1928" s="148"/>
      <c r="I1928" s="132">
        <v>447551.51</v>
      </c>
      <c r="J1928" s="125">
        <v>457042.34999999899</v>
      </c>
      <c r="K1928" s="75">
        <f t="shared" si="105"/>
        <v>9.4908399999989772</v>
      </c>
      <c r="L1928" s="76" t="s">
        <v>5425</v>
      </c>
      <c r="M1928" s="116">
        <v>69.602900000000005</v>
      </c>
      <c r="N1928" s="49" t="s">
        <v>52</v>
      </c>
      <c r="O1928" s="126" t="s">
        <v>91</v>
      </c>
      <c r="P1928" s="76"/>
      <c r="Q1928" s="63"/>
      <c r="R1928" s="186"/>
      <c r="S1928" s="79"/>
      <c r="T1928" s="49"/>
      <c r="U1928" s="49" t="s">
        <v>5432</v>
      </c>
      <c r="V1928" s="112" t="str">
        <f t="shared" si="102"/>
        <v>4S-081</v>
      </c>
      <c r="W1928" s="112" t="s">
        <v>3757</v>
      </c>
      <c r="X1928" s="175" t="str">
        <f t="shared" si="104"/>
        <v>X:\2 - ENGENHARIA\INVENTARIANCA_FNS_NOVA_CONCESSAO\PROCESSOS_DE_DESAPROPRIACAO\EXTENSAO_SUL\4S\4S-081.pdf</v>
      </c>
      <c r="Z1928" s="1">
        <v>1</v>
      </c>
    </row>
    <row r="1929" spans="3:26" hidden="1" x14ac:dyDescent="0.25">
      <c r="C1929" s="55" t="s">
        <v>5422</v>
      </c>
      <c r="D1929" s="55" t="s">
        <v>5433</v>
      </c>
      <c r="E1929" s="55" t="s">
        <v>5434</v>
      </c>
      <c r="F1929" s="148"/>
      <c r="G1929" s="115"/>
      <c r="H1929" s="148"/>
      <c r="I1929" s="132">
        <v>472281.21999999898</v>
      </c>
      <c r="J1929" s="125">
        <v>472954.55999999901</v>
      </c>
      <c r="K1929" s="75">
        <f t="shared" si="105"/>
        <v>0.67334000000002558</v>
      </c>
      <c r="L1929" s="76" t="s">
        <v>5435</v>
      </c>
      <c r="M1929" s="116">
        <v>5.8666</v>
      </c>
      <c r="N1929" s="49" t="s">
        <v>52</v>
      </c>
      <c r="O1929" s="126" t="s">
        <v>91</v>
      </c>
      <c r="P1929" s="76"/>
      <c r="Q1929" s="63"/>
      <c r="R1929" s="186"/>
      <c r="S1929" s="79"/>
      <c r="T1929" s="49"/>
      <c r="U1929" s="49" t="s">
        <v>5432</v>
      </c>
      <c r="V1929" s="112" t="str">
        <f t="shared" si="102"/>
        <v>4S-080B</v>
      </c>
      <c r="W1929" s="112" t="s">
        <v>3757</v>
      </c>
      <c r="X1929" s="175" t="str">
        <f t="shared" si="104"/>
        <v>X:\2 - ENGENHARIA\INVENTARIANCA_FNS_NOVA_CONCESSAO\PROCESSOS_DE_DESAPROPRIACAO\EXTENSAO_SUL\4S\4S-080B.pdf</v>
      </c>
      <c r="Z1929" s="1">
        <v>1</v>
      </c>
    </row>
    <row r="1930" spans="3:26" hidden="1" x14ac:dyDescent="0.25">
      <c r="C1930" s="55" t="s">
        <v>5422</v>
      </c>
      <c r="D1930" s="55" t="s">
        <v>5436</v>
      </c>
      <c r="E1930" s="55" t="s">
        <v>5437</v>
      </c>
      <c r="F1930" s="148"/>
      <c r="G1930" s="115"/>
      <c r="H1930" s="148"/>
      <c r="I1930" s="132">
        <v>473769.9</v>
      </c>
      <c r="J1930" s="125">
        <v>476548.19</v>
      </c>
      <c r="K1930" s="75">
        <f t="shared" si="105"/>
        <v>2.7782899999999788</v>
      </c>
      <c r="L1930" s="76" t="s">
        <v>5435</v>
      </c>
      <c r="M1930" s="116">
        <v>16.834399999999999</v>
      </c>
      <c r="N1930" s="49" t="s">
        <v>52</v>
      </c>
      <c r="O1930" s="126" t="s">
        <v>91</v>
      </c>
      <c r="P1930" s="76"/>
      <c r="Q1930" s="63"/>
      <c r="R1930" s="186"/>
      <c r="S1930" s="79"/>
      <c r="T1930" s="49"/>
      <c r="U1930" s="49" t="s">
        <v>5432</v>
      </c>
      <c r="V1930" s="112" t="str">
        <f t="shared" si="102"/>
        <v>4S-080A</v>
      </c>
      <c r="W1930" s="112" t="s">
        <v>3757</v>
      </c>
      <c r="X1930" s="175" t="str">
        <f t="shared" si="104"/>
        <v>X:\2 - ENGENHARIA\INVENTARIANCA_FNS_NOVA_CONCESSAO\PROCESSOS_DE_DESAPROPRIACAO\EXTENSAO_SUL\4S\4S-080A.pdf</v>
      </c>
      <c r="Z1930" s="1">
        <v>1</v>
      </c>
    </row>
    <row r="1931" spans="3:26" hidden="1" x14ac:dyDescent="0.25">
      <c r="C1931" s="55" t="s">
        <v>5422</v>
      </c>
      <c r="D1931" s="55" t="s">
        <v>1454</v>
      </c>
      <c r="E1931" s="55" t="s">
        <v>5438</v>
      </c>
      <c r="F1931" s="148"/>
      <c r="G1931" s="115"/>
      <c r="H1931" s="148"/>
      <c r="I1931" s="132">
        <v>476548.19</v>
      </c>
      <c r="J1931" s="125">
        <v>482091.75</v>
      </c>
      <c r="K1931" s="75">
        <f t="shared" si="105"/>
        <v>5.5435599999999976</v>
      </c>
      <c r="L1931" s="76" t="s">
        <v>5435</v>
      </c>
      <c r="M1931" s="116">
        <v>32.048699999999997</v>
      </c>
      <c r="N1931" s="49" t="s">
        <v>52</v>
      </c>
      <c r="O1931" s="126" t="s">
        <v>91</v>
      </c>
      <c r="P1931" s="76"/>
      <c r="Q1931" s="63"/>
      <c r="R1931" s="186"/>
      <c r="S1931" s="79"/>
      <c r="T1931" s="49"/>
      <c r="U1931" s="49" t="s">
        <v>5439</v>
      </c>
      <c r="V1931" s="112" t="str">
        <f t="shared" si="102"/>
        <v>4S-080</v>
      </c>
      <c r="W1931" s="112" t="s">
        <v>3757</v>
      </c>
      <c r="X1931" s="175" t="str">
        <f t="shared" si="104"/>
        <v>X:\2 - ENGENHARIA\INVENTARIANCA_FNS_NOVA_CONCESSAO\PROCESSOS_DE_DESAPROPRIACAO\EXTENSAO_SUL\4S\4S-080.pdf</v>
      </c>
      <c r="Z1931" s="1">
        <v>1</v>
      </c>
    </row>
    <row r="1932" spans="3:26" ht="28.5" hidden="1" x14ac:dyDescent="0.25">
      <c r="C1932" s="55" t="s">
        <v>5422</v>
      </c>
      <c r="D1932" s="55" t="s">
        <v>1448</v>
      </c>
      <c r="E1932" s="55" t="s">
        <v>5440</v>
      </c>
      <c r="F1932" s="148">
        <v>26751</v>
      </c>
      <c r="G1932" s="115">
        <v>42346</v>
      </c>
      <c r="H1932" s="148" t="s">
        <v>5391</v>
      </c>
      <c r="I1932" s="125">
        <v>386685.2</v>
      </c>
      <c r="J1932" s="125">
        <v>388578.45</v>
      </c>
      <c r="K1932" s="75">
        <f t="shared" si="105"/>
        <v>1.8932500000000001</v>
      </c>
      <c r="L1932" s="76" t="s">
        <v>5441</v>
      </c>
      <c r="M1932" s="116">
        <v>14.9308</v>
      </c>
      <c r="N1932" s="149" t="s">
        <v>20</v>
      </c>
      <c r="O1932" s="126" t="s">
        <v>21</v>
      </c>
      <c r="P1932" s="76"/>
      <c r="Q1932" s="63"/>
      <c r="R1932" s="186"/>
      <c r="S1932" s="79"/>
      <c r="T1932" s="49" t="s">
        <v>5442</v>
      </c>
      <c r="U1932" s="49" t="s">
        <v>5391</v>
      </c>
      <c r="V1932" s="112" t="str">
        <f t="shared" si="102"/>
        <v>4S-079</v>
      </c>
      <c r="W1932" s="112" t="s">
        <v>3757</v>
      </c>
      <c r="X1932" s="175" t="str">
        <f t="shared" si="104"/>
        <v>X:\2 - ENGENHARIA\INVENTARIANCA_FNS_NOVA_CONCESSAO\PROCESSOS_DE_DESAPROPRIACAO\EXTENSAO_SUL\4S\4S-079.pdf</v>
      </c>
      <c r="Z1932" s="1">
        <v>1</v>
      </c>
    </row>
    <row r="1933" spans="3:26" ht="28.5" hidden="1" x14ac:dyDescent="0.25">
      <c r="C1933" s="55" t="s">
        <v>5422</v>
      </c>
      <c r="D1933" s="55" t="s">
        <v>1452</v>
      </c>
      <c r="E1933" s="55" t="s">
        <v>5443</v>
      </c>
      <c r="F1933" s="148"/>
      <c r="G1933" s="115"/>
      <c r="H1933" s="148"/>
      <c r="I1933" s="125">
        <v>388578.45</v>
      </c>
      <c r="J1933" s="125">
        <v>390514.049999999</v>
      </c>
      <c r="K1933" s="75">
        <f t="shared" si="105"/>
        <v>1.9355999999989872</v>
      </c>
      <c r="L1933" s="76" t="s">
        <v>5444</v>
      </c>
      <c r="M1933" s="116">
        <v>15.6272</v>
      </c>
      <c r="N1933" s="149" t="s">
        <v>20</v>
      </c>
      <c r="O1933" s="126" t="s">
        <v>91</v>
      </c>
      <c r="P1933" s="76"/>
      <c r="Q1933" s="63"/>
      <c r="R1933" s="186"/>
      <c r="S1933" s="79"/>
      <c r="T1933" s="49" t="s">
        <v>5442</v>
      </c>
      <c r="U1933" s="49" t="s">
        <v>5391</v>
      </c>
      <c r="V1933" s="112" t="str">
        <f t="shared" si="102"/>
        <v>4S-079A</v>
      </c>
      <c r="W1933" s="112" t="s">
        <v>3757</v>
      </c>
      <c r="X1933" s="175" t="str">
        <f t="shared" si="104"/>
        <v>X:\2 - ENGENHARIA\INVENTARIANCA_FNS_NOVA_CONCESSAO\PROCESSOS_DE_DESAPROPRIACAO\EXTENSAO_SUL\4S\4S-079A.pdf</v>
      </c>
      <c r="Z1933" s="1">
        <v>1</v>
      </c>
    </row>
    <row r="1934" spans="3:26" ht="28.5" hidden="1" x14ac:dyDescent="0.25">
      <c r="C1934" s="55" t="s">
        <v>5422</v>
      </c>
      <c r="D1934" s="55" t="s">
        <v>1443</v>
      </c>
      <c r="E1934" s="55" t="s">
        <v>5445</v>
      </c>
      <c r="F1934" s="148">
        <v>26736</v>
      </c>
      <c r="G1934" s="115">
        <v>42345</v>
      </c>
      <c r="H1934" s="148" t="s">
        <v>5391</v>
      </c>
      <c r="I1934" s="125">
        <v>390514.049999999</v>
      </c>
      <c r="J1934" s="125">
        <v>391154.19</v>
      </c>
      <c r="K1934" s="75">
        <f t="shared" si="105"/>
        <v>0.64014000000100346</v>
      </c>
      <c r="L1934" s="76" t="s">
        <v>5444</v>
      </c>
      <c r="M1934" s="116">
        <v>4.9786000000000001</v>
      </c>
      <c r="N1934" s="149" t="s">
        <v>20</v>
      </c>
      <c r="O1934" s="126" t="s">
        <v>21</v>
      </c>
      <c r="P1934" s="76"/>
      <c r="Q1934" s="63"/>
      <c r="R1934" s="186"/>
      <c r="S1934" s="79"/>
      <c r="T1934" s="49" t="s">
        <v>5446</v>
      </c>
      <c r="U1934" s="49" t="s">
        <v>5391</v>
      </c>
      <c r="V1934" s="112" t="str">
        <f t="shared" si="102"/>
        <v>4S-078</v>
      </c>
      <c r="W1934" s="112" t="s">
        <v>3757</v>
      </c>
      <c r="X1934" s="175" t="str">
        <f t="shared" si="104"/>
        <v>X:\2 - ENGENHARIA\INVENTARIANCA_FNS_NOVA_CONCESSAO\PROCESSOS_DE_DESAPROPRIACAO\EXTENSAO_SUL\4S\4S-078.pdf</v>
      </c>
      <c r="Z1934" s="1">
        <v>1</v>
      </c>
    </row>
    <row r="1935" spans="3:26" hidden="1" x14ac:dyDescent="0.25">
      <c r="C1935" s="55" t="s">
        <v>5422</v>
      </c>
      <c r="D1935" s="55" t="s">
        <v>1468</v>
      </c>
      <c r="E1935" s="55" t="s">
        <v>5447</v>
      </c>
      <c r="F1935" s="148">
        <v>24670</v>
      </c>
      <c r="G1935" s="115">
        <v>41603</v>
      </c>
      <c r="H1935" s="148" t="s">
        <v>5391</v>
      </c>
      <c r="I1935" s="125">
        <v>391154.19</v>
      </c>
      <c r="J1935" s="125">
        <v>392102.53</v>
      </c>
      <c r="K1935" s="75">
        <f t="shared" si="105"/>
        <v>0.94834000000002561</v>
      </c>
      <c r="L1935" s="76" t="s">
        <v>5448</v>
      </c>
      <c r="M1935" s="116">
        <v>7.5884999999999998</v>
      </c>
      <c r="N1935" s="149" t="s">
        <v>20</v>
      </c>
      <c r="O1935" s="126" t="s">
        <v>91</v>
      </c>
      <c r="P1935" s="76"/>
      <c r="Q1935" s="63"/>
      <c r="R1935" s="186"/>
      <c r="S1935" s="79"/>
      <c r="T1935" s="49" t="s">
        <v>5401</v>
      </c>
      <c r="U1935" s="49" t="s">
        <v>5391</v>
      </c>
      <c r="V1935" s="112" t="str">
        <f t="shared" si="102"/>
        <v>4S-084</v>
      </c>
      <c r="W1935" s="112" t="s">
        <v>3757</v>
      </c>
      <c r="X1935" s="175" t="str">
        <f t="shared" si="104"/>
        <v>X:\2 - ENGENHARIA\INVENTARIANCA_FNS_NOVA_CONCESSAO\PROCESSOS_DE_DESAPROPRIACAO\EXTENSAO_SUL\4S\4S-084.pdf</v>
      </c>
      <c r="Z1935" s="1">
        <v>1</v>
      </c>
    </row>
    <row r="1936" spans="3:26" hidden="1" x14ac:dyDescent="0.25">
      <c r="C1936" s="55" t="s">
        <v>5422</v>
      </c>
      <c r="D1936" s="55" t="s">
        <v>1437</v>
      </c>
      <c r="E1936" s="55" t="s">
        <v>5449</v>
      </c>
      <c r="F1936" s="148" t="s">
        <v>5450</v>
      </c>
      <c r="G1936" s="115">
        <v>41687</v>
      </c>
      <c r="H1936" s="148" t="s">
        <v>5391</v>
      </c>
      <c r="I1936" s="125">
        <v>392102.53</v>
      </c>
      <c r="J1936" s="125">
        <v>392599.91999999899</v>
      </c>
      <c r="K1936" s="75">
        <f t="shared" si="105"/>
        <v>0.49738999999896621</v>
      </c>
      <c r="L1936" s="76" t="s">
        <v>5451</v>
      </c>
      <c r="M1936" s="116">
        <v>3.9792000000000001</v>
      </c>
      <c r="N1936" s="149" t="s">
        <v>20</v>
      </c>
      <c r="O1936" s="126" t="s">
        <v>21</v>
      </c>
      <c r="P1936" s="76"/>
      <c r="Q1936" s="63"/>
      <c r="R1936" s="186"/>
      <c r="S1936" s="79"/>
      <c r="T1936" s="49" t="s">
        <v>5401</v>
      </c>
      <c r="U1936" s="49" t="s">
        <v>5391</v>
      </c>
      <c r="V1936" s="112" t="str">
        <f t="shared" si="102"/>
        <v>4S-077</v>
      </c>
      <c r="W1936" s="112" t="s">
        <v>3757</v>
      </c>
      <c r="X1936" s="175" t="str">
        <f t="shared" si="104"/>
        <v>X:\2 - ENGENHARIA\INVENTARIANCA_FNS_NOVA_CONCESSAO\PROCESSOS_DE_DESAPROPRIACAO\EXTENSAO_SUL\4S\4S-077.pdf</v>
      </c>
      <c r="Z1936" s="1">
        <v>1</v>
      </c>
    </row>
    <row r="1937" spans="3:26" ht="28.5" hidden="1" x14ac:dyDescent="0.25">
      <c r="C1937" s="55" t="s">
        <v>5422</v>
      </c>
      <c r="D1937" s="55" t="s">
        <v>1433</v>
      </c>
      <c r="E1937" s="55" t="s">
        <v>5452</v>
      </c>
      <c r="F1937" s="148">
        <v>26658</v>
      </c>
      <c r="G1937" s="115">
        <v>42324</v>
      </c>
      <c r="H1937" s="148" t="s">
        <v>5391</v>
      </c>
      <c r="I1937" s="125">
        <v>392599.91999999899</v>
      </c>
      <c r="J1937" s="125">
        <v>393218.72999999899</v>
      </c>
      <c r="K1937" s="75">
        <f t="shared" si="105"/>
        <v>0.61880999999999764</v>
      </c>
      <c r="L1937" s="76" t="s">
        <v>5453</v>
      </c>
      <c r="M1937" s="116">
        <v>4.9696999999999996</v>
      </c>
      <c r="N1937" s="149" t="s">
        <v>20</v>
      </c>
      <c r="O1937" s="126" t="s">
        <v>21</v>
      </c>
      <c r="P1937" s="76"/>
      <c r="Q1937" s="63"/>
      <c r="R1937" s="186"/>
      <c r="S1937" s="79"/>
      <c r="T1937" s="49" t="s">
        <v>5454</v>
      </c>
      <c r="U1937" s="49" t="s">
        <v>5391</v>
      </c>
      <c r="V1937" s="112" t="str">
        <f t="shared" si="102"/>
        <v>4S-076</v>
      </c>
      <c r="W1937" s="112" t="s">
        <v>3757</v>
      </c>
      <c r="X1937" s="175" t="str">
        <f t="shared" si="104"/>
        <v>X:\2 - ENGENHARIA\INVENTARIANCA_FNS_NOVA_CONCESSAO\PROCESSOS_DE_DESAPROPRIACAO\EXTENSAO_SUL\4S\4S-076.pdf</v>
      </c>
      <c r="Z1937" s="1">
        <v>1</v>
      </c>
    </row>
    <row r="1938" spans="3:26" hidden="1" x14ac:dyDescent="0.25">
      <c r="C1938" s="55" t="s">
        <v>5422</v>
      </c>
      <c r="D1938" s="55" t="s">
        <v>1429</v>
      </c>
      <c r="E1938" s="55" t="s">
        <v>5455</v>
      </c>
      <c r="F1938" s="148">
        <v>24686</v>
      </c>
      <c r="G1938" s="115">
        <v>41612</v>
      </c>
      <c r="H1938" s="148" t="s">
        <v>5391</v>
      </c>
      <c r="I1938" s="125">
        <v>393218.72999999899</v>
      </c>
      <c r="J1938" s="125">
        <v>393920.41999999899</v>
      </c>
      <c r="K1938" s="75">
        <f t="shared" si="105"/>
        <v>0.70169000000000237</v>
      </c>
      <c r="L1938" s="76" t="s">
        <v>5456</v>
      </c>
      <c r="M1938" s="116">
        <v>5.5942999999999996</v>
      </c>
      <c r="N1938" s="149" t="s">
        <v>20</v>
      </c>
      <c r="O1938" s="126" t="s">
        <v>21</v>
      </c>
      <c r="P1938" s="76"/>
      <c r="Q1938" s="63"/>
      <c r="R1938" s="186"/>
      <c r="S1938" s="79"/>
      <c r="T1938" s="49" t="s">
        <v>5457</v>
      </c>
      <c r="U1938" s="49" t="s">
        <v>5391</v>
      </c>
      <c r="V1938" s="112" t="str">
        <f t="shared" si="102"/>
        <v>4S-075</v>
      </c>
      <c r="W1938" s="112" t="s">
        <v>3757</v>
      </c>
      <c r="X1938" s="175" t="str">
        <f t="shared" si="104"/>
        <v>X:\2 - ENGENHARIA\INVENTARIANCA_FNS_NOVA_CONCESSAO\PROCESSOS_DE_DESAPROPRIACAO\EXTENSAO_SUL\4S\4S-075.pdf</v>
      </c>
      <c r="Z1938" s="1">
        <v>1</v>
      </c>
    </row>
    <row r="1939" spans="3:26" hidden="1" x14ac:dyDescent="0.25">
      <c r="C1939" s="55" t="s">
        <v>5422</v>
      </c>
      <c r="D1939" s="55" t="s">
        <v>1426</v>
      </c>
      <c r="E1939" s="55" t="s">
        <v>5458</v>
      </c>
      <c r="F1939" s="148">
        <v>26661</v>
      </c>
      <c r="G1939" s="115">
        <v>42324</v>
      </c>
      <c r="H1939" s="148" t="s">
        <v>5391</v>
      </c>
      <c r="I1939" s="125">
        <v>393920.41999999899</v>
      </c>
      <c r="J1939" s="125">
        <v>397786.11999999901</v>
      </c>
      <c r="K1939" s="75">
        <f t="shared" si="105"/>
        <v>3.8657000000000115</v>
      </c>
      <c r="L1939" s="76" t="s">
        <v>5459</v>
      </c>
      <c r="M1939" s="116">
        <v>30.935300000000002</v>
      </c>
      <c r="N1939" s="149" t="s">
        <v>20</v>
      </c>
      <c r="O1939" s="126" t="s">
        <v>21</v>
      </c>
      <c r="P1939" s="76"/>
      <c r="Q1939" s="63"/>
      <c r="R1939" s="186"/>
      <c r="S1939" s="79"/>
      <c r="T1939" s="49" t="s">
        <v>5457</v>
      </c>
      <c r="U1939" s="49" t="s">
        <v>5391</v>
      </c>
      <c r="V1939" s="112" t="str">
        <f t="shared" si="102"/>
        <v>4S-074</v>
      </c>
      <c r="W1939" s="112" t="s">
        <v>3757</v>
      </c>
      <c r="X1939" s="175" t="str">
        <f t="shared" si="104"/>
        <v>X:\2 - ENGENHARIA\INVENTARIANCA_FNS_NOVA_CONCESSAO\PROCESSOS_DE_DESAPROPRIACAO\EXTENSAO_SUL\4S\4S-074.pdf</v>
      </c>
      <c r="Z1939" s="1">
        <v>1</v>
      </c>
    </row>
    <row r="1940" spans="3:26" ht="28.5" hidden="1" x14ac:dyDescent="0.25">
      <c r="C1940" s="55" t="s">
        <v>5422</v>
      </c>
      <c r="D1940" s="55" t="s">
        <v>1421</v>
      </c>
      <c r="E1940" s="55" t="s">
        <v>5460</v>
      </c>
      <c r="F1940" s="148">
        <v>26940</v>
      </c>
      <c r="G1940" s="115">
        <v>42405</v>
      </c>
      <c r="H1940" s="148" t="s">
        <v>5391</v>
      </c>
      <c r="I1940" s="125">
        <v>397786.11999999901</v>
      </c>
      <c r="J1940" s="125">
        <v>399243.84</v>
      </c>
      <c r="K1940" s="75">
        <f t="shared" si="105"/>
        <v>1.4577200000010198</v>
      </c>
      <c r="L1940" s="76" t="s">
        <v>5461</v>
      </c>
      <c r="M1940" s="116">
        <v>11.680300000000001</v>
      </c>
      <c r="N1940" s="149" t="s">
        <v>20</v>
      </c>
      <c r="O1940" s="126" t="s">
        <v>21</v>
      </c>
      <c r="P1940" s="76"/>
      <c r="Q1940" s="63"/>
      <c r="R1940" s="186"/>
      <c r="S1940" s="79"/>
      <c r="T1940" s="49" t="s">
        <v>5462</v>
      </c>
      <c r="U1940" s="49" t="s">
        <v>5391</v>
      </c>
      <c r="V1940" s="112" t="str">
        <f t="shared" si="102"/>
        <v>4S-073</v>
      </c>
      <c r="W1940" s="112" t="s">
        <v>3757</v>
      </c>
      <c r="X1940" s="175" t="str">
        <f t="shared" si="104"/>
        <v>X:\2 - ENGENHARIA\INVENTARIANCA_FNS_NOVA_CONCESSAO\PROCESSOS_DE_DESAPROPRIACAO\EXTENSAO_SUL\4S\4S-073.pdf</v>
      </c>
      <c r="Z1940" s="1">
        <v>1</v>
      </c>
    </row>
    <row r="1941" spans="3:26" hidden="1" x14ac:dyDescent="0.25">
      <c r="C1941" s="55" t="s">
        <v>5422</v>
      </c>
      <c r="D1941" s="55" t="s">
        <v>1417</v>
      </c>
      <c r="E1941" s="55" t="s">
        <v>5463</v>
      </c>
      <c r="F1941" s="148">
        <v>27031</v>
      </c>
      <c r="G1941" s="115">
        <v>42439</v>
      </c>
      <c r="H1941" s="148" t="s">
        <v>5391</v>
      </c>
      <c r="I1941" s="125">
        <v>399265.71</v>
      </c>
      <c r="J1941" s="125">
        <v>399652.38</v>
      </c>
      <c r="K1941" s="75">
        <f t="shared" si="105"/>
        <v>0.38666999999998369</v>
      </c>
      <c r="L1941" s="76" t="s">
        <v>5464</v>
      </c>
      <c r="M1941" s="116">
        <v>3.0581999999999998</v>
      </c>
      <c r="N1941" s="149" t="s">
        <v>20</v>
      </c>
      <c r="O1941" s="126" t="s">
        <v>21</v>
      </c>
      <c r="P1941" s="76"/>
      <c r="Q1941" s="63"/>
      <c r="R1941" s="186"/>
      <c r="S1941" s="79"/>
      <c r="T1941" s="49"/>
      <c r="U1941" s="49" t="s">
        <v>5391</v>
      </c>
      <c r="V1941" s="112" t="str">
        <f t="shared" si="102"/>
        <v>4S-072</v>
      </c>
      <c r="W1941" s="112" t="s">
        <v>3757</v>
      </c>
      <c r="X1941" s="175" t="str">
        <f t="shared" si="104"/>
        <v>X:\2 - ENGENHARIA\INVENTARIANCA_FNS_NOVA_CONCESSAO\PROCESSOS_DE_DESAPROPRIACAO\EXTENSAO_SUL\4S\4S-072.pdf</v>
      </c>
      <c r="Z1941" s="1">
        <v>1</v>
      </c>
    </row>
    <row r="1942" spans="3:26" ht="28.5" x14ac:dyDescent="0.25">
      <c r="C1942" s="55" t="s">
        <v>5422</v>
      </c>
      <c r="D1942" s="55" t="s">
        <v>1414</v>
      </c>
      <c r="E1942" s="55" t="s">
        <v>5465</v>
      </c>
      <c r="F1942" s="148">
        <v>27282</v>
      </c>
      <c r="G1942" s="115">
        <v>42515</v>
      </c>
      <c r="H1942" s="148" t="s">
        <v>5391</v>
      </c>
      <c r="I1942" s="125">
        <v>399652.38</v>
      </c>
      <c r="J1942" s="125">
        <v>399986.179999999</v>
      </c>
      <c r="K1942" s="75">
        <f t="shared" si="105"/>
        <v>0.33379999999899884</v>
      </c>
      <c r="L1942" s="76" t="s">
        <v>5466</v>
      </c>
      <c r="M1942" s="116">
        <v>3.7082000000000002</v>
      </c>
      <c r="N1942" s="149" t="s">
        <v>20</v>
      </c>
      <c r="O1942" s="126" t="s">
        <v>21</v>
      </c>
      <c r="P1942" s="76" t="s">
        <v>10</v>
      </c>
      <c r="Q1942" s="63">
        <v>1.0385</v>
      </c>
      <c r="R1942" s="186">
        <v>8236.7900000000009</v>
      </c>
      <c r="S1942" s="79" t="s">
        <v>5467</v>
      </c>
      <c r="T1942" s="49" t="s">
        <v>5468</v>
      </c>
      <c r="U1942" s="49" t="s">
        <v>5391</v>
      </c>
      <c r="V1942" s="112" t="str">
        <f t="shared" si="102"/>
        <v>4S-071</v>
      </c>
      <c r="W1942" s="112" t="s">
        <v>3757</v>
      </c>
      <c r="X1942" s="175" t="str">
        <f t="shared" si="104"/>
        <v>X:\2 - ENGENHARIA\INVENTARIANCA_FNS_NOVA_CONCESSAO\PROCESSOS_DE_DESAPROPRIACAO\EXTENSAO_SUL\4S\4S-071.pdf</v>
      </c>
      <c r="Z1942" s="1">
        <v>1</v>
      </c>
    </row>
    <row r="1943" spans="3:26" hidden="1" x14ac:dyDescent="0.25">
      <c r="C1943" s="55" t="s">
        <v>5422</v>
      </c>
      <c r="D1943" s="55" t="s">
        <v>1410</v>
      </c>
      <c r="E1943" s="55" t="s">
        <v>5469</v>
      </c>
      <c r="F1943" s="148">
        <v>27513</v>
      </c>
      <c r="G1943" s="115">
        <v>42618</v>
      </c>
      <c r="H1943" s="148" t="s">
        <v>5391</v>
      </c>
      <c r="I1943" s="125">
        <v>399986.179999999</v>
      </c>
      <c r="J1943" s="125">
        <v>400709.739999999</v>
      </c>
      <c r="K1943" s="75">
        <f t="shared" si="105"/>
        <v>0.72355999999999765</v>
      </c>
      <c r="L1943" s="76" t="s">
        <v>5470</v>
      </c>
      <c r="M1943" s="116">
        <v>5.7873000000000001</v>
      </c>
      <c r="N1943" s="149" t="s">
        <v>20</v>
      </c>
      <c r="O1943" s="126" t="s">
        <v>91</v>
      </c>
      <c r="P1943" s="76"/>
      <c r="Q1943" s="63"/>
      <c r="R1943" s="186"/>
      <c r="S1943" s="79"/>
      <c r="T1943" s="49" t="s">
        <v>5471</v>
      </c>
      <c r="U1943" s="49" t="s">
        <v>5391</v>
      </c>
      <c r="V1943" s="112" t="str">
        <f t="shared" si="102"/>
        <v>4S-070</v>
      </c>
      <c r="W1943" s="112" t="s">
        <v>3757</v>
      </c>
      <c r="X1943" s="175" t="str">
        <f t="shared" si="104"/>
        <v>X:\2 - ENGENHARIA\INVENTARIANCA_FNS_NOVA_CONCESSAO\PROCESSOS_DE_DESAPROPRIACAO\EXTENSAO_SUL\4S\4S-070.pdf</v>
      </c>
      <c r="Z1943" s="1">
        <v>1</v>
      </c>
    </row>
    <row r="1944" spans="3:26" ht="28.5" x14ac:dyDescent="0.25">
      <c r="C1944" s="55" t="s">
        <v>5422</v>
      </c>
      <c r="D1944" s="55" t="s">
        <v>1406</v>
      </c>
      <c r="E1944" s="55" t="s">
        <v>5472</v>
      </c>
      <c r="F1944" s="148">
        <v>26957</v>
      </c>
      <c r="G1944" s="115">
        <v>42405</v>
      </c>
      <c r="H1944" s="148" t="s">
        <v>5391</v>
      </c>
      <c r="I1944" s="125">
        <v>400709.739999999</v>
      </c>
      <c r="J1944" s="125">
        <v>401204.53</v>
      </c>
      <c r="K1944" s="75">
        <f t="shared" si="105"/>
        <v>0.4947900000010268</v>
      </c>
      <c r="L1944" s="76" t="s">
        <v>5466</v>
      </c>
      <c r="M1944" s="116">
        <v>6.4202000000000004</v>
      </c>
      <c r="N1944" s="149" t="s">
        <v>20</v>
      </c>
      <c r="O1944" s="126" t="s">
        <v>21</v>
      </c>
      <c r="P1944" s="76" t="s">
        <v>10</v>
      </c>
      <c r="Q1944" s="63">
        <v>2.4584000000000001</v>
      </c>
      <c r="R1944" s="186">
        <v>19498.63</v>
      </c>
      <c r="S1944" s="79" t="s">
        <v>5467</v>
      </c>
      <c r="T1944" s="49" t="s">
        <v>5471</v>
      </c>
      <c r="U1944" s="49" t="s">
        <v>5391</v>
      </c>
      <c r="V1944" s="112" t="str">
        <f t="shared" si="102"/>
        <v>4S-069</v>
      </c>
      <c r="W1944" s="112" t="s">
        <v>3757</v>
      </c>
      <c r="X1944" s="175" t="str">
        <f t="shared" si="104"/>
        <v>X:\2 - ENGENHARIA\INVENTARIANCA_FNS_NOVA_CONCESSAO\PROCESSOS_DE_DESAPROPRIACAO\EXTENSAO_SUL\4S\4S-069.pdf</v>
      </c>
      <c r="Z1944" s="1">
        <v>1</v>
      </c>
    </row>
    <row r="1945" spans="3:26" hidden="1" x14ac:dyDescent="0.25">
      <c r="C1945" s="55" t="s">
        <v>5422</v>
      </c>
      <c r="D1945" s="55" t="s">
        <v>1402</v>
      </c>
      <c r="E1945" s="55" t="s">
        <v>5473</v>
      </c>
      <c r="F1945" s="148" t="s">
        <v>5474</v>
      </c>
      <c r="G1945" s="115">
        <v>43241</v>
      </c>
      <c r="H1945" s="148" t="s">
        <v>5391</v>
      </c>
      <c r="I1945" s="125">
        <v>401204.53</v>
      </c>
      <c r="J1945" s="125">
        <v>402298.53999999899</v>
      </c>
      <c r="K1945" s="75">
        <f t="shared" si="105"/>
        <v>1.0940099999989616</v>
      </c>
      <c r="L1945" s="76" t="s">
        <v>5475</v>
      </c>
      <c r="M1945" s="116">
        <v>8.3421000000000003</v>
      </c>
      <c r="N1945" s="149" t="s">
        <v>20</v>
      </c>
      <c r="O1945" s="126" t="s">
        <v>91</v>
      </c>
      <c r="P1945" s="76"/>
      <c r="Q1945" s="63"/>
      <c r="R1945" s="186"/>
      <c r="S1945" s="79"/>
      <c r="T1945" s="49"/>
      <c r="U1945" s="49" t="s">
        <v>5391</v>
      </c>
      <c r="V1945" s="112" t="str">
        <f t="shared" si="102"/>
        <v>4S-068</v>
      </c>
      <c r="W1945" s="112" t="s">
        <v>3757</v>
      </c>
      <c r="X1945" s="175" t="str">
        <f t="shared" si="104"/>
        <v>X:\2 - ENGENHARIA\INVENTARIANCA_FNS_NOVA_CONCESSAO\PROCESSOS_DE_DESAPROPRIACAO\EXTENSAO_SUL\4S\4S-068.pdf</v>
      </c>
      <c r="Z1945" s="1">
        <v>1</v>
      </c>
    </row>
    <row r="1946" spans="3:26" ht="28.5" x14ac:dyDescent="0.25">
      <c r="C1946" s="55" t="s">
        <v>5422</v>
      </c>
      <c r="D1946" s="55" t="s">
        <v>1398</v>
      </c>
      <c r="E1946" s="55" t="s">
        <v>5476</v>
      </c>
      <c r="F1946" s="148">
        <v>26865</v>
      </c>
      <c r="G1946" s="115">
        <v>42382</v>
      </c>
      <c r="H1946" s="148" t="s">
        <v>5391</v>
      </c>
      <c r="I1946" s="125">
        <v>402298.53999999899</v>
      </c>
      <c r="J1946" s="125">
        <v>403003.61999999901</v>
      </c>
      <c r="K1946" s="75">
        <f t="shared" si="105"/>
        <v>0.70508000000001625</v>
      </c>
      <c r="L1946" s="76" t="s">
        <v>5477</v>
      </c>
      <c r="M1946" s="116">
        <v>6.2319000000000004</v>
      </c>
      <c r="N1946" s="149" t="s">
        <v>20</v>
      </c>
      <c r="O1946" s="126" t="s">
        <v>21</v>
      </c>
      <c r="P1946" s="76" t="s">
        <v>10</v>
      </c>
      <c r="Q1946" s="63">
        <v>0.43959999999999999</v>
      </c>
      <c r="R1946" s="186">
        <v>4602.3900000000003</v>
      </c>
      <c r="S1946" s="79" t="s">
        <v>5467</v>
      </c>
      <c r="T1946" s="49" t="s">
        <v>5468</v>
      </c>
      <c r="U1946" s="49" t="s">
        <v>5391</v>
      </c>
      <c r="V1946" s="112" t="str">
        <f t="shared" si="102"/>
        <v>4S-067</v>
      </c>
      <c r="W1946" s="112" t="s">
        <v>3757</v>
      </c>
      <c r="X1946" s="175" t="str">
        <f t="shared" si="104"/>
        <v>X:\2 - ENGENHARIA\INVENTARIANCA_FNS_NOVA_CONCESSAO\PROCESSOS_DE_DESAPROPRIACAO\EXTENSAO_SUL\4S\4S-067.pdf</v>
      </c>
      <c r="Z1946" s="1">
        <v>1</v>
      </c>
    </row>
    <row r="1947" spans="3:26" hidden="1" x14ac:dyDescent="0.25">
      <c r="C1947" s="55" t="s">
        <v>5422</v>
      </c>
      <c r="D1947" s="55" t="s">
        <v>1393</v>
      </c>
      <c r="E1947" s="55" t="s">
        <v>5478</v>
      </c>
      <c r="F1947" s="148">
        <v>28258</v>
      </c>
      <c r="G1947" s="115">
        <v>42873</v>
      </c>
      <c r="H1947" s="148" t="s">
        <v>5391</v>
      </c>
      <c r="I1947" s="125">
        <v>403003.61999999901</v>
      </c>
      <c r="J1947" s="125">
        <v>403444.28</v>
      </c>
      <c r="K1947" s="75">
        <f t="shared" si="105"/>
        <v>0.44066000000102212</v>
      </c>
      <c r="L1947" s="76" t="s">
        <v>5479</v>
      </c>
      <c r="M1947" s="116">
        <v>3.5274000000000001</v>
      </c>
      <c r="N1947" s="149" t="s">
        <v>20</v>
      </c>
      <c r="O1947" s="126" t="s">
        <v>21</v>
      </c>
      <c r="P1947" s="76"/>
      <c r="Q1947" s="63"/>
      <c r="R1947" s="186"/>
      <c r="S1947" s="79"/>
      <c r="T1947" s="49"/>
      <c r="U1947" s="49" t="s">
        <v>5391</v>
      </c>
      <c r="V1947" s="112" t="str">
        <f t="shared" si="102"/>
        <v>4S-066</v>
      </c>
      <c r="W1947" s="112" t="s">
        <v>3757</v>
      </c>
      <c r="X1947" s="175" t="str">
        <f t="shared" si="104"/>
        <v>X:\2 - ENGENHARIA\INVENTARIANCA_FNS_NOVA_CONCESSAO\PROCESSOS_DE_DESAPROPRIACAO\EXTENSAO_SUL\4S\4S-066.pdf</v>
      </c>
      <c r="Z1947" s="1">
        <v>1</v>
      </c>
    </row>
    <row r="1948" spans="3:26" ht="28.5" x14ac:dyDescent="0.25">
      <c r="C1948" s="55" t="s">
        <v>5422</v>
      </c>
      <c r="D1948" s="55" t="s">
        <v>1389</v>
      </c>
      <c r="E1948" s="55" t="s">
        <v>5480</v>
      </c>
      <c r="F1948" s="148">
        <v>28256</v>
      </c>
      <c r="G1948" s="115">
        <v>42872</v>
      </c>
      <c r="H1948" s="148" t="s">
        <v>5391</v>
      </c>
      <c r="I1948" s="125">
        <v>403444.28</v>
      </c>
      <c r="J1948" s="125">
        <v>403825.03</v>
      </c>
      <c r="K1948" s="75">
        <f t="shared" si="105"/>
        <v>0.38074999999999998</v>
      </c>
      <c r="L1948" s="76" t="s">
        <v>5475</v>
      </c>
      <c r="M1948" s="116">
        <v>4.9725999999999999</v>
      </c>
      <c r="N1948" s="149" t="s">
        <v>20</v>
      </c>
      <c r="O1948" s="126" t="s">
        <v>21</v>
      </c>
      <c r="P1948" s="76" t="s">
        <v>10</v>
      </c>
      <c r="Q1948" s="63">
        <v>1.9267000000000001</v>
      </c>
      <c r="R1948" s="186">
        <v>25568.42</v>
      </c>
      <c r="S1948" s="79" t="s">
        <v>5481</v>
      </c>
      <c r="T1948" s="49" t="s">
        <v>5468</v>
      </c>
      <c r="U1948" s="49" t="s">
        <v>5391</v>
      </c>
      <c r="V1948" s="112" t="str">
        <f t="shared" ref="V1948:V2011" si="106">CONCATENATE(C1948,"-",D1948)</f>
        <v>4S-065</v>
      </c>
      <c r="W1948" s="112" t="s">
        <v>3757</v>
      </c>
      <c r="X1948" s="175" t="str">
        <f t="shared" si="104"/>
        <v>X:\2 - ENGENHARIA\INVENTARIANCA_FNS_NOVA_CONCESSAO\PROCESSOS_DE_DESAPROPRIACAO\EXTENSAO_SUL\4S\4S-065.pdf</v>
      </c>
      <c r="Z1948" s="1">
        <v>1</v>
      </c>
    </row>
    <row r="1949" spans="3:26" hidden="1" x14ac:dyDescent="0.25">
      <c r="C1949" s="55" t="s">
        <v>5422</v>
      </c>
      <c r="D1949" s="55" t="s">
        <v>1384</v>
      </c>
      <c r="E1949" s="55" t="s">
        <v>5482</v>
      </c>
      <c r="F1949" s="148">
        <v>26959</v>
      </c>
      <c r="G1949" s="115">
        <v>42405</v>
      </c>
      <c r="H1949" s="148" t="s">
        <v>5391</v>
      </c>
      <c r="I1949" s="125">
        <v>403825.03</v>
      </c>
      <c r="J1949" s="125">
        <v>404226.71999999898</v>
      </c>
      <c r="K1949" s="75">
        <f t="shared" si="105"/>
        <v>0.40168999999895461</v>
      </c>
      <c r="L1949" s="76" t="s">
        <v>5483</v>
      </c>
      <c r="M1949" s="116">
        <v>3.2136</v>
      </c>
      <c r="N1949" s="149" t="s">
        <v>20</v>
      </c>
      <c r="O1949" s="126" t="s">
        <v>21</v>
      </c>
      <c r="P1949" s="76"/>
      <c r="Q1949" s="63"/>
      <c r="R1949" s="186"/>
      <c r="S1949" s="79"/>
      <c r="T1949" s="49" t="s">
        <v>5468</v>
      </c>
      <c r="U1949" s="49" t="s">
        <v>5391</v>
      </c>
      <c r="V1949" s="112" t="str">
        <f t="shared" si="106"/>
        <v>4S-064</v>
      </c>
      <c r="W1949" s="112" t="s">
        <v>3757</v>
      </c>
      <c r="X1949" s="175" t="str">
        <f t="shared" si="104"/>
        <v>X:\2 - ENGENHARIA\INVENTARIANCA_FNS_NOVA_CONCESSAO\PROCESSOS_DE_DESAPROPRIACAO\EXTENSAO_SUL\4S\4S-064.pdf</v>
      </c>
      <c r="Z1949" s="1">
        <v>1</v>
      </c>
    </row>
    <row r="1950" spans="3:26" hidden="1" x14ac:dyDescent="0.25">
      <c r="C1950" s="55" t="s">
        <v>5422</v>
      </c>
      <c r="D1950" s="55" t="s">
        <v>1379</v>
      </c>
      <c r="E1950" s="55" t="s">
        <v>5484</v>
      </c>
      <c r="F1950" s="148">
        <v>26765</v>
      </c>
      <c r="G1950" s="115">
        <v>42349</v>
      </c>
      <c r="H1950" s="148" t="s">
        <v>5391</v>
      </c>
      <c r="I1950" s="125">
        <v>404226.71999999898</v>
      </c>
      <c r="J1950" s="125">
        <v>404844.71999999898</v>
      </c>
      <c r="K1950" s="75">
        <f t="shared" si="105"/>
        <v>0.61799999999999999</v>
      </c>
      <c r="L1950" s="76" t="s">
        <v>5485</v>
      </c>
      <c r="M1950" s="116">
        <v>4.9564000000000004</v>
      </c>
      <c r="N1950" s="149" t="s">
        <v>20</v>
      </c>
      <c r="O1950" s="126" t="s">
        <v>21</v>
      </c>
      <c r="P1950" s="76"/>
      <c r="Q1950" s="63"/>
      <c r="R1950" s="186"/>
      <c r="S1950" s="79"/>
      <c r="T1950" s="49" t="s">
        <v>5468</v>
      </c>
      <c r="U1950" s="49" t="s">
        <v>5391</v>
      </c>
      <c r="V1950" s="112" t="str">
        <f t="shared" si="106"/>
        <v>4S-063</v>
      </c>
      <c r="W1950" s="112" t="s">
        <v>3757</v>
      </c>
      <c r="X1950" s="175" t="str">
        <f t="shared" si="104"/>
        <v>X:\2 - ENGENHARIA\INVENTARIANCA_FNS_NOVA_CONCESSAO\PROCESSOS_DE_DESAPROPRIACAO\EXTENSAO_SUL\4S\4S-063.pdf</v>
      </c>
      <c r="Z1950" s="1">
        <v>1</v>
      </c>
    </row>
    <row r="1951" spans="3:26" ht="28.5" x14ac:dyDescent="0.25">
      <c r="C1951" s="55" t="s">
        <v>5422</v>
      </c>
      <c r="D1951" s="55" t="s">
        <v>1375</v>
      </c>
      <c r="E1951" s="55" t="s">
        <v>5486</v>
      </c>
      <c r="F1951" s="148">
        <v>26854</v>
      </c>
      <c r="G1951" s="115">
        <v>42381</v>
      </c>
      <c r="H1951" s="148" t="s">
        <v>5391</v>
      </c>
      <c r="I1951" s="125">
        <v>404844.71999999898</v>
      </c>
      <c r="J1951" s="125">
        <v>405146.83</v>
      </c>
      <c r="K1951" s="75">
        <f t="shared" si="105"/>
        <v>0.30211000000103377</v>
      </c>
      <c r="L1951" s="76" t="s">
        <v>5487</v>
      </c>
      <c r="M1951" s="116">
        <v>2.8692000000000002</v>
      </c>
      <c r="N1951" s="149" t="s">
        <v>20</v>
      </c>
      <c r="O1951" s="126" t="s">
        <v>21</v>
      </c>
      <c r="P1951" s="76" t="s">
        <v>10</v>
      </c>
      <c r="Q1951" s="63">
        <v>0.48299999999999998</v>
      </c>
      <c r="R1951" s="186">
        <v>5726.53</v>
      </c>
      <c r="S1951" s="79" t="s">
        <v>5467</v>
      </c>
      <c r="T1951" s="49" t="s">
        <v>5471</v>
      </c>
      <c r="U1951" s="49" t="s">
        <v>5391</v>
      </c>
      <c r="V1951" s="112" t="str">
        <f t="shared" si="106"/>
        <v>4S-062</v>
      </c>
      <c r="W1951" s="112" t="s">
        <v>3757</v>
      </c>
      <c r="X1951" s="175" t="str">
        <f t="shared" si="104"/>
        <v>X:\2 - ENGENHARIA\INVENTARIANCA_FNS_NOVA_CONCESSAO\PROCESSOS_DE_DESAPROPRIACAO\EXTENSAO_SUL\4S\4S-062.pdf</v>
      </c>
      <c r="Z1951" s="1">
        <v>1</v>
      </c>
    </row>
    <row r="1952" spans="3:26" hidden="1" x14ac:dyDescent="0.25">
      <c r="C1952" s="55" t="s">
        <v>5422</v>
      </c>
      <c r="D1952" s="55" t="s">
        <v>1371</v>
      </c>
      <c r="E1952" s="55" t="s">
        <v>5488</v>
      </c>
      <c r="F1952" s="148">
        <v>26757</v>
      </c>
      <c r="G1952" s="115">
        <v>42346</v>
      </c>
      <c r="H1952" s="148" t="s">
        <v>5391</v>
      </c>
      <c r="I1952" s="125">
        <v>405146.83</v>
      </c>
      <c r="J1952" s="125">
        <v>406780.51</v>
      </c>
      <c r="K1952" s="75">
        <f t="shared" si="105"/>
        <v>1.6336799999999929</v>
      </c>
      <c r="L1952" s="76" t="s">
        <v>5489</v>
      </c>
      <c r="M1952" s="116">
        <v>13.0708</v>
      </c>
      <c r="N1952" s="149" t="s">
        <v>20</v>
      </c>
      <c r="O1952" s="126" t="s">
        <v>21</v>
      </c>
      <c r="P1952" s="76"/>
      <c r="Q1952" s="63"/>
      <c r="R1952" s="186"/>
      <c r="S1952" s="79"/>
      <c r="T1952" s="49" t="s">
        <v>5471</v>
      </c>
      <c r="U1952" s="49" t="s">
        <v>5391</v>
      </c>
      <c r="V1952" s="112" t="str">
        <f t="shared" si="106"/>
        <v>4S-061</v>
      </c>
      <c r="W1952" s="112" t="s">
        <v>3757</v>
      </c>
      <c r="X1952" s="175" t="str">
        <f t="shared" si="104"/>
        <v>X:\2 - ENGENHARIA\INVENTARIANCA_FNS_NOVA_CONCESSAO\PROCESSOS_DE_DESAPROPRIACAO\EXTENSAO_SUL\4S\4S-061.pdf</v>
      </c>
      <c r="Z1952" s="1">
        <v>1</v>
      </c>
    </row>
    <row r="1953" spans="3:26" hidden="1" x14ac:dyDescent="0.25">
      <c r="C1953" s="55" t="s">
        <v>5422</v>
      </c>
      <c r="D1953" s="55" t="s">
        <v>1821</v>
      </c>
      <c r="E1953" s="55" t="s">
        <v>5490</v>
      </c>
      <c r="F1953" s="148">
        <v>23106</v>
      </c>
      <c r="G1953" s="115">
        <v>41137</v>
      </c>
      <c r="H1953" s="148" t="s">
        <v>5391</v>
      </c>
      <c r="I1953" s="125">
        <v>406780.51</v>
      </c>
      <c r="J1953" s="125">
        <v>407395.61999999901</v>
      </c>
      <c r="K1953" s="75">
        <f t="shared" si="105"/>
        <v>0.61510999999899652</v>
      </c>
      <c r="L1953" s="76" t="s">
        <v>5491</v>
      </c>
      <c r="M1953" s="116">
        <v>4.9206000000000003</v>
      </c>
      <c r="N1953" s="149" t="s">
        <v>20</v>
      </c>
      <c r="O1953" s="126" t="s">
        <v>21</v>
      </c>
      <c r="P1953" s="76"/>
      <c r="Q1953" s="63"/>
      <c r="R1953" s="186"/>
      <c r="S1953" s="79"/>
      <c r="T1953" s="49" t="s">
        <v>5468</v>
      </c>
      <c r="U1953" s="49" t="s">
        <v>5391</v>
      </c>
      <c r="V1953" s="112" t="str">
        <f t="shared" si="106"/>
        <v>4S-060</v>
      </c>
      <c r="W1953" s="112" t="s">
        <v>3757</v>
      </c>
      <c r="X1953" s="175" t="str">
        <f t="shared" si="104"/>
        <v>X:\2 - ENGENHARIA\INVENTARIANCA_FNS_NOVA_CONCESSAO\PROCESSOS_DE_DESAPROPRIACAO\EXTENSAO_SUL\4S\4S-060.pdf</v>
      </c>
      <c r="Z1953" s="1">
        <v>1</v>
      </c>
    </row>
    <row r="1954" spans="3:26" ht="28.5" x14ac:dyDescent="0.25">
      <c r="C1954" s="55" t="s">
        <v>5422</v>
      </c>
      <c r="D1954" s="55" t="s">
        <v>1361</v>
      </c>
      <c r="E1954" s="55" t="s">
        <v>5492</v>
      </c>
      <c r="F1954" s="148" t="s">
        <v>5493</v>
      </c>
      <c r="G1954" s="115">
        <v>42405</v>
      </c>
      <c r="H1954" s="148" t="s">
        <v>5391</v>
      </c>
      <c r="I1954" s="125">
        <v>407395.61999999901</v>
      </c>
      <c r="J1954" s="125">
        <v>407608.11999999901</v>
      </c>
      <c r="K1954" s="75">
        <f t="shared" si="105"/>
        <v>0.21249999999999999</v>
      </c>
      <c r="L1954" s="76" t="s">
        <v>5494</v>
      </c>
      <c r="M1954" s="116">
        <v>4.8463000000000003</v>
      </c>
      <c r="N1954" s="149" t="s">
        <v>20</v>
      </c>
      <c r="O1954" s="126" t="s">
        <v>21</v>
      </c>
      <c r="P1954" s="76" t="s">
        <v>10</v>
      </c>
      <c r="Q1954" s="63">
        <v>3.1463999999999999</v>
      </c>
      <c r="R1954" s="186">
        <v>27494.47</v>
      </c>
      <c r="S1954" s="79" t="s">
        <v>5467</v>
      </c>
      <c r="T1954" s="49" t="s">
        <v>5471</v>
      </c>
      <c r="U1954" s="49" t="s">
        <v>5391</v>
      </c>
      <c r="V1954" s="112" t="str">
        <f t="shared" si="106"/>
        <v>4S-059</v>
      </c>
      <c r="W1954" s="112" t="s">
        <v>3757</v>
      </c>
      <c r="X1954" s="175" t="str">
        <f t="shared" si="104"/>
        <v>X:\2 - ENGENHARIA\INVENTARIANCA_FNS_NOVA_CONCESSAO\PROCESSOS_DE_DESAPROPRIACAO\EXTENSAO_SUL\4S\4S-059.pdf</v>
      </c>
      <c r="Z1954" s="1">
        <v>1</v>
      </c>
    </row>
    <row r="1955" spans="3:26" ht="28.5" x14ac:dyDescent="0.25">
      <c r="C1955" s="55" t="s">
        <v>5422</v>
      </c>
      <c r="D1955" s="55" t="s">
        <v>1357</v>
      </c>
      <c r="E1955" s="55" t="s">
        <v>5495</v>
      </c>
      <c r="F1955" s="148" t="s">
        <v>5496</v>
      </c>
      <c r="G1955" s="115">
        <v>41137</v>
      </c>
      <c r="H1955" s="148" t="s">
        <v>5391</v>
      </c>
      <c r="I1955" s="125">
        <v>407608.11999999901</v>
      </c>
      <c r="J1955" s="125">
        <v>407847.09999999899</v>
      </c>
      <c r="K1955" s="75">
        <f t="shared" si="105"/>
        <v>0.23897999999998137</v>
      </c>
      <c r="L1955" s="76" t="s">
        <v>5497</v>
      </c>
      <c r="M1955" s="116">
        <v>4.7915000000000001</v>
      </c>
      <c r="N1955" s="149" t="s">
        <v>20</v>
      </c>
      <c r="O1955" s="126" t="s">
        <v>21</v>
      </c>
      <c r="P1955" s="76" t="s">
        <v>10</v>
      </c>
      <c r="Q1955" s="63">
        <v>2.8795999999999999</v>
      </c>
      <c r="R1955" s="186">
        <v>25864.43</v>
      </c>
      <c r="S1955" s="79" t="s">
        <v>5467</v>
      </c>
      <c r="T1955" s="49" t="s">
        <v>5471</v>
      </c>
      <c r="U1955" s="49" t="s">
        <v>5391</v>
      </c>
      <c r="V1955" s="112" t="str">
        <f t="shared" si="106"/>
        <v>4S-058</v>
      </c>
      <c r="W1955" s="112" t="s">
        <v>3757</v>
      </c>
      <c r="X1955" s="175" t="str">
        <f t="shared" si="104"/>
        <v>X:\2 - ENGENHARIA\INVENTARIANCA_FNS_NOVA_CONCESSAO\PROCESSOS_DE_DESAPROPRIACAO\EXTENSAO_SUL\4S\4S-058.pdf</v>
      </c>
      <c r="Z1955" s="1">
        <v>1</v>
      </c>
    </row>
    <row r="1956" spans="3:26" ht="28.5" x14ac:dyDescent="0.25">
      <c r="C1956" s="55" t="s">
        <v>5422</v>
      </c>
      <c r="D1956" s="55" t="s">
        <v>1352</v>
      </c>
      <c r="E1956" s="55" t="s">
        <v>5498</v>
      </c>
      <c r="F1956" s="148" t="s">
        <v>5499</v>
      </c>
      <c r="G1956" s="115">
        <v>42473</v>
      </c>
      <c r="H1956" s="148" t="s">
        <v>5391</v>
      </c>
      <c r="I1956" s="125">
        <v>407847.09999999899</v>
      </c>
      <c r="J1956" s="125">
        <v>408017.77</v>
      </c>
      <c r="K1956" s="75">
        <f t="shared" si="105"/>
        <v>0.17067000000103144</v>
      </c>
      <c r="L1956" s="76" t="s">
        <v>5500</v>
      </c>
      <c r="M1956" s="116">
        <v>4.3022</v>
      </c>
      <c r="N1956" s="149" t="s">
        <v>20</v>
      </c>
      <c r="O1956" s="126" t="s">
        <v>21</v>
      </c>
      <c r="P1956" s="76" t="s">
        <v>10</v>
      </c>
      <c r="Q1956" s="63">
        <v>2.9379</v>
      </c>
      <c r="R1956" s="186">
        <v>28195.119999999999</v>
      </c>
      <c r="S1956" s="79" t="s">
        <v>5467</v>
      </c>
      <c r="T1956" s="49" t="s">
        <v>5468</v>
      </c>
      <c r="U1956" s="49" t="s">
        <v>5391</v>
      </c>
      <c r="V1956" s="112" t="str">
        <f t="shared" si="106"/>
        <v>4S-057</v>
      </c>
      <c r="W1956" s="112" t="s">
        <v>3757</v>
      </c>
      <c r="X1956" s="175" t="str">
        <f t="shared" si="104"/>
        <v>X:\2 - ENGENHARIA\INVENTARIANCA_FNS_NOVA_CONCESSAO\PROCESSOS_DE_DESAPROPRIACAO\EXTENSAO_SUL\4S\4S-057.pdf</v>
      </c>
      <c r="Z1956" s="1">
        <v>1</v>
      </c>
    </row>
    <row r="1957" spans="3:26" ht="28.5" x14ac:dyDescent="0.25">
      <c r="C1957" s="55" t="s">
        <v>5422</v>
      </c>
      <c r="D1957" s="55" t="s">
        <v>1348</v>
      </c>
      <c r="E1957" s="55" t="s">
        <v>5501</v>
      </c>
      <c r="F1957" s="148" t="s">
        <v>5502</v>
      </c>
      <c r="G1957" s="115">
        <v>42472</v>
      </c>
      <c r="H1957" s="148" t="s">
        <v>5391</v>
      </c>
      <c r="I1957" s="125">
        <v>408017.77</v>
      </c>
      <c r="J1957" s="125">
        <v>408333.71999999898</v>
      </c>
      <c r="K1957" s="75">
        <f t="shared" si="105"/>
        <v>0.31594999999896389</v>
      </c>
      <c r="L1957" s="76" t="s">
        <v>5503</v>
      </c>
      <c r="M1957" s="116">
        <v>11.7248</v>
      </c>
      <c r="N1957" s="149" t="s">
        <v>20</v>
      </c>
      <c r="O1957" s="126" t="s">
        <v>21</v>
      </c>
      <c r="P1957" s="76" t="s">
        <v>10</v>
      </c>
      <c r="Q1957" s="63">
        <v>9.1959999999999997</v>
      </c>
      <c r="R1957" s="186">
        <v>44027.25</v>
      </c>
      <c r="S1957" s="79" t="s">
        <v>5504</v>
      </c>
      <c r="T1957" s="49" t="s">
        <v>5468</v>
      </c>
      <c r="U1957" s="49" t="s">
        <v>5391</v>
      </c>
      <c r="V1957" s="112" t="str">
        <f t="shared" si="106"/>
        <v>4S-056</v>
      </c>
      <c r="W1957" s="112" t="s">
        <v>3757</v>
      </c>
      <c r="X1957" s="175" t="str">
        <f t="shared" si="104"/>
        <v>X:\2 - ENGENHARIA\INVENTARIANCA_FNS_NOVA_CONCESSAO\PROCESSOS_DE_DESAPROPRIACAO\EXTENSAO_SUL\4S\4S-056.pdf</v>
      </c>
      <c r="Z1957" s="1">
        <v>1</v>
      </c>
    </row>
    <row r="1958" spans="3:26" hidden="1" x14ac:dyDescent="0.25">
      <c r="C1958" s="55" t="s">
        <v>5422</v>
      </c>
      <c r="D1958" s="55" t="s">
        <v>1344</v>
      </c>
      <c r="E1958" s="55" t="s">
        <v>5505</v>
      </c>
      <c r="F1958" s="148">
        <v>26856</v>
      </c>
      <c r="G1958" s="115">
        <v>42381</v>
      </c>
      <c r="H1958" s="148" t="s">
        <v>5391</v>
      </c>
      <c r="I1958" s="125">
        <v>408333.71999999898</v>
      </c>
      <c r="J1958" s="125">
        <v>408658.21</v>
      </c>
      <c r="K1958" s="75">
        <f t="shared" si="105"/>
        <v>0.32449000000103845</v>
      </c>
      <c r="L1958" s="76" t="s">
        <v>5506</v>
      </c>
      <c r="M1958" s="116">
        <v>2.6905000000000001</v>
      </c>
      <c r="N1958" s="149" t="s">
        <v>20</v>
      </c>
      <c r="O1958" s="126" t="s">
        <v>21</v>
      </c>
      <c r="P1958" s="76"/>
      <c r="Q1958" s="63"/>
      <c r="R1958" s="186"/>
      <c r="S1958" s="79"/>
      <c r="T1958" s="49" t="s">
        <v>5471</v>
      </c>
      <c r="U1958" s="49" t="s">
        <v>5391</v>
      </c>
      <c r="V1958" s="112" t="str">
        <f t="shared" si="106"/>
        <v>4S-055</v>
      </c>
      <c r="W1958" s="112" t="s">
        <v>3757</v>
      </c>
      <c r="X1958" s="175" t="str">
        <f t="shared" si="104"/>
        <v>X:\2 - ENGENHARIA\INVENTARIANCA_FNS_NOVA_CONCESSAO\PROCESSOS_DE_DESAPROPRIACAO\EXTENSAO_SUL\4S\4S-055.pdf</v>
      </c>
      <c r="Z1958" s="1">
        <v>1</v>
      </c>
    </row>
    <row r="1959" spans="3:26" hidden="1" x14ac:dyDescent="0.25">
      <c r="C1959" s="55" t="s">
        <v>5422</v>
      </c>
      <c r="D1959" s="55" t="s">
        <v>1340</v>
      </c>
      <c r="E1959" s="55" t="s">
        <v>5507</v>
      </c>
      <c r="F1959" s="148" t="s">
        <v>5508</v>
      </c>
      <c r="G1959" s="115">
        <v>42618</v>
      </c>
      <c r="H1959" s="148" t="s">
        <v>5391</v>
      </c>
      <c r="I1959" s="125">
        <v>408658.21</v>
      </c>
      <c r="J1959" s="125">
        <v>411355.88</v>
      </c>
      <c r="K1959" s="75">
        <f t="shared" si="105"/>
        <v>2.6976699999999836</v>
      </c>
      <c r="L1959" s="76" t="s">
        <v>5509</v>
      </c>
      <c r="M1959" s="116">
        <v>21.606100000000001</v>
      </c>
      <c r="N1959" s="149" t="s">
        <v>20</v>
      </c>
      <c r="O1959" s="126" t="s">
        <v>91</v>
      </c>
      <c r="P1959" s="76"/>
      <c r="Q1959" s="63"/>
      <c r="R1959" s="186"/>
      <c r="S1959" s="79"/>
      <c r="T1959" s="49" t="s">
        <v>5471</v>
      </c>
      <c r="U1959" s="49" t="s">
        <v>5391</v>
      </c>
      <c r="V1959" s="112" t="str">
        <f t="shared" si="106"/>
        <v>4S-054</v>
      </c>
      <c r="W1959" s="112" t="s">
        <v>3757</v>
      </c>
      <c r="X1959" s="175" t="str">
        <f t="shared" si="104"/>
        <v>X:\2 - ENGENHARIA\INVENTARIANCA_FNS_NOVA_CONCESSAO\PROCESSOS_DE_DESAPROPRIACAO\EXTENSAO_SUL\4S\4S-054.pdf</v>
      </c>
      <c r="Z1959" s="1">
        <v>1</v>
      </c>
    </row>
    <row r="1960" spans="3:26" ht="28.5" x14ac:dyDescent="0.25">
      <c r="C1960" s="55" t="s">
        <v>5422</v>
      </c>
      <c r="D1960" s="55" t="s">
        <v>1336</v>
      </c>
      <c r="E1960" s="55" t="s">
        <v>5510</v>
      </c>
      <c r="F1960" s="148" t="s">
        <v>5511</v>
      </c>
      <c r="G1960" s="115">
        <v>42349</v>
      </c>
      <c r="H1960" s="148" t="s">
        <v>5391</v>
      </c>
      <c r="I1960" s="125">
        <v>411355.88</v>
      </c>
      <c r="J1960" s="125">
        <v>411881.19</v>
      </c>
      <c r="K1960" s="75">
        <f t="shared" si="105"/>
        <v>0.52530999999999772</v>
      </c>
      <c r="L1960" s="76" t="s">
        <v>5512</v>
      </c>
      <c r="M1960" s="116">
        <v>7.4008000000000003</v>
      </c>
      <c r="N1960" s="149" t="s">
        <v>20</v>
      </c>
      <c r="O1960" s="126" t="s">
        <v>21</v>
      </c>
      <c r="P1960" s="76" t="s">
        <v>10</v>
      </c>
      <c r="Q1960" s="63">
        <v>3.2725</v>
      </c>
      <c r="R1960" s="186">
        <v>31406.28</v>
      </c>
      <c r="S1960" s="79" t="s">
        <v>5467</v>
      </c>
      <c r="T1960" s="49" t="s">
        <v>5471</v>
      </c>
      <c r="U1960" s="49" t="s">
        <v>5391</v>
      </c>
      <c r="V1960" s="112" t="str">
        <f t="shared" si="106"/>
        <v>4S-053</v>
      </c>
      <c r="W1960" s="112" t="s">
        <v>3757</v>
      </c>
      <c r="X1960" s="175" t="str">
        <f t="shared" si="104"/>
        <v>X:\2 - ENGENHARIA\INVENTARIANCA_FNS_NOVA_CONCESSAO\PROCESSOS_DE_DESAPROPRIACAO\EXTENSAO_SUL\4S\4S-053.pdf</v>
      </c>
      <c r="Z1960" s="1">
        <v>1</v>
      </c>
    </row>
    <row r="1961" spans="3:26" hidden="1" x14ac:dyDescent="0.25">
      <c r="C1961" s="55" t="s">
        <v>5422</v>
      </c>
      <c r="D1961" s="55" t="s">
        <v>1333</v>
      </c>
      <c r="E1961" s="55" t="s">
        <v>5513</v>
      </c>
      <c r="F1961" s="148">
        <v>26954</v>
      </c>
      <c r="G1961" s="115">
        <v>42405</v>
      </c>
      <c r="H1961" s="148" t="s">
        <v>5391</v>
      </c>
      <c r="I1961" s="125">
        <v>411881.19</v>
      </c>
      <c r="J1961" s="125">
        <v>412962.34999999899</v>
      </c>
      <c r="K1961" s="75">
        <f t="shared" si="105"/>
        <v>1.0811599999989849</v>
      </c>
      <c r="L1961" s="76" t="s">
        <v>5514</v>
      </c>
      <c r="M1961" s="116">
        <v>8.6341000000000001</v>
      </c>
      <c r="N1961" s="149" t="s">
        <v>20</v>
      </c>
      <c r="O1961" s="126" t="s">
        <v>21</v>
      </c>
      <c r="P1961" s="76"/>
      <c r="Q1961" s="63"/>
      <c r="R1961" s="186"/>
      <c r="S1961" s="79"/>
      <c r="T1961" s="49" t="s">
        <v>5471</v>
      </c>
      <c r="U1961" s="49" t="s">
        <v>5391</v>
      </c>
      <c r="V1961" s="112" t="str">
        <f t="shared" si="106"/>
        <v>4S-052</v>
      </c>
      <c r="W1961" s="112" t="s">
        <v>3757</v>
      </c>
      <c r="X1961" s="175" t="str">
        <f t="shared" si="104"/>
        <v>X:\2 - ENGENHARIA\INVENTARIANCA_FNS_NOVA_CONCESSAO\PROCESSOS_DE_DESAPROPRIACAO\EXTENSAO_SUL\4S\4S-052.pdf</v>
      </c>
      <c r="Z1961" s="1">
        <v>1</v>
      </c>
    </row>
    <row r="1962" spans="3:26" hidden="1" x14ac:dyDescent="0.25">
      <c r="C1962" s="55" t="s">
        <v>5422</v>
      </c>
      <c r="D1962" s="55" t="s">
        <v>5515</v>
      </c>
      <c r="E1962" s="55"/>
      <c r="F1962" s="148"/>
      <c r="G1962" s="115"/>
      <c r="H1962" s="148"/>
      <c r="I1962" s="125">
        <v>412968.41999999899</v>
      </c>
      <c r="J1962" s="125">
        <v>414445.239999999</v>
      </c>
      <c r="K1962" s="75">
        <f t="shared" si="105"/>
        <v>1.4768200000000069</v>
      </c>
      <c r="L1962" s="76" t="s">
        <v>5516</v>
      </c>
      <c r="M1962" s="116">
        <v>11.829599999999999</v>
      </c>
      <c r="N1962" s="149" t="s">
        <v>20</v>
      </c>
      <c r="O1962" s="126" t="s">
        <v>91</v>
      </c>
      <c r="P1962" s="76"/>
      <c r="Q1962" s="63"/>
      <c r="R1962" s="186"/>
      <c r="S1962" s="79"/>
      <c r="T1962" s="49" t="s">
        <v>5471</v>
      </c>
      <c r="U1962" s="49" t="s">
        <v>5391</v>
      </c>
      <c r="V1962" s="112" t="str">
        <f t="shared" si="106"/>
        <v>4S-054.</v>
      </c>
      <c r="W1962" s="112" t="s">
        <v>3757</v>
      </c>
      <c r="X1962" s="175" t="str">
        <f t="shared" si="104"/>
        <v>X:\2 - ENGENHARIA\INVENTARIANCA_FNS_NOVA_CONCESSAO\PROCESSOS_DE_DESAPROPRIACAO\EXTENSAO_SUL\4S\4S-054..pdf</v>
      </c>
      <c r="Z1962" s="1">
        <v>1</v>
      </c>
    </row>
    <row r="1963" spans="3:26" hidden="1" x14ac:dyDescent="0.25">
      <c r="C1963" s="55" t="s">
        <v>5422</v>
      </c>
      <c r="D1963" s="55" t="s">
        <v>1327</v>
      </c>
      <c r="E1963" s="55" t="s">
        <v>5517</v>
      </c>
      <c r="F1963" s="148">
        <v>26868</v>
      </c>
      <c r="G1963" s="115">
        <v>42383</v>
      </c>
      <c r="H1963" s="148" t="s">
        <v>5391</v>
      </c>
      <c r="I1963" s="125">
        <v>414445.239999999</v>
      </c>
      <c r="J1963" s="125">
        <v>415586.86999999901</v>
      </c>
      <c r="K1963" s="75">
        <f t="shared" si="105"/>
        <v>1.1416300000000046</v>
      </c>
      <c r="L1963" s="76" t="s">
        <v>5518</v>
      </c>
      <c r="M1963" s="116">
        <v>9.0428999999999995</v>
      </c>
      <c r="N1963" s="149" t="s">
        <v>20</v>
      </c>
      <c r="O1963" s="126" t="s">
        <v>21</v>
      </c>
      <c r="P1963" s="76"/>
      <c r="Q1963" s="63"/>
      <c r="R1963" s="186"/>
      <c r="S1963" s="79"/>
      <c r="T1963" s="49" t="s">
        <v>5471</v>
      </c>
      <c r="U1963" s="49" t="s">
        <v>5391</v>
      </c>
      <c r="V1963" s="112" t="str">
        <f t="shared" si="106"/>
        <v>4S-050</v>
      </c>
      <c r="W1963" s="112" t="s">
        <v>3757</v>
      </c>
      <c r="X1963" s="175" t="str">
        <f t="shared" si="104"/>
        <v>X:\2 - ENGENHARIA\INVENTARIANCA_FNS_NOVA_CONCESSAO\PROCESSOS_DE_DESAPROPRIACAO\EXTENSAO_SUL\4S\4S-050.pdf</v>
      </c>
      <c r="Z1963" s="1">
        <v>1</v>
      </c>
    </row>
    <row r="1964" spans="3:26" hidden="1" x14ac:dyDescent="0.25">
      <c r="C1964" s="55" t="s">
        <v>5422</v>
      </c>
      <c r="D1964" s="55" t="s">
        <v>1322</v>
      </c>
      <c r="E1964" s="55" t="s">
        <v>5519</v>
      </c>
      <c r="F1964" s="148" t="s">
        <v>5520</v>
      </c>
      <c r="G1964" s="115">
        <v>42908</v>
      </c>
      <c r="H1964" s="148" t="s">
        <v>5391</v>
      </c>
      <c r="I1964" s="125">
        <v>415586.86999999901</v>
      </c>
      <c r="J1964" s="125">
        <v>416598.46</v>
      </c>
      <c r="K1964" s="75">
        <f t="shared" si="105"/>
        <v>1.0115900000010152</v>
      </c>
      <c r="L1964" s="76" t="s">
        <v>5521</v>
      </c>
      <c r="M1964" s="116">
        <v>8.6138999999999992</v>
      </c>
      <c r="N1964" s="149" t="s">
        <v>20</v>
      </c>
      <c r="O1964" s="126" t="s">
        <v>21</v>
      </c>
      <c r="P1964" s="76"/>
      <c r="Q1964" s="63"/>
      <c r="R1964" s="186"/>
      <c r="S1964" s="79"/>
      <c r="T1964" s="49" t="s">
        <v>5471</v>
      </c>
      <c r="U1964" s="49" t="s">
        <v>5391</v>
      </c>
      <c r="V1964" s="112" t="str">
        <f t="shared" si="106"/>
        <v>4S-049</v>
      </c>
      <c r="W1964" s="112" t="s">
        <v>3757</v>
      </c>
      <c r="X1964" s="175" t="str">
        <f t="shared" si="104"/>
        <v>X:\2 - ENGENHARIA\INVENTARIANCA_FNS_NOVA_CONCESSAO\PROCESSOS_DE_DESAPROPRIACAO\EXTENSAO_SUL\4S\4S-049.pdf</v>
      </c>
      <c r="Z1964" s="1">
        <v>1</v>
      </c>
    </row>
    <row r="1965" spans="3:26" hidden="1" x14ac:dyDescent="0.25">
      <c r="C1965" s="55" t="s">
        <v>5422</v>
      </c>
      <c r="D1965" s="55" t="s">
        <v>3621</v>
      </c>
      <c r="E1965" s="55" t="s">
        <v>5522</v>
      </c>
      <c r="F1965" s="148">
        <v>28259</v>
      </c>
      <c r="G1965" s="115">
        <v>42873</v>
      </c>
      <c r="H1965" s="148" t="s">
        <v>5391</v>
      </c>
      <c r="I1965" s="125">
        <v>416598.46</v>
      </c>
      <c r="J1965" s="125">
        <v>417069.86999999901</v>
      </c>
      <c r="K1965" s="75">
        <f t="shared" si="105"/>
        <v>0.47140999999898486</v>
      </c>
      <c r="L1965" s="76" t="s">
        <v>5523</v>
      </c>
      <c r="M1965" s="116">
        <v>3.7713999999999999</v>
      </c>
      <c r="N1965" s="149" t="s">
        <v>20</v>
      </c>
      <c r="O1965" s="126" t="s">
        <v>21</v>
      </c>
      <c r="P1965" s="76"/>
      <c r="Q1965" s="63"/>
      <c r="R1965" s="186"/>
      <c r="S1965" s="79"/>
      <c r="T1965" s="49" t="s">
        <v>5471</v>
      </c>
      <c r="U1965" s="49" t="s">
        <v>5391</v>
      </c>
      <c r="V1965" s="112" t="str">
        <f t="shared" si="106"/>
        <v>4S-048A</v>
      </c>
      <c r="W1965" s="112" t="s">
        <v>3757</v>
      </c>
      <c r="X1965" s="175" t="str">
        <f t="shared" si="104"/>
        <v>X:\2 - ENGENHARIA\INVENTARIANCA_FNS_NOVA_CONCESSAO\PROCESSOS_DE_DESAPROPRIACAO\EXTENSAO_SUL\4S\4S-048A.pdf</v>
      </c>
      <c r="Z1965" s="1">
        <v>1</v>
      </c>
    </row>
    <row r="1966" spans="3:26" hidden="1" x14ac:dyDescent="0.25">
      <c r="C1966" s="55" t="s">
        <v>5422</v>
      </c>
      <c r="D1966" s="55" t="s">
        <v>1319</v>
      </c>
      <c r="E1966" s="55" t="s">
        <v>5524</v>
      </c>
      <c r="F1966" s="148">
        <v>26770</v>
      </c>
      <c r="G1966" s="115">
        <v>42349</v>
      </c>
      <c r="H1966" s="148" t="s">
        <v>5391</v>
      </c>
      <c r="I1966" s="125">
        <v>417069.86999999901</v>
      </c>
      <c r="J1966" s="125">
        <v>417592.55999999901</v>
      </c>
      <c r="K1966" s="75">
        <f t="shared" si="105"/>
        <v>0.52269000000000232</v>
      </c>
      <c r="L1966" s="76" t="s">
        <v>5523</v>
      </c>
      <c r="M1966" s="116">
        <v>4.1828000000000003</v>
      </c>
      <c r="N1966" s="149" t="s">
        <v>20</v>
      </c>
      <c r="O1966" s="126" t="s">
        <v>21</v>
      </c>
      <c r="P1966" s="76"/>
      <c r="Q1966" s="63"/>
      <c r="R1966" s="186"/>
      <c r="S1966" s="79"/>
      <c r="T1966" s="49" t="s">
        <v>5471</v>
      </c>
      <c r="U1966" s="49" t="s">
        <v>5391</v>
      </c>
      <c r="V1966" s="112" t="str">
        <f t="shared" si="106"/>
        <v>4S-048</v>
      </c>
      <c r="W1966" s="112" t="s">
        <v>3757</v>
      </c>
      <c r="X1966" s="175" t="str">
        <f t="shared" si="104"/>
        <v>X:\2 - ENGENHARIA\INVENTARIANCA_FNS_NOVA_CONCESSAO\PROCESSOS_DE_DESAPROPRIACAO\EXTENSAO_SUL\4S\4S-048.pdf</v>
      </c>
      <c r="Z1966" s="1">
        <v>1</v>
      </c>
    </row>
    <row r="1967" spans="3:26" hidden="1" x14ac:dyDescent="0.25">
      <c r="C1967" s="55" t="s">
        <v>5422</v>
      </c>
      <c r="D1967" s="55" t="s">
        <v>1316</v>
      </c>
      <c r="E1967" s="55" t="s">
        <v>5525</v>
      </c>
      <c r="F1967" s="148">
        <v>28266</v>
      </c>
      <c r="G1967" s="115">
        <v>42878</v>
      </c>
      <c r="H1967" s="148" t="s">
        <v>5391</v>
      </c>
      <c r="I1967" s="125">
        <v>417592.55999999901</v>
      </c>
      <c r="J1967" s="125">
        <v>418217.96</v>
      </c>
      <c r="K1967" s="75">
        <f t="shared" si="105"/>
        <v>0.62540000000101281</v>
      </c>
      <c r="L1967" s="76" t="s">
        <v>5526</v>
      </c>
      <c r="M1967" s="116">
        <v>5.0079000000000002</v>
      </c>
      <c r="N1967" s="149" t="s">
        <v>20</v>
      </c>
      <c r="O1967" s="126" t="s">
        <v>91</v>
      </c>
      <c r="P1967" s="76"/>
      <c r="Q1967" s="63"/>
      <c r="R1967" s="186"/>
      <c r="S1967" s="79"/>
      <c r="T1967" s="49" t="s">
        <v>5471</v>
      </c>
      <c r="U1967" s="49" t="s">
        <v>5391</v>
      </c>
      <c r="V1967" s="112" t="str">
        <f t="shared" si="106"/>
        <v>4S-047</v>
      </c>
      <c r="W1967" s="112" t="s">
        <v>3757</v>
      </c>
      <c r="X1967" s="175" t="str">
        <f t="shared" si="104"/>
        <v>X:\2 - ENGENHARIA\INVENTARIANCA_FNS_NOVA_CONCESSAO\PROCESSOS_DE_DESAPROPRIACAO\EXTENSAO_SUL\4S\4S-047.pdf</v>
      </c>
      <c r="Z1967" s="1">
        <v>1</v>
      </c>
    </row>
    <row r="1968" spans="3:26" hidden="1" x14ac:dyDescent="0.25">
      <c r="C1968" s="55" t="s">
        <v>5422</v>
      </c>
      <c r="D1968" s="55" t="s">
        <v>1312</v>
      </c>
      <c r="E1968" s="55" t="s">
        <v>5527</v>
      </c>
      <c r="F1968" s="148">
        <v>26962</v>
      </c>
      <c r="G1968" s="115">
        <v>42405</v>
      </c>
      <c r="H1968" s="148" t="s">
        <v>5391</v>
      </c>
      <c r="I1968" s="125">
        <v>418217.96</v>
      </c>
      <c r="J1968" s="125">
        <v>419378</v>
      </c>
      <c r="K1968" s="75">
        <f t="shared" si="105"/>
        <v>1.1600399999999791</v>
      </c>
      <c r="L1968" s="76" t="s">
        <v>5528</v>
      </c>
      <c r="M1968" s="116">
        <v>9.4187999999999992</v>
      </c>
      <c r="N1968" s="149" t="s">
        <v>20</v>
      </c>
      <c r="O1968" s="126" t="s">
        <v>21</v>
      </c>
      <c r="P1968" s="76"/>
      <c r="Q1968" s="63"/>
      <c r="R1968" s="186"/>
      <c r="S1968" s="79"/>
      <c r="T1968" s="49" t="s">
        <v>5471</v>
      </c>
      <c r="U1968" s="49" t="s">
        <v>5391</v>
      </c>
      <c r="V1968" s="112" t="str">
        <f t="shared" si="106"/>
        <v>4S-046</v>
      </c>
      <c r="W1968" s="112" t="s">
        <v>3757</v>
      </c>
      <c r="X1968" s="175" t="str">
        <f t="shared" si="104"/>
        <v>X:\2 - ENGENHARIA\INVENTARIANCA_FNS_NOVA_CONCESSAO\PROCESSOS_DE_DESAPROPRIACAO\EXTENSAO_SUL\4S\4S-046.pdf</v>
      </c>
      <c r="Z1968" s="1">
        <v>1</v>
      </c>
    </row>
    <row r="1969" spans="3:26" hidden="1" x14ac:dyDescent="0.25">
      <c r="C1969" s="55" t="s">
        <v>5422</v>
      </c>
      <c r="D1969" s="55" t="s">
        <v>1308</v>
      </c>
      <c r="E1969" s="55" t="s">
        <v>5529</v>
      </c>
      <c r="F1969" s="148">
        <v>26965</v>
      </c>
      <c r="G1969" s="115">
        <v>42405</v>
      </c>
      <c r="H1969" s="148" t="s">
        <v>5391</v>
      </c>
      <c r="I1969" s="125">
        <v>419378</v>
      </c>
      <c r="J1969" s="125">
        <v>419750.01</v>
      </c>
      <c r="K1969" s="75">
        <f t="shared" si="105"/>
        <v>0.37201000000000933</v>
      </c>
      <c r="L1969" s="76" t="s">
        <v>5530</v>
      </c>
      <c r="M1969" s="116">
        <v>2.9346000000000001</v>
      </c>
      <c r="N1969" s="149" t="s">
        <v>20</v>
      </c>
      <c r="O1969" s="126" t="s">
        <v>91</v>
      </c>
      <c r="P1969" s="76"/>
      <c r="Q1969" s="63"/>
      <c r="R1969" s="186"/>
      <c r="S1969" s="79"/>
      <c r="T1969" s="49" t="s">
        <v>5471</v>
      </c>
      <c r="U1969" s="49" t="s">
        <v>5391</v>
      </c>
      <c r="V1969" s="112" t="str">
        <f t="shared" si="106"/>
        <v>4S-045</v>
      </c>
      <c r="W1969" s="112" t="s">
        <v>3757</v>
      </c>
      <c r="X1969" s="175" t="str">
        <f t="shared" si="104"/>
        <v>X:\2 - ENGENHARIA\INVENTARIANCA_FNS_NOVA_CONCESSAO\PROCESSOS_DE_DESAPROPRIACAO\EXTENSAO_SUL\4S\4S-045.pdf</v>
      </c>
      <c r="Z1969" s="1">
        <v>1</v>
      </c>
    </row>
    <row r="1970" spans="3:26" ht="28.5" hidden="1" x14ac:dyDescent="0.25">
      <c r="C1970" s="55" t="s">
        <v>5422</v>
      </c>
      <c r="D1970" s="55" t="s">
        <v>1304</v>
      </c>
      <c r="E1970" s="55" t="s">
        <v>5531</v>
      </c>
      <c r="F1970" s="148"/>
      <c r="G1970" s="115"/>
      <c r="H1970" s="148"/>
      <c r="I1970" s="125">
        <v>419750.01</v>
      </c>
      <c r="J1970" s="125">
        <v>425392.26</v>
      </c>
      <c r="K1970" s="75">
        <f t="shared" si="105"/>
        <v>5.6422499999999998</v>
      </c>
      <c r="L1970" s="76" t="s">
        <v>5532</v>
      </c>
      <c r="M1970" s="116">
        <v>45.023099999999999</v>
      </c>
      <c r="N1970" s="149" t="s">
        <v>20</v>
      </c>
      <c r="O1970" s="126" t="s">
        <v>91</v>
      </c>
      <c r="P1970" s="76"/>
      <c r="Q1970" s="63"/>
      <c r="R1970" s="186"/>
      <c r="S1970" s="79"/>
      <c r="T1970" s="49" t="s">
        <v>5533</v>
      </c>
      <c r="U1970" s="49" t="s">
        <v>5391</v>
      </c>
      <c r="V1970" s="112" t="str">
        <f t="shared" si="106"/>
        <v>4S-044</v>
      </c>
      <c r="W1970" s="112" t="s">
        <v>3757</v>
      </c>
      <c r="X1970" s="175" t="str">
        <f t="shared" si="104"/>
        <v>X:\2 - ENGENHARIA\INVENTARIANCA_FNS_NOVA_CONCESSAO\PROCESSOS_DE_DESAPROPRIACAO\EXTENSAO_SUL\4S\4S-044.pdf</v>
      </c>
      <c r="Z1970" s="1">
        <v>1</v>
      </c>
    </row>
    <row r="1971" spans="3:26" hidden="1" x14ac:dyDescent="0.25">
      <c r="C1971" s="55" t="s">
        <v>5422</v>
      </c>
      <c r="D1971" s="55" t="s">
        <v>5534</v>
      </c>
      <c r="E1971" s="55"/>
      <c r="F1971" s="148"/>
      <c r="G1971" s="115"/>
      <c r="H1971" s="148"/>
      <c r="I1971" s="125">
        <v>425392.26</v>
      </c>
      <c r="J1971" s="125">
        <v>425488.38</v>
      </c>
      <c r="K1971" s="75">
        <f t="shared" si="105"/>
        <v>9.6119999999995348E-2</v>
      </c>
      <c r="L1971" s="76" t="s">
        <v>5535</v>
      </c>
      <c r="M1971" s="116"/>
      <c r="N1971" s="187"/>
      <c r="O1971" s="126" t="s">
        <v>21</v>
      </c>
      <c r="P1971" s="76"/>
      <c r="Q1971" s="63"/>
      <c r="R1971" s="186"/>
      <c r="S1971" s="79"/>
      <c r="T1971" s="49"/>
      <c r="U1971" s="49"/>
      <c r="V1971" s="112" t="str">
        <f t="shared" si="106"/>
        <v>4S-040.</v>
      </c>
      <c r="W1971" s="112" t="s">
        <v>3757</v>
      </c>
      <c r="X1971" s="175" t="str">
        <f t="shared" si="104"/>
        <v>X:\2 - ENGENHARIA\INVENTARIANCA_FNS_NOVA_CONCESSAO\PROCESSOS_DE_DESAPROPRIACAO\EXTENSAO_SUL\4S\4S-040..pdf</v>
      </c>
      <c r="Z1971" s="1">
        <v>1</v>
      </c>
    </row>
    <row r="1972" spans="3:26" hidden="1" x14ac:dyDescent="0.25">
      <c r="C1972" s="55" t="s">
        <v>5422</v>
      </c>
      <c r="D1972" s="55" t="s">
        <v>1300</v>
      </c>
      <c r="E1972" s="55" t="s">
        <v>5536</v>
      </c>
      <c r="F1972" s="148">
        <v>26739</v>
      </c>
      <c r="G1972" s="115">
        <v>42345</v>
      </c>
      <c r="H1972" s="148" t="s">
        <v>5391</v>
      </c>
      <c r="I1972" s="125">
        <v>425488.38</v>
      </c>
      <c r="J1972" s="125">
        <v>426784.65</v>
      </c>
      <c r="K1972" s="75">
        <f t="shared" si="105"/>
        <v>1.2962700000000187</v>
      </c>
      <c r="L1972" s="76" t="s">
        <v>5537</v>
      </c>
      <c r="M1972" s="116">
        <v>10.4314</v>
      </c>
      <c r="N1972" s="149" t="s">
        <v>20</v>
      </c>
      <c r="O1972" s="126" t="s">
        <v>21</v>
      </c>
      <c r="P1972" s="76"/>
      <c r="Q1972" s="63"/>
      <c r="R1972" s="186"/>
      <c r="S1972" s="79"/>
      <c r="T1972" s="49" t="s">
        <v>5538</v>
      </c>
      <c r="U1972" s="49" t="s">
        <v>5391</v>
      </c>
      <c r="V1972" s="112" t="str">
        <f t="shared" si="106"/>
        <v>4S-043</v>
      </c>
      <c r="W1972" s="112" t="s">
        <v>3757</v>
      </c>
      <c r="X1972" s="175" t="str">
        <f t="shared" si="104"/>
        <v>X:\2 - ENGENHARIA\INVENTARIANCA_FNS_NOVA_CONCESSAO\PROCESSOS_DE_DESAPROPRIACAO\EXTENSAO_SUL\4S\4S-043.pdf</v>
      </c>
      <c r="Z1972" s="1">
        <v>1</v>
      </c>
    </row>
    <row r="1973" spans="3:26" hidden="1" x14ac:dyDescent="0.25">
      <c r="C1973" s="55" t="s">
        <v>5422</v>
      </c>
      <c r="D1973" s="55" t="s">
        <v>1294</v>
      </c>
      <c r="E1973" s="55" t="s">
        <v>5539</v>
      </c>
      <c r="F1973" s="148">
        <v>26859</v>
      </c>
      <c r="G1973" s="115">
        <v>42381</v>
      </c>
      <c r="H1973" s="148" t="s">
        <v>5391</v>
      </c>
      <c r="I1973" s="125">
        <v>426784.65</v>
      </c>
      <c r="J1973" s="125">
        <v>427048.80999999901</v>
      </c>
      <c r="K1973" s="75">
        <f t="shared" si="105"/>
        <v>0.26415999999898487</v>
      </c>
      <c r="L1973" s="76" t="s">
        <v>5540</v>
      </c>
      <c r="M1973" s="116">
        <v>2.1133000000000002</v>
      </c>
      <c r="N1973" s="149" t="s">
        <v>20</v>
      </c>
      <c r="O1973" s="126" t="s">
        <v>21</v>
      </c>
      <c r="P1973" s="76"/>
      <c r="Q1973" s="63"/>
      <c r="R1973" s="186"/>
      <c r="S1973" s="79"/>
      <c r="T1973" s="49" t="s">
        <v>5538</v>
      </c>
      <c r="U1973" s="49" t="s">
        <v>5391</v>
      </c>
      <c r="V1973" s="112" t="str">
        <f t="shared" si="106"/>
        <v>4S-042A</v>
      </c>
      <c r="W1973" s="112" t="s">
        <v>3757</v>
      </c>
      <c r="X1973" s="175" t="str">
        <f t="shared" si="104"/>
        <v>X:\2 - ENGENHARIA\INVENTARIANCA_FNS_NOVA_CONCESSAO\PROCESSOS_DE_DESAPROPRIACAO\EXTENSAO_SUL\4S\4S-042A.pdf</v>
      </c>
      <c r="Z1973" s="1">
        <v>1</v>
      </c>
    </row>
    <row r="1974" spans="3:26" hidden="1" x14ac:dyDescent="0.25">
      <c r="C1974" s="55" t="s">
        <v>5422</v>
      </c>
      <c r="D1974" s="55" t="s">
        <v>1289</v>
      </c>
      <c r="E1974" s="55" t="s">
        <v>5541</v>
      </c>
      <c r="F1974" s="148">
        <v>26862</v>
      </c>
      <c r="G1974" s="115">
        <v>42382</v>
      </c>
      <c r="H1974" s="148" t="s">
        <v>5391</v>
      </c>
      <c r="I1974" s="125">
        <v>427048.80999999901</v>
      </c>
      <c r="J1974" s="125">
        <v>427341.53999999899</v>
      </c>
      <c r="K1974" s="75">
        <f t="shared" si="105"/>
        <v>0.29272999999998139</v>
      </c>
      <c r="L1974" s="76" t="s">
        <v>5540</v>
      </c>
      <c r="M1974" s="116">
        <v>2.3418000000000001</v>
      </c>
      <c r="N1974" s="149" t="s">
        <v>20</v>
      </c>
      <c r="O1974" s="126" t="s">
        <v>21</v>
      </c>
      <c r="P1974" s="76"/>
      <c r="Q1974" s="63"/>
      <c r="R1974" s="186"/>
      <c r="S1974" s="79"/>
      <c r="T1974" s="49" t="s">
        <v>5538</v>
      </c>
      <c r="U1974" s="49" t="s">
        <v>5391</v>
      </c>
      <c r="V1974" s="112" t="str">
        <f t="shared" si="106"/>
        <v>4S-042</v>
      </c>
      <c r="W1974" s="112" t="s">
        <v>3757</v>
      </c>
      <c r="X1974" s="175" t="str">
        <f t="shared" si="104"/>
        <v>X:\2 - ENGENHARIA\INVENTARIANCA_FNS_NOVA_CONCESSAO\PROCESSOS_DE_DESAPROPRIACAO\EXTENSAO_SUL\4S\4S-042.pdf</v>
      </c>
      <c r="Z1974" s="1">
        <v>1</v>
      </c>
    </row>
    <row r="1975" spans="3:26" hidden="1" x14ac:dyDescent="0.25">
      <c r="C1975" s="55" t="s">
        <v>5422</v>
      </c>
      <c r="D1975" s="55" t="s">
        <v>1285</v>
      </c>
      <c r="E1975" s="55" t="s">
        <v>5542</v>
      </c>
      <c r="F1975" s="148">
        <v>27113</v>
      </c>
      <c r="G1975" s="115">
        <v>42473</v>
      </c>
      <c r="H1975" s="148" t="s">
        <v>5391</v>
      </c>
      <c r="I1975" s="125">
        <v>427341.53999999899</v>
      </c>
      <c r="J1975" s="125">
        <v>428576.76</v>
      </c>
      <c r="K1975" s="75">
        <f t="shared" si="105"/>
        <v>1.2352200000010198</v>
      </c>
      <c r="L1975" s="76" t="s">
        <v>5543</v>
      </c>
      <c r="M1975" s="116">
        <v>9.8821999999999992</v>
      </c>
      <c r="N1975" s="149" t="s">
        <v>20</v>
      </c>
      <c r="O1975" s="126" t="s">
        <v>21</v>
      </c>
      <c r="P1975" s="76"/>
      <c r="Q1975" s="63"/>
      <c r="R1975" s="186"/>
      <c r="S1975" s="79"/>
      <c r="T1975" s="49" t="s">
        <v>5538</v>
      </c>
      <c r="U1975" s="49" t="s">
        <v>5391</v>
      </c>
      <c r="V1975" s="112" t="str">
        <f t="shared" si="106"/>
        <v>4S-041</v>
      </c>
      <c r="W1975" s="112" t="s">
        <v>3757</v>
      </c>
      <c r="X1975" s="175" t="str">
        <f t="shared" si="104"/>
        <v>X:\2 - ENGENHARIA\INVENTARIANCA_FNS_NOVA_CONCESSAO\PROCESSOS_DE_DESAPROPRIACAO\EXTENSAO_SUL\4S\4S-041.pdf</v>
      </c>
      <c r="Z1975" s="1">
        <v>1</v>
      </c>
    </row>
    <row r="1976" spans="3:26" hidden="1" x14ac:dyDescent="0.25">
      <c r="C1976" s="55" t="s">
        <v>5422</v>
      </c>
      <c r="D1976" s="55" t="s">
        <v>1280</v>
      </c>
      <c r="E1976" s="55" t="s">
        <v>5544</v>
      </c>
      <c r="F1976" s="148" t="s">
        <v>5545</v>
      </c>
      <c r="G1976" s="115">
        <v>42405</v>
      </c>
      <c r="H1976" s="148" t="s">
        <v>5391</v>
      </c>
      <c r="I1976" s="125">
        <v>428576.76</v>
      </c>
      <c r="J1976" s="125">
        <v>428922.2</v>
      </c>
      <c r="K1976" s="75">
        <f t="shared" si="105"/>
        <v>0.3454400000000023</v>
      </c>
      <c r="L1976" s="76" t="s">
        <v>5546</v>
      </c>
      <c r="M1976" s="116">
        <v>3.4710000000000001</v>
      </c>
      <c r="N1976" s="149" t="s">
        <v>20</v>
      </c>
      <c r="O1976" s="126" t="s">
        <v>21</v>
      </c>
      <c r="P1976" s="76"/>
      <c r="Q1976" s="63"/>
      <c r="R1976" s="186"/>
      <c r="S1976" s="79"/>
      <c r="T1976" s="49" t="s">
        <v>5538</v>
      </c>
      <c r="U1976" s="49" t="s">
        <v>5391</v>
      </c>
      <c r="V1976" s="112" t="str">
        <f t="shared" si="106"/>
        <v>4S-040</v>
      </c>
      <c r="W1976" s="112" t="s">
        <v>3757</v>
      </c>
      <c r="X1976" s="175" t="str">
        <f t="shared" si="104"/>
        <v>X:\2 - ENGENHARIA\INVENTARIANCA_FNS_NOVA_CONCESSAO\PROCESSOS_DE_DESAPROPRIACAO\EXTENSAO_SUL\4S\4S-040.pdf</v>
      </c>
      <c r="Z1976" s="1">
        <v>1</v>
      </c>
    </row>
    <row r="1977" spans="3:26" hidden="1" x14ac:dyDescent="0.25">
      <c r="C1977" s="55" t="s">
        <v>5422</v>
      </c>
      <c r="D1977" s="55" t="s">
        <v>1276</v>
      </c>
      <c r="E1977" s="55" t="s">
        <v>5547</v>
      </c>
      <c r="F1977" s="148">
        <v>26754</v>
      </c>
      <c r="G1977" s="115">
        <v>42346</v>
      </c>
      <c r="H1977" s="148" t="s">
        <v>5391</v>
      </c>
      <c r="I1977" s="125">
        <v>428922.2</v>
      </c>
      <c r="J1977" s="125">
        <v>429899.96999999898</v>
      </c>
      <c r="K1977" s="75">
        <f t="shared" si="105"/>
        <v>0.97776999999897085</v>
      </c>
      <c r="L1977" s="76" t="s">
        <v>5540</v>
      </c>
      <c r="M1977" s="116">
        <v>7.8235000000000001</v>
      </c>
      <c r="N1977" s="149" t="s">
        <v>20</v>
      </c>
      <c r="O1977" s="126" t="s">
        <v>21</v>
      </c>
      <c r="P1977" s="76"/>
      <c r="Q1977" s="63"/>
      <c r="R1977" s="186"/>
      <c r="S1977" s="79"/>
      <c r="T1977" s="49" t="s">
        <v>5538</v>
      </c>
      <c r="U1977" s="49" t="s">
        <v>5391</v>
      </c>
      <c r="V1977" s="112" t="str">
        <f t="shared" si="106"/>
        <v>4S-039</v>
      </c>
      <c r="W1977" s="112" t="s">
        <v>3757</v>
      </c>
      <c r="X1977" s="175" t="str">
        <f t="shared" si="104"/>
        <v>X:\2 - ENGENHARIA\INVENTARIANCA_FNS_NOVA_CONCESSAO\PROCESSOS_DE_DESAPROPRIACAO\EXTENSAO_SUL\4S\4S-039.pdf</v>
      </c>
      <c r="Z1977" s="1">
        <v>1</v>
      </c>
    </row>
    <row r="1978" spans="3:26" hidden="1" x14ac:dyDescent="0.25">
      <c r="C1978" s="55" t="s">
        <v>5422</v>
      </c>
      <c r="D1978" s="55" t="s">
        <v>1271</v>
      </c>
      <c r="E1978" s="55" t="s">
        <v>5548</v>
      </c>
      <c r="F1978" s="148">
        <v>27034</v>
      </c>
      <c r="G1978" s="115">
        <v>42439</v>
      </c>
      <c r="H1978" s="148" t="s">
        <v>5391</v>
      </c>
      <c r="I1978" s="125">
        <v>429899.96999999898</v>
      </c>
      <c r="J1978" s="125">
        <v>430313.53999999899</v>
      </c>
      <c r="K1978" s="75">
        <f t="shared" si="105"/>
        <v>0.41357000000000699</v>
      </c>
      <c r="L1978" s="76" t="s">
        <v>5549</v>
      </c>
      <c r="M1978" s="116">
        <v>3.3088000000000002</v>
      </c>
      <c r="N1978" s="149" t="s">
        <v>20</v>
      </c>
      <c r="O1978" s="126" t="s">
        <v>21</v>
      </c>
      <c r="P1978" s="76"/>
      <c r="Q1978" s="63"/>
      <c r="R1978" s="186"/>
      <c r="S1978" s="79"/>
      <c r="T1978" s="49" t="s">
        <v>211</v>
      </c>
      <c r="U1978" s="49" t="s">
        <v>5391</v>
      </c>
      <c r="V1978" s="112" t="str">
        <f t="shared" si="106"/>
        <v>4S-038</v>
      </c>
      <c r="W1978" s="112" t="s">
        <v>3757</v>
      </c>
      <c r="X1978" s="175" t="str">
        <f t="shared" si="104"/>
        <v>X:\2 - ENGENHARIA\INVENTARIANCA_FNS_NOVA_CONCESSAO\PROCESSOS_DE_DESAPROPRIACAO\EXTENSAO_SUL\4S\4S-038.pdf</v>
      </c>
      <c r="Z1978" s="1">
        <v>1</v>
      </c>
    </row>
    <row r="1979" spans="3:26" ht="28.5" x14ac:dyDescent="0.25">
      <c r="C1979" s="55" t="s">
        <v>5422</v>
      </c>
      <c r="D1979" s="55" t="s">
        <v>1465</v>
      </c>
      <c r="E1979" s="55" t="s">
        <v>5550</v>
      </c>
      <c r="F1979" s="148" t="s">
        <v>5551</v>
      </c>
      <c r="G1979" s="115">
        <v>42345</v>
      </c>
      <c r="H1979" s="148" t="s">
        <v>5391</v>
      </c>
      <c r="I1979" s="125">
        <v>430313.53999999899</v>
      </c>
      <c r="J1979" s="125">
        <v>430610.09</v>
      </c>
      <c r="K1979" s="75">
        <f t="shared" si="105"/>
        <v>0.2965500000010361</v>
      </c>
      <c r="L1979" s="76" t="s">
        <v>5552</v>
      </c>
      <c r="M1979" s="116">
        <v>5.9458000000000002</v>
      </c>
      <c r="N1979" s="149" t="s">
        <v>20</v>
      </c>
      <c r="O1979" s="126" t="s">
        <v>21</v>
      </c>
      <c r="P1979" s="76" t="s">
        <v>10</v>
      </c>
      <c r="Q1979" s="63">
        <v>3.5722</v>
      </c>
      <c r="R1979" s="186">
        <v>37399.1</v>
      </c>
      <c r="S1979" s="79" t="s">
        <v>5467</v>
      </c>
      <c r="T1979" s="49" t="s">
        <v>5553</v>
      </c>
      <c r="U1979" s="49" t="s">
        <v>5391</v>
      </c>
      <c r="V1979" s="112" t="str">
        <f t="shared" si="106"/>
        <v>4S-083</v>
      </c>
      <c r="W1979" s="112" t="s">
        <v>3757</v>
      </c>
      <c r="X1979" s="175" t="str">
        <f t="shared" si="104"/>
        <v>X:\2 - ENGENHARIA\INVENTARIANCA_FNS_NOVA_CONCESSAO\PROCESSOS_DE_DESAPROPRIACAO\EXTENSAO_SUL\4S\4S-083.pdf</v>
      </c>
      <c r="Z1979" s="1">
        <v>1</v>
      </c>
    </row>
    <row r="1980" spans="3:26" ht="28.5" x14ac:dyDescent="0.25">
      <c r="C1980" s="55" t="s">
        <v>5422</v>
      </c>
      <c r="D1980" s="55" t="s">
        <v>1462</v>
      </c>
      <c r="E1980" s="55" t="s">
        <v>5554</v>
      </c>
      <c r="F1980" s="148" t="s">
        <v>5555</v>
      </c>
      <c r="G1980" s="115">
        <v>42346</v>
      </c>
      <c r="H1980" s="148" t="s">
        <v>5391</v>
      </c>
      <c r="I1980" s="125">
        <v>430610.09</v>
      </c>
      <c r="J1980" s="125">
        <v>430940.36999999901</v>
      </c>
      <c r="K1980" s="75">
        <f t="shared" si="105"/>
        <v>0.33027999999898022</v>
      </c>
      <c r="L1980" s="76" t="s">
        <v>5556</v>
      </c>
      <c r="M1980" s="116">
        <v>5.7651000000000003</v>
      </c>
      <c r="N1980" s="149" t="s">
        <v>20</v>
      </c>
      <c r="O1980" s="126" t="s">
        <v>21</v>
      </c>
      <c r="P1980" s="76" t="s">
        <v>10</v>
      </c>
      <c r="Q1980" s="63">
        <v>3.1472000000000002</v>
      </c>
      <c r="R1980" s="186">
        <v>32949.57</v>
      </c>
      <c r="S1980" s="79" t="s">
        <v>5467</v>
      </c>
      <c r="T1980" s="49" t="s">
        <v>5553</v>
      </c>
      <c r="U1980" s="49" t="s">
        <v>5391</v>
      </c>
      <c r="V1980" s="112" t="str">
        <f t="shared" si="106"/>
        <v>4S-082</v>
      </c>
      <c r="W1980" s="112" t="s">
        <v>3757</v>
      </c>
      <c r="X1980" s="175" t="str">
        <f t="shared" si="104"/>
        <v>X:\2 - ENGENHARIA\INVENTARIANCA_FNS_NOVA_CONCESSAO\PROCESSOS_DE_DESAPROPRIACAO\EXTENSAO_SUL\4S\4S-082.pdf</v>
      </c>
      <c r="Z1980" s="1">
        <v>1</v>
      </c>
    </row>
    <row r="1981" spans="3:26" ht="28.5" x14ac:dyDescent="0.25">
      <c r="C1981" s="55" t="s">
        <v>5422</v>
      </c>
      <c r="D1981" s="55" t="s">
        <v>1264</v>
      </c>
      <c r="E1981" s="55" t="s">
        <v>5557</v>
      </c>
      <c r="F1981" s="148" t="s">
        <v>5558</v>
      </c>
      <c r="G1981" s="115">
        <v>41612</v>
      </c>
      <c r="H1981" s="148" t="s">
        <v>5391</v>
      </c>
      <c r="I1981" s="125">
        <v>430940.36999999901</v>
      </c>
      <c r="J1981" s="125">
        <v>431183.71</v>
      </c>
      <c r="K1981" s="75">
        <f t="shared" si="105"/>
        <v>0.24334000000101513</v>
      </c>
      <c r="L1981" s="76" t="s">
        <v>5559</v>
      </c>
      <c r="M1981" s="116">
        <v>9.8511000000000006</v>
      </c>
      <c r="N1981" s="149" t="s">
        <v>20</v>
      </c>
      <c r="O1981" s="126" t="s">
        <v>21</v>
      </c>
      <c r="P1981" s="76" t="s">
        <v>10</v>
      </c>
      <c r="Q1981" s="63">
        <v>7.8806000000000003</v>
      </c>
      <c r="R1981" s="186">
        <v>82505.84</v>
      </c>
      <c r="S1981" s="79" t="s">
        <v>5504</v>
      </c>
      <c r="T1981" s="49" t="s">
        <v>5553</v>
      </c>
      <c r="U1981" s="49" t="s">
        <v>5391</v>
      </c>
      <c r="V1981" s="112" t="str">
        <f t="shared" si="106"/>
        <v>4S-037</v>
      </c>
      <c r="W1981" s="112" t="s">
        <v>3757</v>
      </c>
      <c r="X1981" s="175" t="str">
        <f t="shared" si="104"/>
        <v>X:\2 - ENGENHARIA\INVENTARIANCA_FNS_NOVA_CONCESSAO\PROCESSOS_DE_DESAPROPRIACAO\EXTENSAO_SUL\4S\4S-037.pdf</v>
      </c>
      <c r="Z1981" s="1">
        <v>1</v>
      </c>
    </row>
    <row r="1982" spans="3:26" hidden="1" x14ac:dyDescent="0.25">
      <c r="C1982" s="55" t="s">
        <v>5422</v>
      </c>
      <c r="D1982" s="55" t="s">
        <v>1260</v>
      </c>
      <c r="E1982" s="55" t="s">
        <v>5560</v>
      </c>
      <c r="F1982" s="148">
        <v>26948</v>
      </c>
      <c r="G1982" s="115">
        <v>42405</v>
      </c>
      <c r="H1982" s="148" t="s">
        <v>5391</v>
      </c>
      <c r="I1982" s="125">
        <v>431183.71</v>
      </c>
      <c r="J1982" s="125">
        <v>431576.679999999</v>
      </c>
      <c r="K1982" s="75">
        <f t="shared" si="105"/>
        <v>0.39296999999898252</v>
      </c>
      <c r="L1982" s="76" t="s">
        <v>5561</v>
      </c>
      <c r="M1982" s="116">
        <v>3.1440000000000001</v>
      </c>
      <c r="N1982" s="149" t="s">
        <v>20</v>
      </c>
      <c r="O1982" s="126" t="s">
        <v>21</v>
      </c>
      <c r="P1982" s="76"/>
      <c r="Q1982" s="63"/>
      <c r="R1982" s="186"/>
      <c r="S1982" s="79"/>
      <c r="T1982" s="49"/>
      <c r="U1982" s="49" t="s">
        <v>5391</v>
      </c>
      <c r="V1982" s="112" t="str">
        <f t="shared" si="106"/>
        <v>4S-036</v>
      </c>
      <c r="W1982" s="112" t="s">
        <v>3757</v>
      </c>
      <c r="X1982" s="175" t="str">
        <f t="shared" si="104"/>
        <v>X:\2 - ENGENHARIA\INVENTARIANCA_FNS_NOVA_CONCESSAO\PROCESSOS_DE_DESAPROPRIACAO\EXTENSAO_SUL\4S\4S-036.pdf</v>
      </c>
      <c r="Z1982" s="1">
        <v>1</v>
      </c>
    </row>
    <row r="1983" spans="3:26" ht="28.5" x14ac:dyDescent="0.25">
      <c r="C1983" s="55" t="s">
        <v>5422</v>
      </c>
      <c r="D1983" s="55" t="s">
        <v>5562</v>
      </c>
      <c r="E1983" s="55" t="s">
        <v>5563</v>
      </c>
      <c r="F1983" s="148" t="s">
        <v>5564</v>
      </c>
      <c r="G1983" s="115">
        <v>42695</v>
      </c>
      <c r="H1983" s="148" t="s">
        <v>5391</v>
      </c>
      <c r="I1983" s="148">
        <v>431183.71</v>
      </c>
      <c r="J1983" s="125">
        <v>431576.679999999</v>
      </c>
      <c r="K1983" s="75">
        <f t="shared" si="105"/>
        <v>0.39296999999898252</v>
      </c>
      <c r="L1983" s="76" t="s">
        <v>5561</v>
      </c>
      <c r="M1983" s="116">
        <v>5.2648999999999999</v>
      </c>
      <c r="N1983" s="149" t="s">
        <v>20</v>
      </c>
      <c r="O1983" s="126" t="s">
        <v>21</v>
      </c>
      <c r="P1983" s="76" t="s">
        <v>2797</v>
      </c>
      <c r="Q1983" s="63">
        <v>5.2648999999999999</v>
      </c>
      <c r="R1983" s="186">
        <v>77567.02</v>
      </c>
      <c r="S1983" s="79" t="s">
        <v>5565</v>
      </c>
      <c r="T1983" s="49" t="s">
        <v>5566</v>
      </c>
      <c r="U1983" s="49" t="s">
        <v>5391</v>
      </c>
      <c r="V1983" s="112" t="str">
        <f t="shared" si="106"/>
        <v>4S-036A</v>
      </c>
      <c r="W1983" s="112" t="s">
        <v>3757</v>
      </c>
      <c r="X1983" s="175" t="str">
        <f t="shared" si="104"/>
        <v>X:\2 - ENGENHARIA\INVENTARIANCA_FNS_NOVA_CONCESSAO\PROCESSOS_DE_DESAPROPRIACAO\EXTENSAO_SUL\4S\4S-036A.pdf</v>
      </c>
      <c r="Z1983" s="1">
        <v>1</v>
      </c>
    </row>
    <row r="1984" spans="3:26" ht="28.5" x14ac:dyDescent="0.25">
      <c r="C1984" s="55" t="s">
        <v>5422</v>
      </c>
      <c r="D1984" s="55" t="s">
        <v>1256</v>
      </c>
      <c r="E1984" s="55" t="s">
        <v>5567</v>
      </c>
      <c r="F1984" s="148" t="s">
        <v>5568</v>
      </c>
      <c r="G1984" s="115">
        <v>42473</v>
      </c>
      <c r="H1984" s="148" t="s">
        <v>5391</v>
      </c>
      <c r="I1984" s="125">
        <v>431576.679999999</v>
      </c>
      <c r="J1984" s="125">
        <v>431980.71999999898</v>
      </c>
      <c r="K1984" s="75">
        <f t="shared" si="105"/>
        <v>0.40403999999997903</v>
      </c>
      <c r="L1984" s="76" t="s">
        <v>5569</v>
      </c>
      <c r="M1984" s="116">
        <v>17.995899999999999</v>
      </c>
      <c r="N1984" s="149" t="s">
        <v>20</v>
      </c>
      <c r="O1984" s="126" t="s">
        <v>21</v>
      </c>
      <c r="P1984" s="76" t="s">
        <v>10</v>
      </c>
      <c r="Q1984" s="63">
        <v>0.19969999999999999</v>
      </c>
      <c r="R1984" s="186">
        <v>168541.23</v>
      </c>
      <c r="S1984" s="79" t="s">
        <v>5570</v>
      </c>
      <c r="T1984" s="49" t="s">
        <v>5553</v>
      </c>
      <c r="U1984" s="49" t="s">
        <v>5391</v>
      </c>
      <c r="V1984" s="112" t="str">
        <f t="shared" si="106"/>
        <v>4S-035</v>
      </c>
      <c r="W1984" s="112" t="s">
        <v>3757</v>
      </c>
      <c r="X1984" s="175" t="str">
        <f t="shared" si="104"/>
        <v>X:\2 - ENGENHARIA\INVENTARIANCA_FNS_NOVA_CONCESSAO\PROCESSOS_DE_DESAPROPRIACAO\EXTENSAO_SUL\4S\4S-035.pdf</v>
      </c>
      <c r="Z1984" s="1">
        <v>1</v>
      </c>
    </row>
    <row r="1985" spans="3:26" hidden="1" x14ac:dyDescent="0.25">
      <c r="C1985" s="55" t="s">
        <v>5422</v>
      </c>
      <c r="D1985" s="55" t="s">
        <v>1248</v>
      </c>
      <c r="E1985" s="55" t="s">
        <v>5571</v>
      </c>
      <c r="F1985" s="148">
        <v>23204</v>
      </c>
      <c r="G1985" s="115">
        <v>41185</v>
      </c>
      <c r="H1985" s="148" t="s">
        <v>5391</v>
      </c>
      <c r="I1985" s="125">
        <v>431980.71999999898</v>
      </c>
      <c r="J1985" s="125">
        <v>433637.64</v>
      </c>
      <c r="K1985" s="75">
        <f t="shared" ref="K1985:K2036" si="107">(J1985-I1985)/1000</f>
        <v>1.6569200000010313</v>
      </c>
      <c r="L1985" s="76" t="s">
        <v>5572</v>
      </c>
      <c r="M1985" s="116">
        <v>13.239000000000001</v>
      </c>
      <c r="N1985" s="149" t="s">
        <v>20</v>
      </c>
      <c r="O1985" s="126" t="s">
        <v>21</v>
      </c>
      <c r="P1985" s="76"/>
      <c r="Q1985" s="63"/>
      <c r="R1985" s="186"/>
      <c r="S1985" s="79"/>
      <c r="T1985" s="49" t="s">
        <v>5573</v>
      </c>
      <c r="U1985" s="49" t="s">
        <v>5391</v>
      </c>
      <c r="V1985" s="112" t="str">
        <f t="shared" si="106"/>
        <v>4S-034</v>
      </c>
      <c r="W1985" s="112" t="s">
        <v>3757</v>
      </c>
      <c r="X1985" s="175" t="str">
        <f t="shared" si="104"/>
        <v>X:\2 - ENGENHARIA\INVENTARIANCA_FNS_NOVA_CONCESSAO\PROCESSOS_DE_DESAPROPRIACAO\EXTENSAO_SUL\4S\4S-034.pdf</v>
      </c>
      <c r="Z1985" s="1">
        <v>1</v>
      </c>
    </row>
    <row r="1986" spans="3:26" ht="28.5" x14ac:dyDescent="0.25">
      <c r="C1986" s="55" t="s">
        <v>5422</v>
      </c>
      <c r="D1986" s="55" t="s">
        <v>1244</v>
      </c>
      <c r="E1986" s="55" t="s">
        <v>5574</v>
      </c>
      <c r="F1986" s="148">
        <v>27040</v>
      </c>
      <c r="G1986" s="115">
        <v>42439</v>
      </c>
      <c r="H1986" s="148" t="s">
        <v>5391</v>
      </c>
      <c r="I1986" s="125">
        <v>433637.64</v>
      </c>
      <c r="J1986" s="125">
        <v>433777.07</v>
      </c>
      <c r="K1986" s="75">
        <f t="shared" si="107"/>
        <v>0.139429999999993</v>
      </c>
      <c r="L1986" s="76" t="s">
        <v>5575</v>
      </c>
      <c r="M1986" s="116">
        <v>1.7465999999999999</v>
      </c>
      <c r="N1986" s="149" t="s">
        <v>20</v>
      </c>
      <c r="O1986" s="126" t="s">
        <v>21</v>
      </c>
      <c r="P1986" s="76" t="s">
        <v>10</v>
      </c>
      <c r="Q1986" s="63">
        <v>0.60319999999999996</v>
      </c>
      <c r="R1986" s="186">
        <v>6742.84</v>
      </c>
      <c r="S1986" s="79" t="s">
        <v>5504</v>
      </c>
      <c r="T1986" s="49" t="s">
        <v>5576</v>
      </c>
      <c r="U1986" s="49" t="s">
        <v>5391</v>
      </c>
      <c r="V1986" s="112" t="str">
        <f t="shared" si="106"/>
        <v>4S-033</v>
      </c>
      <c r="W1986" s="112" t="s">
        <v>3757</v>
      </c>
      <c r="X1986" s="175" t="str">
        <f t="shared" ref="X1986:X2049" si="108">CONCATENATE("X:\2 - ENGENHARIA\INVENTARIANCA_FNS_NOVA_CONCESSAO\PROCESSOS_DE_DESAPROPRIACAO\",W1986,"\",C1986,"\",V1986,".pdf")</f>
        <v>X:\2 - ENGENHARIA\INVENTARIANCA_FNS_NOVA_CONCESSAO\PROCESSOS_DE_DESAPROPRIACAO\EXTENSAO_SUL\4S\4S-033.pdf</v>
      </c>
      <c r="Z1986" s="1">
        <v>1</v>
      </c>
    </row>
    <row r="1987" spans="3:26" hidden="1" x14ac:dyDescent="0.25">
      <c r="C1987" s="55" t="s">
        <v>5422</v>
      </c>
      <c r="D1987" s="55" t="s">
        <v>1239</v>
      </c>
      <c r="E1987" s="55" t="s">
        <v>5577</v>
      </c>
      <c r="F1987" s="148">
        <v>26170</v>
      </c>
      <c r="G1987" s="115">
        <v>42066</v>
      </c>
      <c r="H1987" s="148" t="s">
        <v>5391</v>
      </c>
      <c r="I1987" s="125">
        <v>433777.07</v>
      </c>
      <c r="J1987" s="125">
        <v>434061.95</v>
      </c>
      <c r="K1987" s="75">
        <f t="shared" si="107"/>
        <v>0.28488000000000463</v>
      </c>
      <c r="L1987" s="76" t="s">
        <v>5578</v>
      </c>
      <c r="M1987" s="116">
        <v>2.3105000000000002</v>
      </c>
      <c r="N1987" s="149" t="s">
        <v>20</v>
      </c>
      <c r="O1987" s="126" t="s">
        <v>21</v>
      </c>
      <c r="P1987" s="76"/>
      <c r="Q1987" s="63"/>
      <c r="R1987" s="186"/>
      <c r="S1987" s="79"/>
      <c r="T1987" s="49" t="s">
        <v>5579</v>
      </c>
      <c r="U1987" s="49" t="s">
        <v>5391</v>
      </c>
      <c r="V1987" s="112" t="str">
        <f t="shared" si="106"/>
        <v>4S-032</v>
      </c>
      <c r="W1987" s="112" t="s">
        <v>3757</v>
      </c>
      <c r="X1987" s="175" t="str">
        <f t="shared" si="108"/>
        <v>X:\2 - ENGENHARIA\INVENTARIANCA_FNS_NOVA_CONCESSAO\PROCESSOS_DE_DESAPROPRIACAO\EXTENSAO_SUL\4S\4S-032.pdf</v>
      </c>
      <c r="Z1987" s="1">
        <v>1</v>
      </c>
    </row>
    <row r="1988" spans="3:26" ht="28.5" x14ac:dyDescent="0.25">
      <c r="C1988" s="55" t="s">
        <v>5422</v>
      </c>
      <c r="D1988" s="55" t="s">
        <v>1236</v>
      </c>
      <c r="E1988" s="55" t="s">
        <v>5580</v>
      </c>
      <c r="F1988" s="148" t="s">
        <v>5581</v>
      </c>
      <c r="G1988" s="115">
        <v>42087</v>
      </c>
      <c r="H1988" s="148" t="s">
        <v>5391</v>
      </c>
      <c r="I1988" s="125">
        <v>434061.95</v>
      </c>
      <c r="J1988" s="125">
        <v>434319.58</v>
      </c>
      <c r="K1988" s="75">
        <f t="shared" si="107"/>
        <v>0.25763000000000463</v>
      </c>
      <c r="L1988" s="76" t="s">
        <v>5582</v>
      </c>
      <c r="M1988" s="116">
        <v>3.0482999999999998</v>
      </c>
      <c r="N1988" s="149" t="s">
        <v>20</v>
      </c>
      <c r="O1988" s="126" t="s">
        <v>21</v>
      </c>
      <c r="P1988" s="76" t="s">
        <v>10</v>
      </c>
      <c r="Q1988" s="63">
        <v>1.0188999999999999</v>
      </c>
      <c r="R1988" s="186">
        <v>13634.07</v>
      </c>
      <c r="S1988" s="79" t="s">
        <v>5570</v>
      </c>
      <c r="T1988" s="49" t="s">
        <v>5576</v>
      </c>
      <c r="U1988" s="49" t="s">
        <v>5391</v>
      </c>
      <c r="V1988" s="112" t="str">
        <f t="shared" si="106"/>
        <v>4S-031</v>
      </c>
      <c r="W1988" s="112" t="s">
        <v>3757</v>
      </c>
      <c r="X1988" s="175" t="str">
        <f t="shared" si="108"/>
        <v>X:\2 - ENGENHARIA\INVENTARIANCA_FNS_NOVA_CONCESSAO\PROCESSOS_DE_DESAPROPRIACAO\EXTENSAO_SUL\4S\4S-031.pdf</v>
      </c>
      <c r="Z1988" s="1">
        <v>1</v>
      </c>
    </row>
    <row r="1989" spans="3:26" x14ac:dyDescent="0.25">
      <c r="C1989" s="55" t="s">
        <v>5422</v>
      </c>
      <c r="D1989" s="55" t="s">
        <v>1760</v>
      </c>
      <c r="E1989" s="55" t="s">
        <v>5583</v>
      </c>
      <c r="F1989" s="148" t="s">
        <v>5584</v>
      </c>
      <c r="G1989" s="115">
        <v>42473</v>
      </c>
      <c r="H1989" s="148" t="s">
        <v>5391</v>
      </c>
      <c r="I1989" s="125">
        <v>434319.58</v>
      </c>
      <c r="J1989" s="125">
        <v>434524.86999999901</v>
      </c>
      <c r="K1989" s="75">
        <f t="shared" si="107"/>
        <v>0.2052899999989895</v>
      </c>
      <c r="L1989" s="76" t="s">
        <v>5585</v>
      </c>
      <c r="M1989" s="116">
        <v>4.9157999999999999</v>
      </c>
      <c r="N1989" s="149" t="s">
        <v>20</v>
      </c>
      <c r="O1989" s="126" t="s">
        <v>21</v>
      </c>
      <c r="P1989" s="76" t="s">
        <v>2797</v>
      </c>
      <c r="Q1989" s="63">
        <v>4.9157999999999999</v>
      </c>
      <c r="R1989" s="186">
        <v>57084.27</v>
      </c>
      <c r="S1989" s="79" t="s">
        <v>5586</v>
      </c>
      <c r="T1989" s="49" t="s">
        <v>5566</v>
      </c>
      <c r="U1989" s="49" t="s">
        <v>5391</v>
      </c>
      <c r="V1989" s="112" t="str">
        <f t="shared" si="106"/>
        <v>4S-030A</v>
      </c>
      <c r="W1989" s="112" t="s">
        <v>3757</v>
      </c>
      <c r="X1989" s="175" t="str">
        <f t="shared" si="108"/>
        <v>X:\2 - ENGENHARIA\INVENTARIANCA_FNS_NOVA_CONCESSAO\PROCESSOS_DE_DESAPROPRIACAO\EXTENSAO_SUL\4S\4S-030A.pdf</v>
      </c>
      <c r="Z1989" s="1">
        <v>1</v>
      </c>
    </row>
    <row r="1990" spans="3:26" hidden="1" x14ac:dyDescent="0.25">
      <c r="C1990" s="55" t="s">
        <v>5422</v>
      </c>
      <c r="D1990" s="55" t="s">
        <v>1231</v>
      </c>
      <c r="E1990" s="55" t="s">
        <v>5587</v>
      </c>
      <c r="F1990" s="148">
        <v>26851</v>
      </c>
      <c r="G1990" s="115">
        <v>42381</v>
      </c>
      <c r="H1990" s="148" t="s">
        <v>5391</v>
      </c>
      <c r="I1990" s="125">
        <v>434319.58</v>
      </c>
      <c r="J1990" s="125">
        <v>434524.86999999901</v>
      </c>
      <c r="K1990" s="75">
        <f t="shared" si="107"/>
        <v>0.2052899999989895</v>
      </c>
      <c r="L1990" s="76" t="s">
        <v>5585</v>
      </c>
      <c r="M1990" s="116">
        <v>1.6423000000000001</v>
      </c>
      <c r="N1990" s="149" t="s">
        <v>20</v>
      </c>
      <c r="O1990" s="126" t="s">
        <v>21</v>
      </c>
      <c r="P1990" s="76"/>
      <c r="Q1990" s="63"/>
      <c r="R1990" s="186"/>
      <c r="S1990" s="79"/>
      <c r="T1990" s="49" t="s">
        <v>5566</v>
      </c>
      <c r="U1990" s="49" t="s">
        <v>5391</v>
      </c>
      <c r="V1990" s="112" t="str">
        <f t="shared" si="106"/>
        <v>4S-030</v>
      </c>
      <c r="W1990" s="112" t="s">
        <v>3757</v>
      </c>
      <c r="X1990" s="175" t="str">
        <f t="shared" si="108"/>
        <v>X:\2 - ENGENHARIA\INVENTARIANCA_FNS_NOVA_CONCESSAO\PROCESSOS_DE_DESAPROPRIACAO\EXTENSAO_SUL\4S\4S-030.pdf</v>
      </c>
      <c r="Z1990" s="1">
        <v>1</v>
      </c>
    </row>
    <row r="1991" spans="3:26" ht="28.5" x14ac:dyDescent="0.25">
      <c r="C1991" s="55" t="s">
        <v>5422</v>
      </c>
      <c r="D1991" s="55" t="s">
        <v>1222</v>
      </c>
      <c r="E1991" s="55" t="s">
        <v>5588</v>
      </c>
      <c r="F1991" s="148" t="s">
        <v>5589</v>
      </c>
      <c r="G1991" s="115">
        <v>42377</v>
      </c>
      <c r="H1991" s="148" t="s">
        <v>5391</v>
      </c>
      <c r="I1991" s="125">
        <v>434524.86999999901</v>
      </c>
      <c r="J1991" s="125">
        <v>434701.01</v>
      </c>
      <c r="K1991" s="75">
        <f t="shared" si="107"/>
        <v>0.17614000000100349</v>
      </c>
      <c r="L1991" s="76" t="s">
        <v>5590</v>
      </c>
      <c r="M1991" s="116">
        <v>2.7806000000000002</v>
      </c>
      <c r="N1991" s="149" t="s">
        <v>20</v>
      </c>
      <c r="O1991" s="126" t="s">
        <v>21</v>
      </c>
      <c r="P1991" s="76" t="s">
        <v>10</v>
      </c>
      <c r="Q1991" s="63">
        <v>1.3714</v>
      </c>
      <c r="R1991" s="186">
        <v>13161.37</v>
      </c>
      <c r="S1991" s="79" t="s">
        <v>5467</v>
      </c>
      <c r="T1991" s="49" t="s">
        <v>5566</v>
      </c>
      <c r="U1991" s="49" t="s">
        <v>5391</v>
      </c>
      <c r="V1991" s="112" t="str">
        <f t="shared" si="106"/>
        <v>4S-029</v>
      </c>
      <c r="W1991" s="112" t="s">
        <v>3757</v>
      </c>
      <c r="X1991" s="175" t="str">
        <f t="shared" si="108"/>
        <v>X:\2 - ENGENHARIA\INVENTARIANCA_FNS_NOVA_CONCESSAO\PROCESSOS_DE_DESAPROPRIACAO\EXTENSAO_SUL\4S\4S-029.pdf</v>
      </c>
      <c r="Z1991" s="1">
        <v>1</v>
      </c>
    </row>
    <row r="1992" spans="3:26" hidden="1" x14ac:dyDescent="0.25">
      <c r="C1992" s="55" t="s">
        <v>5422</v>
      </c>
      <c r="D1992" s="55" t="s">
        <v>1218</v>
      </c>
      <c r="E1992" s="55" t="s">
        <v>5591</v>
      </c>
      <c r="F1992" s="148">
        <v>26666</v>
      </c>
      <c r="G1992" s="115">
        <v>42325</v>
      </c>
      <c r="H1992" s="148" t="s">
        <v>5391</v>
      </c>
      <c r="I1992" s="125">
        <v>434701.01</v>
      </c>
      <c r="J1992" s="125">
        <v>435397.02</v>
      </c>
      <c r="K1992" s="75">
        <f t="shared" si="107"/>
        <v>0.69601000000000934</v>
      </c>
      <c r="L1992" s="76" t="s">
        <v>5592</v>
      </c>
      <c r="M1992" s="116">
        <v>5.5681000000000003</v>
      </c>
      <c r="N1992" s="149" t="s">
        <v>20</v>
      </c>
      <c r="O1992" s="126" t="s">
        <v>21</v>
      </c>
      <c r="P1992" s="76"/>
      <c r="Q1992" s="63"/>
      <c r="R1992" s="186"/>
      <c r="S1992" s="79"/>
      <c r="T1992" s="49" t="s">
        <v>5593</v>
      </c>
      <c r="U1992" s="49" t="s">
        <v>5391</v>
      </c>
      <c r="V1992" s="112" t="str">
        <f t="shared" si="106"/>
        <v>4S-028</v>
      </c>
      <c r="W1992" s="112" t="s">
        <v>3757</v>
      </c>
      <c r="X1992" s="175" t="str">
        <f t="shared" si="108"/>
        <v>X:\2 - ENGENHARIA\INVENTARIANCA_FNS_NOVA_CONCESSAO\PROCESSOS_DE_DESAPROPRIACAO\EXTENSAO_SUL\4S\4S-028.pdf</v>
      </c>
      <c r="Z1992" s="1">
        <v>1</v>
      </c>
    </row>
    <row r="1993" spans="3:26" hidden="1" x14ac:dyDescent="0.25">
      <c r="C1993" s="55" t="s">
        <v>5422</v>
      </c>
      <c r="D1993" s="55" t="s">
        <v>1213</v>
      </c>
      <c r="E1993" s="55" t="s">
        <v>5594</v>
      </c>
      <c r="F1993" s="148">
        <v>28254</v>
      </c>
      <c r="G1993" s="115">
        <v>42872</v>
      </c>
      <c r="H1993" s="148" t="s">
        <v>5391</v>
      </c>
      <c r="I1993" s="125">
        <v>435397.02</v>
      </c>
      <c r="J1993" s="125">
        <v>437399.5</v>
      </c>
      <c r="K1993" s="75">
        <f t="shared" si="107"/>
        <v>2.0024799999999812</v>
      </c>
      <c r="L1993" s="76" t="s">
        <v>5595</v>
      </c>
      <c r="M1993" s="116">
        <v>15.993499999999999</v>
      </c>
      <c r="N1993" s="149" t="s">
        <v>20</v>
      </c>
      <c r="O1993" s="126" t="s">
        <v>21</v>
      </c>
      <c r="P1993" s="76"/>
      <c r="Q1993" s="63"/>
      <c r="R1993" s="186"/>
      <c r="S1993" s="79"/>
      <c r="T1993" s="49" t="s">
        <v>5593</v>
      </c>
      <c r="U1993" s="49" t="s">
        <v>5391</v>
      </c>
      <c r="V1993" s="112" t="str">
        <f t="shared" si="106"/>
        <v>4S-027</v>
      </c>
      <c r="W1993" s="112" t="s">
        <v>3757</v>
      </c>
      <c r="X1993" s="175" t="str">
        <f t="shared" si="108"/>
        <v>X:\2 - ENGENHARIA\INVENTARIANCA_FNS_NOVA_CONCESSAO\PROCESSOS_DE_DESAPROPRIACAO\EXTENSAO_SUL\4S\4S-027.pdf</v>
      </c>
      <c r="Z1993" s="1">
        <v>1</v>
      </c>
    </row>
    <row r="1994" spans="3:26" hidden="1" x14ac:dyDescent="0.25">
      <c r="C1994" s="55" t="s">
        <v>5422</v>
      </c>
      <c r="D1994" s="55" t="s">
        <v>5596</v>
      </c>
      <c r="E1994" s="55" t="s">
        <v>5597</v>
      </c>
      <c r="F1994" s="148">
        <v>27284</v>
      </c>
      <c r="G1994" s="115">
        <v>42515</v>
      </c>
      <c r="H1994" s="148" t="s">
        <v>5391</v>
      </c>
      <c r="I1994" s="125">
        <v>437399.5</v>
      </c>
      <c r="J1994" s="125">
        <v>438337.08</v>
      </c>
      <c r="K1994" s="75">
        <f t="shared" si="107"/>
        <v>0.93758000000001629</v>
      </c>
      <c r="L1994" s="76" t="s">
        <v>5598</v>
      </c>
      <c r="M1994" s="116">
        <v>7.5254000000000003</v>
      </c>
      <c r="N1994" s="149" t="s">
        <v>20</v>
      </c>
      <c r="O1994" s="126" t="s">
        <v>21</v>
      </c>
      <c r="P1994" s="76"/>
      <c r="Q1994" s="63"/>
      <c r="R1994" s="186"/>
      <c r="S1994" s="79"/>
      <c r="T1994" s="49" t="s">
        <v>5566</v>
      </c>
      <c r="U1994" s="49" t="s">
        <v>5391</v>
      </c>
      <c r="V1994" s="112" t="str">
        <f t="shared" si="106"/>
        <v>4S-026B</v>
      </c>
      <c r="W1994" s="112" t="s">
        <v>3757</v>
      </c>
      <c r="X1994" s="175" t="str">
        <f t="shared" si="108"/>
        <v>X:\2 - ENGENHARIA\INVENTARIANCA_FNS_NOVA_CONCESSAO\PROCESSOS_DE_DESAPROPRIACAO\EXTENSAO_SUL\4S\4S-026B.pdf</v>
      </c>
      <c r="Z1994" s="1">
        <v>1</v>
      </c>
    </row>
    <row r="1995" spans="3:26" hidden="1" x14ac:dyDescent="0.25">
      <c r="C1995" s="55" t="s">
        <v>5422</v>
      </c>
      <c r="D1995" s="55" t="s">
        <v>1210</v>
      </c>
      <c r="E1995" s="55" t="s">
        <v>5599</v>
      </c>
      <c r="F1995" s="148">
        <v>26872</v>
      </c>
      <c r="G1995" s="115">
        <v>42382</v>
      </c>
      <c r="H1995" s="148" t="s">
        <v>5391</v>
      </c>
      <c r="I1995" s="125">
        <v>438337.08</v>
      </c>
      <c r="J1995" s="125">
        <v>438587.91999999899</v>
      </c>
      <c r="K1995" s="75">
        <f t="shared" si="107"/>
        <v>0.25083999999897788</v>
      </c>
      <c r="L1995" s="76" t="s">
        <v>5598</v>
      </c>
      <c r="M1995" s="116">
        <v>2.0068000000000001</v>
      </c>
      <c r="N1995" s="149" t="s">
        <v>20</v>
      </c>
      <c r="O1995" s="126" t="s">
        <v>21</v>
      </c>
      <c r="P1995" s="76"/>
      <c r="Q1995" s="63"/>
      <c r="R1995" s="186"/>
      <c r="S1995" s="79"/>
      <c r="T1995" s="49" t="s">
        <v>5566</v>
      </c>
      <c r="U1995" s="49" t="s">
        <v>5391</v>
      </c>
      <c r="V1995" s="112" t="str">
        <f t="shared" si="106"/>
        <v>4S-026A</v>
      </c>
      <c r="W1995" s="112" t="s">
        <v>3757</v>
      </c>
      <c r="X1995" s="175" t="str">
        <f t="shared" si="108"/>
        <v>X:\2 - ENGENHARIA\INVENTARIANCA_FNS_NOVA_CONCESSAO\PROCESSOS_DE_DESAPROPRIACAO\EXTENSAO_SUL\4S\4S-026A.pdf</v>
      </c>
      <c r="Z1995" s="1">
        <v>1</v>
      </c>
    </row>
    <row r="1996" spans="3:26" hidden="1" x14ac:dyDescent="0.25">
      <c r="C1996" s="55" t="s">
        <v>5422</v>
      </c>
      <c r="D1996" s="55" t="s">
        <v>1206</v>
      </c>
      <c r="E1996" s="55" t="s">
        <v>5600</v>
      </c>
      <c r="F1996" s="148">
        <v>27116</v>
      </c>
      <c r="G1996" s="115">
        <v>42473</v>
      </c>
      <c r="H1996" s="148" t="s">
        <v>5391</v>
      </c>
      <c r="I1996" s="125">
        <v>438587.91999999899</v>
      </c>
      <c r="J1996" s="125">
        <v>440590.15</v>
      </c>
      <c r="K1996" s="75">
        <f t="shared" si="107"/>
        <v>2.0022300000010289</v>
      </c>
      <c r="L1996" s="76" t="s">
        <v>5598</v>
      </c>
      <c r="M1996" s="116">
        <v>16.0366</v>
      </c>
      <c r="N1996" s="149" t="s">
        <v>20</v>
      </c>
      <c r="O1996" s="126" t="s">
        <v>21</v>
      </c>
      <c r="P1996" s="76"/>
      <c r="Q1996" s="63"/>
      <c r="R1996" s="186"/>
      <c r="S1996" s="79"/>
      <c r="T1996" s="49" t="s">
        <v>5601</v>
      </c>
      <c r="U1996" s="49" t="s">
        <v>5391</v>
      </c>
      <c r="V1996" s="112" t="str">
        <f t="shared" si="106"/>
        <v>4S-026</v>
      </c>
      <c r="W1996" s="112" t="s">
        <v>3757</v>
      </c>
      <c r="X1996" s="175" t="str">
        <f t="shared" si="108"/>
        <v>X:\2 - ENGENHARIA\INVENTARIANCA_FNS_NOVA_CONCESSAO\PROCESSOS_DE_DESAPROPRIACAO\EXTENSAO_SUL\4S\4S-026.pdf</v>
      </c>
      <c r="Z1996" s="1">
        <v>1</v>
      </c>
    </row>
    <row r="1997" spans="3:26" hidden="1" x14ac:dyDescent="0.25">
      <c r="C1997" s="55" t="s">
        <v>5422</v>
      </c>
      <c r="D1997" s="55" t="s">
        <v>2105</v>
      </c>
      <c r="E1997" s="55" t="s">
        <v>5602</v>
      </c>
      <c r="F1997" s="148">
        <v>26890</v>
      </c>
      <c r="G1997" s="115">
        <v>42384</v>
      </c>
      <c r="H1997" s="148" t="s">
        <v>5391</v>
      </c>
      <c r="I1997" s="125">
        <v>440590.15</v>
      </c>
      <c r="J1997" s="125">
        <v>441909.14</v>
      </c>
      <c r="K1997" s="75">
        <f t="shared" si="107"/>
        <v>1.3189899999999908</v>
      </c>
      <c r="L1997" s="76" t="s">
        <v>5603</v>
      </c>
      <c r="M1997" s="116">
        <v>10.5517</v>
      </c>
      <c r="N1997" s="149" t="s">
        <v>20</v>
      </c>
      <c r="O1997" s="126" t="s">
        <v>21</v>
      </c>
      <c r="P1997" s="76"/>
      <c r="Q1997" s="63"/>
      <c r="R1997" s="186"/>
      <c r="S1997" s="79"/>
      <c r="T1997" s="49" t="s">
        <v>5566</v>
      </c>
      <c r="U1997" s="49" t="s">
        <v>5391</v>
      </c>
      <c r="V1997" s="112" t="str">
        <f t="shared" si="106"/>
        <v>4S-025A</v>
      </c>
      <c r="W1997" s="112" t="s">
        <v>3757</v>
      </c>
      <c r="X1997" s="175" t="str">
        <f t="shared" si="108"/>
        <v>X:\2 - ENGENHARIA\INVENTARIANCA_FNS_NOVA_CONCESSAO\PROCESSOS_DE_DESAPROPRIACAO\EXTENSAO_SUL\4S\4S-025A.pdf</v>
      </c>
      <c r="Z1997" s="1">
        <v>1</v>
      </c>
    </row>
    <row r="1998" spans="3:26" hidden="1" x14ac:dyDescent="0.25">
      <c r="C1998" s="55" t="s">
        <v>5422</v>
      </c>
      <c r="D1998" s="55" t="s">
        <v>1200</v>
      </c>
      <c r="E1998" s="55" t="s">
        <v>5604</v>
      </c>
      <c r="F1998" s="148">
        <v>26890</v>
      </c>
      <c r="G1998" s="115">
        <v>42384</v>
      </c>
      <c r="H1998" s="148" t="s">
        <v>5391</v>
      </c>
      <c r="I1998" s="125">
        <v>441909.14</v>
      </c>
      <c r="J1998" s="125">
        <v>443312.359999999</v>
      </c>
      <c r="K1998" s="75">
        <f t="shared" si="107"/>
        <v>1.4032199999989825</v>
      </c>
      <c r="L1998" s="76" t="s">
        <v>5603</v>
      </c>
      <c r="M1998" s="116">
        <v>11.226000000000001</v>
      </c>
      <c r="N1998" s="149" t="s">
        <v>20</v>
      </c>
      <c r="O1998" s="126" t="s">
        <v>21</v>
      </c>
      <c r="P1998" s="76"/>
      <c r="Q1998" s="63"/>
      <c r="R1998" s="186"/>
      <c r="S1998" s="79"/>
      <c r="T1998" s="49" t="s">
        <v>5566</v>
      </c>
      <c r="U1998" s="49" t="s">
        <v>5391</v>
      </c>
      <c r="V1998" s="112" t="str">
        <f t="shared" si="106"/>
        <v>4S-025</v>
      </c>
      <c r="W1998" s="112" t="s">
        <v>3757</v>
      </c>
      <c r="X1998" s="175" t="str">
        <f t="shared" si="108"/>
        <v>X:\2 - ENGENHARIA\INVENTARIANCA_FNS_NOVA_CONCESSAO\PROCESSOS_DE_DESAPROPRIACAO\EXTENSAO_SUL\4S\4S-025.pdf</v>
      </c>
      <c r="Z1998" s="1">
        <v>1</v>
      </c>
    </row>
    <row r="1999" spans="3:26" hidden="1" x14ac:dyDescent="0.25">
      <c r="C1999" s="55" t="s">
        <v>5422</v>
      </c>
      <c r="D1999" s="55" t="s">
        <v>1195</v>
      </c>
      <c r="E1999" s="55" t="s">
        <v>5605</v>
      </c>
      <c r="F1999" s="148">
        <v>26253</v>
      </c>
      <c r="G1999" s="115">
        <v>42109</v>
      </c>
      <c r="H1999" s="148" t="s">
        <v>5391</v>
      </c>
      <c r="I1999" s="125">
        <v>443312.359999999</v>
      </c>
      <c r="J1999" s="125">
        <v>443795.84</v>
      </c>
      <c r="K1999" s="75">
        <f t="shared" si="107"/>
        <v>0.48348000000102909</v>
      </c>
      <c r="L1999" s="76" t="s">
        <v>5606</v>
      </c>
      <c r="M1999" s="116">
        <v>5.1315999999999997</v>
      </c>
      <c r="N1999" s="149" t="s">
        <v>20</v>
      </c>
      <c r="O1999" s="126" t="s">
        <v>21</v>
      </c>
      <c r="P1999" s="76"/>
      <c r="Q1999" s="63"/>
      <c r="R1999" s="186"/>
      <c r="S1999" s="79"/>
      <c r="T1999" s="49" t="s">
        <v>5566</v>
      </c>
      <c r="U1999" s="49" t="s">
        <v>5391</v>
      </c>
      <c r="V1999" s="112" t="str">
        <f t="shared" si="106"/>
        <v>4S-024</v>
      </c>
      <c r="W1999" s="112" t="s">
        <v>3757</v>
      </c>
      <c r="X1999" s="175" t="str">
        <f t="shared" si="108"/>
        <v>X:\2 - ENGENHARIA\INVENTARIANCA_FNS_NOVA_CONCESSAO\PROCESSOS_DE_DESAPROPRIACAO\EXTENSAO_SUL\4S\4S-024.pdf</v>
      </c>
      <c r="Z1999" s="1">
        <v>1</v>
      </c>
    </row>
    <row r="2000" spans="3:26" hidden="1" x14ac:dyDescent="0.25">
      <c r="C2000" s="55" t="s">
        <v>5422</v>
      </c>
      <c r="D2000" s="55" t="s">
        <v>1191</v>
      </c>
      <c r="E2000" s="55" t="s">
        <v>5607</v>
      </c>
      <c r="F2000" s="148">
        <v>26875</v>
      </c>
      <c r="G2000" s="115">
        <v>42383</v>
      </c>
      <c r="H2000" s="148" t="s">
        <v>5391</v>
      </c>
      <c r="I2000" s="125">
        <v>443808.75</v>
      </c>
      <c r="J2000" s="125">
        <v>444620.80999999901</v>
      </c>
      <c r="K2000" s="75">
        <f t="shared" si="107"/>
        <v>0.81205999999900813</v>
      </c>
      <c r="L2000" s="76" t="s">
        <v>5608</v>
      </c>
      <c r="M2000" s="116">
        <v>7.6532999999999998</v>
      </c>
      <c r="N2000" s="149" t="s">
        <v>20</v>
      </c>
      <c r="O2000" s="126" t="s">
        <v>21</v>
      </c>
      <c r="P2000" s="76"/>
      <c r="Q2000" s="63"/>
      <c r="R2000" s="186"/>
      <c r="S2000" s="79"/>
      <c r="T2000" s="49" t="s">
        <v>5609</v>
      </c>
      <c r="U2000" s="49" t="s">
        <v>5391</v>
      </c>
      <c r="V2000" s="112" t="str">
        <f t="shared" si="106"/>
        <v>4S-023</v>
      </c>
      <c r="W2000" s="112" t="s">
        <v>3757</v>
      </c>
      <c r="X2000" s="175" t="str">
        <f t="shared" si="108"/>
        <v>X:\2 - ENGENHARIA\INVENTARIANCA_FNS_NOVA_CONCESSAO\PROCESSOS_DE_DESAPROPRIACAO\EXTENSAO_SUL\4S\4S-023.pdf</v>
      </c>
      <c r="Z2000" s="1">
        <v>1</v>
      </c>
    </row>
    <row r="2001" spans="3:26" hidden="1" x14ac:dyDescent="0.25">
      <c r="C2001" s="55" t="s">
        <v>5422</v>
      </c>
      <c r="D2001" s="55" t="s">
        <v>3525</v>
      </c>
      <c r="E2001" s="55" t="s">
        <v>5610</v>
      </c>
      <c r="F2001" s="148">
        <v>28562</v>
      </c>
      <c r="G2001" s="115">
        <v>43084</v>
      </c>
      <c r="H2001" s="148" t="s">
        <v>5391</v>
      </c>
      <c r="I2001" s="188">
        <v>443808.75</v>
      </c>
      <c r="J2001" s="125">
        <v>444620.80999999901</v>
      </c>
      <c r="K2001" s="75">
        <f t="shared" si="107"/>
        <v>0.81205999999900813</v>
      </c>
      <c r="L2001" s="76" t="s">
        <v>5608</v>
      </c>
      <c r="M2001" s="116">
        <v>0.77980000000000005</v>
      </c>
      <c r="N2001" s="149" t="s">
        <v>20</v>
      </c>
      <c r="O2001" s="126" t="s">
        <v>21</v>
      </c>
      <c r="P2001" s="76" t="s">
        <v>2286</v>
      </c>
      <c r="Q2001" s="63"/>
      <c r="R2001" s="186"/>
      <c r="S2001" s="79"/>
      <c r="T2001" s="49" t="s">
        <v>5609</v>
      </c>
      <c r="U2001" s="49" t="s">
        <v>5391</v>
      </c>
      <c r="V2001" s="112" t="str">
        <f t="shared" si="106"/>
        <v>4S-023A</v>
      </c>
      <c r="W2001" s="112" t="s">
        <v>3757</v>
      </c>
      <c r="X2001" s="175" t="str">
        <f t="shared" si="108"/>
        <v>X:\2 - ENGENHARIA\INVENTARIANCA_FNS_NOVA_CONCESSAO\PROCESSOS_DE_DESAPROPRIACAO\EXTENSAO_SUL\4S\4S-023A.pdf</v>
      </c>
      <c r="Z2001" s="1">
        <v>1</v>
      </c>
    </row>
    <row r="2002" spans="3:26" hidden="1" x14ac:dyDescent="0.25">
      <c r="C2002" s="55" t="s">
        <v>5422</v>
      </c>
      <c r="D2002" s="55" t="s">
        <v>1183</v>
      </c>
      <c r="E2002" s="55" t="s">
        <v>5611</v>
      </c>
      <c r="F2002" s="148">
        <v>26746</v>
      </c>
      <c r="G2002" s="115">
        <v>42345</v>
      </c>
      <c r="H2002" s="148" t="s">
        <v>5391</v>
      </c>
      <c r="I2002" s="125">
        <v>444620.80999999901</v>
      </c>
      <c r="J2002" s="125">
        <v>445601.97999999899</v>
      </c>
      <c r="K2002" s="75">
        <f t="shared" si="107"/>
        <v>0.98116999999998367</v>
      </c>
      <c r="L2002" s="76" t="s">
        <v>5612</v>
      </c>
      <c r="M2002" s="116">
        <v>7.8502000000000001</v>
      </c>
      <c r="N2002" s="149" t="s">
        <v>20</v>
      </c>
      <c r="O2002" s="126" t="s">
        <v>21</v>
      </c>
      <c r="P2002" s="76"/>
      <c r="Q2002" s="63"/>
      <c r="R2002" s="186"/>
      <c r="S2002" s="79"/>
      <c r="T2002" s="49" t="s">
        <v>5609</v>
      </c>
      <c r="U2002" s="49" t="s">
        <v>5391</v>
      </c>
      <c r="V2002" s="112" t="str">
        <f t="shared" si="106"/>
        <v>4S-022</v>
      </c>
      <c r="W2002" s="112" t="s">
        <v>3757</v>
      </c>
      <c r="X2002" s="175" t="str">
        <f t="shared" si="108"/>
        <v>X:\2 - ENGENHARIA\INVENTARIANCA_FNS_NOVA_CONCESSAO\PROCESSOS_DE_DESAPROPRIACAO\EXTENSAO_SUL\4S\4S-022.pdf</v>
      </c>
      <c r="Z2002" s="1">
        <v>1</v>
      </c>
    </row>
    <row r="2003" spans="3:26" hidden="1" x14ac:dyDescent="0.25">
      <c r="C2003" s="55" t="s">
        <v>5422</v>
      </c>
      <c r="D2003" s="55" t="s">
        <v>1187</v>
      </c>
      <c r="E2003" s="55" t="s">
        <v>5613</v>
      </c>
      <c r="F2003" s="148">
        <v>28524</v>
      </c>
      <c r="G2003" s="115">
        <v>43053</v>
      </c>
      <c r="H2003" s="148" t="s">
        <v>5391</v>
      </c>
      <c r="I2003" s="188">
        <v>444620.80999999901</v>
      </c>
      <c r="J2003" s="125">
        <v>445601.97999999899</v>
      </c>
      <c r="K2003" s="75">
        <f t="shared" si="107"/>
        <v>0.98116999999998367</v>
      </c>
      <c r="L2003" s="76" t="s">
        <v>5612</v>
      </c>
      <c r="M2003" s="116">
        <v>1.1095999999999999</v>
      </c>
      <c r="N2003" s="149" t="s">
        <v>20</v>
      </c>
      <c r="O2003" s="126" t="s">
        <v>21</v>
      </c>
      <c r="P2003" s="76" t="s">
        <v>2286</v>
      </c>
      <c r="Q2003" s="63"/>
      <c r="R2003" s="186"/>
      <c r="S2003" s="79"/>
      <c r="T2003" s="49" t="s">
        <v>5609</v>
      </c>
      <c r="U2003" s="49" t="s">
        <v>5391</v>
      </c>
      <c r="V2003" s="112" t="str">
        <f t="shared" si="106"/>
        <v>4S-022A</v>
      </c>
      <c r="W2003" s="112" t="s">
        <v>3757</v>
      </c>
      <c r="X2003" s="175" t="str">
        <f t="shared" si="108"/>
        <v>X:\2 - ENGENHARIA\INVENTARIANCA_FNS_NOVA_CONCESSAO\PROCESSOS_DE_DESAPROPRIACAO\EXTENSAO_SUL\4S\4S-022A.pdf</v>
      </c>
      <c r="Z2003" s="1">
        <v>1</v>
      </c>
    </row>
    <row r="2004" spans="3:26" hidden="1" x14ac:dyDescent="0.25">
      <c r="C2004" s="55" t="s">
        <v>5422</v>
      </c>
      <c r="D2004" s="55" t="s">
        <v>5614</v>
      </c>
      <c r="E2004" s="55"/>
      <c r="F2004" s="148"/>
      <c r="G2004" s="115"/>
      <c r="H2004" s="148"/>
      <c r="I2004" s="125">
        <v>445616.359999999</v>
      </c>
      <c r="J2004" s="125">
        <v>446448.359999999</v>
      </c>
      <c r="K2004" s="75">
        <f t="shared" si="107"/>
        <v>0.83199999999999996</v>
      </c>
      <c r="L2004" s="76" t="s">
        <v>5615</v>
      </c>
      <c r="M2004" s="116"/>
      <c r="N2004" s="187"/>
      <c r="O2004" s="126" t="s">
        <v>21</v>
      </c>
      <c r="P2004" s="76"/>
      <c r="Q2004" s="63"/>
      <c r="R2004" s="186"/>
      <c r="S2004" s="79"/>
      <c r="T2004" s="49" t="s">
        <v>5566</v>
      </c>
      <c r="U2004" s="49"/>
      <c r="V2004" s="112" t="str">
        <f t="shared" si="106"/>
        <v>4S-019.</v>
      </c>
      <c r="W2004" s="112" t="s">
        <v>3757</v>
      </c>
      <c r="X2004" s="175" t="str">
        <f t="shared" si="108"/>
        <v>X:\2 - ENGENHARIA\INVENTARIANCA_FNS_NOVA_CONCESSAO\PROCESSOS_DE_DESAPROPRIACAO\EXTENSAO_SUL\4S\4S-019..pdf</v>
      </c>
      <c r="Z2004" s="1">
        <v>1</v>
      </c>
    </row>
    <row r="2005" spans="3:26" hidden="1" x14ac:dyDescent="0.25">
      <c r="C2005" s="55" t="s">
        <v>5422</v>
      </c>
      <c r="D2005" s="55" t="s">
        <v>1171</v>
      </c>
      <c r="E2005" s="55" t="s">
        <v>5616</v>
      </c>
      <c r="F2005" s="148">
        <v>23673</v>
      </c>
      <c r="G2005" s="115">
        <v>41254</v>
      </c>
      <c r="H2005" s="148" t="s">
        <v>5391</v>
      </c>
      <c r="I2005" s="125">
        <v>446448.359999999</v>
      </c>
      <c r="J2005" s="125">
        <v>446939.71</v>
      </c>
      <c r="K2005" s="75">
        <f t="shared" si="107"/>
        <v>0.49135000000102447</v>
      </c>
      <c r="L2005" s="76" t="s">
        <v>5617</v>
      </c>
      <c r="M2005" s="116">
        <v>4.1276999999999999</v>
      </c>
      <c r="N2005" s="149" t="s">
        <v>20</v>
      </c>
      <c r="O2005" s="126" t="s">
        <v>21</v>
      </c>
      <c r="P2005" s="76"/>
      <c r="Q2005" s="63"/>
      <c r="R2005" s="186"/>
      <c r="S2005" s="79"/>
      <c r="T2005" s="49" t="s">
        <v>5618</v>
      </c>
      <c r="U2005" s="49" t="s">
        <v>5391</v>
      </c>
      <c r="V2005" s="112" t="str">
        <f t="shared" si="106"/>
        <v>4S-020</v>
      </c>
      <c r="W2005" s="112" t="s">
        <v>3757</v>
      </c>
      <c r="X2005" s="175" t="str">
        <f t="shared" si="108"/>
        <v>X:\2 - ENGENHARIA\INVENTARIANCA_FNS_NOVA_CONCESSAO\PROCESSOS_DE_DESAPROPRIACAO\EXTENSAO_SUL\4S\4S-020.pdf</v>
      </c>
      <c r="Z2005" s="1">
        <v>1</v>
      </c>
    </row>
    <row r="2006" spans="3:26" ht="28.5" x14ac:dyDescent="0.25">
      <c r="C2006" s="55" t="s">
        <v>5422</v>
      </c>
      <c r="D2006" s="55" t="s">
        <v>1166</v>
      </c>
      <c r="E2006" s="55" t="s">
        <v>5619</v>
      </c>
      <c r="F2006" s="148" t="s">
        <v>5620</v>
      </c>
      <c r="G2006" s="115">
        <v>41254</v>
      </c>
      <c r="H2006" s="148" t="s">
        <v>5391</v>
      </c>
      <c r="I2006" s="125">
        <v>446939.71</v>
      </c>
      <c r="J2006" s="125">
        <v>447317.46</v>
      </c>
      <c r="K2006" s="75">
        <f t="shared" si="107"/>
        <v>0.37774999999999997</v>
      </c>
      <c r="L2006" s="76" t="s">
        <v>5621</v>
      </c>
      <c r="M2006" s="116">
        <v>12.9909</v>
      </c>
      <c r="N2006" s="149" t="s">
        <v>20</v>
      </c>
      <c r="O2006" s="126" t="s">
        <v>21</v>
      </c>
      <c r="P2006" s="76" t="s">
        <v>10</v>
      </c>
      <c r="Q2006" s="63">
        <v>1.5761000000000001</v>
      </c>
      <c r="R2006" s="186">
        <v>18161.060000000001</v>
      </c>
      <c r="S2006" s="79" t="s">
        <v>5504</v>
      </c>
      <c r="T2006" s="49" t="s">
        <v>5566</v>
      </c>
      <c r="U2006" s="49" t="s">
        <v>5391</v>
      </c>
      <c r="V2006" s="112" t="str">
        <f t="shared" si="106"/>
        <v>4S-019</v>
      </c>
      <c r="W2006" s="112" t="s">
        <v>3757</v>
      </c>
      <c r="X2006" s="175" t="str">
        <f t="shared" si="108"/>
        <v>X:\2 - ENGENHARIA\INVENTARIANCA_FNS_NOVA_CONCESSAO\PROCESSOS_DE_DESAPROPRIACAO\EXTENSAO_SUL\4S\4S-019.pdf</v>
      </c>
      <c r="Z2006" s="1">
        <v>1</v>
      </c>
    </row>
    <row r="2007" spans="3:26" hidden="1" x14ac:dyDescent="0.25">
      <c r="C2007" s="55" t="s">
        <v>5422</v>
      </c>
      <c r="D2007" s="55" t="s">
        <v>1163</v>
      </c>
      <c r="E2007" s="55" t="s">
        <v>5622</v>
      </c>
      <c r="F2007" s="148">
        <v>5730</v>
      </c>
      <c r="G2007" s="115">
        <v>42250</v>
      </c>
      <c r="H2007" s="148" t="s">
        <v>5432</v>
      </c>
      <c r="I2007" s="125">
        <v>447337.05999999901</v>
      </c>
      <c r="J2007" s="125">
        <v>457091.15999999898</v>
      </c>
      <c r="K2007" s="75">
        <f t="shared" si="107"/>
        <v>9.7540999999999762</v>
      </c>
      <c r="L2007" s="76" t="s">
        <v>5623</v>
      </c>
      <c r="M2007" s="116">
        <v>78.270600000000002</v>
      </c>
      <c r="N2007" s="149" t="s">
        <v>20</v>
      </c>
      <c r="O2007" s="126" t="s">
        <v>91</v>
      </c>
      <c r="P2007" s="76"/>
      <c r="Q2007" s="63"/>
      <c r="R2007" s="186"/>
      <c r="S2007" s="79"/>
      <c r="T2007" s="49" t="s">
        <v>5624</v>
      </c>
      <c r="U2007" s="49" t="s">
        <v>5432</v>
      </c>
      <c r="V2007" s="112" t="str">
        <f t="shared" si="106"/>
        <v>4S-018</v>
      </c>
      <c r="W2007" s="112" t="s">
        <v>3757</v>
      </c>
      <c r="X2007" s="175" t="str">
        <f t="shared" si="108"/>
        <v>X:\2 - ENGENHARIA\INVENTARIANCA_FNS_NOVA_CONCESSAO\PROCESSOS_DE_DESAPROPRIACAO\EXTENSAO_SUL\4S\4S-018.pdf</v>
      </c>
      <c r="Z2007" s="1">
        <v>1</v>
      </c>
    </row>
    <row r="2008" spans="3:26" hidden="1" x14ac:dyDescent="0.25">
      <c r="C2008" s="55" t="s">
        <v>5422</v>
      </c>
      <c r="D2008" s="55" t="s">
        <v>2570</v>
      </c>
      <c r="E2008" s="55" t="s">
        <v>5625</v>
      </c>
      <c r="F2008" s="148"/>
      <c r="G2008" s="115"/>
      <c r="H2008" s="148"/>
      <c r="I2008" s="125">
        <v>448625</v>
      </c>
      <c r="J2008" s="125">
        <v>448660</v>
      </c>
      <c r="K2008" s="75">
        <f t="shared" si="107"/>
        <v>3.5000000000000003E-2</v>
      </c>
      <c r="L2008" s="76" t="s">
        <v>5626</v>
      </c>
      <c r="M2008" s="116">
        <v>1.4320999999999999</v>
      </c>
      <c r="N2008" s="149" t="s">
        <v>20</v>
      </c>
      <c r="O2008" s="126" t="s">
        <v>91</v>
      </c>
      <c r="P2008" s="76" t="s">
        <v>2286</v>
      </c>
      <c r="Q2008" s="63"/>
      <c r="R2008" s="186"/>
      <c r="S2008" s="79"/>
      <c r="T2008" s="49" t="s">
        <v>5627</v>
      </c>
      <c r="U2008" s="49" t="s">
        <v>5432</v>
      </c>
      <c r="V2008" s="112" t="str">
        <f t="shared" si="106"/>
        <v>4S-018A</v>
      </c>
      <c r="W2008" s="112" t="s">
        <v>3757</v>
      </c>
      <c r="X2008" s="175" t="str">
        <f t="shared" si="108"/>
        <v>X:\2 - ENGENHARIA\INVENTARIANCA_FNS_NOVA_CONCESSAO\PROCESSOS_DE_DESAPROPRIACAO\EXTENSAO_SUL\4S\4S-018A.pdf</v>
      </c>
      <c r="Z2008" s="1">
        <v>1</v>
      </c>
    </row>
    <row r="2009" spans="3:26" hidden="1" x14ac:dyDescent="0.25">
      <c r="C2009" s="55" t="s">
        <v>5422</v>
      </c>
      <c r="D2009" s="55" t="s">
        <v>1160</v>
      </c>
      <c r="E2009" s="55" t="s">
        <v>5628</v>
      </c>
      <c r="F2009" s="148">
        <v>6015</v>
      </c>
      <c r="G2009" s="115">
        <v>42324</v>
      </c>
      <c r="H2009" s="148" t="s">
        <v>5432</v>
      </c>
      <c r="I2009" s="125">
        <v>457091.15999999898</v>
      </c>
      <c r="J2009" s="125">
        <v>459236.88</v>
      </c>
      <c r="K2009" s="75">
        <f t="shared" si="107"/>
        <v>2.1457200000010199</v>
      </c>
      <c r="L2009" s="76" t="s">
        <v>5629</v>
      </c>
      <c r="M2009" s="116">
        <v>17.189900000000002</v>
      </c>
      <c r="N2009" s="149" t="s">
        <v>20</v>
      </c>
      <c r="O2009" s="126" t="s">
        <v>91</v>
      </c>
      <c r="P2009" s="76"/>
      <c r="Q2009" s="63"/>
      <c r="R2009" s="186"/>
      <c r="S2009" s="79"/>
      <c r="T2009" s="49" t="s">
        <v>5630</v>
      </c>
      <c r="U2009" s="49" t="s">
        <v>5432</v>
      </c>
      <c r="V2009" s="112" t="str">
        <f t="shared" si="106"/>
        <v>4S-017</v>
      </c>
      <c r="W2009" s="112" t="s">
        <v>3757</v>
      </c>
      <c r="X2009" s="175" t="str">
        <f t="shared" si="108"/>
        <v>X:\2 - ENGENHARIA\INVENTARIANCA_FNS_NOVA_CONCESSAO\PROCESSOS_DE_DESAPROPRIACAO\EXTENSAO_SUL\4S\4S-017.pdf</v>
      </c>
      <c r="Z2009" s="1">
        <v>1</v>
      </c>
    </row>
    <row r="2010" spans="3:26" hidden="1" x14ac:dyDescent="0.25">
      <c r="C2010" s="55" t="s">
        <v>5422</v>
      </c>
      <c r="D2010" s="55" t="s">
        <v>1157</v>
      </c>
      <c r="E2010" s="55" t="s">
        <v>5631</v>
      </c>
      <c r="F2010" s="148">
        <v>6097</v>
      </c>
      <c r="G2010" s="115">
        <v>42639</v>
      </c>
      <c r="H2010" s="148" t="s">
        <v>5432</v>
      </c>
      <c r="I2010" s="125">
        <v>459249.58</v>
      </c>
      <c r="J2010" s="125">
        <v>465535.96999999898</v>
      </c>
      <c r="K2010" s="75">
        <f t="shared" si="107"/>
        <v>6.2863899999989661</v>
      </c>
      <c r="L2010" s="76" t="s">
        <v>5632</v>
      </c>
      <c r="M2010" s="116">
        <v>35.753900000000002</v>
      </c>
      <c r="N2010" s="149" t="s">
        <v>20</v>
      </c>
      <c r="O2010" s="126" t="s">
        <v>91</v>
      </c>
      <c r="P2010" s="76"/>
      <c r="Q2010" s="63"/>
      <c r="R2010" s="186"/>
      <c r="S2010" s="79"/>
      <c r="T2010" s="49" t="s">
        <v>5633</v>
      </c>
      <c r="U2010" s="49" t="s">
        <v>5432</v>
      </c>
      <c r="V2010" s="112" t="str">
        <f t="shared" si="106"/>
        <v>4S-016</v>
      </c>
      <c r="W2010" s="112" t="s">
        <v>3757</v>
      </c>
      <c r="X2010" s="175" t="str">
        <f t="shared" si="108"/>
        <v>X:\2 - ENGENHARIA\INVENTARIANCA_FNS_NOVA_CONCESSAO\PROCESSOS_DE_DESAPROPRIACAO\EXTENSAO_SUL\4S\4S-016.pdf</v>
      </c>
      <c r="Z2010" s="1">
        <v>1</v>
      </c>
    </row>
    <row r="2011" spans="3:26" hidden="1" x14ac:dyDescent="0.25">
      <c r="C2011" s="55" t="s">
        <v>5422</v>
      </c>
      <c r="D2011" s="55" t="s">
        <v>1151</v>
      </c>
      <c r="E2011" s="55" t="s">
        <v>5634</v>
      </c>
      <c r="F2011" s="148">
        <v>6022</v>
      </c>
      <c r="G2011" s="115">
        <v>42342</v>
      </c>
      <c r="H2011" s="148" t="s">
        <v>5432</v>
      </c>
      <c r="I2011" s="125">
        <v>465535.96999999898</v>
      </c>
      <c r="J2011" s="125">
        <v>467499.45</v>
      </c>
      <c r="K2011" s="75">
        <f t="shared" si="107"/>
        <v>1.9634800000010291</v>
      </c>
      <c r="L2011" s="76" t="s">
        <v>5635</v>
      </c>
      <c r="M2011" s="116">
        <v>15.542</v>
      </c>
      <c r="N2011" s="149" t="s">
        <v>20</v>
      </c>
      <c r="O2011" s="126" t="s">
        <v>91</v>
      </c>
      <c r="P2011" s="76"/>
      <c r="Q2011" s="63"/>
      <c r="R2011" s="186"/>
      <c r="S2011" s="79"/>
      <c r="T2011" s="49" t="s">
        <v>5624</v>
      </c>
      <c r="U2011" s="49" t="s">
        <v>5432</v>
      </c>
      <c r="V2011" s="112" t="str">
        <f t="shared" si="106"/>
        <v>4S-015</v>
      </c>
      <c r="W2011" s="112" t="s">
        <v>3757</v>
      </c>
      <c r="X2011" s="175" t="str">
        <f t="shared" si="108"/>
        <v>X:\2 - ENGENHARIA\INVENTARIANCA_FNS_NOVA_CONCESSAO\PROCESSOS_DE_DESAPROPRIACAO\EXTENSAO_SUL\4S\4S-015.pdf</v>
      </c>
      <c r="Z2011" s="1">
        <v>1</v>
      </c>
    </row>
    <row r="2012" spans="3:26" hidden="1" x14ac:dyDescent="0.25">
      <c r="C2012" s="55" t="s">
        <v>5422</v>
      </c>
      <c r="D2012" s="55" t="s">
        <v>1144</v>
      </c>
      <c r="E2012" s="55" t="s">
        <v>5636</v>
      </c>
      <c r="F2012" s="148"/>
      <c r="G2012" s="115"/>
      <c r="H2012" s="148" t="s">
        <v>5432</v>
      </c>
      <c r="I2012" s="125">
        <v>467506.71</v>
      </c>
      <c r="J2012" s="125">
        <v>469701.45</v>
      </c>
      <c r="K2012" s="75">
        <f t="shared" si="107"/>
        <v>2.1947399999999906</v>
      </c>
      <c r="L2012" s="76" t="s">
        <v>5637</v>
      </c>
      <c r="M2012" s="116">
        <v>18.3779</v>
      </c>
      <c r="N2012" s="149" t="s">
        <v>20</v>
      </c>
      <c r="O2012" s="126" t="s">
        <v>91</v>
      </c>
      <c r="P2012" s="76"/>
      <c r="Q2012" s="63"/>
      <c r="R2012" s="186"/>
      <c r="S2012" s="79"/>
      <c r="T2012" s="49" t="s">
        <v>451</v>
      </c>
      <c r="U2012" s="49" t="s">
        <v>5432</v>
      </c>
      <c r="V2012" s="112" t="str">
        <f t="shared" ref="V2012:V2041" si="109">CONCATENATE(C2012,"-",D2012)</f>
        <v>4S-014</v>
      </c>
      <c r="W2012" s="112" t="s">
        <v>3757</v>
      </c>
      <c r="X2012" s="175" t="str">
        <f t="shared" si="108"/>
        <v>X:\2 - ENGENHARIA\INVENTARIANCA_FNS_NOVA_CONCESSAO\PROCESSOS_DE_DESAPROPRIACAO\EXTENSAO_SUL\4S\4S-014.pdf</v>
      </c>
      <c r="Z2012" s="1">
        <v>1</v>
      </c>
    </row>
    <row r="2013" spans="3:26" hidden="1" x14ac:dyDescent="0.25">
      <c r="C2013" s="55" t="s">
        <v>5422</v>
      </c>
      <c r="D2013" s="55" t="s">
        <v>1141</v>
      </c>
      <c r="E2013" s="55" t="s">
        <v>5638</v>
      </c>
      <c r="F2013" s="148">
        <v>4610</v>
      </c>
      <c r="G2013" s="115">
        <v>41219</v>
      </c>
      <c r="H2013" s="148" t="s">
        <v>5432</v>
      </c>
      <c r="I2013" s="125">
        <v>469701.45</v>
      </c>
      <c r="J2013" s="125">
        <v>471278.34999999899</v>
      </c>
      <c r="K2013" s="75">
        <f t="shared" si="107"/>
        <v>1.5768999999989755</v>
      </c>
      <c r="L2013" s="76" t="s">
        <v>5606</v>
      </c>
      <c r="M2013" s="116">
        <v>12.6158</v>
      </c>
      <c r="N2013" s="149" t="s">
        <v>20</v>
      </c>
      <c r="O2013" s="126" t="s">
        <v>21</v>
      </c>
      <c r="P2013" s="76"/>
      <c r="Q2013" s="63"/>
      <c r="R2013" s="186"/>
      <c r="S2013" s="79"/>
      <c r="T2013" s="49" t="s">
        <v>5639</v>
      </c>
      <c r="U2013" s="49" t="s">
        <v>5432</v>
      </c>
      <c r="V2013" s="112" t="str">
        <f t="shared" si="109"/>
        <v>4S-013</v>
      </c>
      <c r="W2013" s="112" t="s">
        <v>3757</v>
      </c>
      <c r="X2013" s="175" t="str">
        <f t="shared" si="108"/>
        <v>X:\2 - ENGENHARIA\INVENTARIANCA_FNS_NOVA_CONCESSAO\PROCESSOS_DE_DESAPROPRIACAO\EXTENSAO_SUL\4S\4S-013.pdf</v>
      </c>
      <c r="Z2013" s="1">
        <v>1</v>
      </c>
    </row>
    <row r="2014" spans="3:26" hidden="1" x14ac:dyDescent="0.25">
      <c r="C2014" s="55" t="s">
        <v>5422</v>
      </c>
      <c r="D2014" s="55" t="s">
        <v>1136</v>
      </c>
      <c r="E2014" s="55" t="s">
        <v>5640</v>
      </c>
      <c r="F2014" s="148">
        <v>6014</v>
      </c>
      <c r="G2014" s="115">
        <v>42318</v>
      </c>
      <c r="H2014" s="148" t="s">
        <v>5432</v>
      </c>
      <c r="I2014" s="125">
        <v>471278.34999999899</v>
      </c>
      <c r="J2014" s="125">
        <v>473769.9</v>
      </c>
      <c r="K2014" s="75">
        <f t="shared" si="107"/>
        <v>2.4915500000010362</v>
      </c>
      <c r="L2014" s="76" t="s">
        <v>5641</v>
      </c>
      <c r="M2014" s="116">
        <v>20.4011</v>
      </c>
      <c r="N2014" s="149" t="s">
        <v>20</v>
      </c>
      <c r="O2014" s="126" t="s">
        <v>91</v>
      </c>
      <c r="P2014" s="76"/>
      <c r="Q2014" s="63"/>
      <c r="R2014" s="186"/>
      <c r="S2014" s="79"/>
      <c r="T2014" s="49" t="s">
        <v>5639</v>
      </c>
      <c r="U2014" s="49" t="s">
        <v>5432</v>
      </c>
      <c r="V2014" s="112" t="str">
        <f t="shared" si="109"/>
        <v>4S-012</v>
      </c>
      <c r="W2014" s="112" t="s">
        <v>3757</v>
      </c>
      <c r="X2014" s="175" t="str">
        <f t="shared" si="108"/>
        <v>X:\2 - ENGENHARIA\INVENTARIANCA_FNS_NOVA_CONCESSAO\PROCESSOS_DE_DESAPROPRIACAO\EXTENSAO_SUL\4S\4S-012.pdf</v>
      </c>
      <c r="Z2014" s="1">
        <v>1</v>
      </c>
    </row>
    <row r="2015" spans="3:26" hidden="1" x14ac:dyDescent="0.25">
      <c r="C2015" s="55" t="s">
        <v>5422</v>
      </c>
      <c r="D2015" s="55" t="s">
        <v>1037</v>
      </c>
      <c r="E2015" s="55" t="s">
        <v>5642</v>
      </c>
      <c r="F2015" s="148">
        <v>6023</v>
      </c>
      <c r="G2015" s="115">
        <v>42342</v>
      </c>
      <c r="H2015" s="148" t="s">
        <v>5432</v>
      </c>
      <c r="I2015" s="125">
        <v>473769.9</v>
      </c>
      <c r="J2015" s="125">
        <v>476548.19</v>
      </c>
      <c r="K2015" s="75">
        <f t="shared" si="107"/>
        <v>2.7782899999999788</v>
      </c>
      <c r="L2015" s="76" t="s">
        <v>5643</v>
      </c>
      <c r="M2015" s="116">
        <v>22.226099999999999</v>
      </c>
      <c r="N2015" s="149" t="s">
        <v>20</v>
      </c>
      <c r="O2015" s="126" t="s">
        <v>91</v>
      </c>
      <c r="P2015" s="76"/>
      <c r="Q2015" s="63"/>
      <c r="R2015" s="186"/>
      <c r="S2015" s="79"/>
      <c r="T2015" s="49" t="s">
        <v>5644</v>
      </c>
      <c r="U2015" s="49" t="s">
        <v>5432</v>
      </c>
      <c r="V2015" s="112" t="str">
        <f t="shared" si="109"/>
        <v>4S-011</v>
      </c>
      <c r="W2015" s="112" t="s">
        <v>3757</v>
      </c>
      <c r="X2015" s="175" t="str">
        <f t="shared" si="108"/>
        <v>X:\2 - ENGENHARIA\INVENTARIANCA_FNS_NOVA_CONCESSAO\PROCESSOS_DE_DESAPROPRIACAO\EXTENSAO_SUL\4S\4S-011.pdf</v>
      </c>
      <c r="Z2015" s="1">
        <v>1</v>
      </c>
    </row>
    <row r="2016" spans="3:26" hidden="1" x14ac:dyDescent="0.25">
      <c r="C2016" s="55" t="s">
        <v>5422</v>
      </c>
      <c r="D2016" s="55" t="s">
        <v>1082</v>
      </c>
      <c r="E2016" s="55" t="s">
        <v>5645</v>
      </c>
      <c r="F2016" s="148"/>
      <c r="G2016" s="115"/>
      <c r="H2016" s="148"/>
      <c r="I2016" s="125">
        <v>476548.19</v>
      </c>
      <c r="J2016" s="125">
        <v>482091.75</v>
      </c>
      <c r="K2016" s="75">
        <f t="shared" si="107"/>
        <v>5.5435599999999976</v>
      </c>
      <c r="L2016" s="76" t="s">
        <v>5646</v>
      </c>
      <c r="M2016" s="116">
        <v>32.260599999999997</v>
      </c>
      <c r="N2016" s="149" t="s">
        <v>20</v>
      </c>
      <c r="O2016" s="126" t="s">
        <v>91</v>
      </c>
      <c r="P2016" s="76"/>
      <c r="Q2016" s="63"/>
      <c r="R2016" s="186"/>
      <c r="S2016" s="79"/>
      <c r="T2016" s="49" t="s">
        <v>5647</v>
      </c>
      <c r="U2016" s="49" t="s">
        <v>5439</v>
      </c>
      <c r="V2016" s="112" t="str">
        <f t="shared" si="109"/>
        <v>4S-010</v>
      </c>
      <c r="W2016" s="112" t="s">
        <v>3757</v>
      </c>
      <c r="X2016" s="175" t="str">
        <f t="shared" si="108"/>
        <v>X:\2 - ENGENHARIA\INVENTARIANCA_FNS_NOVA_CONCESSAO\PROCESSOS_DE_DESAPROPRIACAO\EXTENSAO_SUL\4S\4S-010.pdf</v>
      </c>
      <c r="Z2016" s="1">
        <v>1</v>
      </c>
    </row>
    <row r="2017" spans="3:26" ht="28.5" x14ac:dyDescent="0.25">
      <c r="C2017" s="55" t="s">
        <v>5422</v>
      </c>
      <c r="D2017" s="55" t="s">
        <v>1077</v>
      </c>
      <c r="E2017" s="55" t="s">
        <v>5648</v>
      </c>
      <c r="F2017" s="148">
        <v>7186</v>
      </c>
      <c r="G2017" s="115">
        <v>42327</v>
      </c>
      <c r="H2017" s="148" t="s">
        <v>5439</v>
      </c>
      <c r="I2017" s="125">
        <v>480291.75</v>
      </c>
      <c r="J2017" s="125">
        <v>484584.19</v>
      </c>
      <c r="K2017" s="75">
        <f t="shared" si="107"/>
        <v>4.2924400000000027</v>
      </c>
      <c r="L2017" s="76" t="s">
        <v>5649</v>
      </c>
      <c r="M2017" s="116">
        <v>22.044</v>
      </c>
      <c r="N2017" s="149" t="s">
        <v>20</v>
      </c>
      <c r="O2017" s="202" t="s">
        <v>91</v>
      </c>
      <c r="P2017" s="76" t="s">
        <v>10</v>
      </c>
      <c r="Q2017" s="63">
        <v>2.1128</v>
      </c>
      <c r="R2017" s="186">
        <v>26585.95</v>
      </c>
      <c r="S2017" s="79" t="s">
        <v>5504</v>
      </c>
      <c r="T2017" s="49" t="s">
        <v>5650</v>
      </c>
      <c r="U2017" s="49" t="s">
        <v>5439</v>
      </c>
      <c r="V2017" s="112" t="str">
        <f t="shared" si="109"/>
        <v>4S-009</v>
      </c>
      <c r="W2017" s="112" t="s">
        <v>3757</v>
      </c>
      <c r="X2017" s="175" t="str">
        <f t="shared" si="108"/>
        <v>X:\2 - ENGENHARIA\INVENTARIANCA_FNS_NOVA_CONCESSAO\PROCESSOS_DE_DESAPROPRIACAO\EXTENSAO_SUL\4S\4S-009.pdf</v>
      </c>
      <c r="Z2017" s="1">
        <v>1</v>
      </c>
    </row>
    <row r="2018" spans="3:26" ht="28.5" x14ac:dyDescent="0.25">
      <c r="C2018" s="55" t="s">
        <v>5422</v>
      </c>
      <c r="D2018" s="55" t="s">
        <v>1073</v>
      </c>
      <c r="E2018" s="55" t="s">
        <v>5651</v>
      </c>
      <c r="F2018" s="148">
        <v>7185</v>
      </c>
      <c r="G2018" s="115">
        <v>42327</v>
      </c>
      <c r="H2018" s="148" t="s">
        <v>5439</v>
      </c>
      <c r="I2018" s="125">
        <v>484584.19</v>
      </c>
      <c r="J2018" s="125">
        <v>487536.38</v>
      </c>
      <c r="K2018" s="75">
        <f t="shared" si="107"/>
        <v>2.9521900000000025</v>
      </c>
      <c r="L2018" s="76" t="s">
        <v>5652</v>
      </c>
      <c r="M2018" s="116">
        <v>25.568200000000001</v>
      </c>
      <c r="N2018" s="149" t="s">
        <v>20</v>
      </c>
      <c r="O2018" s="202" t="s">
        <v>91</v>
      </c>
      <c r="P2018" s="76" t="s">
        <v>10</v>
      </c>
      <c r="Q2018" s="63">
        <v>0.54610000000000003</v>
      </c>
      <c r="R2018" s="186">
        <v>6871.73</v>
      </c>
      <c r="S2018" s="79" t="s">
        <v>5467</v>
      </c>
      <c r="T2018" s="49" t="s">
        <v>5624</v>
      </c>
      <c r="U2018" s="49" t="s">
        <v>5439</v>
      </c>
      <c r="V2018" s="112" t="str">
        <f t="shared" si="109"/>
        <v>4S-008</v>
      </c>
      <c r="W2018" s="112" t="s">
        <v>3757</v>
      </c>
      <c r="X2018" s="175" t="str">
        <f t="shared" si="108"/>
        <v>X:\2 - ENGENHARIA\INVENTARIANCA_FNS_NOVA_CONCESSAO\PROCESSOS_DE_DESAPROPRIACAO\EXTENSAO_SUL\4S\4S-008.pdf</v>
      </c>
      <c r="Z2018" s="1">
        <v>1</v>
      </c>
    </row>
    <row r="2019" spans="3:26" hidden="1" x14ac:dyDescent="0.25">
      <c r="C2019" s="55" t="s">
        <v>5422</v>
      </c>
      <c r="D2019" s="55" t="s">
        <v>1070</v>
      </c>
      <c r="E2019" s="55" t="s">
        <v>5653</v>
      </c>
      <c r="F2019" s="148">
        <v>5360</v>
      </c>
      <c r="G2019" s="115">
        <v>41177</v>
      </c>
      <c r="H2019" s="148" t="s">
        <v>5439</v>
      </c>
      <c r="I2019" s="125">
        <v>487546.609999999</v>
      </c>
      <c r="J2019" s="125">
        <v>488450.549999999</v>
      </c>
      <c r="K2019" s="75">
        <f t="shared" si="107"/>
        <v>0.9039400000000023</v>
      </c>
      <c r="L2019" s="76" t="s">
        <v>5654</v>
      </c>
      <c r="M2019" s="116">
        <v>7.2317999999999998</v>
      </c>
      <c r="N2019" s="149" t="s">
        <v>20</v>
      </c>
      <c r="O2019" s="126" t="s">
        <v>21</v>
      </c>
      <c r="P2019" s="76"/>
      <c r="Q2019" s="63"/>
      <c r="R2019" s="186"/>
      <c r="S2019" s="79"/>
      <c r="T2019" s="49" t="s">
        <v>5655</v>
      </c>
      <c r="U2019" s="49" t="s">
        <v>5439</v>
      </c>
      <c r="V2019" s="112" t="str">
        <f t="shared" si="109"/>
        <v>4S-007</v>
      </c>
      <c r="W2019" s="112" t="s">
        <v>3757</v>
      </c>
      <c r="X2019" s="175" t="str">
        <f t="shared" si="108"/>
        <v>X:\2 - ENGENHARIA\INVENTARIANCA_FNS_NOVA_CONCESSAO\PROCESSOS_DE_DESAPROPRIACAO\EXTENSAO_SUL\4S\4S-007.pdf</v>
      </c>
      <c r="Z2019" s="1">
        <v>1</v>
      </c>
    </row>
    <row r="2020" spans="3:26" hidden="1" x14ac:dyDescent="0.25">
      <c r="C2020" s="55" t="s">
        <v>5422</v>
      </c>
      <c r="D2020" s="55" t="s">
        <v>1066</v>
      </c>
      <c r="E2020" s="55" t="s">
        <v>5656</v>
      </c>
      <c r="F2020" s="148">
        <v>4098</v>
      </c>
      <c r="G2020" s="115">
        <v>41173</v>
      </c>
      <c r="H2020" s="148" t="s">
        <v>5439</v>
      </c>
      <c r="I2020" s="125">
        <v>488520.96000000002</v>
      </c>
      <c r="J2020" s="125">
        <v>490224.64000000001</v>
      </c>
      <c r="K2020" s="75">
        <f t="shared" si="107"/>
        <v>1.703679999999993</v>
      </c>
      <c r="L2020" s="76" t="s">
        <v>5657</v>
      </c>
      <c r="M2020" s="116">
        <v>13.6279</v>
      </c>
      <c r="N2020" s="149" t="s">
        <v>20</v>
      </c>
      <c r="O2020" s="126" t="s">
        <v>21</v>
      </c>
      <c r="P2020" s="76"/>
      <c r="Q2020" s="63"/>
      <c r="R2020" s="186"/>
      <c r="S2020" s="79"/>
      <c r="T2020" s="49" t="s">
        <v>5655</v>
      </c>
      <c r="U2020" s="49" t="s">
        <v>5439</v>
      </c>
      <c r="V2020" s="112" t="str">
        <f t="shared" si="109"/>
        <v>4S-006</v>
      </c>
      <c r="W2020" s="112" t="s">
        <v>3757</v>
      </c>
      <c r="X2020" s="175" t="str">
        <f t="shared" si="108"/>
        <v>X:\2 - ENGENHARIA\INVENTARIANCA_FNS_NOVA_CONCESSAO\PROCESSOS_DE_DESAPROPRIACAO\EXTENSAO_SUL\4S\4S-006.pdf</v>
      </c>
      <c r="Z2020" s="1">
        <v>1</v>
      </c>
    </row>
    <row r="2021" spans="3:26" hidden="1" x14ac:dyDescent="0.25">
      <c r="C2021" s="55" t="s">
        <v>5422</v>
      </c>
      <c r="D2021" s="55" t="s">
        <v>5658</v>
      </c>
      <c r="E2021" s="55"/>
      <c r="F2021" s="148"/>
      <c r="G2021" s="115"/>
      <c r="H2021" s="148"/>
      <c r="I2021" s="125">
        <v>490239.71999999898</v>
      </c>
      <c r="J2021" s="125">
        <v>500997.94</v>
      </c>
      <c r="K2021" s="75">
        <f t="shared" si="107"/>
        <v>10.758220000001019</v>
      </c>
      <c r="L2021" s="76" t="s">
        <v>5659</v>
      </c>
      <c r="M2021" s="116"/>
      <c r="N2021" s="187"/>
      <c r="O2021" s="126" t="s">
        <v>21</v>
      </c>
      <c r="P2021" s="76"/>
      <c r="Q2021" s="63"/>
      <c r="R2021" s="186"/>
      <c r="S2021" s="79"/>
      <c r="T2021" s="49" t="s">
        <v>5660</v>
      </c>
      <c r="U2021" s="49" t="s">
        <v>5439</v>
      </c>
      <c r="V2021" s="112" t="str">
        <f t="shared" si="109"/>
        <v>4S-004.</v>
      </c>
      <c r="W2021" s="112" t="s">
        <v>3757</v>
      </c>
      <c r="X2021" s="175" t="str">
        <f t="shared" si="108"/>
        <v>X:\2 - ENGENHARIA\INVENTARIANCA_FNS_NOVA_CONCESSAO\PROCESSOS_DE_DESAPROPRIACAO\EXTENSAO_SUL\4S\4S-004..pdf</v>
      </c>
      <c r="Z2021" s="1">
        <v>1</v>
      </c>
    </row>
    <row r="2022" spans="3:26" hidden="1" x14ac:dyDescent="0.25">
      <c r="C2022" s="55" t="s">
        <v>5422</v>
      </c>
      <c r="D2022" s="55" t="s">
        <v>2522</v>
      </c>
      <c r="E2022" s="55" t="s">
        <v>5661</v>
      </c>
      <c r="F2022" s="148" t="s">
        <v>5662</v>
      </c>
      <c r="G2022" s="115">
        <v>43339</v>
      </c>
      <c r="H2022" s="148" t="s">
        <v>5439</v>
      </c>
      <c r="I2022" s="188">
        <v>498528</v>
      </c>
      <c r="J2022" s="125">
        <v>498621</v>
      </c>
      <c r="K2022" s="75">
        <f t="shared" si="107"/>
        <v>9.2999999999999999E-2</v>
      </c>
      <c r="L2022" s="76" t="s">
        <v>5663</v>
      </c>
      <c r="M2022" s="116">
        <v>0.51980000000000004</v>
      </c>
      <c r="N2022" s="149" t="s">
        <v>20</v>
      </c>
      <c r="O2022" s="126" t="s">
        <v>21</v>
      </c>
      <c r="P2022" s="76" t="s">
        <v>2286</v>
      </c>
      <c r="Q2022" s="63"/>
      <c r="R2022" s="186"/>
      <c r="S2022" s="79"/>
      <c r="T2022" s="49" t="s">
        <v>5664</v>
      </c>
      <c r="U2022" s="49" t="s">
        <v>5665</v>
      </c>
      <c r="V2022" s="112" t="str">
        <f t="shared" si="109"/>
        <v>4S-004B</v>
      </c>
      <c r="W2022" s="112" t="s">
        <v>3757</v>
      </c>
      <c r="X2022" s="175" t="str">
        <f t="shared" si="108"/>
        <v>X:\2 - ENGENHARIA\INVENTARIANCA_FNS_NOVA_CONCESSAO\PROCESSOS_DE_DESAPROPRIACAO\EXTENSAO_SUL\4S\4S-004B.pdf</v>
      </c>
      <c r="Z2022" s="1">
        <v>1</v>
      </c>
    </row>
    <row r="2023" spans="3:26" hidden="1" x14ac:dyDescent="0.25">
      <c r="C2023" s="55" t="s">
        <v>5422</v>
      </c>
      <c r="D2023" s="55" t="s">
        <v>5666</v>
      </c>
      <c r="E2023" s="55"/>
      <c r="F2023" s="148"/>
      <c r="G2023" s="115"/>
      <c r="H2023" s="148"/>
      <c r="I2023" s="125">
        <v>502336.39</v>
      </c>
      <c r="J2023" s="125">
        <v>503725.489999999</v>
      </c>
      <c r="K2023" s="75">
        <f t="shared" si="107"/>
        <v>1.3890999999989873</v>
      </c>
      <c r="L2023" s="76" t="s">
        <v>5667</v>
      </c>
      <c r="M2023" s="116"/>
      <c r="N2023" s="187"/>
      <c r="O2023" s="126" t="s">
        <v>21</v>
      </c>
      <c r="P2023" s="76"/>
      <c r="Q2023" s="63"/>
      <c r="R2023" s="186"/>
      <c r="S2023" s="79"/>
      <c r="T2023" s="49" t="s">
        <v>5668</v>
      </c>
      <c r="U2023" s="49" t="s">
        <v>5439</v>
      </c>
      <c r="V2023" s="112" t="str">
        <f t="shared" si="109"/>
        <v>4S-005.</v>
      </c>
      <c r="W2023" s="112" t="s">
        <v>3757</v>
      </c>
      <c r="X2023" s="175" t="str">
        <f t="shared" si="108"/>
        <v>X:\2 - ENGENHARIA\INVENTARIANCA_FNS_NOVA_CONCESSAO\PROCESSOS_DE_DESAPROPRIACAO\EXTENSAO_SUL\4S\4S-005..pdf</v>
      </c>
      <c r="Z2023" s="1">
        <v>1</v>
      </c>
    </row>
    <row r="2024" spans="3:26" hidden="1" x14ac:dyDescent="0.25">
      <c r="C2024" s="55" t="s">
        <v>5422</v>
      </c>
      <c r="D2024" s="55" t="s">
        <v>1062</v>
      </c>
      <c r="E2024" s="55" t="s">
        <v>5669</v>
      </c>
      <c r="F2024" s="148">
        <v>4929</v>
      </c>
      <c r="G2024" s="115">
        <v>41105</v>
      </c>
      <c r="H2024" s="148" t="s">
        <v>5439</v>
      </c>
      <c r="I2024" s="125">
        <v>500997.94</v>
      </c>
      <c r="J2024" s="125">
        <v>503725.489999999</v>
      </c>
      <c r="K2024" s="75">
        <f t="shared" si="107"/>
        <v>2.7275499999989989</v>
      </c>
      <c r="L2024" s="76" t="s">
        <v>5670</v>
      </c>
      <c r="M2024" s="116">
        <v>41.161999999999999</v>
      </c>
      <c r="N2024" s="149" t="s">
        <v>20</v>
      </c>
      <c r="O2024" s="126" t="s">
        <v>21</v>
      </c>
      <c r="P2024" s="76"/>
      <c r="Q2024" s="63"/>
      <c r="R2024" s="186"/>
      <c r="S2024" s="79"/>
      <c r="T2024" s="49" t="s">
        <v>5668</v>
      </c>
      <c r="U2024" s="49" t="s">
        <v>5439</v>
      </c>
      <c r="V2024" s="112" t="str">
        <f t="shared" si="109"/>
        <v>4S-005</v>
      </c>
      <c r="W2024" s="112" t="s">
        <v>3757</v>
      </c>
      <c r="X2024" s="175" t="str">
        <f t="shared" si="108"/>
        <v>X:\2 - ENGENHARIA\INVENTARIANCA_FNS_NOVA_CONCESSAO\PROCESSOS_DE_DESAPROPRIACAO\EXTENSAO_SUL\4S\4S-005.pdf</v>
      </c>
      <c r="Z2024" s="1">
        <v>1</v>
      </c>
    </row>
    <row r="2025" spans="3:26" hidden="1" x14ac:dyDescent="0.25">
      <c r="C2025" s="55" t="s">
        <v>5422</v>
      </c>
      <c r="D2025" s="55" t="s">
        <v>1106</v>
      </c>
      <c r="E2025" s="55" t="s">
        <v>5671</v>
      </c>
      <c r="F2025" s="148">
        <v>7615</v>
      </c>
      <c r="G2025" s="115">
        <v>42249</v>
      </c>
      <c r="H2025" s="148" t="s">
        <v>5439</v>
      </c>
      <c r="I2025" s="125">
        <v>500997.94</v>
      </c>
      <c r="J2025" s="125">
        <v>503725.489999999</v>
      </c>
      <c r="K2025" s="75">
        <f t="shared" si="107"/>
        <v>2.7275499999989989</v>
      </c>
      <c r="L2025" s="76" t="s">
        <v>5672</v>
      </c>
      <c r="M2025" s="116">
        <v>5.6877000000000004</v>
      </c>
      <c r="N2025" s="149" t="s">
        <v>20</v>
      </c>
      <c r="O2025" s="126" t="s">
        <v>21</v>
      </c>
      <c r="P2025" s="76" t="s">
        <v>2286</v>
      </c>
      <c r="Q2025" s="63"/>
      <c r="R2025" s="186"/>
      <c r="S2025" s="79"/>
      <c r="T2025" s="49" t="s">
        <v>5668</v>
      </c>
      <c r="U2025" s="49" t="s">
        <v>5439</v>
      </c>
      <c r="V2025" s="112" t="str">
        <f t="shared" si="109"/>
        <v>4S-005A</v>
      </c>
      <c r="W2025" s="112" t="s">
        <v>3757</v>
      </c>
      <c r="X2025" s="175" t="str">
        <f t="shared" si="108"/>
        <v>X:\2 - ENGENHARIA\INVENTARIANCA_FNS_NOVA_CONCESSAO\PROCESSOS_DE_DESAPROPRIACAO\EXTENSAO_SUL\4S\4S-005A.pdf</v>
      </c>
      <c r="Z2025" s="1">
        <v>1</v>
      </c>
    </row>
    <row r="2026" spans="3:26" hidden="1" x14ac:dyDescent="0.25">
      <c r="C2026" s="55" t="s">
        <v>5422</v>
      </c>
      <c r="D2026" s="55" t="s">
        <v>1109</v>
      </c>
      <c r="E2026" s="55" t="s">
        <v>5673</v>
      </c>
      <c r="F2026" s="148">
        <v>7588</v>
      </c>
      <c r="G2026" s="115">
        <v>42747</v>
      </c>
      <c r="H2026" s="148" t="s">
        <v>5439</v>
      </c>
      <c r="I2026" s="188">
        <v>500997.94</v>
      </c>
      <c r="J2026" s="125">
        <v>503725.489999999</v>
      </c>
      <c r="K2026" s="75">
        <f t="shared" si="107"/>
        <v>2.7275499999989989</v>
      </c>
      <c r="L2026" s="76" t="s">
        <v>5674</v>
      </c>
      <c r="M2026" s="116">
        <v>1.1005</v>
      </c>
      <c r="N2026" s="149" t="s">
        <v>20</v>
      </c>
      <c r="O2026" s="126" t="s">
        <v>21</v>
      </c>
      <c r="P2026" s="76" t="s">
        <v>2286</v>
      </c>
      <c r="Q2026" s="63"/>
      <c r="R2026" s="186"/>
      <c r="S2026" s="79"/>
      <c r="T2026" s="49" t="s">
        <v>5668</v>
      </c>
      <c r="U2026" s="49" t="s">
        <v>5439</v>
      </c>
      <c r="V2026" s="112" t="str">
        <f t="shared" si="109"/>
        <v>4S-005B</v>
      </c>
      <c r="W2026" s="112" t="s">
        <v>3757</v>
      </c>
      <c r="X2026" s="175" t="str">
        <f t="shared" si="108"/>
        <v>X:\2 - ENGENHARIA\INVENTARIANCA_FNS_NOVA_CONCESSAO\PROCESSOS_DE_DESAPROPRIACAO\EXTENSAO_SUL\4S\4S-005B.pdf</v>
      </c>
      <c r="Z2026" s="1">
        <v>1</v>
      </c>
    </row>
    <row r="2027" spans="3:26" hidden="1" x14ac:dyDescent="0.25">
      <c r="C2027" s="55" t="s">
        <v>5422</v>
      </c>
      <c r="D2027" s="55" t="s">
        <v>5658</v>
      </c>
      <c r="E2027" s="55"/>
      <c r="F2027" s="148"/>
      <c r="G2027" s="115"/>
      <c r="H2027" s="148"/>
      <c r="I2027" s="125">
        <v>503725.489999999</v>
      </c>
      <c r="J2027" s="125">
        <v>505818.429999999</v>
      </c>
      <c r="K2027" s="75">
        <f t="shared" si="107"/>
        <v>2.0929400000000022</v>
      </c>
      <c r="L2027" s="76" t="s">
        <v>5675</v>
      </c>
      <c r="M2027" s="116"/>
      <c r="N2027" s="187"/>
      <c r="O2027" s="126" t="s">
        <v>21</v>
      </c>
      <c r="P2027" s="76"/>
      <c r="Q2027" s="63"/>
      <c r="R2027" s="186"/>
      <c r="S2027" s="79"/>
      <c r="T2027" s="49" t="s">
        <v>5660</v>
      </c>
      <c r="U2027" s="49" t="s">
        <v>5439</v>
      </c>
      <c r="V2027" s="112" t="str">
        <f t="shared" si="109"/>
        <v>4S-004.</v>
      </c>
      <c r="W2027" s="112" t="s">
        <v>3757</v>
      </c>
      <c r="X2027" s="175" t="str">
        <f t="shared" si="108"/>
        <v>X:\2 - ENGENHARIA\INVENTARIANCA_FNS_NOVA_CONCESSAO\PROCESSOS_DE_DESAPROPRIACAO\EXTENSAO_SUL\4S\4S-004..pdf</v>
      </c>
      <c r="Z2027" s="1">
        <v>1</v>
      </c>
    </row>
    <row r="2028" spans="3:26" hidden="1" x14ac:dyDescent="0.25">
      <c r="C2028" s="55" t="s">
        <v>5422</v>
      </c>
      <c r="D2028" s="55" t="s">
        <v>1058</v>
      </c>
      <c r="E2028" s="55" t="s">
        <v>5676</v>
      </c>
      <c r="F2028" s="148">
        <v>5163</v>
      </c>
      <c r="G2028" s="115">
        <v>41102</v>
      </c>
      <c r="H2028" s="148" t="s">
        <v>5439</v>
      </c>
      <c r="I2028" s="125">
        <v>503725.489999999</v>
      </c>
      <c r="J2028" s="125">
        <v>505818.429999999</v>
      </c>
      <c r="K2028" s="75">
        <f t="shared" si="107"/>
        <v>2.0929400000000022</v>
      </c>
      <c r="L2028" s="76" t="s">
        <v>5677</v>
      </c>
      <c r="M2028" s="116">
        <v>142.78270000000001</v>
      </c>
      <c r="N2028" s="149" t="s">
        <v>20</v>
      </c>
      <c r="O2028" s="126" t="s">
        <v>21</v>
      </c>
      <c r="P2028" s="76"/>
      <c r="Q2028" s="63"/>
      <c r="R2028" s="186"/>
      <c r="S2028" s="79"/>
      <c r="T2028" s="49" t="s">
        <v>5660</v>
      </c>
      <c r="U2028" s="49" t="s">
        <v>5439</v>
      </c>
      <c r="V2028" s="112" t="str">
        <f t="shared" si="109"/>
        <v>4S-004</v>
      </c>
      <c r="W2028" s="112" t="s">
        <v>3757</v>
      </c>
      <c r="X2028" s="175" t="str">
        <f t="shared" si="108"/>
        <v>X:\2 - ENGENHARIA\INVENTARIANCA_FNS_NOVA_CONCESSAO\PROCESSOS_DE_DESAPROPRIACAO\EXTENSAO_SUL\4S\4S-004.pdf</v>
      </c>
      <c r="Z2028" s="1">
        <v>1</v>
      </c>
    </row>
    <row r="2029" spans="3:26" hidden="1" x14ac:dyDescent="0.25">
      <c r="C2029" s="55" t="s">
        <v>5422</v>
      </c>
      <c r="D2029" s="55" t="s">
        <v>2042</v>
      </c>
      <c r="E2029" s="55" t="s">
        <v>5678</v>
      </c>
      <c r="F2029" s="148">
        <v>7165</v>
      </c>
      <c r="G2029" s="115">
        <v>42282</v>
      </c>
      <c r="H2029" s="148" t="s">
        <v>5439</v>
      </c>
      <c r="I2029" s="125">
        <v>503725.489999999</v>
      </c>
      <c r="J2029" s="125">
        <v>505818.429999999</v>
      </c>
      <c r="K2029" s="75">
        <f t="shared" si="107"/>
        <v>2.0929400000000022</v>
      </c>
      <c r="L2029" s="76" t="s">
        <v>5679</v>
      </c>
      <c r="M2029" s="116">
        <v>0.16930000000000001</v>
      </c>
      <c r="N2029" s="149" t="s">
        <v>20</v>
      </c>
      <c r="O2029" s="126" t="s">
        <v>21</v>
      </c>
      <c r="P2029" s="76" t="s">
        <v>2286</v>
      </c>
      <c r="Q2029" s="63"/>
      <c r="R2029" s="186"/>
      <c r="S2029" s="79"/>
      <c r="T2029" s="49" t="s">
        <v>5660</v>
      </c>
      <c r="U2029" s="49" t="s">
        <v>5439</v>
      </c>
      <c r="V2029" s="112" t="str">
        <f t="shared" si="109"/>
        <v>4S-004A</v>
      </c>
      <c r="W2029" s="112" t="s">
        <v>3757</v>
      </c>
      <c r="X2029" s="175" t="str">
        <f t="shared" si="108"/>
        <v>X:\2 - ENGENHARIA\INVENTARIANCA_FNS_NOVA_CONCESSAO\PROCESSOS_DE_DESAPROPRIACAO\EXTENSAO_SUL\4S\4S-004A.pdf</v>
      </c>
      <c r="Z2029" s="1">
        <v>1</v>
      </c>
    </row>
    <row r="2030" spans="3:26" hidden="1" x14ac:dyDescent="0.25">
      <c r="C2030" s="55" t="s">
        <v>5422</v>
      </c>
      <c r="D2030" s="55" t="s">
        <v>5680</v>
      </c>
      <c r="E2030" s="55"/>
      <c r="F2030" s="148"/>
      <c r="G2030" s="115"/>
      <c r="H2030" s="148"/>
      <c r="I2030" s="125">
        <v>505818.429999999</v>
      </c>
      <c r="J2030" s="125">
        <v>506589.59</v>
      </c>
      <c r="K2030" s="75">
        <f t="shared" si="107"/>
        <v>0.77116000000102214</v>
      </c>
      <c r="L2030" s="76" t="s">
        <v>5681</v>
      </c>
      <c r="M2030" s="116"/>
      <c r="N2030" s="187"/>
      <c r="O2030" s="126" t="s">
        <v>21</v>
      </c>
      <c r="P2030" s="76"/>
      <c r="Q2030" s="63"/>
      <c r="R2030" s="186"/>
      <c r="S2030" s="79"/>
      <c r="T2030" s="49" t="s">
        <v>5682</v>
      </c>
      <c r="U2030" s="49" t="s">
        <v>5439</v>
      </c>
      <c r="V2030" s="112" t="str">
        <f t="shared" si="109"/>
        <v>4S-003A.</v>
      </c>
      <c r="W2030" s="112" t="s">
        <v>3757</v>
      </c>
      <c r="X2030" s="175" t="str">
        <f t="shared" si="108"/>
        <v>X:\2 - ENGENHARIA\INVENTARIANCA_FNS_NOVA_CONCESSAO\PROCESSOS_DE_DESAPROPRIACAO\EXTENSAO_SUL\4S\4S-003A..pdf</v>
      </c>
      <c r="Z2030" s="1">
        <v>1</v>
      </c>
    </row>
    <row r="2031" spans="3:26" hidden="1" x14ac:dyDescent="0.25">
      <c r="C2031" s="55" t="s">
        <v>5422</v>
      </c>
      <c r="D2031" s="55" t="s">
        <v>1096</v>
      </c>
      <c r="E2031" s="55" t="s">
        <v>5683</v>
      </c>
      <c r="F2031" s="148">
        <v>4782</v>
      </c>
      <c r="G2031" s="115">
        <v>41040</v>
      </c>
      <c r="H2031" s="148" t="s">
        <v>5439</v>
      </c>
      <c r="I2031" s="125">
        <v>505818.429999999</v>
      </c>
      <c r="J2031" s="125">
        <v>506589.59</v>
      </c>
      <c r="K2031" s="75">
        <f t="shared" si="107"/>
        <v>0.77116000000102214</v>
      </c>
      <c r="L2031" s="76" t="s">
        <v>5684</v>
      </c>
      <c r="M2031" s="116">
        <v>24.707799999999999</v>
      </c>
      <c r="N2031" s="149" t="s">
        <v>20</v>
      </c>
      <c r="O2031" s="126" t="s">
        <v>21</v>
      </c>
      <c r="P2031" s="76" t="s">
        <v>2286</v>
      </c>
      <c r="Q2031" s="63"/>
      <c r="R2031" s="186"/>
      <c r="S2031" s="79"/>
      <c r="T2031" s="49" t="s">
        <v>5682</v>
      </c>
      <c r="U2031" s="49" t="s">
        <v>5439</v>
      </c>
      <c r="V2031" s="112" t="str">
        <f t="shared" si="109"/>
        <v>4S-003A</v>
      </c>
      <c r="W2031" s="112" t="s">
        <v>3757</v>
      </c>
      <c r="X2031" s="175" t="str">
        <f t="shared" si="108"/>
        <v>X:\2 - ENGENHARIA\INVENTARIANCA_FNS_NOVA_CONCESSAO\PROCESSOS_DE_DESAPROPRIACAO\EXTENSAO_SUL\4S\4S-003A.pdf</v>
      </c>
      <c r="Z2031" s="1">
        <v>1</v>
      </c>
    </row>
    <row r="2032" spans="3:26" hidden="1" x14ac:dyDescent="0.25">
      <c r="C2032" s="55" t="s">
        <v>5422</v>
      </c>
      <c r="D2032" s="55" t="s">
        <v>1472</v>
      </c>
      <c r="E2032" s="55" t="s">
        <v>5685</v>
      </c>
      <c r="F2032" s="148"/>
      <c r="G2032" s="115"/>
      <c r="H2032" s="148"/>
      <c r="I2032" s="125">
        <v>505873.4547</v>
      </c>
      <c r="J2032" s="125">
        <v>505880.54430000001</v>
      </c>
      <c r="K2032" s="75">
        <f t="shared" si="107"/>
        <v>7.0896000000066125E-3</v>
      </c>
      <c r="L2032" s="76" t="s">
        <v>5686</v>
      </c>
      <c r="M2032" s="116">
        <v>9.9000000000000008E-3</v>
      </c>
      <c r="N2032" s="149" t="s">
        <v>20</v>
      </c>
      <c r="O2032" s="126" t="s">
        <v>91</v>
      </c>
      <c r="P2032" s="76" t="s">
        <v>2286</v>
      </c>
      <c r="Q2032" s="63"/>
      <c r="R2032" s="186"/>
      <c r="S2032" s="79"/>
      <c r="T2032" s="49" t="s">
        <v>5660</v>
      </c>
      <c r="U2032" s="49" t="s">
        <v>5439</v>
      </c>
      <c r="V2032" s="112" t="str">
        <f t="shared" si="109"/>
        <v>4S-085</v>
      </c>
      <c r="W2032" s="112" t="s">
        <v>3757</v>
      </c>
      <c r="X2032" s="175" t="str">
        <f t="shared" si="108"/>
        <v>X:\2 - ENGENHARIA\INVENTARIANCA_FNS_NOVA_CONCESSAO\PROCESSOS_DE_DESAPROPRIACAO\EXTENSAO_SUL\4S\4S-085.pdf</v>
      </c>
      <c r="Z2032" s="1">
        <v>1</v>
      </c>
    </row>
    <row r="2033" spans="3:26" hidden="1" x14ac:dyDescent="0.25">
      <c r="C2033" s="55" t="s">
        <v>5422</v>
      </c>
      <c r="D2033" s="55" t="s">
        <v>5687</v>
      </c>
      <c r="E2033" s="55"/>
      <c r="F2033" s="148"/>
      <c r="G2033" s="115"/>
      <c r="H2033" s="148"/>
      <c r="I2033" s="125">
        <v>506589.59</v>
      </c>
      <c r="J2033" s="125">
        <v>507247.05300000001</v>
      </c>
      <c r="K2033" s="75">
        <f t="shared" si="107"/>
        <v>0.65746299999998881</v>
      </c>
      <c r="L2033" s="76" t="s">
        <v>5688</v>
      </c>
      <c r="M2033" s="116"/>
      <c r="N2033" s="187"/>
      <c r="O2033" s="126" t="s">
        <v>21</v>
      </c>
      <c r="P2033" s="76"/>
      <c r="Q2033" s="63"/>
      <c r="R2033" s="186"/>
      <c r="S2033" s="79"/>
      <c r="T2033" s="49" t="s">
        <v>5689</v>
      </c>
      <c r="U2033" s="49" t="s">
        <v>5439</v>
      </c>
      <c r="V2033" s="112" t="str">
        <f t="shared" si="109"/>
        <v>4S-003.</v>
      </c>
      <c r="W2033" s="112" t="s">
        <v>3757</v>
      </c>
      <c r="X2033" s="175" t="str">
        <f t="shared" si="108"/>
        <v>X:\2 - ENGENHARIA\INVENTARIANCA_FNS_NOVA_CONCESSAO\PROCESSOS_DE_DESAPROPRIACAO\EXTENSAO_SUL\4S\4S-003..pdf</v>
      </c>
      <c r="Z2033" s="1">
        <v>1</v>
      </c>
    </row>
    <row r="2034" spans="3:26" hidden="1" x14ac:dyDescent="0.25">
      <c r="C2034" s="55" t="s">
        <v>5422</v>
      </c>
      <c r="D2034" s="55" t="s">
        <v>1054</v>
      </c>
      <c r="E2034" s="55" t="s">
        <v>5690</v>
      </c>
      <c r="F2034" s="148">
        <v>5286</v>
      </c>
      <c r="G2034" s="115">
        <v>41169</v>
      </c>
      <c r="H2034" s="148" t="s">
        <v>5439</v>
      </c>
      <c r="I2034" s="125">
        <v>506589.59</v>
      </c>
      <c r="J2034" s="125">
        <v>507945.549999999</v>
      </c>
      <c r="K2034" s="75">
        <f t="shared" si="107"/>
        <v>1.3559599999989733</v>
      </c>
      <c r="L2034" s="76" t="s">
        <v>5691</v>
      </c>
      <c r="M2034" s="116">
        <v>29.191800000000001</v>
      </c>
      <c r="N2034" s="149" t="s">
        <v>20</v>
      </c>
      <c r="O2034" s="126" t="s">
        <v>21</v>
      </c>
      <c r="P2034" s="76"/>
      <c r="Q2034" s="63"/>
      <c r="R2034" s="186"/>
      <c r="S2034" s="79"/>
      <c r="T2034" s="49" t="s">
        <v>5689</v>
      </c>
      <c r="U2034" s="49" t="s">
        <v>5439</v>
      </c>
      <c r="V2034" s="112" t="str">
        <f t="shared" si="109"/>
        <v>4S-003</v>
      </c>
      <c r="W2034" s="112" t="s">
        <v>3757</v>
      </c>
      <c r="X2034" s="175" t="str">
        <f t="shared" si="108"/>
        <v>X:\2 - ENGENHARIA\INVENTARIANCA_FNS_NOVA_CONCESSAO\PROCESSOS_DE_DESAPROPRIACAO\EXTENSAO_SUL\4S\4S-003.pdf</v>
      </c>
      <c r="Z2034" s="1">
        <v>1</v>
      </c>
    </row>
    <row r="2035" spans="3:26" ht="28.5" hidden="1" x14ac:dyDescent="0.25">
      <c r="C2035" s="55" t="s">
        <v>5422</v>
      </c>
      <c r="D2035" s="55" t="s">
        <v>5680</v>
      </c>
      <c r="E2035" s="55"/>
      <c r="F2035" s="148"/>
      <c r="G2035" s="115"/>
      <c r="H2035" s="148"/>
      <c r="I2035" s="125">
        <v>434319.58</v>
      </c>
      <c r="J2035" s="125">
        <v>434524.86999999901</v>
      </c>
      <c r="K2035" s="75">
        <f t="shared" si="107"/>
        <v>0.2052899999989895</v>
      </c>
      <c r="L2035" s="76" t="s">
        <v>5692</v>
      </c>
      <c r="M2035" s="116"/>
      <c r="N2035" s="187"/>
      <c r="O2035" s="126" t="s">
        <v>21</v>
      </c>
      <c r="P2035" s="76" t="s">
        <v>2286</v>
      </c>
      <c r="Q2035" s="63"/>
      <c r="R2035" s="186"/>
      <c r="S2035" s="79"/>
      <c r="T2035" s="49" t="s">
        <v>5682</v>
      </c>
      <c r="U2035" s="49" t="s">
        <v>5439</v>
      </c>
      <c r="V2035" s="112" t="str">
        <f t="shared" si="109"/>
        <v>4S-003A.</v>
      </c>
      <c r="W2035" s="112" t="s">
        <v>3757</v>
      </c>
      <c r="X2035" s="175" t="str">
        <f t="shared" si="108"/>
        <v>X:\2 - ENGENHARIA\INVENTARIANCA_FNS_NOVA_CONCESSAO\PROCESSOS_DE_DESAPROPRIACAO\EXTENSAO_SUL\4S\4S-003A..pdf</v>
      </c>
      <c r="Z2035" s="1">
        <v>1</v>
      </c>
    </row>
    <row r="2036" spans="3:26" hidden="1" x14ac:dyDescent="0.25">
      <c r="C2036" s="55" t="s">
        <v>5422</v>
      </c>
      <c r="D2036" s="55" t="s">
        <v>3397</v>
      </c>
      <c r="E2036" s="55" t="s">
        <v>5693</v>
      </c>
      <c r="F2036" s="148">
        <v>7598</v>
      </c>
      <c r="G2036" s="115">
        <v>42726</v>
      </c>
      <c r="H2036" s="148" t="s">
        <v>5439</v>
      </c>
      <c r="I2036" s="125">
        <v>505818</v>
      </c>
      <c r="J2036" s="125">
        <v>506589.59</v>
      </c>
      <c r="K2036" s="75">
        <f t="shared" si="107"/>
        <v>0.77159000000002564</v>
      </c>
      <c r="L2036" s="76" t="s">
        <v>5694</v>
      </c>
      <c r="M2036" s="116">
        <v>7.1499999999999994E-2</v>
      </c>
      <c r="N2036" s="149" t="s">
        <v>20</v>
      </c>
      <c r="O2036" s="126" t="s">
        <v>21</v>
      </c>
      <c r="P2036" s="76" t="s">
        <v>2286</v>
      </c>
      <c r="Q2036" s="63"/>
      <c r="R2036" s="186"/>
      <c r="S2036" s="79"/>
      <c r="T2036" s="49" t="s">
        <v>5682</v>
      </c>
      <c r="U2036" s="49" t="s">
        <v>5439</v>
      </c>
      <c r="V2036" s="112" t="str">
        <f t="shared" si="109"/>
        <v>4S-003C</v>
      </c>
      <c r="W2036" s="112" t="s">
        <v>3757</v>
      </c>
      <c r="X2036" s="175" t="str">
        <f t="shared" si="108"/>
        <v>X:\2 - ENGENHARIA\INVENTARIANCA_FNS_NOVA_CONCESSAO\PROCESSOS_DE_DESAPROPRIACAO\EXTENSAO_SUL\4S\4S-003C.pdf</v>
      </c>
      <c r="Z2036" s="1">
        <v>1</v>
      </c>
    </row>
    <row r="2037" spans="3:26" ht="28.5" hidden="1" x14ac:dyDescent="0.25">
      <c r="C2037" s="55" t="s">
        <v>5422</v>
      </c>
      <c r="D2037" s="55" t="s">
        <v>5687</v>
      </c>
      <c r="E2037" s="55"/>
      <c r="F2037" s="148"/>
      <c r="G2037" s="115"/>
      <c r="H2037" s="148"/>
      <c r="I2037" s="125">
        <v>506589.59</v>
      </c>
      <c r="J2037" s="125">
        <v>506276.08</v>
      </c>
      <c r="K2037" s="75">
        <f>((J2037-I2037)/1000)*-1</f>
        <v>0.31351000000000934</v>
      </c>
      <c r="L2037" s="76" t="s">
        <v>5695</v>
      </c>
      <c r="M2037" s="116"/>
      <c r="N2037" s="187"/>
      <c r="O2037" s="126" t="s">
        <v>21</v>
      </c>
      <c r="P2037" s="76"/>
      <c r="Q2037" s="63"/>
      <c r="R2037" s="186"/>
      <c r="S2037" s="79"/>
      <c r="T2037" s="49" t="s">
        <v>5689</v>
      </c>
      <c r="U2037" s="49" t="s">
        <v>5439</v>
      </c>
      <c r="V2037" s="112" t="str">
        <f t="shared" si="109"/>
        <v>4S-003.</v>
      </c>
      <c r="W2037" s="112" t="s">
        <v>3757</v>
      </c>
      <c r="X2037" s="175" t="str">
        <f t="shared" si="108"/>
        <v>X:\2 - ENGENHARIA\INVENTARIANCA_FNS_NOVA_CONCESSAO\PROCESSOS_DE_DESAPROPRIACAO\EXTENSAO_SUL\4S\4S-003..pdf</v>
      </c>
      <c r="Z2037" s="1">
        <v>1</v>
      </c>
    </row>
    <row r="2038" spans="3:26" hidden="1" x14ac:dyDescent="0.25">
      <c r="C2038" s="55" t="s">
        <v>5422</v>
      </c>
      <c r="D2038" s="55" t="s">
        <v>1098</v>
      </c>
      <c r="E2038" s="55" t="s">
        <v>5696</v>
      </c>
      <c r="F2038" s="148">
        <v>7602</v>
      </c>
      <c r="G2038" s="115">
        <v>42724</v>
      </c>
      <c r="H2038" s="148" t="s">
        <v>5439</v>
      </c>
      <c r="I2038" s="125">
        <v>506589.59</v>
      </c>
      <c r="J2038" s="125">
        <v>507945.549999999</v>
      </c>
      <c r="K2038" s="75">
        <f t="shared" ref="K2038:K2041" si="110">(J2038-I2038)/1000</f>
        <v>1.3559599999989733</v>
      </c>
      <c r="L2038" s="76" t="s">
        <v>5697</v>
      </c>
      <c r="M2038" s="116">
        <v>0.19359999999999999</v>
      </c>
      <c r="N2038" s="149" t="s">
        <v>20</v>
      </c>
      <c r="O2038" s="126" t="s">
        <v>21</v>
      </c>
      <c r="P2038" s="76" t="s">
        <v>2286</v>
      </c>
      <c r="Q2038" s="63"/>
      <c r="R2038" s="186"/>
      <c r="S2038" s="79"/>
      <c r="T2038" s="49" t="s">
        <v>5682</v>
      </c>
      <c r="U2038" s="49" t="s">
        <v>5439</v>
      </c>
      <c r="V2038" s="112" t="str">
        <f t="shared" si="109"/>
        <v>4S-003B</v>
      </c>
      <c r="W2038" s="112" t="s">
        <v>3757</v>
      </c>
      <c r="X2038" s="175" t="str">
        <f t="shared" si="108"/>
        <v>X:\2 - ENGENHARIA\INVENTARIANCA_FNS_NOVA_CONCESSAO\PROCESSOS_DE_DESAPROPRIACAO\EXTENSAO_SUL\4S\4S-003B.pdf</v>
      </c>
      <c r="Z2038" s="1">
        <v>1</v>
      </c>
    </row>
    <row r="2039" spans="3:26" hidden="1" x14ac:dyDescent="0.25">
      <c r="C2039" s="55" t="s">
        <v>5422</v>
      </c>
      <c r="D2039" s="55" t="s">
        <v>3371</v>
      </c>
      <c r="E2039" s="55"/>
      <c r="F2039" s="148"/>
      <c r="G2039" s="115"/>
      <c r="H2039" s="148"/>
      <c r="I2039" s="125">
        <v>507945.549999999</v>
      </c>
      <c r="J2039" s="125">
        <v>508720.94</v>
      </c>
      <c r="K2039" s="75">
        <f t="shared" si="110"/>
        <v>0.77539000000100355</v>
      </c>
      <c r="L2039" s="76" t="s">
        <v>5698</v>
      </c>
      <c r="M2039" s="116"/>
      <c r="N2039" s="187"/>
      <c r="O2039" s="126" t="s">
        <v>21</v>
      </c>
      <c r="P2039" s="76"/>
      <c r="Q2039" s="63"/>
      <c r="R2039" s="186"/>
      <c r="S2039" s="79"/>
      <c r="T2039" s="49"/>
      <c r="U2039" s="49" t="s">
        <v>5439</v>
      </c>
      <c r="V2039" s="112" t="str">
        <f t="shared" si="109"/>
        <v>4S-001.</v>
      </c>
      <c r="W2039" s="112" t="s">
        <v>3757</v>
      </c>
      <c r="X2039" s="175" t="str">
        <f t="shared" si="108"/>
        <v>X:\2 - ENGENHARIA\INVENTARIANCA_FNS_NOVA_CONCESSAO\PROCESSOS_DE_DESAPROPRIACAO\EXTENSAO_SUL\4S\4S-001..pdf</v>
      </c>
      <c r="Z2039" s="1">
        <v>1</v>
      </c>
    </row>
    <row r="2040" spans="3:26" ht="28.5" x14ac:dyDescent="0.25">
      <c r="C2040" s="55" t="s">
        <v>5422</v>
      </c>
      <c r="D2040" s="55" t="s">
        <v>1048</v>
      </c>
      <c r="E2040" s="55" t="s">
        <v>5699</v>
      </c>
      <c r="F2040" s="148">
        <v>5161</v>
      </c>
      <c r="G2040" s="115">
        <v>41101</v>
      </c>
      <c r="H2040" s="148" t="s">
        <v>5439</v>
      </c>
      <c r="I2040" s="125">
        <v>508720.94</v>
      </c>
      <c r="J2040" s="125">
        <v>509169.21</v>
      </c>
      <c r="K2040" s="75">
        <f t="shared" si="110"/>
        <v>0.44827000000001865</v>
      </c>
      <c r="L2040" s="76" t="s">
        <v>5700</v>
      </c>
      <c r="M2040" s="116">
        <v>6.1672000000000002</v>
      </c>
      <c r="N2040" s="149" t="s">
        <v>20</v>
      </c>
      <c r="O2040" s="126" t="s">
        <v>21</v>
      </c>
      <c r="P2040" s="76" t="s">
        <v>10</v>
      </c>
      <c r="Q2040" s="63">
        <v>2.5949</v>
      </c>
      <c r="R2040" s="186">
        <v>35620.75</v>
      </c>
      <c r="S2040" s="79" t="s">
        <v>5467</v>
      </c>
      <c r="T2040" s="49" t="s">
        <v>5701</v>
      </c>
      <c r="U2040" s="49" t="s">
        <v>5439</v>
      </c>
      <c r="V2040" s="112" t="str">
        <f t="shared" si="109"/>
        <v>4S-002</v>
      </c>
      <c r="W2040" s="112" t="s">
        <v>3757</v>
      </c>
      <c r="X2040" s="175" t="str">
        <f t="shared" si="108"/>
        <v>X:\2 - ENGENHARIA\INVENTARIANCA_FNS_NOVA_CONCESSAO\PROCESSOS_DE_DESAPROPRIACAO\EXTENSAO_SUL\4S\4S-002.pdf</v>
      </c>
      <c r="Z2040" s="1">
        <v>1</v>
      </c>
    </row>
    <row r="2041" spans="3:26" hidden="1" x14ac:dyDescent="0.25">
      <c r="C2041" s="55" t="s">
        <v>5422</v>
      </c>
      <c r="D2041" s="55" t="s">
        <v>1042</v>
      </c>
      <c r="E2041" s="55" t="s">
        <v>5702</v>
      </c>
      <c r="F2041" s="148">
        <v>5283</v>
      </c>
      <c r="G2041" s="115">
        <v>41162</v>
      </c>
      <c r="H2041" s="148" t="s">
        <v>5439</v>
      </c>
      <c r="I2041" s="125">
        <v>509169.21</v>
      </c>
      <c r="J2041" s="125">
        <v>509516.25</v>
      </c>
      <c r="K2041" s="75">
        <f t="shared" si="110"/>
        <v>0.34703999999997903</v>
      </c>
      <c r="L2041" s="76" t="s">
        <v>5703</v>
      </c>
      <c r="M2041" s="116">
        <v>11.318</v>
      </c>
      <c r="N2041" s="149" t="s">
        <v>20</v>
      </c>
      <c r="O2041" s="126" t="s">
        <v>21</v>
      </c>
      <c r="P2041" s="76"/>
      <c r="Q2041" s="63"/>
      <c r="R2041" s="186"/>
      <c r="S2041" s="79"/>
      <c r="T2041" s="49" t="s">
        <v>5704</v>
      </c>
      <c r="U2041" s="49" t="s">
        <v>5439</v>
      </c>
      <c r="V2041" s="112" t="str">
        <f t="shared" si="109"/>
        <v>4S-001</v>
      </c>
      <c r="W2041" s="112" t="s">
        <v>3757</v>
      </c>
      <c r="X2041" s="175" t="str">
        <f t="shared" si="108"/>
        <v>X:\2 - ENGENHARIA\INVENTARIANCA_FNS_NOVA_CONCESSAO\PROCESSOS_DE_DESAPROPRIACAO\EXTENSAO_SUL\4S\4S-001.pdf</v>
      </c>
      <c r="Z2041" s="1">
        <v>1</v>
      </c>
    </row>
    <row r="2042" spans="3:26" hidden="1" x14ac:dyDescent="0.25">
      <c r="C2042" s="114" t="s">
        <v>5422</v>
      </c>
      <c r="D2042" s="114" t="s">
        <v>5705</v>
      </c>
      <c r="E2042" s="37" t="s">
        <v>5706</v>
      </c>
      <c r="F2042" s="54">
        <v>20252</v>
      </c>
      <c r="G2042" s="42">
        <v>42228</v>
      </c>
      <c r="H2042" s="124" t="s">
        <v>5707</v>
      </c>
      <c r="I2042" s="125">
        <v>509813</v>
      </c>
      <c r="J2042" s="125">
        <v>512049</v>
      </c>
      <c r="K2042" s="116">
        <v>2.2360000000000002</v>
      </c>
      <c r="L2042" s="37" t="s">
        <v>5708</v>
      </c>
      <c r="M2042" s="116">
        <v>17.884599999999999</v>
      </c>
      <c r="N2042" s="149" t="s">
        <v>20</v>
      </c>
      <c r="O2042" s="63" t="s">
        <v>91</v>
      </c>
      <c r="P2042" s="126"/>
      <c r="Q2042" s="126"/>
      <c r="R2042" s="127"/>
      <c r="S2042" s="144"/>
      <c r="T2042" s="37" t="s">
        <v>651</v>
      </c>
      <c r="U2042" s="37" t="s">
        <v>5707</v>
      </c>
      <c r="V2042" s="63" t="s">
        <v>5709</v>
      </c>
      <c r="W2042" s="112" t="s">
        <v>3757</v>
      </c>
      <c r="X2042" s="175" t="str">
        <f t="shared" si="108"/>
        <v>X:\2 - ENGENHARIA\INVENTARIANCA_FNS_NOVA_CONCESSAO\PROCESSOS_DE_DESAPROPRIACAO\EXTENSAO_SUL\4S\4S-018MG.pdf</v>
      </c>
      <c r="Z2042" s="1">
        <v>1</v>
      </c>
    </row>
    <row r="2043" spans="3:26" hidden="1" x14ac:dyDescent="0.25">
      <c r="C2043" s="114" t="s">
        <v>5422</v>
      </c>
      <c r="D2043" s="114" t="s">
        <v>5710</v>
      </c>
      <c r="E2043" s="49" t="s">
        <v>5711</v>
      </c>
      <c r="F2043" s="54">
        <v>20196</v>
      </c>
      <c r="G2043" s="42">
        <v>42187</v>
      </c>
      <c r="H2043" s="124" t="s">
        <v>5707</v>
      </c>
      <c r="I2043" s="125">
        <v>512049</v>
      </c>
      <c r="J2043" s="125">
        <v>513534</v>
      </c>
      <c r="K2043" s="116">
        <v>1.4850000000000001</v>
      </c>
      <c r="L2043" s="37" t="s">
        <v>5712</v>
      </c>
      <c r="M2043" s="116">
        <v>11.8771</v>
      </c>
      <c r="N2043" s="149" t="s">
        <v>20</v>
      </c>
      <c r="O2043" s="63" t="s">
        <v>21</v>
      </c>
      <c r="P2043" s="126"/>
      <c r="Q2043" s="126"/>
      <c r="R2043" s="127"/>
      <c r="S2043" s="144"/>
      <c r="T2043" s="37" t="s">
        <v>5713</v>
      </c>
      <c r="U2043" s="37" t="s">
        <v>5707</v>
      </c>
      <c r="V2043" s="63" t="s">
        <v>5714</v>
      </c>
      <c r="W2043" s="112" t="s">
        <v>3757</v>
      </c>
      <c r="X2043" s="175" t="str">
        <f t="shared" si="108"/>
        <v>X:\2 - ENGENHARIA\INVENTARIANCA_FNS_NOVA_CONCESSAO\PROCESSOS_DE_DESAPROPRIACAO\EXTENSAO_SUL\4S\4S-017MG.pdf</v>
      </c>
      <c r="Z2043" s="1">
        <v>1</v>
      </c>
    </row>
    <row r="2044" spans="3:26" hidden="1" x14ac:dyDescent="0.25">
      <c r="C2044" s="114" t="s">
        <v>5422</v>
      </c>
      <c r="D2044" s="114" t="s">
        <v>5715</v>
      </c>
      <c r="E2044" s="37" t="s">
        <v>5716</v>
      </c>
      <c r="F2044" s="54">
        <v>20214</v>
      </c>
      <c r="G2044" s="42">
        <v>42199</v>
      </c>
      <c r="H2044" s="124" t="s">
        <v>5707</v>
      </c>
      <c r="I2044" s="125">
        <v>513534</v>
      </c>
      <c r="J2044" s="125">
        <v>513969</v>
      </c>
      <c r="K2044" s="116">
        <v>0.435</v>
      </c>
      <c r="L2044" s="37" t="s">
        <v>5717</v>
      </c>
      <c r="M2044" s="116">
        <v>3.4792000000000001</v>
      </c>
      <c r="N2044" s="149" t="s">
        <v>20</v>
      </c>
      <c r="O2044" s="63" t="s">
        <v>21</v>
      </c>
      <c r="P2044" s="126"/>
      <c r="Q2044" s="126"/>
      <c r="R2044" s="127"/>
      <c r="S2044" s="144"/>
      <c r="T2044" s="37" t="s">
        <v>5718</v>
      </c>
      <c r="U2044" s="37" t="s">
        <v>5707</v>
      </c>
      <c r="V2044" s="63" t="s">
        <v>5719</v>
      </c>
      <c r="W2044" s="112" t="s">
        <v>3757</v>
      </c>
      <c r="X2044" s="175" t="str">
        <f t="shared" si="108"/>
        <v>X:\2 - ENGENHARIA\INVENTARIANCA_FNS_NOVA_CONCESSAO\PROCESSOS_DE_DESAPROPRIACAO\EXTENSAO_SUL\4S\4S-016MG.pdf</v>
      </c>
      <c r="Z2044" s="1">
        <v>1</v>
      </c>
    </row>
    <row r="2045" spans="3:26" hidden="1" x14ac:dyDescent="0.25">
      <c r="C2045" s="114" t="s">
        <v>5422</v>
      </c>
      <c r="D2045" s="114" t="s">
        <v>5720</v>
      </c>
      <c r="E2045" s="37" t="s">
        <v>5721</v>
      </c>
      <c r="F2045" s="54">
        <v>20211</v>
      </c>
      <c r="G2045" s="42">
        <v>42199</v>
      </c>
      <c r="H2045" s="124" t="s">
        <v>5707</v>
      </c>
      <c r="I2045" s="125">
        <v>513969</v>
      </c>
      <c r="J2045" s="125">
        <v>514393</v>
      </c>
      <c r="K2045" s="116">
        <v>0.42399999999999999</v>
      </c>
      <c r="L2045" s="37" t="s">
        <v>5722</v>
      </c>
      <c r="M2045" s="116">
        <v>3.3967999999999998</v>
      </c>
      <c r="N2045" s="149" t="s">
        <v>20</v>
      </c>
      <c r="O2045" s="63" t="s">
        <v>21</v>
      </c>
      <c r="P2045" s="126"/>
      <c r="Q2045" s="126"/>
      <c r="R2045" s="127"/>
      <c r="S2045" s="144"/>
      <c r="T2045" s="37" t="s">
        <v>5723</v>
      </c>
      <c r="U2045" s="37" t="s">
        <v>5707</v>
      </c>
      <c r="V2045" s="63" t="s">
        <v>5724</v>
      </c>
      <c r="W2045" s="112" t="s">
        <v>3757</v>
      </c>
      <c r="X2045" s="175" t="str">
        <f t="shared" si="108"/>
        <v>X:\2 - ENGENHARIA\INVENTARIANCA_FNS_NOVA_CONCESSAO\PROCESSOS_DE_DESAPROPRIACAO\EXTENSAO_SUL\4S\4S-015MG.pdf</v>
      </c>
      <c r="Z2045" s="1">
        <v>1</v>
      </c>
    </row>
    <row r="2046" spans="3:26" hidden="1" x14ac:dyDescent="0.25">
      <c r="C2046" s="114" t="s">
        <v>5422</v>
      </c>
      <c r="D2046" s="114" t="s">
        <v>5725</v>
      </c>
      <c r="E2046" s="37" t="s">
        <v>5726</v>
      </c>
      <c r="F2046" s="126"/>
      <c r="G2046" s="124"/>
      <c r="H2046" s="124"/>
      <c r="I2046" s="125">
        <v>514393</v>
      </c>
      <c r="J2046" s="125">
        <v>515374</v>
      </c>
      <c r="K2046" s="116">
        <v>0.98099999999999998</v>
      </c>
      <c r="L2046" s="37" t="s">
        <v>5727</v>
      </c>
      <c r="M2046" s="116">
        <v>7.8467000000000002</v>
      </c>
      <c r="N2046" s="149" t="s">
        <v>20</v>
      </c>
      <c r="O2046" s="63" t="s">
        <v>91</v>
      </c>
      <c r="P2046" s="126"/>
      <c r="Q2046" s="126"/>
      <c r="R2046" s="127"/>
      <c r="S2046" s="144"/>
      <c r="T2046" s="37" t="s">
        <v>5728</v>
      </c>
      <c r="U2046" s="37" t="s">
        <v>5707</v>
      </c>
      <c r="V2046" s="63" t="s">
        <v>5729</v>
      </c>
      <c r="W2046" s="112" t="s">
        <v>3757</v>
      </c>
      <c r="X2046" s="175" t="str">
        <f t="shared" si="108"/>
        <v>X:\2 - ENGENHARIA\INVENTARIANCA_FNS_NOVA_CONCESSAO\PROCESSOS_DE_DESAPROPRIACAO\EXTENSAO_SUL\4S\4S-014MG.pdf</v>
      </c>
      <c r="Z2046" s="1">
        <v>1</v>
      </c>
    </row>
    <row r="2047" spans="3:26" hidden="1" x14ac:dyDescent="0.25">
      <c r="C2047" s="114" t="s">
        <v>5422</v>
      </c>
      <c r="D2047" s="114" t="s">
        <v>5730</v>
      </c>
      <c r="E2047" s="37" t="s">
        <v>5731</v>
      </c>
      <c r="F2047" s="54">
        <v>20217</v>
      </c>
      <c r="G2047" s="42">
        <v>42199</v>
      </c>
      <c r="H2047" s="124" t="s">
        <v>5707</v>
      </c>
      <c r="I2047" s="125">
        <v>515374</v>
      </c>
      <c r="J2047" s="125">
        <v>516967</v>
      </c>
      <c r="K2047" s="116">
        <v>1.593</v>
      </c>
      <c r="L2047" s="37" t="s">
        <v>5732</v>
      </c>
      <c r="M2047" s="116">
        <v>12.581799999999999</v>
      </c>
      <c r="N2047" s="149" t="s">
        <v>20</v>
      </c>
      <c r="O2047" s="63" t="s">
        <v>21</v>
      </c>
      <c r="P2047" s="126"/>
      <c r="Q2047" s="126"/>
      <c r="R2047" s="127"/>
      <c r="S2047" s="144"/>
      <c r="T2047" s="37" t="s">
        <v>5733</v>
      </c>
      <c r="U2047" s="37" t="s">
        <v>5707</v>
      </c>
      <c r="V2047" s="63" t="s">
        <v>5734</v>
      </c>
      <c r="W2047" s="112" t="s">
        <v>3757</v>
      </c>
      <c r="X2047" s="175" t="str">
        <f t="shared" si="108"/>
        <v>X:\2 - ENGENHARIA\INVENTARIANCA_FNS_NOVA_CONCESSAO\PROCESSOS_DE_DESAPROPRIACAO\EXTENSAO_SUL\4S\4S-013MG.pdf</v>
      </c>
      <c r="Z2047" s="1">
        <v>1</v>
      </c>
    </row>
    <row r="2048" spans="3:26" x14ac:dyDescent="0.25">
      <c r="C2048" s="114" t="s">
        <v>5422</v>
      </c>
      <c r="D2048" s="114" t="s">
        <v>5735</v>
      </c>
      <c r="E2048" s="37" t="s">
        <v>5736</v>
      </c>
      <c r="F2048" s="126"/>
      <c r="G2048" s="42"/>
      <c r="H2048" s="124"/>
      <c r="I2048" s="125">
        <v>517709</v>
      </c>
      <c r="J2048" s="125">
        <v>517741</v>
      </c>
      <c r="K2048" s="116"/>
      <c r="L2048" s="37" t="s">
        <v>5737</v>
      </c>
      <c r="M2048" s="116">
        <v>0.16</v>
      </c>
      <c r="N2048" s="149" t="s">
        <v>20</v>
      </c>
      <c r="O2048" s="63" t="s">
        <v>91</v>
      </c>
      <c r="P2048" s="126" t="s">
        <v>10</v>
      </c>
      <c r="Q2048" s="126"/>
      <c r="R2048" s="127"/>
      <c r="S2048" s="144"/>
      <c r="T2048" s="37" t="s">
        <v>5738</v>
      </c>
      <c r="U2048" s="37" t="s">
        <v>5707</v>
      </c>
      <c r="V2048" s="63" t="s">
        <v>5739</v>
      </c>
      <c r="W2048" s="112" t="s">
        <v>3757</v>
      </c>
      <c r="X2048" s="175" t="str">
        <f t="shared" si="108"/>
        <v>X:\2 - ENGENHARIA\INVENTARIANCA_FNS_NOVA_CONCESSAO\PROCESSOS_DE_DESAPROPRIACAO\EXTENSAO_SUL\4S\4S-012AMG.pdf</v>
      </c>
      <c r="Z2048" s="1">
        <v>1</v>
      </c>
    </row>
    <row r="2049" spans="3:26" hidden="1" x14ac:dyDescent="0.25">
      <c r="C2049" s="114" t="s">
        <v>5422</v>
      </c>
      <c r="D2049" s="114" t="s">
        <v>5740</v>
      </c>
      <c r="E2049" s="37" t="s">
        <v>5741</v>
      </c>
      <c r="F2049" s="54">
        <v>20221</v>
      </c>
      <c r="G2049" s="42">
        <v>42199</v>
      </c>
      <c r="H2049" s="124" t="s">
        <v>5707</v>
      </c>
      <c r="I2049" s="125">
        <v>516967</v>
      </c>
      <c r="J2049" s="125">
        <v>521965</v>
      </c>
      <c r="K2049" s="116">
        <v>4.9980000000000002</v>
      </c>
      <c r="L2049" s="37" t="s">
        <v>5737</v>
      </c>
      <c r="M2049" s="116">
        <v>40.15</v>
      </c>
      <c r="N2049" s="149" t="s">
        <v>20</v>
      </c>
      <c r="O2049" s="63" t="s">
        <v>91</v>
      </c>
      <c r="P2049" s="126"/>
      <c r="Q2049" s="126"/>
      <c r="R2049" s="127"/>
      <c r="S2049" s="144"/>
      <c r="T2049" s="37" t="s">
        <v>5738</v>
      </c>
      <c r="U2049" s="37" t="s">
        <v>5707</v>
      </c>
      <c r="V2049" s="63" t="s">
        <v>5742</v>
      </c>
      <c r="W2049" s="112" t="s">
        <v>3757</v>
      </c>
      <c r="X2049" s="175" t="str">
        <f t="shared" si="108"/>
        <v>X:\2 - ENGENHARIA\INVENTARIANCA_FNS_NOVA_CONCESSAO\PROCESSOS_DE_DESAPROPRIACAO\EXTENSAO_SUL\4S\4S-012MG.pdf</v>
      </c>
      <c r="Z2049" s="1">
        <v>1</v>
      </c>
    </row>
    <row r="2050" spans="3:26" x14ac:dyDescent="0.25">
      <c r="C2050" s="114" t="s">
        <v>5422</v>
      </c>
      <c r="D2050" s="114" t="s">
        <v>5743</v>
      </c>
      <c r="E2050" s="37" t="s">
        <v>5744</v>
      </c>
      <c r="F2050" s="126"/>
      <c r="G2050" s="124" t="s">
        <v>52</v>
      </c>
      <c r="H2050" s="124"/>
      <c r="I2050" s="125">
        <v>522787</v>
      </c>
      <c r="J2050" s="125">
        <v>523176</v>
      </c>
      <c r="K2050" s="116">
        <v>0.38900000000000001</v>
      </c>
      <c r="L2050" s="37" t="s">
        <v>5745</v>
      </c>
      <c r="M2050" s="116">
        <v>22.75</v>
      </c>
      <c r="N2050" s="77" t="s">
        <v>52</v>
      </c>
      <c r="O2050" s="63" t="s">
        <v>91</v>
      </c>
      <c r="P2050" s="126" t="s">
        <v>10</v>
      </c>
      <c r="Q2050" s="126"/>
      <c r="R2050" s="127"/>
      <c r="S2050" s="144"/>
      <c r="T2050" s="37" t="s">
        <v>5746</v>
      </c>
      <c r="U2050" s="37" t="s">
        <v>5707</v>
      </c>
      <c r="V2050" s="63" t="s">
        <v>5747</v>
      </c>
      <c r="W2050" s="112" t="s">
        <v>3757</v>
      </c>
      <c r="X2050" s="175" t="str">
        <f t="shared" ref="X2050:X2113" si="111">CONCATENATE("X:\2 - ENGENHARIA\INVENTARIANCA_FNS_NOVA_CONCESSAO\PROCESSOS_DE_DESAPROPRIACAO\",W2050,"\",C2050,"\",V2050,".pdf")</f>
        <v>X:\2 - ENGENHARIA\INVENTARIANCA_FNS_NOVA_CONCESSAO\PROCESSOS_DE_DESAPROPRIACAO\EXTENSAO_SUL\4S\4S-011MG.pdf</v>
      </c>
      <c r="Z2050" s="1">
        <v>1</v>
      </c>
    </row>
    <row r="2051" spans="3:26" x14ac:dyDescent="0.25">
      <c r="C2051" s="114" t="s">
        <v>5422</v>
      </c>
      <c r="D2051" s="114" t="s">
        <v>5748</v>
      </c>
      <c r="E2051" s="37" t="s">
        <v>5749</v>
      </c>
      <c r="F2051" s="126"/>
      <c r="G2051" s="124" t="s">
        <v>52</v>
      </c>
      <c r="H2051" s="124"/>
      <c r="I2051" s="125">
        <v>523176</v>
      </c>
      <c r="J2051" s="125">
        <v>523648</v>
      </c>
      <c r="K2051" s="116">
        <v>0.47199999999999998</v>
      </c>
      <c r="L2051" s="37" t="s">
        <v>5750</v>
      </c>
      <c r="M2051" s="116">
        <v>8.23</v>
      </c>
      <c r="N2051" s="77" t="s">
        <v>52</v>
      </c>
      <c r="O2051" s="63" t="s">
        <v>21</v>
      </c>
      <c r="P2051" s="126" t="s">
        <v>10</v>
      </c>
      <c r="Q2051" s="126"/>
      <c r="R2051" s="127"/>
      <c r="S2051" s="144"/>
      <c r="T2051" s="37" t="s">
        <v>5746</v>
      </c>
      <c r="U2051" s="37" t="s">
        <v>5707</v>
      </c>
      <c r="V2051" s="63" t="s">
        <v>5751</v>
      </c>
      <c r="W2051" s="112" t="s">
        <v>3757</v>
      </c>
      <c r="X2051" s="175" t="str">
        <f t="shared" si="111"/>
        <v>X:\2 - ENGENHARIA\INVENTARIANCA_FNS_NOVA_CONCESSAO\PROCESSOS_DE_DESAPROPRIACAO\EXTENSAO_SUL\4S\4S-010MG.pdf</v>
      </c>
      <c r="Z2051" s="1">
        <v>1</v>
      </c>
    </row>
    <row r="2052" spans="3:26" x14ac:dyDescent="0.25">
      <c r="C2052" s="114" t="s">
        <v>5422</v>
      </c>
      <c r="D2052" s="114" t="s">
        <v>5752</v>
      </c>
      <c r="E2052" s="37" t="s">
        <v>5753</v>
      </c>
      <c r="F2052" s="126"/>
      <c r="G2052" s="124" t="s">
        <v>52</v>
      </c>
      <c r="H2052" s="124"/>
      <c r="I2052" s="125">
        <v>523641</v>
      </c>
      <c r="J2052" s="125">
        <v>523893</v>
      </c>
      <c r="K2052" s="116">
        <v>0.252</v>
      </c>
      <c r="L2052" s="37" t="s">
        <v>5754</v>
      </c>
      <c r="M2052" s="116">
        <v>7.79</v>
      </c>
      <c r="N2052" s="77" t="s">
        <v>52</v>
      </c>
      <c r="O2052" s="63" t="s">
        <v>21</v>
      </c>
      <c r="P2052" s="126" t="s">
        <v>10</v>
      </c>
      <c r="Q2052" s="126"/>
      <c r="R2052" s="127"/>
      <c r="S2052" s="144"/>
      <c r="T2052" s="37" t="s">
        <v>5746</v>
      </c>
      <c r="U2052" s="37" t="s">
        <v>5707</v>
      </c>
      <c r="V2052" s="63" t="s">
        <v>5755</v>
      </c>
      <c r="W2052" s="112" t="s">
        <v>3757</v>
      </c>
      <c r="X2052" s="175" t="str">
        <f t="shared" si="111"/>
        <v>X:\2 - ENGENHARIA\INVENTARIANCA_FNS_NOVA_CONCESSAO\PROCESSOS_DE_DESAPROPRIACAO\EXTENSAO_SUL\4S\4S-009MG.pdf</v>
      </c>
      <c r="Z2052" s="1">
        <v>1</v>
      </c>
    </row>
    <row r="2053" spans="3:26" hidden="1" x14ac:dyDescent="0.25">
      <c r="C2053" s="114" t="s">
        <v>5422</v>
      </c>
      <c r="D2053" s="114" t="s">
        <v>5756</v>
      </c>
      <c r="E2053" s="37" t="s">
        <v>5757</v>
      </c>
      <c r="F2053" s="126"/>
      <c r="G2053" s="124" t="s">
        <v>52</v>
      </c>
      <c r="H2053" s="124"/>
      <c r="I2053" s="125">
        <v>524193</v>
      </c>
      <c r="J2053" s="125">
        <v>524229</v>
      </c>
      <c r="K2053" s="63"/>
      <c r="L2053" s="37" t="s">
        <v>5758</v>
      </c>
      <c r="M2053" s="116">
        <v>2.3800000000000002E-2</v>
      </c>
      <c r="N2053" s="77" t="s">
        <v>52</v>
      </c>
      <c r="O2053" s="63" t="s">
        <v>21</v>
      </c>
      <c r="P2053" s="126"/>
      <c r="Q2053" s="126"/>
      <c r="R2053" s="127"/>
      <c r="S2053" s="144"/>
      <c r="T2053" s="37" t="s">
        <v>5746</v>
      </c>
      <c r="U2053" s="37" t="s">
        <v>5707</v>
      </c>
      <c r="V2053" s="63" t="s">
        <v>5759</v>
      </c>
      <c r="W2053" s="112" t="s">
        <v>3757</v>
      </c>
      <c r="X2053" s="175" t="str">
        <f t="shared" si="111"/>
        <v>X:\2 - ENGENHARIA\INVENTARIANCA_FNS_NOVA_CONCESSAO\PROCESSOS_DE_DESAPROPRIACAO\EXTENSAO_SUL\4S\4S-008MG.pdf</v>
      </c>
      <c r="Z2053" s="1">
        <v>1</v>
      </c>
    </row>
    <row r="2054" spans="3:26" x14ac:dyDescent="0.25">
      <c r="C2054" s="114" t="s">
        <v>5422</v>
      </c>
      <c r="D2054" s="114" t="s">
        <v>5760</v>
      </c>
      <c r="E2054" s="37" t="s">
        <v>5761</v>
      </c>
      <c r="F2054" s="126"/>
      <c r="G2054" s="124" t="s">
        <v>52</v>
      </c>
      <c r="H2054" s="124"/>
      <c r="I2054" s="125">
        <v>523893</v>
      </c>
      <c r="J2054" s="125">
        <v>524236</v>
      </c>
      <c r="K2054" s="116">
        <v>0.34300000000000003</v>
      </c>
      <c r="L2054" s="37" t="s">
        <v>5762</v>
      </c>
      <c r="M2054" s="116">
        <v>5.79</v>
      </c>
      <c r="N2054" s="77" t="s">
        <v>52</v>
      </c>
      <c r="O2054" s="63" t="s">
        <v>21</v>
      </c>
      <c r="P2054" s="126" t="s">
        <v>10</v>
      </c>
      <c r="Q2054" s="126"/>
      <c r="R2054" s="127"/>
      <c r="S2054" s="144"/>
      <c r="T2054" s="37" t="s">
        <v>5746</v>
      </c>
      <c r="U2054" s="37" t="s">
        <v>5707</v>
      </c>
      <c r="V2054" s="63" t="s">
        <v>5763</v>
      </c>
      <c r="W2054" s="112" t="s">
        <v>3757</v>
      </c>
      <c r="X2054" s="175" t="str">
        <f t="shared" si="111"/>
        <v>X:\2 - ENGENHARIA\INVENTARIANCA_FNS_NOVA_CONCESSAO\PROCESSOS_DE_DESAPROPRIACAO\EXTENSAO_SUL\4S\4S-007MG.pdf</v>
      </c>
      <c r="Z2054" s="1">
        <v>1</v>
      </c>
    </row>
    <row r="2055" spans="3:26" ht="42.75" hidden="1" x14ac:dyDescent="0.25">
      <c r="C2055" s="114" t="s">
        <v>5422</v>
      </c>
      <c r="D2055" s="114" t="s">
        <v>5764</v>
      </c>
      <c r="E2055" s="37" t="s">
        <v>5765</v>
      </c>
      <c r="F2055" s="126"/>
      <c r="G2055" s="124" t="s">
        <v>52</v>
      </c>
      <c r="H2055" s="124"/>
      <c r="I2055" s="125">
        <v>524236</v>
      </c>
      <c r="J2055" s="125">
        <v>524546</v>
      </c>
      <c r="K2055" s="116">
        <v>0.31</v>
      </c>
      <c r="L2055" s="37" t="s">
        <v>5766</v>
      </c>
      <c r="M2055" s="116">
        <v>2.3155999999999999</v>
      </c>
      <c r="N2055" s="77" t="s">
        <v>52</v>
      </c>
      <c r="O2055" s="63" t="s">
        <v>91</v>
      </c>
      <c r="P2055" s="126"/>
      <c r="Q2055" s="126"/>
      <c r="R2055" s="127"/>
      <c r="S2055" s="144"/>
      <c r="T2055" s="37" t="s">
        <v>5767</v>
      </c>
      <c r="U2055" s="37" t="s">
        <v>5707</v>
      </c>
      <c r="V2055" s="63" t="s">
        <v>5768</v>
      </c>
      <c r="W2055" s="112" t="s">
        <v>3757</v>
      </c>
      <c r="X2055" s="175" t="str">
        <f t="shared" si="111"/>
        <v>X:\2 - ENGENHARIA\INVENTARIANCA_FNS_NOVA_CONCESSAO\PROCESSOS_DE_DESAPROPRIACAO\EXTENSAO_SUL\4S\4S-006MG.pdf</v>
      </c>
      <c r="Z2055" s="1">
        <v>1</v>
      </c>
    </row>
    <row r="2056" spans="3:26" hidden="1" x14ac:dyDescent="0.25">
      <c r="C2056" s="114" t="s">
        <v>5422</v>
      </c>
      <c r="D2056" s="114" t="s">
        <v>5769</v>
      </c>
      <c r="E2056" s="37" t="s">
        <v>5770</v>
      </c>
      <c r="F2056" s="126"/>
      <c r="G2056" s="124" t="s">
        <v>52</v>
      </c>
      <c r="H2056" s="124"/>
      <c r="I2056" s="125">
        <v>524229</v>
      </c>
      <c r="J2056" s="125">
        <v>524241</v>
      </c>
      <c r="K2056" s="63"/>
      <c r="L2056" s="37" t="s">
        <v>5771</v>
      </c>
      <c r="M2056" s="116">
        <v>4.0000000000000001E-3</v>
      </c>
      <c r="N2056" s="77" t="s">
        <v>52</v>
      </c>
      <c r="O2056" s="63" t="s">
        <v>91</v>
      </c>
      <c r="P2056" s="126"/>
      <c r="Q2056" s="126"/>
      <c r="R2056" s="127"/>
      <c r="S2056" s="144"/>
      <c r="T2056" s="37" t="s">
        <v>5746</v>
      </c>
      <c r="U2056" s="37" t="s">
        <v>5707</v>
      </c>
      <c r="V2056" s="63" t="s">
        <v>5772</v>
      </c>
      <c r="W2056" s="112" t="s">
        <v>3757</v>
      </c>
      <c r="X2056" s="175" t="str">
        <f t="shared" si="111"/>
        <v>X:\2 - ENGENHARIA\INVENTARIANCA_FNS_NOVA_CONCESSAO\PROCESSOS_DE_DESAPROPRIACAO\EXTENSAO_SUL\4S\4S-019MG.pdf</v>
      </c>
      <c r="Z2056" s="1">
        <v>1</v>
      </c>
    </row>
    <row r="2057" spans="3:26" hidden="1" x14ac:dyDescent="0.25">
      <c r="C2057" s="114" t="s">
        <v>5422</v>
      </c>
      <c r="D2057" s="114" t="s">
        <v>5773</v>
      </c>
      <c r="E2057" s="37" t="s">
        <v>5774</v>
      </c>
      <c r="F2057" s="126"/>
      <c r="G2057" s="124" t="s">
        <v>52</v>
      </c>
      <c r="H2057" s="124"/>
      <c r="I2057" s="125">
        <v>524555</v>
      </c>
      <c r="J2057" s="125">
        <v>524656</v>
      </c>
      <c r="K2057" s="116">
        <v>0.10100000000000001</v>
      </c>
      <c r="L2057" s="37" t="s">
        <v>5775</v>
      </c>
      <c r="M2057" s="116">
        <v>0.84709999999999996</v>
      </c>
      <c r="N2057" s="77" t="s">
        <v>52</v>
      </c>
      <c r="O2057" s="63" t="s">
        <v>91</v>
      </c>
      <c r="P2057" s="126"/>
      <c r="Q2057" s="126"/>
      <c r="R2057" s="127"/>
      <c r="S2057" s="144"/>
      <c r="T2057" s="37" t="s">
        <v>5746</v>
      </c>
      <c r="U2057" s="37" t="s">
        <v>5707</v>
      </c>
      <c r="V2057" s="63" t="s">
        <v>5776</v>
      </c>
      <c r="W2057" s="112" t="s">
        <v>3757</v>
      </c>
      <c r="X2057" s="175" t="str">
        <f t="shared" si="111"/>
        <v>X:\2 - ENGENHARIA\INVENTARIANCA_FNS_NOVA_CONCESSAO\PROCESSOS_DE_DESAPROPRIACAO\EXTENSAO_SUL\4S\4S-005MG.pdf</v>
      </c>
      <c r="Z2057" s="1">
        <v>1</v>
      </c>
    </row>
    <row r="2058" spans="3:26" hidden="1" x14ac:dyDescent="0.25">
      <c r="C2058" s="114" t="s">
        <v>5422</v>
      </c>
      <c r="D2058" s="114" t="s">
        <v>5777</v>
      </c>
      <c r="E2058" s="37" t="s">
        <v>5778</v>
      </c>
      <c r="F2058" s="126"/>
      <c r="G2058" s="124" t="s">
        <v>52</v>
      </c>
      <c r="H2058" s="124"/>
      <c r="I2058" s="125">
        <v>524656</v>
      </c>
      <c r="J2058" s="125">
        <v>525386</v>
      </c>
      <c r="K2058" s="116">
        <v>0.73</v>
      </c>
      <c r="L2058" s="37" t="s">
        <v>5779</v>
      </c>
      <c r="M2058" s="116">
        <v>19.23</v>
      </c>
      <c r="N2058" s="77" t="s">
        <v>52</v>
      </c>
      <c r="O2058" s="63" t="s">
        <v>21</v>
      </c>
      <c r="P2058" s="126"/>
      <c r="Q2058" s="126"/>
      <c r="R2058" s="127"/>
      <c r="S2058" s="144"/>
      <c r="T2058" s="37" t="s">
        <v>5746</v>
      </c>
      <c r="U2058" s="37" t="s">
        <v>5707</v>
      </c>
      <c r="V2058" s="63" t="s">
        <v>5780</v>
      </c>
      <c r="W2058" s="112" t="s">
        <v>3757</v>
      </c>
      <c r="X2058" s="175" t="str">
        <f t="shared" si="111"/>
        <v>X:\2 - ENGENHARIA\INVENTARIANCA_FNS_NOVA_CONCESSAO\PROCESSOS_DE_DESAPROPRIACAO\EXTENSAO_SUL\4S\4S-004MG.pdf</v>
      </c>
      <c r="Z2058" s="1">
        <v>1</v>
      </c>
    </row>
    <row r="2059" spans="3:26" hidden="1" x14ac:dyDescent="0.25">
      <c r="C2059" s="114" t="s">
        <v>5422</v>
      </c>
      <c r="D2059" s="114" t="s">
        <v>5781</v>
      </c>
      <c r="E2059" s="37" t="s">
        <v>5782</v>
      </c>
      <c r="F2059" s="54">
        <v>20220</v>
      </c>
      <c r="G2059" s="42">
        <v>42199</v>
      </c>
      <c r="H2059" s="124" t="s">
        <v>5707</v>
      </c>
      <c r="I2059" s="125">
        <v>525386</v>
      </c>
      <c r="J2059" s="125">
        <v>531676</v>
      </c>
      <c r="K2059" s="116">
        <v>6.29</v>
      </c>
      <c r="L2059" s="37" t="s">
        <v>5783</v>
      </c>
      <c r="M2059" s="116">
        <v>50.323599999999999</v>
      </c>
      <c r="N2059" s="149" t="s">
        <v>20</v>
      </c>
      <c r="O2059" s="63" t="s">
        <v>21</v>
      </c>
      <c r="P2059" s="126"/>
      <c r="Q2059" s="126"/>
      <c r="R2059" s="127"/>
      <c r="S2059" s="144"/>
      <c r="T2059" s="37" t="s">
        <v>991</v>
      </c>
      <c r="U2059" s="37" t="s">
        <v>5707</v>
      </c>
      <c r="V2059" s="63" t="s">
        <v>5784</v>
      </c>
      <c r="W2059" s="112" t="s">
        <v>3757</v>
      </c>
      <c r="X2059" s="175" t="str">
        <f t="shared" si="111"/>
        <v>X:\2 - ENGENHARIA\INVENTARIANCA_FNS_NOVA_CONCESSAO\PROCESSOS_DE_DESAPROPRIACAO\EXTENSAO_SUL\4S\4S-003MG.pdf</v>
      </c>
      <c r="Z2059" s="1">
        <v>1</v>
      </c>
    </row>
    <row r="2060" spans="3:26" hidden="1" x14ac:dyDescent="0.25">
      <c r="C2060" s="114" t="s">
        <v>5422</v>
      </c>
      <c r="D2060" s="114" t="s">
        <v>5785</v>
      </c>
      <c r="E2060" s="37" t="s">
        <v>5786</v>
      </c>
      <c r="F2060" s="54">
        <v>20223</v>
      </c>
      <c r="G2060" s="42">
        <v>42200</v>
      </c>
      <c r="H2060" s="124" t="s">
        <v>5707</v>
      </c>
      <c r="I2060" s="125">
        <v>531676</v>
      </c>
      <c r="J2060" s="125">
        <v>533885</v>
      </c>
      <c r="K2060" s="116">
        <v>2.2090000000000001</v>
      </c>
      <c r="L2060" s="37" t="s">
        <v>5787</v>
      </c>
      <c r="M2060" s="116">
        <v>17.666599999999999</v>
      </c>
      <c r="N2060" s="149" t="s">
        <v>20</v>
      </c>
      <c r="O2060" s="63" t="s">
        <v>91</v>
      </c>
      <c r="P2060" s="126"/>
      <c r="Q2060" s="126"/>
      <c r="R2060" s="127"/>
      <c r="S2060" s="144"/>
      <c r="T2060" s="37" t="s">
        <v>168</v>
      </c>
      <c r="U2060" s="37" t="s">
        <v>5707</v>
      </c>
      <c r="V2060" s="63" t="s">
        <v>5788</v>
      </c>
      <c r="W2060" s="112" t="s">
        <v>3757</v>
      </c>
      <c r="X2060" s="175" t="str">
        <f t="shared" si="111"/>
        <v>X:\2 - ENGENHARIA\INVENTARIANCA_FNS_NOVA_CONCESSAO\PROCESSOS_DE_DESAPROPRIACAO\EXTENSAO_SUL\4S\4S-002MG.pdf</v>
      </c>
      <c r="Z2060" s="1">
        <v>1</v>
      </c>
    </row>
    <row r="2061" spans="3:26" hidden="1" x14ac:dyDescent="0.25">
      <c r="C2061" s="114" t="s">
        <v>5422</v>
      </c>
      <c r="D2061" s="114" t="s">
        <v>5789</v>
      </c>
      <c r="E2061" s="37" t="s">
        <v>5790</v>
      </c>
      <c r="F2061" s="54">
        <v>20713</v>
      </c>
      <c r="G2061" s="42">
        <v>43269</v>
      </c>
      <c r="H2061" s="124" t="s">
        <v>5707</v>
      </c>
      <c r="I2061" s="125">
        <v>533885</v>
      </c>
      <c r="J2061" s="125">
        <v>534964</v>
      </c>
      <c r="K2061" s="116">
        <v>1.079</v>
      </c>
      <c r="L2061" s="37" t="s">
        <v>5791</v>
      </c>
      <c r="M2061" s="63">
        <v>8.8485999999999994</v>
      </c>
      <c r="N2061" s="149" t="s">
        <v>20</v>
      </c>
      <c r="O2061" s="63" t="s">
        <v>21</v>
      </c>
      <c r="P2061" s="37"/>
      <c r="Q2061" s="126"/>
      <c r="R2061" s="127"/>
      <c r="S2061" s="144"/>
      <c r="T2061" s="37" t="s">
        <v>5792</v>
      </c>
      <c r="U2061" s="37" t="s">
        <v>5707</v>
      </c>
      <c r="V2061" s="63" t="s">
        <v>5793</v>
      </c>
      <c r="W2061" s="112" t="s">
        <v>3757</v>
      </c>
      <c r="X2061" s="175" t="str">
        <f t="shared" si="111"/>
        <v>X:\2 - ENGENHARIA\INVENTARIANCA_FNS_NOVA_CONCESSAO\PROCESSOS_DE_DESAPROPRIACAO\EXTENSAO_SUL\4S\4S-001MG.pdf</v>
      </c>
      <c r="Z2061" s="1">
        <v>1</v>
      </c>
    </row>
    <row r="2062" spans="3:26" ht="28.5" hidden="1" x14ac:dyDescent="0.25">
      <c r="C2062" s="63" t="s">
        <v>5794</v>
      </c>
      <c r="D2062" s="114" t="s">
        <v>5795</v>
      </c>
      <c r="E2062" s="114" t="s">
        <v>5796</v>
      </c>
      <c r="F2062" s="77"/>
      <c r="G2062" s="115" t="s">
        <v>52</v>
      </c>
      <c r="H2062" s="114"/>
      <c r="I2062" s="128"/>
      <c r="J2062" s="128"/>
      <c r="K2062" s="129"/>
      <c r="L2062" s="130" t="s">
        <v>5797</v>
      </c>
      <c r="M2062" s="63"/>
      <c r="N2062" s="77" t="s">
        <v>52</v>
      </c>
      <c r="O2062" s="63" t="s">
        <v>21</v>
      </c>
      <c r="P2062" s="126"/>
      <c r="Q2062" s="49"/>
      <c r="R2062" s="49"/>
      <c r="S2062" s="79"/>
      <c r="T2062" s="37" t="s">
        <v>5798</v>
      </c>
      <c r="U2062" s="131" t="s">
        <v>5799</v>
      </c>
      <c r="V2062" s="63" t="str">
        <f t="shared" ref="V2062:V2125" si="112">CONCATENATE(C2062,"-",D2062)</f>
        <v>5S-082MG</v>
      </c>
      <c r="W2062" s="112" t="s">
        <v>3757</v>
      </c>
      <c r="X2062" s="175" t="str">
        <f t="shared" si="111"/>
        <v>X:\2 - ENGENHARIA\INVENTARIANCA_FNS_NOVA_CONCESSAO\PROCESSOS_DE_DESAPROPRIACAO\EXTENSAO_SUL\5S\5S-082MG.pdf</v>
      </c>
      <c r="Z2062" s="1">
        <v>1</v>
      </c>
    </row>
    <row r="2063" spans="3:26" ht="28.5" hidden="1" x14ac:dyDescent="0.25">
      <c r="C2063" s="63" t="s">
        <v>5794</v>
      </c>
      <c r="D2063" s="114" t="s">
        <v>5800</v>
      </c>
      <c r="E2063" s="114" t="s">
        <v>5801</v>
      </c>
      <c r="F2063" s="77"/>
      <c r="G2063" s="115" t="s">
        <v>52</v>
      </c>
      <c r="H2063" s="114"/>
      <c r="I2063" s="128">
        <v>527984</v>
      </c>
      <c r="J2063" s="128">
        <v>528181</v>
      </c>
      <c r="K2063" s="129">
        <f>(J2063-I2063)/1000</f>
        <v>0.19700000000000001</v>
      </c>
      <c r="L2063" s="130" t="s">
        <v>5802</v>
      </c>
      <c r="M2063" s="63">
        <v>5.3022999999999998</v>
      </c>
      <c r="N2063" s="77" t="s">
        <v>52</v>
      </c>
      <c r="O2063" s="63" t="s">
        <v>91</v>
      </c>
      <c r="P2063" s="126"/>
      <c r="Q2063" s="49"/>
      <c r="R2063" s="49"/>
      <c r="S2063" s="79"/>
      <c r="T2063" s="37" t="s">
        <v>5803</v>
      </c>
      <c r="U2063" s="131" t="s">
        <v>5799</v>
      </c>
      <c r="V2063" s="63" t="str">
        <f t="shared" si="112"/>
        <v>5S-075MG</v>
      </c>
      <c r="W2063" s="112" t="s">
        <v>3757</v>
      </c>
      <c r="X2063" s="175" t="str">
        <f t="shared" si="111"/>
        <v>X:\2 - ENGENHARIA\INVENTARIANCA_FNS_NOVA_CONCESSAO\PROCESSOS_DE_DESAPROPRIACAO\EXTENSAO_SUL\5S\5S-075MG.pdf</v>
      </c>
      <c r="Z2063" s="1">
        <v>1</v>
      </c>
    </row>
    <row r="2064" spans="3:26" ht="28.5" hidden="1" x14ac:dyDescent="0.25">
      <c r="C2064" s="63" t="s">
        <v>5794</v>
      </c>
      <c r="D2064" s="114" t="s">
        <v>5804</v>
      </c>
      <c r="E2064" s="114" t="s">
        <v>5805</v>
      </c>
      <c r="F2064" s="77"/>
      <c r="G2064" s="115" t="s">
        <v>52</v>
      </c>
      <c r="H2064" s="114"/>
      <c r="I2064" s="128">
        <v>528181</v>
      </c>
      <c r="J2064" s="128">
        <v>528382</v>
      </c>
      <c r="K2064" s="129">
        <f t="shared" ref="K2064:K2130" si="113">(J2064-I2064)/1000</f>
        <v>0.20100000000000001</v>
      </c>
      <c r="L2064" s="130" t="s">
        <v>5806</v>
      </c>
      <c r="M2064" s="63">
        <v>13.1602</v>
      </c>
      <c r="N2064" s="77" t="s">
        <v>52</v>
      </c>
      <c r="O2064" s="63" t="s">
        <v>91</v>
      </c>
      <c r="P2064" s="126"/>
      <c r="Q2064" s="49"/>
      <c r="R2064" s="49"/>
      <c r="S2064" s="79"/>
      <c r="T2064" s="37" t="s">
        <v>5803</v>
      </c>
      <c r="U2064" s="37" t="s">
        <v>5799</v>
      </c>
      <c r="V2064" s="63" t="str">
        <f t="shared" si="112"/>
        <v>5S-074MG</v>
      </c>
      <c r="W2064" s="112" t="s">
        <v>3757</v>
      </c>
      <c r="X2064" s="175" t="str">
        <f t="shared" si="111"/>
        <v>X:\2 - ENGENHARIA\INVENTARIANCA_FNS_NOVA_CONCESSAO\PROCESSOS_DE_DESAPROPRIACAO\EXTENSAO_SUL\5S\5S-074MG.pdf</v>
      </c>
      <c r="Z2064" s="1">
        <v>1</v>
      </c>
    </row>
    <row r="2065" spans="3:26" ht="28.5" hidden="1" x14ac:dyDescent="0.25">
      <c r="C2065" s="63" t="s">
        <v>5794</v>
      </c>
      <c r="D2065" s="114" t="s">
        <v>5807</v>
      </c>
      <c r="E2065" s="114" t="s">
        <v>5808</v>
      </c>
      <c r="F2065" s="77"/>
      <c r="G2065" s="115" t="s">
        <v>52</v>
      </c>
      <c r="H2065" s="114"/>
      <c r="I2065" s="128">
        <v>528382</v>
      </c>
      <c r="J2065" s="128">
        <v>528577</v>
      </c>
      <c r="K2065" s="129">
        <f t="shared" si="113"/>
        <v>0.19500000000000001</v>
      </c>
      <c r="L2065" s="130" t="s">
        <v>5809</v>
      </c>
      <c r="M2065" s="63">
        <v>13.092499999999999</v>
      </c>
      <c r="N2065" s="77" t="s">
        <v>52</v>
      </c>
      <c r="O2065" s="63" t="s">
        <v>91</v>
      </c>
      <c r="P2065" s="126"/>
      <c r="Q2065" s="49"/>
      <c r="R2065" s="49"/>
      <c r="S2065" s="79"/>
      <c r="T2065" s="37" t="s">
        <v>5803</v>
      </c>
      <c r="U2065" s="37" t="s">
        <v>5799</v>
      </c>
      <c r="V2065" s="63" t="str">
        <f t="shared" si="112"/>
        <v>5S-073MG</v>
      </c>
      <c r="W2065" s="112" t="s">
        <v>3757</v>
      </c>
      <c r="X2065" s="175" t="str">
        <f t="shared" si="111"/>
        <v>X:\2 - ENGENHARIA\INVENTARIANCA_FNS_NOVA_CONCESSAO\PROCESSOS_DE_DESAPROPRIACAO\EXTENSAO_SUL\5S\5S-073MG.pdf</v>
      </c>
      <c r="Z2065" s="1">
        <v>1</v>
      </c>
    </row>
    <row r="2066" spans="3:26" ht="28.5" hidden="1" x14ac:dyDescent="0.25">
      <c r="C2066" s="63" t="s">
        <v>5794</v>
      </c>
      <c r="D2066" s="114" t="s">
        <v>5810</v>
      </c>
      <c r="E2066" s="114" t="s">
        <v>5811</v>
      </c>
      <c r="F2066" s="77"/>
      <c r="G2066" s="115" t="s">
        <v>52</v>
      </c>
      <c r="H2066" s="114"/>
      <c r="I2066" s="128">
        <v>528577</v>
      </c>
      <c r="J2066" s="128">
        <v>528753</v>
      </c>
      <c r="K2066" s="129">
        <f t="shared" si="113"/>
        <v>0.17599999999999999</v>
      </c>
      <c r="L2066" s="130" t="s">
        <v>5812</v>
      </c>
      <c r="M2066" s="63">
        <v>3.7862</v>
      </c>
      <c r="N2066" s="77" t="s">
        <v>52</v>
      </c>
      <c r="O2066" s="63" t="s">
        <v>21</v>
      </c>
      <c r="P2066" s="126"/>
      <c r="Q2066" s="49"/>
      <c r="R2066" s="49"/>
      <c r="S2066" s="79"/>
      <c r="T2066" s="37" t="s">
        <v>5803</v>
      </c>
      <c r="U2066" s="37" t="s">
        <v>5799</v>
      </c>
      <c r="V2066" s="63" t="str">
        <f t="shared" si="112"/>
        <v>5S-072MG</v>
      </c>
      <c r="W2066" s="112" t="s">
        <v>3757</v>
      </c>
      <c r="X2066" s="175" t="str">
        <f t="shared" si="111"/>
        <v>X:\2 - ENGENHARIA\INVENTARIANCA_FNS_NOVA_CONCESSAO\PROCESSOS_DE_DESAPROPRIACAO\EXTENSAO_SUL\5S\5S-072MG.pdf</v>
      </c>
      <c r="Z2066" s="1">
        <v>1</v>
      </c>
    </row>
    <row r="2067" spans="3:26" ht="28.5" hidden="1" x14ac:dyDescent="0.25">
      <c r="C2067" s="63" t="s">
        <v>5794</v>
      </c>
      <c r="D2067" s="114" t="s">
        <v>5813</v>
      </c>
      <c r="E2067" s="114" t="s">
        <v>5814</v>
      </c>
      <c r="F2067" s="77"/>
      <c r="G2067" s="115" t="s">
        <v>52</v>
      </c>
      <c r="H2067" s="114"/>
      <c r="I2067" s="128">
        <v>528753</v>
      </c>
      <c r="J2067" s="128">
        <v>528961</v>
      </c>
      <c r="K2067" s="129">
        <f t="shared" si="113"/>
        <v>0.20799999999999999</v>
      </c>
      <c r="L2067" s="130" t="s">
        <v>5815</v>
      </c>
      <c r="M2067" s="63">
        <v>4.7835000000000001</v>
      </c>
      <c r="N2067" s="77" t="s">
        <v>52</v>
      </c>
      <c r="O2067" s="63" t="s">
        <v>91</v>
      </c>
      <c r="P2067" s="126"/>
      <c r="Q2067" s="49"/>
      <c r="R2067" s="49"/>
      <c r="S2067" s="79"/>
      <c r="T2067" s="37" t="s">
        <v>5803</v>
      </c>
      <c r="U2067" s="37" t="s">
        <v>5799</v>
      </c>
      <c r="V2067" s="63" t="str">
        <f t="shared" si="112"/>
        <v>5S-071MG</v>
      </c>
      <c r="W2067" s="112" t="s">
        <v>3757</v>
      </c>
      <c r="X2067" s="175" t="str">
        <f t="shared" si="111"/>
        <v>X:\2 - ENGENHARIA\INVENTARIANCA_FNS_NOVA_CONCESSAO\PROCESSOS_DE_DESAPROPRIACAO\EXTENSAO_SUL\5S\5S-071MG.pdf</v>
      </c>
      <c r="Z2067" s="1">
        <v>1</v>
      </c>
    </row>
    <row r="2068" spans="3:26" ht="28.5" hidden="1" x14ac:dyDescent="0.25">
      <c r="C2068" s="63" t="s">
        <v>5794</v>
      </c>
      <c r="D2068" s="114" t="s">
        <v>5816</v>
      </c>
      <c r="E2068" s="114" t="s">
        <v>5817</v>
      </c>
      <c r="F2068" s="77"/>
      <c r="G2068" s="115" t="s">
        <v>52</v>
      </c>
      <c r="H2068" s="114"/>
      <c r="I2068" s="128">
        <v>528973</v>
      </c>
      <c r="J2068" s="128">
        <v>529263</v>
      </c>
      <c r="K2068" s="129">
        <f t="shared" si="113"/>
        <v>0.28999999999999998</v>
      </c>
      <c r="L2068" s="130" t="s">
        <v>5818</v>
      </c>
      <c r="M2068" s="63">
        <v>8.1844000000000001</v>
      </c>
      <c r="N2068" s="77" t="s">
        <v>52</v>
      </c>
      <c r="O2068" s="63" t="s">
        <v>21</v>
      </c>
      <c r="P2068" s="126"/>
      <c r="Q2068" s="49"/>
      <c r="R2068" s="49"/>
      <c r="S2068" s="79"/>
      <c r="T2068" s="37" t="s">
        <v>5803</v>
      </c>
      <c r="U2068" s="37" t="s">
        <v>5799</v>
      </c>
      <c r="V2068" s="63" t="str">
        <f t="shared" si="112"/>
        <v>5S-070MG</v>
      </c>
      <c r="W2068" s="112" t="s">
        <v>3757</v>
      </c>
      <c r="X2068" s="175" t="str">
        <f t="shared" si="111"/>
        <v>X:\2 - ENGENHARIA\INVENTARIANCA_FNS_NOVA_CONCESSAO\PROCESSOS_DE_DESAPROPRIACAO\EXTENSAO_SUL\5S\5S-070MG.pdf</v>
      </c>
      <c r="Z2068" s="1">
        <v>1</v>
      </c>
    </row>
    <row r="2069" spans="3:26" hidden="1" x14ac:dyDescent="0.25">
      <c r="C2069" s="63" t="s">
        <v>5794</v>
      </c>
      <c r="D2069" s="114" t="s">
        <v>5819</v>
      </c>
      <c r="E2069" s="114" t="s">
        <v>5820</v>
      </c>
      <c r="F2069" s="77"/>
      <c r="G2069" s="115" t="s">
        <v>52</v>
      </c>
      <c r="H2069" s="114"/>
      <c r="I2069" s="128">
        <v>529263</v>
      </c>
      <c r="J2069" s="128">
        <v>529505</v>
      </c>
      <c r="K2069" s="129">
        <f t="shared" si="113"/>
        <v>0.24199999999999999</v>
      </c>
      <c r="L2069" s="130" t="s">
        <v>5821</v>
      </c>
      <c r="M2069" s="63">
        <v>15.4161</v>
      </c>
      <c r="N2069" s="77" t="s">
        <v>52</v>
      </c>
      <c r="O2069" s="63" t="s">
        <v>91</v>
      </c>
      <c r="P2069" s="126"/>
      <c r="Q2069" s="49"/>
      <c r="R2069" s="49"/>
      <c r="S2069" s="79"/>
      <c r="T2069" s="37" t="s">
        <v>5822</v>
      </c>
      <c r="U2069" s="37" t="s">
        <v>5799</v>
      </c>
      <c r="V2069" s="63" t="str">
        <f t="shared" si="112"/>
        <v>5S-069MG</v>
      </c>
      <c r="W2069" s="112" t="s">
        <v>3757</v>
      </c>
      <c r="X2069" s="175" t="str">
        <f t="shared" si="111"/>
        <v>X:\2 - ENGENHARIA\INVENTARIANCA_FNS_NOVA_CONCESSAO\PROCESSOS_DE_DESAPROPRIACAO\EXTENSAO_SUL\5S\5S-069MG.pdf</v>
      </c>
      <c r="Z2069" s="1">
        <v>1</v>
      </c>
    </row>
    <row r="2070" spans="3:26" hidden="1" x14ac:dyDescent="0.25">
      <c r="C2070" s="63" t="s">
        <v>5794</v>
      </c>
      <c r="D2070" s="114" t="s">
        <v>5823</v>
      </c>
      <c r="E2070" s="114" t="s">
        <v>5824</v>
      </c>
      <c r="F2070" s="77"/>
      <c r="G2070" s="115" t="s">
        <v>52</v>
      </c>
      <c r="H2070" s="114"/>
      <c r="I2070" s="128">
        <v>529505</v>
      </c>
      <c r="J2070" s="128">
        <v>529712</v>
      </c>
      <c r="K2070" s="129">
        <f t="shared" si="113"/>
        <v>0.20699999999999999</v>
      </c>
      <c r="L2070" s="130" t="s">
        <v>5825</v>
      </c>
      <c r="M2070" s="63">
        <v>6.8151999999999999</v>
      </c>
      <c r="N2070" s="77" t="s">
        <v>52</v>
      </c>
      <c r="O2070" s="63" t="s">
        <v>91</v>
      </c>
      <c r="P2070" s="126"/>
      <c r="Q2070" s="49"/>
      <c r="R2070" s="49"/>
      <c r="S2070" s="79"/>
      <c r="T2070" s="37" t="s">
        <v>5826</v>
      </c>
      <c r="U2070" s="37" t="s">
        <v>5799</v>
      </c>
      <c r="V2070" s="63" t="str">
        <f t="shared" si="112"/>
        <v>5S-068MG</v>
      </c>
      <c r="W2070" s="112" t="s">
        <v>3757</v>
      </c>
      <c r="X2070" s="175" t="str">
        <f t="shared" si="111"/>
        <v>X:\2 - ENGENHARIA\INVENTARIANCA_FNS_NOVA_CONCESSAO\PROCESSOS_DE_DESAPROPRIACAO\EXTENSAO_SUL\5S\5S-068MG.pdf</v>
      </c>
      <c r="Z2070" s="1">
        <v>1</v>
      </c>
    </row>
    <row r="2071" spans="3:26" hidden="1" x14ac:dyDescent="0.25">
      <c r="C2071" s="63" t="s">
        <v>5794</v>
      </c>
      <c r="D2071" s="114" t="s">
        <v>5827</v>
      </c>
      <c r="E2071" s="114" t="s">
        <v>5828</v>
      </c>
      <c r="F2071" s="77"/>
      <c r="G2071" s="115" t="s">
        <v>52</v>
      </c>
      <c r="H2071" s="114"/>
      <c r="I2071" s="128">
        <v>529712</v>
      </c>
      <c r="J2071" s="128">
        <v>530072</v>
      </c>
      <c r="K2071" s="129">
        <f t="shared" si="113"/>
        <v>0.36</v>
      </c>
      <c r="L2071" s="130" t="s">
        <v>5829</v>
      </c>
      <c r="M2071" s="63">
        <v>4.8169000000000004</v>
      </c>
      <c r="N2071" s="77" t="s">
        <v>52</v>
      </c>
      <c r="O2071" s="63" t="s">
        <v>21</v>
      </c>
      <c r="P2071" s="126"/>
      <c r="Q2071" s="49"/>
      <c r="R2071" s="49"/>
      <c r="S2071" s="79"/>
      <c r="T2071" s="37" t="s">
        <v>5830</v>
      </c>
      <c r="U2071" s="37" t="s">
        <v>5799</v>
      </c>
      <c r="V2071" s="63" t="str">
        <f t="shared" si="112"/>
        <v>5S-067MG</v>
      </c>
      <c r="W2071" s="112" t="s">
        <v>3757</v>
      </c>
      <c r="X2071" s="175" t="str">
        <f t="shared" si="111"/>
        <v>X:\2 - ENGENHARIA\INVENTARIANCA_FNS_NOVA_CONCESSAO\PROCESSOS_DE_DESAPROPRIACAO\EXTENSAO_SUL\5S\5S-067MG.pdf</v>
      </c>
      <c r="Z2071" s="1">
        <v>1</v>
      </c>
    </row>
    <row r="2072" spans="3:26" hidden="1" x14ac:dyDescent="0.25">
      <c r="C2072" s="63" t="s">
        <v>5794</v>
      </c>
      <c r="D2072" s="114" t="s">
        <v>5831</v>
      </c>
      <c r="E2072" s="114" t="s">
        <v>5832</v>
      </c>
      <c r="F2072" s="77"/>
      <c r="G2072" s="115" t="s">
        <v>52</v>
      </c>
      <c r="H2072" s="114"/>
      <c r="I2072" s="128">
        <v>530072</v>
      </c>
      <c r="J2072" s="128">
        <v>530121</v>
      </c>
      <c r="K2072" s="129">
        <f t="shared" si="113"/>
        <v>4.9000000000000002E-2</v>
      </c>
      <c r="L2072" s="130" t="s">
        <v>5833</v>
      </c>
      <c r="M2072" s="63">
        <v>0.43070000000000003</v>
      </c>
      <c r="N2072" s="77" t="s">
        <v>52</v>
      </c>
      <c r="O2072" s="63" t="s">
        <v>91</v>
      </c>
      <c r="P2072" s="126"/>
      <c r="Q2072" s="49"/>
      <c r="R2072" s="49"/>
      <c r="S2072" s="79"/>
      <c r="T2072" s="37" t="s">
        <v>5834</v>
      </c>
      <c r="U2072" s="37" t="s">
        <v>5799</v>
      </c>
      <c r="V2072" s="63" t="str">
        <f t="shared" si="112"/>
        <v>5S-066MG</v>
      </c>
      <c r="W2072" s="112" t="s">
        <v>3757</v>
      </c>
      <c r="X2072" s="175" t="str">
        <f t="shared" si="111"/>
        <v>X:\2 - ENGENHARIA\INVENTARIANCA_FNS_NOVA_CONCESSAO\PROCESSOS_DE_DESAPROPRIACAO\EXTENSAO_SUL\5S\5S-066MG.pdf</v>
      </c>
      <c r="Z2072" s="1">
        <v>1</v>
      </c>
    </row>
    <row r="2073" spans="3:26" hidden="1" x14ac:dyDescent="0.25">
      <c r="C2073" s="63" t="s">
        <v>5794</v>
      </c>
      <c r="D2073" s="114" t="s">
        <v>5835</v>
      </c>
      <c r="E2073" s="114" t="s">
        <v>5836</v>
      </c>
      <c r="F2073" s="77"/>
      <c r="G2073" s="115" t="s">
        <v>52</v>
      </c>
      <c r="H2073" s="114"/>
      <c r="I2073" s="128">
        <v>530121</v>
      </c>
      <c r="J2073" s="128">
        <v>530481</v>
      </c>
      <c r="K2073" s="129">
        <f t="shared" si="113"/>
        <v>0.36</v>
      </c>
      <c r="L2073" s="130" t="s">
        <v>5837</v>
      </c>
      <c r="M2073" s="63">
        <v>8.4335000000000004</v>
      </c>
      <c r="N2073" s="77" t="s">
        <v>52</v>
      </c>
      <c r="O2073" s="63" t="s">
        <v>91</v>
      </c>
      <c r="P2073" s="126"/>
      <c r="Q2073" s="49"/>
      <c r="R2073" s="49"/>
      <c r="S2073" s="79"/>
      <c r="T2073" s="37" t="s">
        <v>5838</v>
      </c>
      <c r="U2073" s="37" t="s">
        <v>5799</v>
      </c>
      <c r="V2073" s="63" t="str">
        <f t="shared" si="112"/>
        <v>5S-065MG</v>
      </c>
      <c r="W2073" s="112" t="s">
        <v>3757</v>
      </c>
      <c r="X2073" s="175" t="str">
        <f t="shared" si="111"/>
        <v>X:\2 - ENGENHARIA\INVENTARIANCA_FNS_NOVA_CONCESSAO\PROCESSOS_DE_DESAPROPRIACAO\EXTENSAO_SUL\5S\5S-065MG.pdf</v>
      </c>
      <c r="Z2073" s="1">
        <v>1</v>
      </c>
    </row>
    <row r="2074" spans="3:26" hidden="1" x14ac:dyDescent="0.25">
      <c r="C2074" s="63" t="s">
        <v>5794</v>
      </c>
      <c r="D2074" s="114" t="s">
        <v>5839</v>
      </c>
      <c r="E2074" s="114" t="s">
        <v>5840</v>
      </c>
      <c r="F2074" s="77"/>
      <c r="G2074" s="115" t="s">
        <v>52</v>
      </c>
      <c r="H2074" s="114"/>
      <c r="I2074" s="128">
        <v>530481</v>
      </c>
      <c r="J2074" s="128">
        <v>530769</v>
      </c>
      <c r="K2074" s="129">
        <f t="shared" si="113"/>
        <v>0.28799999999999998</v>
      </c>
      <c r="L2074" s="130" t="s">
        <v>5841</v>
      </c>
      <c r="M2074" s="63">
        <v>12.510899999999999</v>
      </c>
      <c r="N2074" s="77" t="s">
        <v>52</v>
      </c>
      <c r="O2074" s="63" t="s">
        <v>91</v>
      </c>
      <c r="P2074" s="126"/>
      <c r="Q2074" s="49"/>
      <c r="R2074" s="49"/>
      <c r="S2074" s="79"/>
      <c r="T2074" s="37" t="s">
        <v>5842</v>
      </c>
      <c r="U2074" s="37" t="s">
        <v>5799</v>
      </c>
      <c r="V2074" s="63" t="str">
        <f t="shared" si="112"/>
        <v>5S-064MG</v>
      </c>
      <c r="W2074" s="112" t="s">
        <v>3757</v>
      </c>
      <c r="X2074" s="175" t="str">
        <f t="shared" si="111"/>
        <v>X:\2 - ENGENHARIA\INVENTARIANCA_FNS_NOVA_CONCESSAO\PROCESSOS_DE_DESAPROPRIACAO\EXTENSAO_SUL\5S\5S-064MG.pdf</v>
      </c>
      <c r="Z2074" s="1">
        <v>1</v>
      </c>
    </row>
    <row r="2075" spans="3:26" hidden="1" x14ac:dyDescent="0.25">
      <c r="C2075" s="63" t="s">
        <v>5794</v>
      </c>
      <c r="D2075" s="114" t="s">
        <v>5843</v>
      </c>
      <c r="E2075" s="114" t="s">
        <v>5844</v>
      </c>
      <c r="F2075" s="77"/>
      <c r="G2075" s="115" t="s">
        <v>52</v>
      </c>
      <c r="H2075" s="114"/>
      <c r="I2075" s="128">
        <v>530769</v>
      </c>
      <c r="J2075" s="128">
        <v>530808</v>
      </c>
      <c r="K2075" s="129">
        <f t="shared" si="113"/>
        <v>3.9E-2</v>
      </c>
      <c r="L2075" s="130" t="s">
        <v>5845</v>
      </c>
      <c r="M2075" s="63">
        <v>7.7507000000000001</v>
      </c>
      <c r="N2075" s="77" t="s">
        <v>52</v>
      </c>
      <c r="O2075" s="63" t="s">
        <v>21</v>
      </c>
      <c r="P2075" s="126"/>
      <c r="Q2075" s="49"/>
      <c r="R2075" s="49"/>
      <c r="S2075" s="79"/>
      <c r="T2075" s="37" t="s">
        <v>5846</v>
      </c>
      <c r="U2075" s="37" t="s">
        <v>5799</v>
      </c>
      <c r="V2075" s="63" t="str">
        <f t="shared" si="112"/>
        <v>5S-063MG</v>
      </c>
      <c r="W2075" s="112" t="s">
        <v>3757</v>
      </c>
      <c r="X2075" s="175" t="str">
        <f t="shared" si="111"/>
        <v>X:\2 - ENGENHARIA\INVENTARIANCA_FNS_NOVA_CONCESSAO\PROCESSOS_DE_DESAPROPRIACAO\EXTENSAO_SUL\5S\5S-063MG.pdf</v>
      </c>
      <c r="Z2075" s="1">
        <v>1</v>
      </c>
    </row>
    <row r="2076" spans="3:26" hidden="1" x14ac:dyDescent="0.25">
      <c r="C2076" s="63" t="s">
        <v>5794</v>
      </c>
      <c r="D2076" s="114" t="s">
        <v>5847</v>
      </c>
      <c r="E2076" s="114" t="s">
        <v>5848</v>
      </c>
      <c r="F2076" s="77"/>
      <c r="G2076" s="115" t="s">
        <v>52</v>
      </c>
      <c r="H2076" s="114"/>
      <c r="I2076" s="128">
        <v>530808</v>
      </c>
      <c r="J2076" s="128">
        <v>531147</v>
      </c>
      <c r="K2076" s="129">
        <f t="shared" si="113"/>
        <v>0.33900000000000002</v>
      </c>
      <c r="L2076" s="130" t="s">
        <v>5849</v>
      </c>
      <c r="M2076" s="63">
        <v>4.9105999999999996</v>
      </c>
      <c r="N2076" s="77" t="s">
        <v>52</v>
      </c>
      <c r="O2076" s="63" t="s">
        <v>91</v>
      </c>
      <c r="P2076" s="126"/>
      <c r="Q2076" s="49"/>
      <c r="R2076" s="49"/>
      <c r="S2076" s="79"/>
      <c r="T2076" s="37" t="s">
        <v>5850</v>
      </c>
      <c r="U2076" s="37" t="s">
        <v>5799</v>
      </c>
      <c r="V2076" s="63" t="str">
        <f t="shared" si="112"/>
        <v>5S-062MG</v>
      </c>
      <c r="W2076" s="112" t="s">
        <v>3757</v>
      </c>
      <c r="X2076" s="175" t="str">
        <f t="shared" si="111"/>
        <v>X:\2 - ENGENHARIA\INVENTARIANCA_FNS_NOVA_CONCESSAO\PROCESSOS_DE_DESAPROPRIACAO\EXTENSAO_SUL\5S\5S-062MG.pdf</v>
      </c>
      <c r="Z2076" s="1">
        <v>1</v>
      </c>
    </row>
    <row r="2077" spans="3:26" hidden="1" x14ac:dyDescent="0.25">
      <c r="C2077" s="63" t="s">
        <v>5794</v>
      </c>
      <c r="D2077" s="114" t="s">
        <v>5851</v>
      </c>
      <c r="E2077" s="114" t="s">
        <v>5852</v>
      </c>
      <c r="F2077" s="77"/>
      <c r="G2077" s="115" t="s">
        <v>52</v>
      </c>
      <c r="H2077" s="114"/>
      <c r="I2077" s="128">
        <v>531147</v>
      </c>
      <c r="J2077" s="128">
        <v>531282</v>
      </c>
      <c r="K2077" s="129">
        <f t="shared" si="113"/>
        <v>0.13500000000000001</v>
      </c>
      <c r="L2077" s="130" t="s">
        <v>5853</v>
      </c>
      <c r="M2077" s="63">
        <v>1.2171000000000001</v>
      </c>
      <c r="N2077" s="77" t="s">
        <v>52</v>
      </c>
      <c r="O2077" s="63" t="s">
        <v>91</v>
      </c>
      <c r="P2077" s="126"/>
      <c r="Q2077" s="49"/>
      <c r="R2077" s="49"/>
      <c r="S2077" s="79"/>
      <c r="T2077" s="37" t="s">
        <v>5854</v>
      </c>
      <c r="U2077" s="37" t="s">
        <v>5799</v>
      </c>
      <c r="V2077" s="63" t="str">
        <f t="shared" si="112"/>
        <v>5S-061MG</v>
      </c>
      <c r="W2077" s="112" t="s">
        <v>3757</v>
      </c>
      <c r="X2077" s="175" t="str">
        <f t="shared" si="111"/>
        <v>X:\2 - ENGENHARIA\INVENTARIANCA_FNS_NOVA_CONCESSAO\PROCESSOS_DE_DESAPROPRIACAO\EXTENSAO_SUL\5S\5S-061MG.pdf</v>
      </c>
      <c r="Z2077" s="1">
        <v>1</v>
      </c>
    </row>
    <row r="2078" spans="3:26" hidden="1" x14ac:dyDescent="0.25">
      <c r="C2078" s="63" t="s">
        <v>5794</v>
      </c>
      <c r="D2078" s="114" t="s">
        <v>5855</v>
      </c>
      <c r="E2078" s="114" t="s">
        <v>5856</v>
      </c>
      <c r="F2078" s="77" t="s">
        <v>5857</v>
      </c>
      <c r="G2078" s="115">
        <v>42318</v>
      </c>
      <c r="H2078" s="114" t="s">
        <v>5858</v>
      </c>
      <c r="I2078" s="132">
        <v>531626</v>
      </c>
      <c r="J2078" s="132">
        <v>532168</v>
      </c>
      <c r="K2078" s="129">
        <f t="shared" si="113"/>
        <v>0.54200000000000004</v>
      </c>
      <c r="L2078" s="130" t="s">
        <v>5859</v>
      </c>
      <c r="M2078" s="63">
        <v>4.3289</v>
      </c>
      <c r="N2078" s="149" t="s">
        <v>20</v>
      </c>
      <c r="O2078" s="63" t="s">
        <v>21</v>
      </c>
      <c r="P2078" s="126"/>
      <c r="Q2078" s="49"/>
      <c r="R2078" s="49"/>
      <c r="S2078" s="79"/>
      <c r="T2078" s="37" t="s">
        <v>5860</v>
      </c>
      <c r="U2078" s="37" t="s">
        <v>5799</v>
      </c>
      <c r="V2078" s="63" t="str">
        <f t="shared" si="112"/>
        <v>5S-060AMG</v>
      </c>
      <c r="W2078" s="112" t="s">
        <v>3757</v>
      </c>
      <c r="X2078" s="175" t="str">
        <f t="shared" si="111"/>
        <v>X:\2 - ENGENHARIA\INVENTARIANCA_FNS_NOVA_CONCESSAO\PROCESSOS_DE_DESAPROPRIACAO\EXTENSAO_SUL\5S\5S-060AMG.pdf</v>
      </c>
      <c r="Z2078" s="1">
        <v>1</v>
      </c>
    </row>
    <row r="2079" spans="3:26" hidden="1" x14ac:dyDescent="0.25">
      <c r="C2079" s="63" t="s">
        <v>5794</v>
      </c>
      <c r="D2079" s="114" t="s">
        <v>5861</v>
      </c>
      <c r="E2079" s="114" t="s">
        <v>5862</v>
      </c>
      <c r="F2079" s="77" t="s">
        <v>5863</v>
      </c>
      <c r="G2079" s="115">
        <v>42318</v>
      </c>
      <c r="H2079" s="114" t="s">
        <v>5858</v>
      </c>
      <c r="I2079" s="132">
        <v>532168</v>
      </c>
      <c r="J2079" s="132">
        <v>533337</v>
      </c>
      <c r="K2079" s="129">
        <f t="shared" si="113"/>
        <v>1.169</v>
      </c>
      <c r="L2079" s="130" t="s">
        <v>5859</v>
      </c>
      <c r="M2079" s="63">
        <v>9.3470999999999993</v>
      </c>
      <c r="N2079" s="149" t="s">
        <v>20</v>
      </c>
      <c r="O2079" s="63" t="s">
        <v>21</v>
      </c>
      <c r="P2079" s="126"/>
      <c r="Q2079" s="49"/>
      <c r="R2079" s="49"/>
      <c r="S2079" s="79"/>
      <c r="T2079" s="37" t="s">
        <v>651</v>
      </c>
      <c r="U2079" s="37" t="s">
        <v>5799</v>
      </c>
      <c r="V2079" s="63" t="str">
        <f t="shared" si="112"/>
        <v>5S-060MG</v>
      </c>
      <c r="W2079" s="112" t="s">
        <v>3757</v>
      </c>
      <c r="X2079" s="175" t="str">
        <f t="shared" si="111"/>
        <v>X:\2 - ENGENHARIA\INVENTARIANCA_FNS_NOVA_CONCESSAO\PROCESSOS_DE_DESAPROPRIACAO\EXTENSAO_SUL\5S\5S-060MG.pdf</v>
      </c>
      <c r="Z2079" s="1">
        <v>1</v>
      </c>
    </row>
    <row r="2080" spans="3:26" hidden="1" x14ac:dyDescent="0.25">
      <c r="C2080" s="63" t="s">
        <v>5794</v>
      </c>
      <c r="D2080" s="114" t="s">
        <v>5864</v>
      </c>
      <c r="E2080" s="114" t="s">
        <v>5865</v>
      </c>
      <c r="F2080" s="77" t="s">
        <v>5866</v>
      </c>
      <c r="G2080" s="115">
        <v>42410</v>
      </c>
      <c r="H2080" s="114" t="s">
        <v>5858</v>
      </c>
      <c r="I2080" s="128">
        <v>533337</v>
      </c>
      <c r="J2080" s="128">
        <v>534188</v>
      </c>
      <c r="K2080" s="129">
        <f t="shared" si="113"/>
        <v>0.85099999999999998</v>
      </c>
      <c r="L2080" s="130" t="s">
        <v>5867</v>
      </c>
      <c r="M2080" s="63">
        <v>7.0608000000000004</v>
      </c>
      <c r="N2080" s="149" t="s">
        <v>20</v>
      </c>
      <c r="O2080" s="63" t="s">
        <v>21</v>
      </c>
      <c r="P2080" s="126"/>
      <c r="Q2080" s="49"/>
      <c r="R2080" s="49"/>
      <c r="S2080" s="79"/>
      <c r="T2080" s="37" t="s">
        <v>436</v>
      </c>
      <c r="U2080" s="37" t="s">
        <v>5799</v>
      </c>
      <c r="V2080" s="63" t="str">
        <f t="shared" si="112"/>
        <v>5S-059MG</v>
      </c>
      <c r="W2080" s="112" t="s">
        <v>3757</v>
      </c>
      <c r="X2080" s="175" t="str">
        <f t="shared" si="111"/>
        <v>X:\2 - ENGENHARIA\INVENTARIANCA_FNS_NOVA_CONCESSAO\PROCESSOS_DE_DESAPROPRIACAO\EXTENSAO_SUL\5S\5S-059MG.pdf</v>
      </c>
      <c r="Z2080" s="1">
        <v>1</v>
      </c>
    </row>
    <row r="2081" spans="3:26" hidden="1" x14ac:dyDescent="0.25">
      <c r="C2081" s="63" t="s">
        <v>5794</v>
      </c>
      <c r="D2081" s="114" t="s">
        <v>5868</v>
      </c>
      <c r="E2081" s="114" t="s">
        <v>5869</v>
      </c>
      <c r="F2081" s="77">
        <v>39653</v>
      </c>
      <c r="G2081" s="115">
        <v>42318</v>
      </c>
      <c r="H2081" s="114" t="s">
        <v>5858</v>
      </c>
      <c r="I2081" s="132">
        <v>534188</v>
      </c>
      <c r="J2081" s="132">
        <v>534573</v>
      </c>
      <c r="K2081" s="129">
        <f t="shared" si="113"/>
        <v>0.38500000000000001</v>
      </c>
      <c r="L2081" s="130" t="s">
        <v>5870</v>
      </c>
      <c r="M2081" s="63">
        <v>2.8264</v>
      </c>
      <c r="N2081" s="149" t="s">
        <v>20</v>
      </c>
      <c r="O2081" s="63" t="s">
        <v>21</v>
      </c>
      <c r="P2081" s="126"/>
      <c r="Q2081" s="49"/>
      <c r="R2081" s="49"/>
      <c r="S2081" s="79"/>
      <c r="T2081" s="37" t="s">
        <v>436</v>
      </c>
      <c r="U2081" s="37" t="s">
        <v>5799</v>
      </c>
      <c r="V2081" s="63" t="str">
        <f t="shared" si="112"/>
        <v>5S-058MG</v>
      </c>
      <c r="W2081" s="112" t="s">
        <v>3757</v>
      </c>
      <c r="X2081" s="175" t="str">
        <f t="shared" si="111"/>
        <v>X:\2 - ENGENHARIA\INVENTARIANCA_FNS_NOVA_CONCESSAO\PROCESSOS_DE_DESAPROPRIACAO\EXTENSAO_SUL\5S\5S-058MG.pdf</v>
      </c>
      <c r="Z2081" s="1">
        <v>1</v>
      </c>
    </row>
    <row r="2082" spans="3:26" ht="28.5" x14ac:dyDescent="0.25">
      <c r="C2082" s="63" t="s">
        <v>5794</v>
      </c>
      <c r="D2082" s="114" t="s">
        <v>5871</v>
      </c>
      <c r="E2082" s="114" t="s">
        <v>5872</v>
      </c>
      <c r="F2082" s="77" t="s">
        <v>5873</v>
      </c>
      <c r="G2082" s="115">
        <v>42410</v>
      </c>
      <c r="H2082" s="114" t="s">
        <v>5858</v>
      </c>
      <c r="I2082" s="132">
        <v>534573</v>
      </c>
      <c r="J2082" s="132">
        <v>536364</v>
      </c>
      <c r="K2082" s="129">
        <f t="shared" si="113"/>
        <v>1.7909999999999999</v>
      </c>
      <c r="L2082" s="130" t="s">
        <v>5874</v>
      </c>
      <c r="M2082" s="63">
        <v>17.584599999999998</v>
      </c>
      <c r="N2082" s="149" t="s">
        <v>20</v>
      </c>
      <c r="O2082" s="63" t="s">
        <v>21</v>
      </c>
      <c r="P2082" s="126" t="s">
        <v>10</v>
      </c>
      <c r="Q2082" s="37">
        <v>3.2526999999999999</v>
      </c>
      <c r="R2082" s="78">
        <v>26021.3</v>
      </c>
      <c r="S2082" s="79" t="s">
        <v>5875</v>
      </c>
      <c r="T2082" s="37" t="s">
        <v>5876</v>
      </c>
      <c r="U2082" s="37" t="s">
        <v>5799</v>
      </c>
      <c r="V2082" s="63" t="str">
        <f t="shared" si="112"/>
        <v>5S-057MG</v>
      </c>
      <c r="W2082" s="112" t="s">
        <v>3757</v>
      </c>
      <c r="X2082" s="175" t="str">
        <f t="shared" si="111"/>
        <v>X:\2 - ENGENHARIA\INVENTARIANCA_FNS_NOVA_CONCESSAO\PROCESSOS_DE_DESAPROPRIACAO\EXTENSAO_SUL\5S\5S-057MG.pdf</v>
      </c>
      <c r="Z2082" s="1">
        <v>1</v>
      </c>
    </row>
    <row r="2083" spans="3:26" hidden="1" x14ac:dyDescent="0.25">
      <c r="C2083" s="63" t="s">
        <v>5794</v>
      </c>
      <c r="D2083" s="114" t="s">
        <v>5877</v>
      </c>
      <c r="E2083" s="114" t="s">
        <v>5878</v>
      </c>
      <c r="F2083" s="77" t="s">
        <v>5879</v>
      </c>
      <c r="G2083" s="115">
        <v>42352</v>
      </c>
      <c r="H2083" s="114" t="s">
        <v>5858</v>
      </c>
      <c r="I2083" s="132">
        <v>536829</v>
      </c>
      <c r="J2083" s="132">
        <v>536860</v>
      </c>
      <c r="K2083" s="129"/>
      <c r="L2083" s="130" t="s">
        <v>5880</v>
      </c>
      <c r="M2083" s="63"/>
      <c r="N2083" s="149" t="s">
        <v>20</v>
      </c>
      <c r="O2083" s="63" t="s">
        <v>21</v>
      </c>
      <c r="P2083" s="126" t="s">
        <v>2286</v>
      </c>
      <c r="Q2083" s="49"/>
      <c r="R2083" s="49"/>
      <c r="S2083" s="79"/>
      <c r="T2083" s="37" t="s">
        <v>5881</v>
      </c>
      <c r="U2083" s="37" t="s">
        <v>5799</v>
      </c>
      <c r="V2083" s="63" t="str">
        <f t="shared" si="112"/>
        <v>5S-056AMG</v>
      </c>
      <c r="W2083" s="112" t="s">
        <v>3757</v>
      </c>
      <c r="X2083" s="175" t="str">
        <f t="shared" si="111"/>
        <v>X:\2 - ENGENHARIA\INVENTARIANCA_FNS_NOVA_CONCESSAO\PROCESSOS_DE_DESAPROPRIACAO\EXTENSAO_SUL\5S\5S-056AMG.pdf</v>
      </c>
      <c r="Z2083" s="1">
        <v>1</v>
      </c>
    </row>
    <row r="2084" spans="3:26" hidden="1" x14ac:dyDescent="0.25">
      <c r="C2084" s="63" t="s">
        <v>5794</v>
      </c>
      <c r="D2084" s="114" t="s">
        <v>5882</v>
      </c>
      <c r="E2084" s="114" t="s">
        <v>5883</v>
      </c>
      <c r="F2084" s="77" t="s">
        <v>5884</v>
      </c>
      <c r="G2084" s="115">
        <v>42318</v>
      </c>
      <c r="H2084" s="114" t="s">
        <v>5858</v>
      </c>
      <c r="I2084" s="132">
        <v>536364</v>
      </c>
      <c r="J2084" s="132">
        <v>537609</v>
      </c>
      <c r="K2084" s="129">
        <f t="shared" si="113"/>
        <v>1.2450000000000001</v>
      </c>
      <c r="L2084" s="130" t="s">
        <v>5880</v>
      </c>
      <c r="M2084" s="63">
        <v>9.9562000000000008</v>
      </c>
      <c r="N2084" s="149" t="s">
        <v>20</v>
      </c>
      <c r="O2084" s="63" t="s">
        <v>21</v>
      </c>
      <c r="P2084" s="126"/>
      <c r="Q2084" s="48"/>
      <c r="R2084" s="78"/>
      <c r="S2084" s="79"/>
      <c r="T2084" s="37" t="s">
        <v>5885</v>
      </c>
      <c r="U2084" s="37" t="s">
        <v>5799</v>
      </c>
      <c r="V2084" s="63" t="str">
        <f t="shared" si="112"/>
        <v>5S-056MG</v>
      </c>
      <c r="W2084" s="112" t="s">
        <v>3757</v>
      </c>
      <c r="X2084" s="175" t="str">
        <f t="shared" si="111"/>
        <v>X:\2 - ENGENHARIA\INVENTARIANCA_FNS_NOVA_CONCESSAO\PROCESSOS_DE_DESAPROPRIACAO\EXTENSAO_SUL\5S\5S-056MG.pdf</v>
      </c>
      <c r="Z2084" s="1">
        <v>1</v>
      </c>
    </row>
    <row r="2085" spans="3:26" hidden="1" x14ac:dyDescent="0.25">
      <c r="C2085" s="63" t="s">
        <v>5794</v>
      </c>
      <c r="D2085" s="114" t="s">
        <v>5886</v>
      </c>
      <c r="E2085" s="114" t="s">
        <v>5887</v>
      </c>
      <c r="F2085" s="77" t="s">
        <v>5888</v>
      </c>
      <c r="G2085" s="115">
        <v>42404</v>
      </c>
      <c r="H2085" s="114" t="s">
        <v>5858</v>
      </c>
      <c r="I2085" s="132">
        <v>537609</v>
      </c>
      <c r="J2085" s="132">
        <v>538417</v>
      </c>
      <c r="K2085" s="129">
        <f t="shared" si="113"/>
        <v>0.80800000000000005</v>
      </c>
      <c r="L2085" s="130" t="s">
        <v>5889</v>
      </c>
      <c r="M2085" s="63">
        <v>6.4695</v>
      </c>
      <c r="N2085" s="149" t="s">
        <v>20</v>
      </c>
      <c r="O2085" s="63" t="s">
        <v>21</v>
      </c>
      <c r="P2085" s="126"/>
      <c r="Q2085" s="49"/>
      <c r="R2085" s="49"/>
      <c r="S2085" s="144"/>
      <c r="T2085" s="37" t="s">
        <v>413</v>
      </c>
      <c r="U2085" s="37" t="s">
        <v>5799</v>
      </c>
      <c r="V2085" s="63" t="str">
        <f t="shared" si="112"/>
        <v>5S-055MG</v>
      </c>
      <c r="W2085" s="112" t="s">
        <v>3757</v>
      </c>
      <c r="X2085" s="175" t="str">
        <f t="shared" si="111"/>
        <v>X:\2 - ENGENHARIA\INVENTARIANCA_FNS_NOVA_CONCESSAO\PROCESSOS_DE_DESAPROPRIACAO\EXTENSAO_SUL\5S\5S-055MG.pdf</v>
      </c>
      <c r="Z2085" s="1">
        <v>1</v>
      </c>
    </row>
    <row r="2086" spans="3:26" hidden="1" x14ac:dyDescent="0.25">
      <c r="C2086" s="63" t="s">
        <v>5794</v>
      </c>
      <c r="D2086" s="114" t="s">
        <v>5890</v>
      </c>
      <c r="E2086" s="114" t="s">
        <v>5891</v>
      </c>
      <c r="F2086" s="77" t="s">
        <v>5892</v>
      </c>
      <c r="G2086" s="115">
        <v>42404</v>
      </c>
      <c r="H2086" s="114" t="s">
        <v>5858</v>
      </c>
      <c r="I2086" s="132">
        <v>538417</v>
      </c>
      <c r="J2086" s="132">
        <v>541357</v>
      </c>
      <c r="K2086" s="129">
        <f t="shared" si="113"/>
        <v>2.94</v>
      </c>
      <c r="L2086" s="130" t="s">
        <v>5893</v>
      </c>
      <c r="M2086" s="63">
        <v>23.5227</v>
      </c>
      <c r="N2086" s="149" t="s">
        <v>20</v>
      </c>
      <c r="O2086" s="63" t="s">
        <v>21</v>
      </c>
      <c r="P2086" s="126"/>
      <c r="Q2086" s="49"/>
      <c r="R2086" s="49"/>
      <c r="S2086" s="79"/>
      <c r="T2086" s="37" t="s">
        <v>5894</v>
      </c>
      <c r="U2086" s="37" t="s">
        <v>5799</v>
      </c>
      <c r="V2086" s="63" t="str">
        <f t="shared" si="112"/>
        <v>5S-054MG</v>
      </c>
      <c r="W2086" s="112" t="s">
        <v>3757</v>
      </c>
      <c r="X2086" s="175" t="str">
        <f t="shared" si="111"/>
        <v>X:\2 - ENGENHARIA\INVENTARIANCA_FNS_NOVA_CONCESSAO\PROCESSOS_DE_DESAPROPRIACAO\EXTENSAO_SUL\5S\5S-054MG.pdf</v>
      </c>
      <c r="Z2086" s="1">
        <v>1</v>
      </c>
    </row>
    <row r="2087" spans="3:26" hidden="1" x14ac:dyDescent="0.25">
      <c r="C2087" s="63" t="s">
        <v>5794</v>
      </c>
      <c r="D2087" s="114" t="s">
        <v>5895</v>
      </c>
      <c r="E2087" s="114" t="s">
        <v>5896</v>
      </c>
      <c r="F2087" s="77"/>
      <c r="G2087" s="115" t="s">
        <v>52</v>
      </c>
      <c r="H2087" s="114"/>
      <c r="I2087" s="128">
        <v>541357</v>
      </c>
      <c r="J2087" s="128">
        <v>542820</v>
      </c>
      <c r="K2087" s="129"/>
      <c r="L2087" s="130" t="s">
        <v>5897</v>
      </c>
      <c r="M2087" s="63"/>
      <c r="N2087" s="77" t="s">
        <v>52</v>
      </c>
      <c r="O2087" s="63" t="s">
        <v>21</v>
      </c>
      <c r="P2087" s="126"/>
      <c r="Q2087" s="48"/>
      <c r="R2087" s="78"/>
      <c r="S2087" s="79"/>
      <c r="T2087" s="37" t="s">
        <v>5624</v>
      </c>
      <c r="U2087" s="37" t="s">
        <v>5799</v>
      </c>
      <c r="V2087" s="63" t="str">
        <f t="shared" si="112"/>
        <v>5S-053BCMG</v>
      </c>
      <c r="W2087" s="112" t="s">
        <v>3757</v>
      </c>
      <c r="X2087" s="175" t="str">
        <f t="shared" si="111"/>
        <v>X:\2 - ENGENHARIA\INVENTARIANCA_FNS_NOVA_CONCESSAO\PROCESSOS_DE_DESAPROPRIACAO\EXTENSAO_SUL\5S\5S-053BCMG.pdf</v>
      </c>
      <c r="Z2087" s="1">
        <v>1</v>
      </c>
    </row>
    <row r="2088" spans="3:26" hidden="1" x14ac:dyDescent="0.25">
      <c r="C2088" s="63" t="s">
        <v>5794</v>
      </c>
      <c r="D2088" s="114" t="s">
        <v>5898</v>
      </c>
      <c r="E2088" s="114" t="s">
        <v>5899</v>
      </c>
      <c r="F2088" s="77" t="s">
        <v>5900</v>
      </c>
      <c r="G2088" s="115">
        <v>42352</v>
      </c>
      <c r="H2088" s="114" t="s">
        <v>5858</v>
      </c>
      <c r="I2088" s="128">
        <v>541357</v>
      </c>
      <c r="J2088" s="128">
        <v>542820</v>
      </c>
      <c r="K2088" s="129">
        <f t="shared" si="113"/>
        <v>1.4630000000000001</v>
      </c>
      <c r="L2088" s="130" t="s">
        <v>5901</v>
      </c>
      <c r="M2088" s="63">
        <v>11.702400000000001</v>
      </c>
      <c r="N2088" s="149" t="s">
        <v>20</v>
      </c>
      <c r="O2088" s="63" t="s">
        <v>21</v>
      </c>
      <c r="P2088" s="126"/>
      <c r="Q2088" s="49"/>
      <c r="R2088" s="49"/>
      <c r="S2088" s="79"/>
      <c r="T2088" s="37" t="s">
        <v>5624</v>
      </c>
      <c r="U2088" s="37" t="s">
        <v>5799</v>
      </c>
      <c r="V2088" s="63" t="str">
        <f t="shared" si="112"/>
        <v>5S-053BMG</v>
      </c>
      <c r="W2088" s="112" t="s">
        <v>3757</v>
      </c>
      <c r="X2088" s="175" t="str">
        <f t="shared" si="111"/>
        <v>X:\2 - ENGENHARIA\INVENTARIANCA_FNS_NOVA_CONCESSAO\PROCESSOS_DE_DESAPROPRIACAO\EXTENSAO_SUL\5S\5S-053BMG.pdf</v>
      </c>
      <c r="Z2088" s="1">
        <v>1</v>
      </c>
    </row>
    <row r="2089" spans="3:26" hidden="1" x14ac:dyDescent="0.25">
      <c r="C2089" s="63" t="s">
        <v>5794</v>
      </c>
      <c r="D2089" s="114" t="s">
        <v>5902</v>
      </c>
      <c r="E2089" s="114" t="s">
        <v>5903</v>
      </c>
      <c r="F2089" s="77"/>
      <c r="G2089" s="115" t="s">
        <v>52</v>
      </c>
      <c r="H2089" s="114"/>
      <c r="I2089" s="128">
        <v>542820</v>
      </c>
      <c r="J2089" s="128">
        <v>543107</v>
      </c>
      <c r="K2089" s="129"/>
      <c r="L2089" s="130" t="s">
        <v>5897</v>
      </c>
      <c r="M2089" s="63"/>
      <c r="N2089" s="77" t="s">
        <v>52</v>
      </c>
      <c r="O2089" s="63" t="s">
        <v>21</v>
      </c>
      <c r="P2089" s="126"/>
      <c r="Q2089" s="48"/>
      <c r="R2089" s="78"/>
      <c r="S2089" s="79"/>
      <c r="T2089" s="37" t="s">
        <v>5904</v>
      </c>
      <c r="U2089" s="37" t="s">
        <v>5799</v>
      </c>
      <c r="V2089" s="63" t="str">
        <f t="shared" si="112"/>
        <v>5S-053ACMG</v>
      </c>
      <c r="W2089" s="112" t="s">
        <v>3757</v>
      </c>
      <c r="X2089" s="175" t="str">
        <f t="shared" si="111"/>
        <v>X:\2 - ENGENHARIA\INVENTARIANCA_FNS_NOVA_CONCESSAO\PROCESSOS_DE_DESAPROPRIACAO\EXTENSAO_SUL\5S\5S-053ACMG.pdf</v>
      </c>
      <c r="Z2089" s="1">
        <v>1</v>
      </c>
    </row>
    <row r="2090" spans="3:26" hidden="1" x14ac:dyDescent="0.25">
      <c r="C2090" s="63" t="s">
        <v>5794</v>
      </c>
      <c r="D2090" s="114" t="s">
        <v>5905</v>
      </c>
      <c r="E2090" s="114" t="s">
        <v>5906</v>
      </c>
      <c r="F2090" s="77" t="s">
        <v>5907</v>
      </c>
      <c r="G2090" s="115">
        <v>42352</v>
      </c>
      <c r="H2090" s="114" t="s">
        <v>5858</v>
      </c>
      <c r="I2090" s="128">
        <v>542820</v>
      </c>
      <c r="J2090" s="128">
        <v>543107</v>
      </c>
      <c r="K2090" s="129">
        <f t="shared" si="113"/>
        <v>0.28699999999999998</v>
      </c>
      <c r="L2090" s="130" t="s">
        <v>5901</v>
      </c>
      <c r="M2090" s="63">
        <v>2.2932999999999999</v>
      </c>
      <c r="N2090" s="149" t="s">
        <v>20</v>
      </c>
      <c r="O2090" s="63" t="s">
        <v>21</v>
      </c>
      <c r="P2090" s="126"/>
      <c r="Q2090" s="49"/>
      <c r="R2090" s="49"/>
      <c r="S2090" s="79"/>
      <c r="T2090" s="37" t="s">
        <v>5904</v>
      </c>
      <c r="U2090" s="37" t="s">
        <v>5799</v>
      </c>
      <c r="V2090" s="63" t="str">
        <f t="shared" si="112"/>
        <v>5S-053AMG</v>
      </c>
      <c r="W2090" s="112" t="s">
        <v>3757</v>
      </c>
      <c r="X2090" s="175" t="str">
        <f t="shared" si="111"/>
        <v>X:\2 - ENGENHARIA\INVENTARIANCA_FNS_NOVA_CONCESSAO\PROCESSOS_DE_DESAPROPRIACAO\EXTENSAO_SUL\5S\5S-053AMG.pdf</v>
      </c>
      <c r="Z2090" s="1">
        <v>1</v>
      </c>
    </row>
    <row r="2091" spans="3:26" hidden="1" x14ac:dyDescent="0.25">
      <c r="C2091" s="63" t="s">
        <v>5794</v>
      </c>
      <c r="D2091" s="114" t="s">
        <v>5908</v>
      </c>
      <c r="E2091" s="114" t="s">
        <v>5909</v>
      </c>
      <c r="F2091" s="77"/>
      <c r="G2091" s="115" t="s">
        <v>52</v>
      </c>
      <c r="H2091" s="114"/>
      <c r="I2091" s="128">
        <v>543107</v>
      </c>
      <c r="J2091" s="128">
        <v>543736</v>
      </c>
      <c r="K2091" s="129"/>
      <c r="L2091" s="130" t="s">
        <v>5897</v>
      </c>
      <c r="M2091" s="63"/>
      <c r="N2091" s="77" t="s">
        <v>52</v>
      </c>
      <c r="O2091" s="63" t="s">
        <v>21</v>
      </c>
      <c r="P2091" s="126"/>
      <c r="Q2091" s="49"/>
      <c r="R2091" s="49"/>
      <c r="S2091" s="79"/>
      <c r="T2091" s="37" t="s">
        <v>5904</v>
      </c>
      <c r="U2091" s="37" t="s">
        <v>5799</v>
      </c>
      <c r="V2091" s="63" t="str">
        <f t="shared" si="112"/>
        <v>5S-053CMG</v>
      </c>
      <c r="W2091" s="112" t="s">
        <v>3757</v>
      </c>
      <c r="X2091" s="175" t="str">
        <f t="shared" si="111"/>
        <v>X:\2 - ENGENHARIA\INVENTARIANCA_FNS_NOVA_CONCESSAO\PROCESSOS_DE_DESAPROPRIACAO\EXTENSAO_SUL\5S\5S-053CMG.pdf</v>
      </c>
      <c r="Z2091" s="1">
        <v>1</v>
      </c>
    </row>
    <row r="2092" spans="3:26" hidden="1" x14ac:dyDescent="0.25">
      <c r="C2092" s="63" t="s">
        <v>5794</v>
      </c>
      <c r="D2092" s="114" t="s">
        <v>5910</v>
      </c>
      <c r="E2092" s="114" t="s">
        <v>5911</v>
      </c>
      <c r="F2092" s="77" t="s">
        <v>5912</v>
      </c>
      <c r="G2092" s="115">
        <v>42304</v>
      </c>
      <c r="H2092" s="114" t="s">
        <v>5858</v>
      </c>
      <c r="I2092" s="128">
        <v>543107</v>
      </c>
      <c r="J2092" s="128">
        <v>543736</v>
      </c>
      <c r="K2092" s="129">
        <f t="shared" si="113"/>
        <v>0.629</v>
      </c>
      <c r="L2092" s="130" t="s">
        <v>5901</v>
      </c>
      <c r="M2092" s="63">
        <v>5.0327999999999999</v>
      </c>
      <c r="N2092" s="149" t="s">
        <v>20</v>
      </c>
      <c r="O2092" s="63" t="s">
        <v>21</v>
      </c>
      <c r="P2092" s="126"/>
      <c r="Q2092" s="48"/>
      <c r="R2092" s="78"/>
      <c r="S2092" s="79"/>
      <c r="T2092" s="37" t="s">
        <v>5904</v>
      </c>
      <c r="U2092" s="37" t="s">
        <v>5799</v>
      </c>
      <c r="V2092" s="63" t="str">
        <f t="shared" si="112"/>
        <v>5S-053MG</v>
      </c>
      <c r="W2092" s="112" t="s">
        <v>3757</v>
      </c>
      <c r="X2092" s="175" t="str">
        <f t="shared" si="111"/>
        <v>X:\2 - ENGENHARIA\INVENTARIANCA_FNS_NOVA_CONCESSAO\PROCESSOS_DE_DESAPROPRIACAO\EXTENSAO_SUL\5S\5S-053MG.pdf</v>
      </c>
      <c r="Z2092" s="1">
        <v>1</v>
      </c>
    </row>
    <row r="2093" spans="3:26" hidden="1" x14ac:dyDescent="0.25">
      <c r="C2093" s="63" t="s">
        <v>5794</v>
      </c>
      <c r="D2093" s="114" t="s">
        <v>5913</v>
      </c>
      <c r="E2093" s="114" t="s">
        <v>5914</v>
      </c>
      <c r="F2093" s="77">
        <v>39464</v>
      </c>
      <c r="G2093" s="115">
        <v>42257</v>
      </c>
      <c r="H2093" s="114" t="s">
        <v>5858</v>
      </c>
      <c r="I2093" s="128">
        <v>543736</v>
      </c>
      <c r="J2093" s="128">
        <v>544897</v>
      </c>
      <c r="K2093" s="129">
        <f t="shared" si="113"/>
        <v>1.161</v>
      </c>
      <c r="L2093" s="130" t="s">
        <v>5915</v>
      </c>
      <c r="M2093" s="63">
        <v>9.2853999999999992</v>
      </c>
      <c r="N2093" s="149" t="s">
        <v>20</v>
      </c>
      <c r="O2093" s="63" t="s">
        <v>21</v>
      </c>
      <c r="P2093" s="126"/>
      <c r="Q2093" s="49"/>
      <c r="R2093" s="49"/>
      <c r="S2093" s="79"/>
      <c r="T2093" s="37" t="s">
        <v>5916</v>
      </c>
      <c r="U2093" s="37" t="s">
        <v>5799</v>
      </c>
      <c r="V2093" s="63" t="str">
        <f t="shared" si="112"/>
        <v>5S-078MG</v>
      </c>
      <c r="W2093" s="112" t="s">
        <v>3757</v>
      </c>
      <c r="X2093" s="175" t="str">
        <f t="shared" si="111"/>
        <v>X:\2 - ENGENHARIA\INVENTARIANCA_FNS_NOVA_CONCESSAO\PROCESSOS_DE_DESAPROPRIACAO\EXTENSAO_SUL\5S\5S-078MG.pdf</v>
      </c>
      <c r="Z2093" s="1">
        <v>1</v>
      </c>
    </row>
    <row r="2094" spans="3:26" hidden="1" x14ac:dyDescent="0.25">
      <c r="C2094" s="63" t="s">
        <v>5794</v>
      </c>
      <c r="D2094" s="114" t="s">
        <v>5917</v>
      </c>
      <c r="E2094" s="114" t="s">
        <v>5918</v>
      </c>
      <c r="F2094" s="77">
        <v>39442</v>
      </c>
      <c r="G2094" s="115">
        <v>42249</v>
      </c>
      <c r="H2094" s="114" t="s">
        <v>5858</v>
      </c>
      <c r="I2094" s="132">
        <v>544897</v>
      </c>
      <c r="J2094" s="128">
        <v>548821</v>
      </c>
      <c r="K2094" s="129">
        <f t="shared" si="113"/>
        <v>3.9239999999999999</v>
      </c>
      <c r="L2094" s="130" t="s">
        <v>5919</v>
      </c>
      <c r="M2094" s="63">
        <v>31.3948</v>
      </c>
      <c r="N2094" s="149" t="s">
        <v>20</v>
      </c>
      <c r="O2094" s="63" t="s">
        <v>91</v>
      </c>
      <c r="P2094" s="126"/>
      <c r="Q2094" s="49"/>
      <c r="R2094" s="49"/>
      <c r="S2094" s="79"/>
      <c r="T2094" s="37" t="s">
        <v>5920</v>
      </c>
      <c r="U2094" s="37" t="s">
        <v>5799</v>
      </c>
      <c r="V2094" s="63" t="str">
        <f t="shared" si="112"/>
        <v>5S-052MG</v>
      </c>
      <c r="W2094" s="112" t="s">
        <v>3757</v>
      </c>
      <c r="X2094" s="175" t="str">
        <f t="shared" si="111"/>
        <v>X:\2 - ENGENHARIA\INVENTARIANCA_FNS_NOVA_CONCESSAO\PROCESSOS_DE_DESAPROPRIACAO\EXTENSAO_SUL\5S\5S-052MG.pdf</v>
      </c>
      <c r="Z2094" s="1">
        <v>1</v>
      </c>
    </row>
    <row r="2095" spans="3:26" hidden="1" x14ac:dyDescent="0.25">
      <c r="C2095" s="63" t="s">
        <v>5794</v>
      </c>
      <c r="D2095" s="114" t="s">
        <v>5921</v>
      </c>
      <c r="E2095" s="114" t="s">
        <v>5922</v>
      </c>
      <c r="F2095" s="77" t="s">
        <v>5923</v>
      </c>
      <c r="G2095" s="115">
        <v>42352</v>
      </c>
      <c r="H2095" s="114" t="s">
        <v>5858</v>
      </c>
      <c r="I2095" s="128">
        <v>548821</v>
      </c>
      <c r="J2095" s="128">
        <v>548847</v>
      </c>
      <c r="K2095" s="129">
        <f t="shared" si="113"/>
        <v>2.5999999999999999E-2</v>
      </c>
      <c r="L2095" s="130" t="s">
        <v>5897</v>
      </c>
      <c r="M2095" s="63">
        <v>0.2029</v>
      </c>
      <c r="N2095" s="149" t="s">
        <v>20</v>
      </c>
      <c r="O2095" s="63" t="s">
        <v>21</v>
      </c>
      <c r="P2095" s="126"/>
      <c r="Q2095" s="48"/>
      <c r="R2095" s="78"/>
      <c r="S2095" s="79"/>
      <c r="T2095" s="37" t="s">
        <v>5916</v>
      </c>
      <c r="U2095" s="37" t="s">
        <v>5799</v>
      </c>
      <c r="V2095" s="63" t="str">
        <f t="shared" si="112"/>
        <v>5S-077MG</v>
      </c>
      <c r="W2095" s="112" t="s">
        <v>3757</v>
      </c>
      <c r="X2095" s="175" t="str">
        <f t="shared" si="111"/>
        <v>X:\2 - ENGENHARIA\INVENTARIANCA_FNS_NOVA_CONCESSAO\PROCESSOS_DE_DESAPROPRIACAO\EXTENSAO_SUL\5S\5S-077MG.pdf</v>
      </c>
      <c r="Z2095" s="1">
        <v>1</v>
      </c>
    </row>
    <row r="2096" spans="3:26" hidden="1" x14ac:dyDescent="0.25">
      <c r="C2096" s="63" t="s">
        <v>5794</v>
      </c>
      <c r="D2096" s="114" t="s">
        <v>5924</v>
      </c>
      <c r="E2096" s="114" t="s">
        <v>5925</v>
      </c>
      <c r="F2096" s="77">
        <v>38891</v>
      </c>
      <c r="G2096" s="115">
        <v>42223</v>
      </c>
      <c r="H2096" s="114" t="s">
        <v>5858</v>
      </c>
      <c r="I2096" s="132">
        <v>548847</v>
      </c>
      <c r="J2096" s="132">
        <v>551287</v>
      </c>
      <c r="K2096" s="129">
        <f t="shared" si="113"/>
        <v>2.44</v>
      </c>
      <c r="L2096" s="130" t="s">
        <v>5926</v>
      </c>
      <c r="M2096" s="63">
        <v>19.501799999999999</v>
      </c>
      <c r="N2096" s="149" t="s">
        <v>20</v>
      </c>
      <c r="O2096" s="63" t="s">
        <v>21</v>
      </c>
      <c r="P2096" s="126"/>
      <c r="Q2096" s="48"/>
      <c r="R2096" s="78"/>
      <c r="S2096" s="79"/>
      <c r="T2096" s="37" t="s">
        <v>5927</v>
      </c>
      <c r="U2096" s="37" t="s">
        <v>5799</v>
      </c>
      <c r="V2096" s="63" t="str">
        <f t="shared" si="112"/>
        <v>5S-051MG</v>
      </c>
      <c r="W2096" s="112" t="s">
        <v>3757</v>
      </c>
      <c r="X2096" s="175" t="str">
        <f t="shared" si="111"/>
        <v>X:\2 - ENGENHARIA\INVENTARIANCA_FNS_NOVA_CONCESSAO\PROCESSOS_DE_DESAPROPRIACAO\EXTENSAO_SUL\5S\5S-051MG.pdf</v>
      </c>
      <c r="Z2096" s="1">
        <v>1</v>
      </c>
    </row>
    <row r="2097" spans="3:26" hidden="1" x14ac:dyDescent="0.25">
      <c r="C2097" s="63" t="s">
        <v>5794</v>
      </c>
      <c r="D2097" s="114" t="s">
        <v>5928</v>
      </c>
      <c r="E2097" s="114" t="s">
        <v>5929</v>
      </c>
      <c r="F2097" s="77">
        <v>38890</v>
      </c>
      <c r="G2097" s="115">
        <v>42223</v>
      </c>
      <c r="H2097" s="114" t="s">
        <v>5858</v>
      </c>
      <c r="I2097" s="132">
        <v>551287</v>
      </c>
      <c r="J2097" s="132">
        <v>552911</v>
      </c>
      <c r="K2097" s="129">
        <f t="shared" si="113"/>
        <v>1.6240000000000001</v>
      </c>
      <c r="L2097" s="130" t="s">
        <v>5930</v>
      </c>
      <c r="M2097" s="63">
        <v>13.0122</v>
      </c>
      <c r="N2097" s="149" t="s">
        <v>20</v>
      </c>
      <c r="O2097" s="63" t="s">
        <v>21</v>
      </c>
      <c r="P2097" s="126"/>
      <c r="Q2097" s="48"/>
      <c r="R2097" s="78"/>
      <c r="S2097" s="79"/>
      <c r="T2097" s="37" t="s">
        <v>5931</v>
      </c>
      <c r="U2097" s="37" t="s">
        <v>5799</v>
      </c>
      <c r="V2097" s="63" t="str">
        <f t="shared" si="112"/>
        <v>5S-050MG</v>
      </c>
      <c r="W2097" s="112" t="s">
        <v>3757</v>
      </c>
      <c r="X2097" s="175" t="str">
        <f t="shared" si="111"/>
        <v>X:\2 - ENGENHARIA\INVENTARIANCA_FNS_NOVA_CONCESSAO\PROCESSOS_DE_DESAPROPRIACAO\EXTENSAO_SUL\5S\5S-050MG.pdf</v>
      </c>
      <c r="Z2097" s="1">
        <v>1</v>
      </c>
    </row>
    <row r="2098" spans="3:26" hidden="1" x14ac:dyDescent="0.25">
      <c r="C2098" s="63" t="s">
        <v>5794</v>
      </c>
      <c r="D2098" s="114" t="s">
        <v>5932</v>
      </c>
      <c r="E2098" s="114" t="s">
        <v>5933</v>
      </c>
      <c r="F2098" s="77">
        <v>39812</v>
      </c>
      <c r="G2098" s="115">
        <v>42352</v>
      </c>
      <c r="H2098" s="114" t="s">
        <v>5858</v>
      </c>
      <c r="I2098" s="132">
        <v>552911</v>
      </c>
      <c r="J2098" s="132">
        <v>553287</v>
      </c>
      <c r="K2098" s="129">
        <f t="shared" si="113"/>
        <v>0.376</v>
      </c>
      <c r="L2098" s="130" t="s">
        <v>5934</v>
      </c>
      <c r="M2098" s="63">
        <v>2.9807999999999999</v>
      </c>
      <c r="N2098" s="149" t="s">
        <v>20</v>
      </c>
      <c r="O2098" s="63" t="s">
        <v>21</v>
      </c>
      <c r="P2098" s="126"/>
      <c r="Q2098" s="48"/>
      <c r="R2098" s="78"/>
      <c r="S2098" s="79"/>
      <c r="T2098" s="37" t="s">
        <v>5935</v>
      </c>
      <c r="U2098" s="37" t="s">
        <v>5799</v>
      </c>
      <c r="V2098" s="63" t="str">
        <f t="shared" si="112"/>
        <v>5S-049MG</v>
      </c>
      <c r="W2098" s="112" t="s">
        <v>3757</v>
      </c>
      <c r="X2098" s="175" t="str">
        <f t="shared" si="111"/>
        <v>X:\2 - ENGENHARIA\INVENTARIANCA_FNS_NOVA_CONCESSAO\PROCESSOS_DE_DESAPROPRIACAO\EXTENSAO_SUL\5S\5S-049MG.pdf</v>
      </c>
      <c r="Z2098" s="1">
        <v>1</v>
      </c>
    </row>
    <row r="2099" spans="3:26" hidden="1" x14ac:dyDescent="0.25">
      <c r="C2099" s="63" t="s">
        <v>5794</v>
      </c>
      <c r="D2099" s="114" t="s">
        <v>5936</v>
      </c>
      <c r="E2099" s="114" t="s">
        <v>5937</v>
      </c>
      <c r="F2099" s="77">
        <v>44367</v>
      </c>
      <c r="G2099" s="115">
        <v>43305</v>
      </c>
      <c r="H2099" s="114" t="s">
        <v>5858</v>
      </c>
      <c r="I2099" s="132">
        <v>553287</v>
      </c>
      <c r="J2099" s="132">
        <v>554600</v>
      </c>
      <c r="K2099" s="129">
        <f t="shared" si="113"/>
        <v>1.3129999999999999</v>
      </c>
      <c r="L2099" s="130" t="s">
        <v>5938</v>
      </c>
      <c r="M2099" s="63">
        <v>10.532400000000001</v>
      </c>
      <c r="N2099" s="149" t="s">
        <v>20</v>
      </c>
      <c r="O2099" s="63" t="s">
        <v>91</v>
      </c>
      <c r="P2099" s="126"/>
      <c r="Q2099" s="49"/>
      <c r="R2099" s="49"/>
      <c r="S2099" s="79"/>
      <c r="T2099" s="37" t="s">
        <v>5939</v>
      </c>
      <c r="U2099" s="37" t="s">
        <v>5799</v>
      </c>
      <c r="V2099" s="63" t="str">
        <f t="shared" si="112"/>
        <v>5S-048MG</v>
      </c>
      <c r="W2099" s="112" t="s">
        <v>3757</v>
      </c>
      <c r="X2099" s="175" t="str">
        <f t="shared" si="111"/>
        <v>X:\2 - ENGENHARIA\INVENTARIANCA_FNS_NOVA_CONCESSAO\PROCESSOS_DE_DESAPROPRIACAO\EXTENSAO_SUL\5S\5S-048MG.pdf</v>
      </c>
      <c r="Z2099" s="1">
        <v>1</v>
      </c>
    </row>
    <row r="2100" spans="3:26" hidden="1" x14ac:dyDescent="0.25">
      <c r="C2100" s="63" t="s">
        <v>5794</v>
      </c>
      <c r="D2100" s="114" t="s">
        <v>5940</v>
      </c>
      <c r="E2100" s="114" t="s">
        <v>5941</v>
      </c>
      <c r="F2100" s="77" t="s">
        <v>5942</v>
      </c>
      <c r="G2100" s="115">
        <v>42223</v>
      </c>
      <c r="H2100" s="114" t="s">
        <v>5858</v>
      </c>
      <c r="I2100" s="132">
        <v>554600</v>
      </c>
      <c r="J2100" s="132">
        <v>556486</v>
      </c>
      <c r="K2100" s="129">
        <f t="shared" si="113"/>
        <v>1.8859999999999999</v>
      </c>
      <c r="L2100" s="130" t="s">
        <v>5943</v>
      </c>
      <c r="M2100" s="63">
        <v>15.066800000000001</v>
      </c>
      <c r="N2100" s="149" t="s">
        <v>20</v>
      </c>
      <c r="O2100" s="63" t="s">
        <v>91</v>
      </c>
      <c r="P2100" s="126"/>
      <c r="Q2100" s="48"/>
      <c r="R2100" s="78"/>
      <c r="S2100" s="79"/>
      <c r="T2100" s="37" t="s">
        <v>5939</v>
      </c>
      <c r="U2100" s="37" t="s">
        <v>5799</v>
      </c>
      <c r="V2100" s="63" t="str">
        <f t="shared" si="112"/>
        <v>5S-047MG</v>
      </c>
      <c r="W2100" s="112" t="s">
        <v>3757</v>
      </c>
      <c r="X2100" s="175" t="str">
        <f t="shared" si="111"/>
        <v>X:\2 - ENGENHARIA\INVENTARIANCA_FNS_NOVA_CONCESSAO\PROCESSOS_DE_DESAPROPRIACAO\EXTENSAO_SUL\5S\5S-047MG.pdf</v>
      </c>
      <c r="Z2100" s="1">
        <v>1</v>
      </c>
    </row>
    <row r="2101" spans="3:26" hidden="1" x14ac:dyDescent="0.25">
      <c r="C2101" s="63" t="s">
        <v>5794</v>
      </c>
      <c r="D2101" s="114" t="s">
        <v>5944</v>
      </c>
      <c r="E2101" s="114" t="s">
        <v>5945</v>
      </c>
      <c r="F2101" s="77" t="s">
        <v>5946</v>
      </c>
      <c r="G2101" s="115">
        <v>42352</v>
      </c>
      <c r="H2101" s="114" t="s">
        <v>5858</v>
      </c>
      <c r="I2101" s="132">
        <v>556486</v>
      </c>
      <c r="J2101" s="132">
        <v>557248</v>
      </c>
      <c r="K2101" s="129">
        <f t="shared" si="113"/>
        <v>0.76200000000000001</v>
      </c>
      <c r="L2101" s="130" t="s">
        <v>5947</v>
      </c>
      <c r="M2101" s="63">
        <v>6.1172000000000004</v>
      </c>
      <c r="N2101" s="149" t="s">
        <v>20</v>
      </c>
      <c r="O2101" s="63" t="s">
        <v>21</v>
      </c>
      <c r="P2101" s="126"/>
      <c r="Q2101" s="49"/>
      <c r="R2101" s="49"/>
      <c r="S2101" s="79"/>
      <c r="T2101" s="37" t="s">
        <v>5939</v>
      </c>
      <c r="U2101" s="37" t="s">
        <v>5799</v>
      </c>
      <c r="V2101" s="63" t="str">
        <f t="shared" si="112"/>
        <v>5S-046MG</v>
      </c>
      <c r="W2101" s="112" t="s">
        <v>3757</v>
      </c>
      <c r="X2101" s="175" t="str">
        <f t="shared" si="111"/>
        <v>X:\2 - ENGENHARIA\INVENTARIANCA_FNS_NOVA_CONCESSAO\PROCESSOS_DE_DESAPROPRIACAO\EXTENSAO_SUL\5S\5S-046MG.pdf</v>
      </c>
      <c r="Z2101" s="1">
        <v>1</v>
      </c>
    </row>
    <row r="2102" spans="3:26" hidden="1" x14ac:dyDescent="0.25">
      <c r="C2102" s="63" t="s">
        <v>5794</v>
      </c>
      <c r="D2102" s="114" t="s">
        <v>5948</v>
      </c>
      <c r="E2102" s="114" t="s">
        <v>5949</v>
      </c>
      <c r="F2102" s="77"/>
      <c r="G2102" s="115" t="s">
        <v>52</v>
      </c>
      <c r="H2102" s="114"/>
      <c r="I2102" s="132">
        <v>556486</v>
      </c>
      <c r="J2102" s="132">
        <v>557248</v>
      </c>
      <c r="K2102" s="129"/>
      <c r="L2102" s="130" t="s">
        <v>5897</v>
      </c>
      <c r="M2102" s="63"/>
      <c r="N2102" s="77" t="s">
        <v>52</v>
      </c>
      <c r="O2102" s="63" t="s">
        <v>21</v>
      </c>
      <c r="P2102" s="126"/>
      <c r="Q2102" s="49"/>
      <c r="R2102" s="49"/>
      <c r="S2102" s="79"/>
      <c r="T2102" s="37" t="s">
        <v>5950</v>
      </c>
      <c r="U2102" s="37" t="s">
        <v>5799</v>
      </c>
      <c r="V2102" s="63" t="str">
        <f t="shared" si="112"/>
        <v>5S-045AMG</v>
      </c>
      <c r="W2102" s="112" t="s">
        <v>3757</v>
      </c>
      <c r="X2102" s="175" t="str">
        <f t="shared" si="111"/>
        <v>X:\2 - ENGENHARIA\INVENTARIANCA_FNS_NOVA_CONCESSAO\PROCESSOS_DE_DESAPROPRIACAO\EXTENSAO_SUL\5S\5S-045AMG.pdf</v>
      </c>
      <c r="Z2102" s="1">
        <v>1</v>
      </c>
    </row>
    <row r="2103" spans="3:26" hidden="1" x14ac:dyDescent="0.25">
      <c r="C2103" s="63" t="s">
        <v>5794</v>
      </c>
      <c r="D2103" s="114" t="s">
        <v>5951</v>
      </c>
      <c r="E2103" s="114" t="s">
        <v>5952</v>
      </c>
      <c r="F2103" s="77" t="s">
        <v>5953</v>
      </c>
      <c r="G2103" s="115">
        <v>42223</v>
      </c>
      <c r="H2103" s="114" t="s">
        <v>5858</v>
      </c>
      <c r="I2103" s="132">
        <v>557248</v>
      </c>
      <c r="J2103" s="132">
        <v>558698</v>
      </c>
      <c r="K2103" s="129">
        <f t="shared" si="113"/>
        <v>1.45</v>
      </c>
      <c r="L2103" s="130" t="s">
        <v>5954</v>
      </c>
      <c r="M2103" s="63">
        <v>11.568</v>
      </c>
      <c r="N2103" s="149" t="s">
        <v>20</v>
      </c>
      <c r="O2103" s="63" t="s">
        <v>21</v>
      </c>
      <c r="P2103" s="126"/>
      <c r="Q2103" s="49"/>
      <c r="R2103" s="49"/>
      <c r="S2103" s="79"/>
      <c r="T2103" s="37" t="s">
        <v>5950</v>
      </c>
      <c r="U2103" s="37" t="s">
        <v>5799</v>
      </c>
      <c r="V2103" s="63" t="str">
        <f t="shared" si="112"/>
        <v>5S-045MG</v>
      </c>
      <c r="W2103" s="112" t="s">
        <v>3757</v>
      </c>
      <c r="X2103" s="175" t="str">
        <f t="shared" si="111"/>
        <v>X:\2 - ENGENHARIA\INVENTARIANCA_FNS_NOVA_CONCESSAO\PROCESSOS_DE_DESAPROPRIACAO\EXTENSAO_SUL\5S\5S-045MG.pdf</v>
      </c>
      <c r="Z2103" s="1">
        <v>1</v>
      </c>
    </row>
    <row r="2104" spans="3:26" hidden="1" x14ac:dyDescent="0.25">
      <c r="C2104" s="63" t="s">
        <v>5794</v>
      </c>
      <c r="D2104" s="114" t="s">
        <v>5955</v>
      </c>
      <c r="E2104" s="114" t="s">
        <v>5956</v>
      </c>
      <c r="F2104" s="77"/>
      <c r="G2104" s="115" t="s">
        <v>52</v>
      </c>
      <c r="H2104" s="114"/>
      <c r="I2104" s="132">
        <v>559822</v>
      </c>
      <c r="J2104" s="132">
        <v>560969</v>
      </c>
      <c r="K2104" s="129"/>
      <c r="L2104" s="130" t="s">
        <v>5957</v>
      </c>
      <c r="M2104" s="63"/>
      <c r="N2104" s="77" t="s">
        <v>52</v>
      </c>
      <c r="O2104" s="63" t="s">
        <v>21</v>
      </c>
      <c r="P2104" s="126"/>
      <c r="Q2104" s="49"/>
      <c r="R2104" s="49"/>
      <c r="S2104" s="79"/>
      <c r="T2104" s="37" t="s">
        <v>5958</v>
      </c>
      <c r="U2104" s="37" t="s">
        <v>5799</v>
      </c>
      <c r="V2104" s="63" t="str">
        <f t="shared" si="112"/>
        <v>5S-044AMG</v>
      </c>
      <c r="W2104" s="112" t="s">
        <v>3757</v>
      </c>
      <c r="X2104" s="175" t="str">
        <f t="shared" si="111"/>
        <v>X:\2 - ENGENHARIA\INVENTARIANCA_FNS_NOVA_CONCESSAO\PROCESSOS_DE_DESAPROPRIACAO\EXTENSAO_SUL\5S\5S-044AMG.pdf</v>
      </c>
      <c r="Z2104" s="1">
        <v>1</v>
      </c>
    </row>
    <row r="2105" spans="3:26" hidden="1" x14ac:dyDescent="0.25">
      <c r="C2105" s="63" t="s">
        <v>5794</v>
      </c>
      <c r="D2105" s="114" t="s">
        <v>5959</v>
      </c>
      <c r="E2105" s="114" t="s">
        <v>5960</v>
      </c>
      <c r="F2105" s="77" t="s">
        <v>5961</v>
      </c>
      <c r="G2105" s="115">
        <v>42257</v>
      </c>
      <c r="H2105" s="114" t="s">
        <v>5858</v>
      </c>
      <c r="I2105" s="132">
        <v>558698</v>
      </c>
      <c r="J2105" s="132">
        <v>559822</v>
      </c>
      <c r="K2105" s="129">
        <f t="shared" si="113"/>
        <v>1.1240000000000001</v>
      </c>
      <c r="L2105" s="130" t="s">
        <v>5962</v>
      </c>
      <c r="M2105" s="63">
        <v>9.0258000000000003</v>
      </c>
      <c r="N2105" s="149" t="s">
        <v>20</v>
      </c>
      <c r="O2105" s="63" t="s">
        <v>21</v>
      </c>
      <c r="P2105" s="126"/>
      <c r="Q2105" s="49"/>
      <c r="R2105" s="49"/>
      <c r="S2105" s="79"/>
      <c r="T2105" s="37" t="s">
        <v>5958</v>
      </c>
      <c r="U2105" s="37" t="s">
        <v>5799</v>
      </c>
      <c r="V2105" s="63" t="str">
        <f t="shared" si="112"/>
        <v>5S-044MG</v>
      </c>
      <c r="W2105" s="112" t="s">
        <v>3757</v>
      </c>
      <c r="X2105" s="175" t="str">
        <f t="shared" si="111"/>
        <v>X:\2 - ENGENHARIA\INVENTARIANCA_FNS_NOVA_CONCESSAO\PROCESSOS_DE_DESAPROPRIACAO\EXTENSAO_SUL\5S\5S-044MG.pdf</v>
      </c>
      <c r="Z2105" s="1">
        <v>1</v>
      </c>
    </row>
    <row r="2106" spans="3:26" hidden="1" x14ac:dyDescent="0.25">
      <c r="C2106" s="63" t="s">
        <v>5794</v>
      </c>
      <c r="D2106" s="114" t="s">
        <v>5963</v>
      </c>
      <c r="E2106" s="114" t="s">
        <v>5964</v>
      </c>
      <c r="F2106" s="77"/>
      <c r="G2106" s="115" t="s">
        <v>52</v>
      </c>
      <c r="H2106" s="114"/>
      <c r="I2106" s="132">
        <v>561298</v>
      </c>
      <c r="J2106" s="132">
        <v>561423</v>
      </c>
      <c r="K2106" s="129"/>
      <c r="L2106" s="130" t="s">
        <v>5897</v>
      </c>
      <c r="M2106" s="63"/>
      <c r="N2106" s="77" t="s">
        <v>52</v>
      </c>
      <c r="O2106" s="63" t="s">
        <v>91</v>
      </c>
      <c r="P2106" s="126"/>
      <c r="Q2106" s="49"/>
      <c r="R2106" s="49"/>
      <c r="S2106" s="79"/>
      <c r="T2106" s="37" t="s">
        <v>5939</v>
      </c>
      <c r="U2106" s="37" t="s">
        <v>5799</v>
      </c>
      <c r="V2106" s="63" t="str">
        <f t="shared" si="112"/>
        <v>5S-042AMG</v>
      </c>
      <c r="W2106" s="112" t="s">
        <v>3757</v>
      </c>
      <c r="X2106" s="175" t="str">
        <f t="shared" si="111"/>
        <v>X:\2 - ENGENHARIA\INVENTARIANCA_FNS_NOVA_CONCESSAO\PROCESSOS_DE_DESAPROPRIACAO\EXTENSAO_SUL\5S\5S-042AMG.pdf</v>
      </c>
      <c r="Z2106" s="1">
        <v>1</v>
      </c>
    </row>
    <row r="2107" spans="3:26" hidden="1" x14ac:dyDescent="0.25">
      <c r="C2107" s="63" t="s">
        <v>5794</v>
      </c>
      <c r="D2107" s="114" t="s">
        <v>5965</v>
      </c>
      <c r="E2107" s="114" t="s">
        <v>5966</v>
      </c>
      <c r="F2107" s="77" t="s">
        <v>5967</v>
      </c>
      <c r="G2107" s="115">
        <v>42223</v>
      </c>
      <c r="H2107" s="114" t="s">
        <v>5858</v>
      </c>
      <c r="I2107" s="132">
        <v>559822</v>
      </c>
      <c r="J2107" s="132">
        <v>560969</v>
      </c>
      <c r="K2107" s="129">
        <f t="shared" si="113"/>
        <v>1.147</v>
      </c>
      <c r="L2107" s="130" t="s">
        <v>5968</v>
      </c>
      <c r="M2107" s="63">
        <v>9.1773000000000007</v>
      </c>
      <c r="N2107" s="149" t="s">
        <v>20</v>
      </c>
      <c r="O2107" s="63" t="s">
        <v>91</v>
      </c>
      <c r="P2107" s="126"/>
      <c r="Q2107" s="49"/>
      <c r="R2107" s="49"/>
      <c r="S2107" s="79"/>
      <c r="T2107" s="37" t="s">
        <v>5939</v>
      </c>
      <c r="U2107" s="37" t="s">
        <v>5799</v>
      </c>
      <c r="V2107" s="63" t="str">
        <f t="shared" si="112"/>
        <v>5S-042MG</v>
      </c>
      <c r="W2107" s="112" t="s">
        <v>3757</v>
      </c>
      <c r="X2107" s="175" t="str">
        <f t="shared" si="111"/>
        <v>X:\2 - ENGENHARIA\INVENTARIANCA_FNS_NOVA_CONCESSAO\PROCESSOS_DE_DESAPROPRIACAO\EXTENSAO_SUL\5S\5S-042MG.pdf</v>
      </c>
      <c r="Z2107" s="1">
        <v>1</v>
      </c>
    </row>
    <row r="2108" spans="3:26" hidden="1" x14ac:dyDescent="0.25">
      <c r="C2108" s="63" t="s">
        <v>5794</v>
      </c>
      <c r="D2108" s="114" t="s">
        <v>5969</v>
      </c>
      <c r="E2108" s="114" t="s">
        <v>5970</v>
      </c>
      <c r="F2108" s="77"/>
      <c r="G2108" s="115" t="s">
        <v>52</v>
      </c>
      <c r="H2108" s="114"/>
      <c r="I2108" s="132">
        <v>561289</v>
      </c>
      <c r="J2108" s="132">
        <v>561423</v>
      </c>
      <c r="K2108" s="129"/>
      <c r="L2108" s="130" t="s">
        <v>5897</v>
      </c>
      <c r="M2108" s="63"/>
      <c r="N2108" s="77" t="s">
        <v>52</v>
      </c>
      <c r="O2108" s="63" t="s">
        <v>21</v>
      </c>
      <c r="P2108" s="126"/>
      <c r="Q2108" s="49"/>
      <c r="R2108" s="49"/>
      <c r="S2108" s="79"/>
      <c r="T2108" s="37" t="s">
        <v>5939</v>
      </c>
      <c r="U2108" s="37" t="s">
        <v>5799</v>
      </c>
      <c r="V2108" s="63" t="str">
        <f t="shared" si="112"/>
        <v>5S-041AMG</v>
      </c>
      <c r="W2108" s="112" t="s">
        <v>3757</v>
      </c>
      <c r="X2108" s="175" t="str">
        <f t="shared" si="111"/>
        <v>X:\2 - ENGENHARIA\INVENTARIANCA_FNS_NOVA_CONCESSAO\PROCESSOS_DE_DESAPROPRIACAO\EXTENSAO_SUL\5S\5S-041AMG.pdf</v>
      </c>
      <c r="Z2108" s="1">
        <v>1</v>
      </c>
    </row>
    <row r="2109" spans="3:26" hidden="1" x14ac:dyDescent="0.25">
      <c r="C2109" s="63" t="s">
        <v>5794</v>
      </c>
      <c r="D2109" s="114" t="s">
        <v>5971</v>
      </c>
      <c r="E2109" s="114" t="s">
        <v>5972</v>
      </c>
      <c r="F2109" s="77" t="s">
        <v>5973</v>
      </c>
      <c r="G2109" s="115">
        <v>42352</v>
      </c>
      <c r="H2109" s="114" t="s">
        <v>5858</v>
      </c>
      <c r="I2109" s="132">
        <v>560969</v>
      </c>
      <c r="J2109" s="132">
        <v>561515</v>
      </c>
      <c r="K2109" s="129">
        <f t="shared" si="113"/>
        <v>0.54600000000000004</v>
      </c>
      <c r="L2109" s="130" t="s">
        <v>5974</v>
      </c>
      <c r="M2109" s="63">
        <v>4.3653000000000004</v>
      </c>
      <c r="N2109" s="149" t="s">
        <v>20</v>
      </c>
      <c r="O2109" s="63" t="s">
        <v>21</v>
      </c>
      <c r="P2109" s="126"/>
      <c r="Q2109" s="49"/>
      <c r="R2109" s="49"/>
      <c r="S2109" s="79"/>
      <c r="T2109" s="37" t="s">
        <v>5939</v>
      </c>
      <c r="U2109" s="37" t="s">
        <v>5799</v>
      </c>
      <c r="V2109" s="63" t="str">
        <f t="shared" si="112"/>
        <v>5S-041MG</v>
      </c>
      <c r="W2109" s="112" t="s">
        <v>3757</v>
      </c>
      <c r="X2109" s="175" t="str">
        <f t="shared" si="111"/>
        <v>X:\2 - ENGENHARIA\INVENTARIANCA_FNS_NOVA_CONCESSAO\PROCESSOS_DE_DESAPROPRIACAO\EXTENSAO_SUL\5S\5S-041MG.pdf</v>
      </c>
      <c r="Z2109" s="1">
        <v>1</v>
      </c>
    </row>
    <row r="2110" spans="3:26" ht="28.5" x14ac:dyDescent="0.25">
      <c r="C2110" s="63" t="s">
        <v>5794</v>
      </c>
      <c r="D2110" s="114" t="s">
        <v>5975</v>
      </c>
      <c r="E2110" s="114" t="s">
        <v>5976</v>
      </c>
      <c r="F2110" s="77" t="s">
        <v>5977</v>
      </c>
      <c r="G2110" s="115">
        <v>42494</v>
      </c>
      <c r="H2110" s="114" t="s">
        <v>5858</v>
      </c>
      <c r="I2110" s="132">
        <v>561930</v>
      </c>
      <c r="J2110" s="128">
        <v>562774</v>
      </c>
      <c r="K2110" s="129">
        <f t="shared" si="113"/>
        <v>0.84399999999999997</v>
      </c>
      <c r="L2110" s="130" t="s">
        <v>5978</v>
      </c>
      <c r="M2110" s="63">
        <v>7.8825000000000003</v>
      </c>
      <c r="N2110" s="149" t="s">
        <v>20</v>
      </c>
      <c r="O2110" s="63" t="s">
        <v>21</v>
      </c>
      <c r="P2110" s="126" t="s">
        <v>10</v>
      </c>
      <c r="Q2110" s="37">
        <v>1.5586</v>
      </c>
      <c r="R2110" s="78">
        <v>15465.27</v>
      </c>
      <c r="S2110" s="79" t="s">
        <v>5875</v>
      </c>
      <c r="T2110" s="37" t="s">
        <v>5939</v>
      </c>
      <c r="U2110" s="37" t="s">
        <v>5799</v>
      </c>
      <c r="V2110" s="63" t="str">
        <f t="shared" si="112"/>
        <v>5S-040MG</v>
      </c>
      <c r="W2110" s="112" t="s">
        <v>3757</v>
      </c>
      <c r="X2110" s="175" t="str">
        <f t="shared" si="111"/>
        <v>X:\2 - ENGENHARIA\INVENTARIANCA_FNS_NOVA_CONCESSAO\PROCESSOS_DE_DESAPROPRIACAO\EXTENSAO_SUL\5S\5S-040MG.pdf</v>
      </c>
      <c r="Z2110" s="1">
        <v>1</v>
      </c>
    </row>
    <row r="2111" spans="3:26" hidden="1" x14ac:dyDescent="0.25">
      <c r="C2111" s="63" t="s">
        <v>5794</v>
      </c>
      <c r="D2111" s="114" t="s">
        <v>5979</v>
      </c>
      <c r="E2111" s="114" t="s">
        <v>5980</v>
      </c>
      <c r="F2111" s="77"/>
      <c r="G2111" s="115" t="s">
        <v>52</v>
      </c>
      <c r="H2111" s="114"/>
      <c r="I2111" s="132">
        <v>561849</v>
      </c>
      <c r="J2111" s="128">
        <v>562062</v>
      </c>
      <c r="K2111" s="129"/>
      <c r="L2111" s="130" t="s">
        <v>5981</v>
      </c>
      <c r="M2111" s="63">
        <v>0.20760000000000001</v>
      </c>
      <c r="N2111" s="77" t="s">
        <v>52</v>
      </c>
      <c r="O2111" s="63" t="s">
        <v>21</v>
      </c>
      <c r="P2111" s="126"/>
      <c r="Q2111" s="49"/>
      <c r="R2111" s="49"/>
      <c r="S2111" s="79"/>
      <c r="T2111" s="37" t="s">
        <v>5982</v>
      </c>
      <c r="U2111" s="37" t="s">
        <v>5799</v>
      </c>
      <c r="V2111" s="63" t="str">
        <f t="shared" si="112"/>
        <v>5S-039AMG</v>
      </c>
      <c r="W2111" s="112" t="s">
        <v>3757</v>
      </c>
      <c r="X2111" s="175" t="str">
        <f t="shared" si="111"/>
        <v>X:\2 - ENGENHARIA\INVENTARIANCA_FNS_NOVA_CONCESSAO\PROCESSOS_DE_DESAPROPRIACAO\EXTENSAO_SUL\5S\5S-039AMG.pdf</v>
      </c>
      <c r="Z2111" s="1">
        <v>1</v>
      </c>
    </row>
    <row r="2112" spans="3:26" ht="28.5" x14ac:dyDescent="0.25">
      <c r="C2112" s="63" t="s">
        <v>5794</v>
      </c>
      <c r="D2112" s="114" t="s">
        <v>5983</v>
      </c>
      <c r="E2112" s="114" t="s">
        <v>5984</v>
      </c>
      <c r="F2112" s="77" t="s">
        <v>5985</v>
      </c>
      <c r="G2112" s="115">
        <v>42352</v>
      </c>
      <c r="H2112" s="114" t="s">
        <v>5858</v>
      </c>
      <c r="I2112" s="128">
        <v>561515</v>
      </c>
      <c r="J2112" s="128">
        <v>561930</v>
      </c>
      <c r="K2112" s="129">
        <f t="shared" si="113"/>
        <v>0.41499999999999998</v>
      </c>
      <c r="L2112" s="130" t="s">
        <v>5986</v>
      </c>
      <c r="M2112" s="63">
        <v>7.3175999999999997</v>
      </c>
      <c r="N2112" s="149" t="s">
        <v>20</v>
      </c>
      <c r="O2112" s="63" t="s">
        <v>21</v>
      </c>
      <c r="P2112" s="126" t="s">
        <v>10</v>
      </c>
      <c r="Q2112" s="37">
        <v>3.9670000000000001</v>
      </c>
      <c r="R2112" s="78">
        <v>28015.75</v>
      </c>
      <c r="S2112" s="79" t="s">
        <v>5875</v>
      </c>
      <c r="T2112" s="37" t="s">
        <v>5982</v>
      </c>
      <c r="U2112" s="37" t="s">
        <v>5799</v>
      </c>
      <c r="V2112" s="63" t="str">
        <f t="shared" si="112"/>
        <v>5S-039MG</v>
      </c>
      <c r="W2112" s="112" t="s">
        <v>3757</v>
      </c>
      <c r="X2112" s="175" t="str">
        <f t="shared" si="111"/>
        <v>X:\2 - ENGENHARIA\INVENTARIANCA_FNS_NOVA_CONCESSAO\PROCESSOS_DE_DESAPROPRIACAO\EXTENSAO_SUL\5S\5S-039MG.pdf</v>
      </c>
      <c r="Z2112" s="1">
        <v>1</v>
      </c>
    </row>
    <row r="2113" spans="3:26" hidden="1" x14ac:dyDescent="0.25">
      <c r="C2113" s="63" t="s">
        <v>5794</v>
      </c>
      <c r="D2113" s="114" t="s">
        <v>5987</v>
      </c>
      <c r="E2113" s="114" t="s">
        <v>5988</v>
      </c>
      <c r="F2113" s="77" t="s">
        <v>5989</v>
      </c>
      <c r="G2113" s="115">
        <v>42352</v>
      </c>
      <c r="H2113" s="114" t="s">
        <v>5858</v>
      </c>
      <c r="I2113" s="128">
        <v>562802</v>
      </c>
      <c r="J2113" s="132">
        <v>563553</v>
      </c>
      <c r="K2113" s="129">
        <f t="shared" si="113"/>
        <v>0.751</v>
      </c>
      <c r="L2113" s="130" t="s">
        <v>5990</v>
      </c>
      <c r="M2113" s="63">
        <v>5.9173999999999998</v>
      </c>
      <c r="N2113" s="149" t="s">
        <v>20</v>
      </c>
      <c r="O2113" s="63" t="s">
        <v>21</v>
      </c>
      <c r="P2113" s="126"/>
      <c r="Q2113" s="49"/>
      <c r="R2113" s="49"/>
      <c r="S2113" s="79"/>
      <c r="T2113" s="37" t="s">
        <v>5939</v>
      </c>
      <c r="U2113" s="37" t="s">
        <v>5799</v>
      </c>
      <c r="V2113" s="63" t="str">
        <f t="shared" si="112"/>
        <v>5S-038MG</v>
      </c>
      <c r="W2113" s="112" t="s">
        <v>3757</v>
      </c>
      <c r="X2113" s="175" t="str">
        <f t="shared" si="111"/>
        <v>X:\2 - ENGENHARIA\INVENTARIANCA_FNS_NOVA_CONCESSAO\PROCESSOS_DE_DESAPROPRIACAO\EXTENSAO_SUL\5S\5S-038MG.pdf</v>
      </c>
      <c r="Z2113" s="1">
        <v>1</v>
      </c>
    </row>
    <row r="2114" spans="3:26" hidden="1" x14ac:dyDescent="0.25">
      <c r="C2114" s="63" t="s">
        <v>5794</v>
      </c>
      <c r="D2114" s="114" t="s">
        <v>5991</v>
      </c>
      <c r="E2114" s="114" t="s">
        <v>5992</v>
      </c>
      <c r="F2114" s="77"/>
      <c r="G2114" s="115" t="s">
        <v>52</v>
      </c>
      <c r="H2114" s="114"/>
      <c r="I2114" s="132">
        <v>565236</v>
      </c>
      <c r="J2114" s="128">
        <v>565639</v>
      </c>
      <c r="K2114" s="129"/>
      <c r="L2114" s="130" t="s">
        <v>5993</v>
      </c>
      <c r="M2114" s="133"/>
      <c r="N2114" s="77" t="s">
        <v>52</v>
      </c>
      <c r="O2114" s="63" t="s">
        <v>91</v>
      </c>
      <c r="P2114" s="126"/>
      <c r="Q2114" s="49"/>
      <c r="R2114" s="49"/>
      <c r="S2114" s="79"/>
      <c r="T2114" s="37" t="s">
        <v>5994</v>
      </c>
      <c r="U2114" s="37" t="s">
        <v>5799</v>
      </c>
      <c r="V2114" s="63" t="str">
        <f t="shared" si="112"/>
        <v>5S-037AMG</v>
      </c>
      <c r="W2114" s="112" t="s">
        <v>3757</v>
      </c>
      <c r="X2114" s="175" t="str">
        <f t="shared" ref="X2114:X2177" si="114">CONCATENATE("X:\2 - ENGENHARIA\INVENTARIANCA_FNS_NOVA_CONCESSAO\PROCESSOS_DE_DESAPROPRIACAO\",W2114,"\",C2114,"\",V2114,".pdf")</f>
        <v>X:\2 - ENGENHARIA\INVENTARIANCA_FNS_NOVA_CONCESSAO\PROCESSOS_DE_DESAPROPRIACAO\EXTENSAO_SUL\5S\5S-037AMG.pdf</v>
      </c>
      <c r="Z2114" s="1">
        <v>1</v>
      </c>
    </row>
    <row r="2115" spans="3:26" hidden="1" x14ac:dyDescent="0.25">
      <c r="C2115" s="63" t="s">
        <v>5794</v>
      </c>
      <c r="D2115" s="114" t="s">
        <v>5995</v>
      </c>
      <c r="E2115" s="114" t="s">
        <v>5996</v>
      </c>
      <c r="F2115" s="77" t="s">
        <v>5997</v>
      </c>
      <c r="G2115" s="115">
        <v>42223</v>
      </c>
      <c r="H2115" s="114" t="s">
        <v>5858</v>
      </c>
      <c r="I2115" s="132">
        <v>563553</v>
      </c>
      <c r="J2115" s="128">
        <v>565693</v>
      </c>
      <c r="K2115" s="129">
        <f t="shared" si="113"/>
        <v>2.14</v>
      </c>
      <c r="L2115" s="130" t="s">
        <v>5998</v>
      </c>
      <c r="M2115" s="63">
        <v>17.116700000000002</v>
      </c>
      <c r="N2115" s="149" t="s">
        <v>20</v>
      </c>
      <c r="O2115" s="63" t="s">
        <v>21</v>
      </c>
      <c r="P2115" s="126"/>
      <c r="Q2115" s="49"/>
      <c r="R2115" s="49"/>
      <c r="S2115" s="79"/>
      <c r="T2115" s="37" t="s">
        <v>5994</v>
      </c>
      <c r="U2115" s="37" t="s">
        <v>5799</v>
      </c>
      <c r="V2115" s="63" t="str">
        <f t="shared" si="112"/>
        <v>5S-037MG</v>
      </c>
      <c r="W2115" s="112" t="s">
        <v>3757</v>
      </c>
      <c r="X2115" s="175" t="str">
        <f t="shared" si="114"/>
        <v>X:\2 - ENGENHARIA\INVENTARIANCA_FNS_NOVA_CONCESSAO\PROCESSOS_DE_DESAPROPRIACAO\EXTENSAO_SUL\5S\5S-037MG.pdf</v>
      </c>
      <c r="Z2115" s="1">
        <v>1</v>
      </c>
    </row>
    <row r="2116" spans="3:26" hidden="1" x14ac:dyDescent="0.25">
      <c r="C2116" s="63" t="s">
        <v>5794</v>
      </c>
      <c r="D2116" s="114" t="s">
        <v>5999</v>
      </c>
      <c r="E2116" s="114" t="s">
        <v>6000</v>
      </c>
      <c r="F2116" s="77" t="s">
        <v>6001</v>
      </c>
      <c r="G2116" s="115">
        <v>43388</v>
      </c>
      <c r="H2116" s="114" t="s">
        <v>5858</v>
      </c>
      <c r="I2116" s="132">
        <v>565693</v>
      </c>
      <c r="J2116" s="132">
        <v>566948</v>
      </c>
      <c r="K2116" s="129">
        <f t="shared" si="113"/>
        <v>1.2549999999999999</v>
      </c>
      <c r="L2116" s="130" t="s">
        <v>6002</v>
      </c>
      <c r="M2116" s="133">
        <v>10.040100000000001</v>
      </c>
      <c r="N2116" s="149" t="s">
        <v>20</v>
      </c>
      <c r="O2116" s="63" t="s">
        <v>21</v>
      </c>
      <c r="P2116" s="126"/>
      <c r="Q2116" s="49"/>
      <c r="R2116" s="49"/>
      <c r="S2116" s="79"/>
      <c r="T2116" s="37" t="s">
        <v>5939</v>
      </c>
      <c r="U2116" s="37" t="s">
        <v>5799</v>
      </c>
      <c r="V2116" s="63" t="str">
        <f t="shared" si="112"/>
        <v>5S-036MG</v>
      </c>
      <c r="W2116" s="112" t="s">
        <v>3757</v>
      </c>
      <c r="X2116" s="175" t="str">
        <f t="shared" si="114"/>
        <v>X:\2 - ENGENHARIA\INVENTARIANCA_FNS_NOVA_CONCESSAO\PROCESSOS_DE_DESAPROPRIACAO\EXTENSAO_SUL\5S\5S-036MG.pdf</v>
      </c>
      <c r="Z2116" s="1">
        <v>1</v>
      </c>
    </row>
    <row r="2117" spans="3:26" hidden="1" x14ac:dyDescent="0.25">
      <c r="C2117" s="63" t="s">
        <v>5794</v>
      </c>
      <c r="D2117" s="114" t="s">
        <v>6003</v>
      </c>
      <c r="E2117" s="114" t="s">
        <v>6004</v>
      </c>
      <c r="F2117" s="77"/>
      <c r="G2117" s="115" t="s">
        <v>52</v>
      </c>
      <c r="H2117" s="114"/>
      <c r="I2117" s="132">
        <v>566948</v>
      </c>
      <c r="J2117" s="132">
        <v>567785</v>
      </c>
      <c r="K2117" s="129"/>
      <c r="L2117" s="130" t="s">
        <v>5897</v>
      </c>
      <c r="M2117" s="63"/>
      <c r="N2117" s="77" t="s">
        <v>52</v>
      </c>
      <c r="O2117" s="63" t="s">
        <v>21</v>
      </c>
      <c r="P2117" s="126"/>
      <c r="Q2117" s="49"/>
      <c r="R2117" s="49"/>
      <c r="S2117" s="79"/>
      <c r="T2117" s="37" t="s">
        <v>5939</v>
      </c>
      <c r="U2117" s="37" t="s">
        <v>5799</v>
      </c>
      <c r="V2117" s="63" t="str">
        <f t="shared" si="112"/>
        <v>5S-035AMG</v>
      </c>
      <c r="W2117" s="112" t="s">
        <v>3757</v>
      </c>
      <c r="X2117" s="175" t="str">
        <f t="shared" si="114"/>
        <v>X:\2 - ENGENHARIA\INVENTARIANCA_FNS_NOVA_CONCESSAO\PROCESSOS_DE_DESAPROPRIACAO\EXTENSAO_SUL\5S\5S-035AMG.pdf</v>
      </c>
      <c r="Z2117" s="1">
        <v>1</v>
      </c>
    </row>
    <row r="2118" spans="3:26" hidden="1" x14ac:dyDescent="0.25">
      <c r="C2118" s="63" t="s">
        <v>5794</v>
      </c>
      <c r="D2118" s="114" t="s">
        <v>6005</v>
      </c>
      <c r="E2118" s="114" t="s">
        <v>6006</v>
      </c>
      <c r="F2118" s="77">
        <v>39823</v>
      </c>
      <c r="G2118" s="115">
        <v>42352</v>
      </c>
      <c r="H2118" s="114" t="s">
        <v>5858</v>
      </c>
      <c r="I2118" s="132">
        <v>566948</v>
      </c>
      <c r="J2118" s="132">
        <v>567785</v>
      </c>
      <c r="K2118" s="129">
        <f t="shared" si="113"/>
        <v>0.83699999999999997</v>
      </c>
      <c r="L2118" s="130" t="s">
        <v>6007</v>
      </c>
      <c r="M2118" s="63">
        <v>6.6955</v>
      </c>
      <c r="N2118" s="149" t="s">
        <v>20</v>
      </c>
      <c r="O2118" s="63" t="s">
        <v>21</v>
      </c>
      <c r="P2118" s="126"/>
      <c r="Q2118" s="49"/>
      <c r="R2118" s="49"/>
      <c r="S2118" s="79"/>
      <c r="T2118" s="37" t="s">
        <v>5939</v>
      </c>
      <c r="U2118" s="37" t="s">
        <v>5799</v>
      </c>
      <c r="V2118" s="63" t="str">
        <f t="shared" si="112"/>
        <v>5S-035MG</v>
      </c>
      <c r="W2118" s="112" t="s">
        <v>3757</v>
      </c>
      <c r="X2118" s="175" t="str">
        <f t="shared" si="114"/>
        <v>X:\2 - ENGENHARIA\INVENTARIANCA_FNS_NOVA_CONCESSAO\PROCESSOS_DE_DESAPROPRIACAO\EXTENSAO_SUL\5S\5S-035MG.pdf</v>
      </c>
      <c r="Z2118" s="1">
        <v>1</v>
      </c>
    </row>
    <row r="2119" spans="3:26" hidden="1" x14ac:dyDescent="0.25">
      <c r="C2119" s="63" t="s">
        <v>5794</v>
      </c>
      <c r="D2119" s="114" t="s">
        <v>6008</v>
      </c>
      <c r="E2119" s="114" t="s">
        <v>6009</v>
      </c>
      <c r="F2119" s="54">
        <v>37102</v>
      </c>
      <c r="G2119" s="134">
        <v>42108</v>
      </c>
      <c r="H2119" s="114" t="s">
        <v>5858</v>
      </c>
      <c r="I2119" s="132">
        <v>567785</v>
      </c>
      <c r="J2119" s="132">
        <v>568228</v>
      </c>
      <c r="K2119" s="129"/>
      <c r="L2119" s="130" t="s">
        <v>5897</v>
      </c>
      <c r="M2119" s="63"/>
      <c r="N2119" s="77" t="s">
        <v>52</v>
      </c>
      <c r="O2119" s="63" t="s">
        <v>91</v>
      </c>
      <c r="P2119" s="126"/>
      <c r="Q2119" s="48"/>
      <c r="R2119" s="78"/>
      <c r="S2119" s="79"/>
      <c r="T2119" s="37" t="s">
        <v>5939</v>
      </c>
      <c r="U2119" s="37" t="s">
        <v>5799</v>
      </c>
      <c r="V2119" s="63" t="str">
        <f t="shared" si="112"/>
        <v>5S-034AMG</v>
      </c>
      <c r="W2119" s="112" t="s">
        <v>3757</v>
      </c>
      <c r="X2119" s="175" t="str">
        <f t="shared" si="114"/>
        <v>X:\2 - ENGENHARIA\INVENTARIANCA_FNS_NOVA_CONCESSAO\PROCESSOS_DE_DESAPROPRIACAO\EXTENSAO_SUL\5S\5S-034AMG.pdf</v>
      </c>
      <c r="Z2119" s="1">
        <v>1</v>
      </c>
    </row>
    <row r="2120" spans="3:26" hidden="1" x14ac:dyDescent="0.25">
      <c r="C2120" s="63" t="s">
        <v>5794</v>
      </c>
      <c r="D2120" s="114" t="s">
        <v>6010</v>
      </c>
      <c r="E2120" s="114" t="s">
        <v>6011</v>
      </c>
      <c r="F2120" s="77">
        <v>37102</v>
      </c>
      <c r="G2120" s="115">
        <v>42108</v>
      </c>
      <c r="H2120" s="114" t="s">
        <v>5858</v>
      </c>
      <c r="I2120" s="132">
        <v>567785</v>
      </c>
      <c r="J2120" s="132">
        <v>568228</v>
      </c>
      <c r="K2120" s="129">
        <f t="shared" si="113"/>
        <v>0.443</v>
      </c>
      <c r="L2120" s="130" t="s">
        <v>6012</v>
      </c>
      <c r="M2120" s="63">
        <v>3.5461999999999998</v>
      </c>
      <c r="N2120" s="149" t="s">
        <v>20</v>
      </c>
      <c r="O2120" s="63" t="s">
        <v>21</v>
      </c>
      <c r="P2120" s="126"/>
      <c r="Q2120" s="48"/>
      <c r="R2120" s="78"/>
      <c r="S2120" s="79"/>
      <c r="T2120" s="37" t="s">
        <v>5939</v>
      </c>
      <c r="U2120" s="37" t="s">
        <v>5799</v>
      </c>
      <c r="V2120" s="63" t="str">
        <f t="shared" si="112"/>
        <v>5S-034MG</v>
      </c>
      <c r="W2120" s="112" t="s">
        <v>3757</v>
      </c>
      <c r="X2120" s="175" t="str">
        <f t="shared" si="114"/>
        <v>X:\2 - ENGENHARIA\INVENTARIANCA_FNS_NOVA_CONCESSAO\PROCESSOS_DE_DESAPROPRIACAO\EXTENSAO_SUL\5S\5S-034MG.pdf</v>
      </c>
      <c r="Z2120" s="1">
        <v>1</v>
      </c>
    </row>
    <row r="2121" spans="3:26" ht="28.5" x14ac:dyDescent="0.25">
      <c r="C2121" s="63" t="s">
        <v>5794</v>
      </c>
      <c r="D2121" s="114" t="s">
        <v>6013</v>
      </c>
      <c r="E2121" s="114" t="s">
        <v>6014</v>
      </c>
      <c r="F2121" s="77" t="s">
        <v>6015</v>
      </c>
      <c r="G2121" s="115">
        <v>42615</v>
      </c>
      <c r="H2121" s="114" t="s">
        <v>5858</v>
      </c>
      <c r="I2121" s="132">
        <v>568228</v>
      </c>
      <c r="J2121" s="132">
        <v>568610</v>
      </c>
      <c r="K2121" s="129">
        <f t="shared" si="113"/>
        <v>0.38200000000000001</v>
      </c>
      <c r="L2121" s="130" t="s">
        <v>6016</v>
      </c>
      <c r="M2121" s="133">
        <v>6.3284000000000002</v>
      </c>
      <c r="N2121" s="149" t="s">
        <v>20</v>
      </c>
      <c r="O2121" s="63" t="s">
        <v>21</v>
      </c>
      <c r="P2121" s="126" t="s">
        <v>10</v>
      </c>
      <c r="Q2121" s="37">
        <v>1.8655999999999999</v>
      </c>
      <c r="R2121" s="78">
        <v>13778.02</v>
      </c>
      <c r="S2121" s="79" t="s">
        <v>5875</v>
      </c>
      <c r="T2121" s="37" t="s">
        <v>6017</v>
      </c>
      <c r="U2121" s="37" t="s">
        <v>5799</v>
      </c>
      <c r="V2121" s="63" t="str">
        <f t="shared" si="112"/>
        <v>5S-080MG</v>
      </c>
      <c r="W2121" s="112" t="s">
        <v>3757</v>
      </c>
      <c r="X2121" s="175" t="str">
        <f t="shared" si="114"/>
        <v>X:\2 - ENGENHARIA\INVENTARIANCA_FNS_NOVA_CONCESSAO\PROCESSOS_DE_DESAPROPRIACAO\EXTENSAO_SUL\5S\5S-080MG.pdf</v>
      </c>
      <c r="Z2121" s="1">
        <v>1</v>
      </c>
    </row>
    <row r="2122" spans="3:26" hidden="1" x14ac:dyDescent="0.25">
      <c r="C2122" s="63" t="s">
        <v>5794</v>
      </c>
      <c r="D2122" s="114" t="s">
        <v>6018</v>
      </c>
      <c r="E2122" s="114" t="s">
        <v>6019</v>
      </c>
      <c r="F2122" s="77" t="s">
        <v>6020</v>
      </c>
      <c r="G2122" s="115">
        <v>42352</v>
      </c>
      <c r="H2122" s="114" t="s">
        <v>5858</v>
      </c>
      <c r="I2122" s="132">
        <v>568610</v>
      </c>
      <c r="J2122" s="132">
        <v>569254</v>
      </c>
      <c r="K2122" s="129">
        <f t="shared" si="113"/>
        <v>0.64400000000000002</v>
      </c>
      <c r="L2122" s="130" t="s">
        <v>6021</v>
      </c>
      <c r="M2122" s="133">
        <v>3.75</v>
      </c>
      <c r="N2122" s="149" t="s">
        <v>20</v>
      </c>
      <c r="O2122" s="63" t="s">
        <v>21</v>
      </c>
      <c r="P2122" s="126"/>
      <c r="Q2122" s="49"/>
      <c r="R2122" s="49"/>
      <c r="S2122" s="79"/>
      <c r="T2122" s="37" t="s">
        <v>6017</v>
      </c>
      <c r="U2122" s="37" t="s">
        <v>5799</v>
      </c>
      <c r="V2122" s="63" t="str">
        <f t="shared" si="112"/>
        <v>5S-033MG</v>
      </c>
      <c r="W2122" s="112" t="s">
        <v>3757</v>
      </c>
      <c r="X2122" s="175" t="str">
        <f t="shared" si="114"/>
        <v>X:\2 - ENGENHARIA\INVENTARIANCA_FNS_NOVA_CONCESSAO\PROCESSOS_DE_DESAPROPRIACAO\EXTENSAO_SUL\5S\5S-033MG.pdf</v>
      </c>
      <c r="Z2122" s="1">
        <v>1</v>
      </c>
    </row>
    <row r="2123" spans="3:26" hidden="1" x14ac:dyDescent="0.25">
      <c r="C2123" s="63" t="s">
        <v>5794</v>
      </c>
      <c r="D2123" s="114" t="s">
        <v>6022</v>
      </c>
      <c r="E2123" s="114" t="s">
        <v>6023</v>
      </c>
      <c r="F2123" s="77"/>
      <c r="G2123" s="115" t="s">
        <v>52</v>
      </c>
      <c r="H2123" s="114"/>
      <c r="I2123" s="132">
        <v>569254</v>
      </c>
      <c r="J2123" s="132">
        <v>570247</v>
      </c>
      <c r="K2123" s="129"/>
      <c r="L2123" s="130" t="s">
        <v>5957</v>
      </c>
      <c r="M2123" s="63"/>
      <c r="N2123" s="77" t="s">
        <v>52</v>
      </c>
      <c r="O2123" s="63" t="s">
        <v>21</v>
      </c>
      <c r="P2123" s="126"/>
      <c r="Q2123" s="48"/>
      <c r="R2123" s="78"/>
      <c r="S2123" s="79"/>
      <c r="T2123" s="37" t="s">
        <v>5939</v>
      </c>
      <c r="U2123" s="37" t="s">
        <v>5799</v>
      </c>
      <c r="V2123" s="63" t="str">
        <f t="shared" si="112"/>
        <v>5S-032AMG</v>
      </c>
      <c r="W2123" s="112" t="s">
        <v>3757</v>
      </c>
      <c r="X2123" s="175" t="str">
        <f t="shared" si="114"/>
        <v>X:\2 - ENGENHARIA\INVENTARIANCA_FNS_NOVA_CONCESSAO\PROCESSOS_DE_DESAPROPRIACAO\EXTENSAO_SUL\5S\5S-032AMG.pdf</v>
      </c>
      <c r="Z2123" s="1">
        <v>1</v>
      </c>
    </row>
    <row r="2124" spans="3:26" hidden="1" x14ac:dyDescent="0.25">
      <c r="C2124" s="63" t="s">
        <v>5794</v>
      </c>
      <c r="D2124" s="114" t="s">
        <v>6024</v>
      </c>
      <c r="E2124" s="114" t="s">
        <v>6025</v>
      </c>
      <c r="F2124" s="77" t="s">
        <v>6026</v>
      </c>
      <c r="G2124" s="115">
        <v>42257</v>
      </c>
      <c r="H2124" s="114" t="s">
        <v>5858</v>
      </c>
      <c r="I2124" s="132">
        <v>569254</v>
      </c>
      <c r="J2124" s="132">
        <v>570247</v>
      </c>
      <c r="K2124" s="129">
        <f t="shared" si="113"/>
        <v>0.99299999999999999</v>
      </c>
      <c r="L2124" s="130" t="s">
        <v>6027</v>
      </c>
      <c r="M2124" s="63">
        <v>8.1922999999999995</v>
      </c>
      <c r="N2124" s="149" t="s">
        <v>20</v>
      </c>
      <c r="O2124" s="63" t="s">
        <v>21</v>
      </c>
      <c r="P2124" s="126"/>
      <c r="Q2124" s="49"/>
      <c r="R2124" s="49"/>
      <c r="S2124" s="79"/>
      <c r="T2124" s="37" t="s">
        <v>5939</v>
      </c>
      <c r="U2124" s="37" t="s">
        <v>5799</v>
      </c>
      <c r="V2124" s="63" t="str">
        <f t="shared" si="112"/>
        <v>5S-032MG</v>
      </c>
      <c r="W2124" s="112" t="s">
        <v>3757</v>
      </c>
      <c r="X2124" s="175" t="str">
        <f t="shared" si="114"/>
        <v>X:\2 - ENGENHARIA\INVENTARIANCA_FNS_NOVA_CONCESSAO\PROCESSOS_DE_DESAPROPRIACAO\EXTENSAO_SUL\5S\5S-032MG.pdf</v>
      </c>
      <c r="Z2124" s="1">
        <v>1</v>
      </c>
    </row>
    <row r="2125" spans="3:26" hidden="1" x14ac:dyDescent="0.25">
      <c r="C2125" s="63" t="s">
        <v>5794</v>
      </c>
      <c r="D2125" s="114" t="s">
        <v>6028</v>
      </c>
      <c r="E2125" s="114" t="s">
        <v>6029</v>
      </c>
      <c r="F2125" s="77"/>
      <c r="G2125" s="115" t="s">
        <v>52</v>
      </c>
      <c r="H2125" s="114"/>
      <c r="I2125" s="132">
        <v>570278</v>
      </c>
      <c r="J2125" s="132">
        <v>571090</v>
      </c>
      <c r="K2125" s="129"/>
      <c r="L2125" s="130" t="s">
        <v>5897</v>
      </c>
      <c r="M2125" s="63"/>
      <c r="N2125" s="77" t="s">
        <v>52</v>
      </c>
      <c r="O2125" s="63" t="s">
        <v>21</v>
      </c>
      <c r="P2125" s="126"/>
      <c r="Q2125" s="49"/>
      <c r="R2125" s="49"/>
      <c r="S2125" s="144"/>
      <c r="T2125" s="37" t="s">
        <v>6030</v>
      </c>
      <c r="U2125" s="37" t="s">
        <v>5799</v>
      </c>
      <c r="V2125" s="63" t="str">
        <f t="shared" si="112"/>
        <v>5S-031AMG</v>
      </c>
      <c r="W2125" s="112" t="s">
        <v>3757</v>
      </c>
      <c r="X2125" s="175" t="str">
        <f t="shared" si="114"/>
        <v>X:\2 - ENGENHARIA\INVENTARIANCA_FNS_NOVA_CONCESSAO\PROCESSOS_DE_DESAPROPRIACAO\EXTENSAO_SUL\5S\5S-031AMG.pdf</v>
      </c>
      <c r="Z2125" s="1">
        <v>1</v>
      </c>
    </row>
    <row r="2126" spans="3:26" hidden="1" x14ac:dyDescent="0.25">
      <c r="C2126" s="63" t="s">
        <v>5794</v>
      </c>
      <c r="D2126" s="114" t="s">
        <v>6031</v>
      </c>
      <c r="E2126" s="114" t="s">
        <v>6032</v>
      </c>
      <c r="F2126" s="77" t="s">
        <v>6033</v>
      </c>
      <c r="G2126" s="115">
        <v>42257</v>
      </c>
      <c r="H2126" s="114" t="s">
        <v>5858</v>
      </c>
      <c r="I2126" s="132">
        <v>570247</v>
      </c>
      <c r="J2126" s="132">
        <v>571098</v>
      </c>
      <c r="K2126" s="129">
        <f t="shared" si="113"/>
        <v>0.85099999999999998</v>
      </c>
      <c r="L2126" s="130" t="s">
        <v>6034</v>
      </c>
      <c r="M2126" s="63">
        <v>6.5582000000000003</v>
      </c>
      <c r="N2126" s="149" t="s">
        <v>20</v>
      </c>
      <c r="O2126" s="63" t="s">
        <v>21</v>
      </c>
      <c r="P2126" s="126"/>
      <c r="Q2126" s="48"/>
      <c r="R2126" s="78"/>
      <c r="S2126" s="79"/>
      <c r="T2126" s="37" t="s">
        <v>6030</v>
      </c>
      <c r="U2126" s="37" t="s">
        <v>5799</v>
      </c>
      <c r="V2126" s="63" t="str">
        <f t="shared" ref="V2126:V2189" si="115">CONCATENATE(C2126,"-",D2126)</f>
        <v>5S-031MG</v>
      </c>
      <c r="W2126" s="112" t="s">
        <v>3757</v>
      </c>
      <c r="X2126" s="175" t="str">
        <f t="shared" si="114"/>
        <v>X:\2 - ENGENHARIA\INVENTARIANCA_FNS_NOVA_CONCESSAO\PROCESSOS_DE_DESAPROPRIACAO\EXTENSAO_SUL\5S\5S-031MG.pdf</v>
      </c>
      <c r="Z2126" s="1">
        <v>1</v>
      </c>
    </row>
    <row r="2127" spans="3:26" hidden="1" x14ac:dyDescent="0.25">
      <c r="C2127" s="63" t="s">
        <v>5794</v>
      </c>
      <c r="D2127" s="114" t="s">
        <v>6035</v>
      </c>
      <c r="E2127" s="114" t="s">
        <v>6036</v>
      </c>
      <c r="F2127" s="77"/>
      <c r="G2127" s="115" t="s">
        <v>52</v>
      </c>
      <c r="H2127" s="114"/>
      <c r="I2127" s="132">
        <v>571098</v>
      </c>
      <c r="J2127" s="132">
        <v>571703</v>
      </c>
      <c r="K2127" s="129"/>
      <c r="L2127" s="130" t="s">
        <v>5897</v>
      </c>
      <c r="M2127" s="63"/>
      <c r="N2127" s="77" t="s">
        <v>52</v>
      </c>
      <c r="O2127" s="63" t="s">
        <v>21</v>
      </c>
      <c r="P2127" s="126"/>
      <c r="Q2127" s="49"/>
      <c r="R2127" s="49"/>
      <c r="S2127" s="79"/>
      <c r="T2127" s="37" t="s">
        <v>5939</v>
      </c>
      <c r="U2127" s="37" t="s">
        <v>5799</v>
      </c>
      <c r="V2127" s="63" t="str">
        <f t="shared" si="115"/>
        <v>5S-030AMG</v>
      </c>
      <c r="W2127" s="112" t="s">
        <v>3757</v>
      </c>
      <c r="X2127" s="175" t="str">
        <f t="shared" si="114"/>
        <v>X:\2 - ENGENHARIA\INVENTARIANCA_FNS_NOVA_CONCESSAO\PROCESSOS_DE_DESAPROPRIACAO\EXTENSAO_SUL\5S\5S-030AMG.pdf</v>
      </c>
      <c r="Z2127" s="1">
        <v>1</v>
      </c>
    </row>
    <row r="2128" spans="3:26" hidden="1" x14ac:dyDescent="0.25">
      <c r="C2128" s="63" t="s">
        <v>5794</v>
      </c>
      <c r="D2128" s="114" t="s">
        <v>6037</v>
      </c>
      <c r="E2128" s="114" t="s">
        <v>6038</v>
      </c>
      <c r="F2128" s="77" t="s">
        <v>6039</v>
      </c>
      <c r="G2128" s="115">
        <v>42352</v>
      </c>
      <c r="H2128" s="114" t="s">
        <v>5858</v>
      </c>
      <c r="I2128" s="132">
        <v>571098</v>
      </c>
      <c r="J2128" s="132">
        <v>571703</v>
      </c>
      <c r="K2128" s="129">
        <f t="shared" si="113"/>
        <v>0.60499999999999998</v>
      </c>
      <c r="L2128" s="130" t="s">
        <v>6040</v>
      </c>
      <c r="M2128" s="63">
        <v>4.8342999999999998</v>
      </c>
      <c r="N2128" s="149" t="s">
        <v>20</v>
      </c>
      <c r="O2128" s="63" t="s">
        <v>21</v>
      </c>
      <c r="P2128" s="126"/>
      <c r="Q2128" s="48"/>
      <c r="R2128" s="78"/>
      <c r="S2128" s="79"/>
      <c r="T2128" s="37" t="s">
        <v>5939</v>
      </c>
      <c r="U2128" s="37" t="s">
        <v>5799</v>
      </c>
      <c r="V2128" s="63" t="str">
        <f t="shared" si="115"/>
        <v>5S-030MG</v>
      </c>
      <c r="W2128" s="112" t="s">
        <v>3757</v>
      </c>
      <c r="X2128" s="175" t="str">
        <f t="shared" si="114"/>
        <v>X:\2 - ENGENHARIA\INVENTARIANCA_FNS_NOVA_CONCESSAO\PROCESSOS_DE_DESAPROPRIACAO\EXTENSAO_SUL\5S\5S-030MG.pdf</v>
      </c>
      <c r="Z2128" s="1">
        <v>1</v>
      </c>
    </row>
    <row r="2129" spans="3:26" hidden="1" x14ac:dyDescent="0.25">
      <c r="C2129" s="63" t="s">
        <v>5794</v>
      </c>
      <c r="D2129" s="114" t="s">
        <v>6041</v>
      </c>
      <c r="E2129" s="114" t="s">
        <v>6042</v>
      </c>
      <c r="F2129" s="77" t="s">
        <v>6043</v>
      </c>
      <c r="G2129" s="115">
        <v>42352</v>
      </c>
      <c r="H2129" s="114" t="s">
        <v>6044</v>
      </c>
      <c r="I2129" s="132">
        <v>571703</v>
      </c>
      <c r="J2129" s="132">
        <v>572235</v>
      </c>
      <c r="K2129" s="129">
        <f t="shared" si="113"/>
        <v>0.53200000000000003</v>
      </c>
      <c r="L2129" s="130" t="s">
        <v>6045</v>
      </c>
      <c r="M2129" s="63">
        <v>4.2618</v>
      </c>
      <c r="N2129" s="149" t="s">
        <v>20</v>
      </c>
      <c r="O2129" s="63" t="s">
        <v>21</v>
      </c>
      <c r="P2129" s="126"/>
      <c r="Q2129" s="48"/>
      <c r="R2129" s="78"/>
      <c r="S2129" s="79"/>
      <c r="T2129" s="37" t="s">
        <v>5939</v>
      </c>
      <c r="U2129" s="37" t="s">
        <v>5799</v>
      </c>
      <c r="V2129" s="63" t="str">
        <f t="shared" si="115"/>
        <v>5S-029MG</v>
      </c>
      <c r="W2129" s="112" t="s">
        <v>3757</v>
      </c>
      <c r="X2129" s="175" t="str">
        <f t="shared" si="114"/>
        <v>X:\2 - ENGENHARIA\INVENTARIANCA_FNS_NOVA_CONCESSAO\PROCESSOS_DE_DESAPROPRIACAO\EXTENSAO_SUL\5S\5S-029MG.pdf</v>
      </c>
      <c r="Z2129" s="1">
        <v>1</v>
      </c>
    </row>
    <row r="2130" spans="3:26" hidden="1" x14ac:dyDescent="0.25">
      <c r="C2130" s="63" t="s">
        <v>5794</v>
      </c>
      <c r="D2130" s="114" t="s">
        <v>6037</v>
      </c>
      <c r="E2130" s="114"/>
      <c r="F2130" s="77"/>
      <c r="G2130" s="115"/>
      <c r="H2130" s="114"/>
      <c r="I2130" s="132">
        <v>572235</v>
      </c>
      <c r="J2130" s="132">
        <v>572300</v>
      </c>
      <c r="K2130" s="129">
        <f t="shared" si="113"/>
        <v>6.5000000000000002E-2</v>
      </c>
      <c r="L2130" s="130" t="s">
        <v>6046</v>
      </c>
      <c r="M2130" s="63">
        <v>0.52180000000000004</v>
      </c>
      <c r="N2130" s="77"/>
      <c r="O2130" s="63" t="s">
        <v>21</v>
      </c>
      <c r="P2130" s="126"/>
      <c r="Q2130" s="49"/>
      <c r="R2130" s="49"/>
      <c r="S2130" s="79"/>
      <c r="T2130" s="37" t="s">
        <v>5939</v>
      </c>
      <c r="U2130" s="37" t="s">
        <v>5799</v>
      </c>
      <c r="V2130" s="63" t="str">
        <f t="shared" si="115"/>
        <v>5S-030MG</v>
      </c>
      <c r="W2130" s="112" t="s">
        <v>3757</v>
      </c>
      <c r="X2130" s="175" t="str">
        <f t="shared" si="114"/>
        <v>X:\2 - ENGENHARIA\INVENTARIANCA_FNS_NOVA_CONCESSAO\PROCESSOS_DE_DESAPROPRIACAO\EXTENSAO_SUL\5S\5S-030MG.pdf</v>
      </c>
      <c r="Z2130" s="1">
        <v>1</v>
      </c>
    </row>
    <row r="2131" spans="3:26" hidden="1" x14ac:dyDescent="0.25">
      <c r="C2131" s="63" t="s">
        <v>5794</v>
      </c>
      <c r="D2131" s="114" t="s">
        <v>6047</v>
      </c>
      <c r="E2131" s="114" t="s">
        <v>6048</v>
      </c>
      <c r="F2131" s="77" t="s">
        <v>6049</v>
      </c>
      <c r="G2131" s="115">
        <v>42223</v>
      </c>
      <c r="H2131" s="114" t="s">
        <v>5858</v>
      </c>
      <c r="I2131" s="128">
        <v>572300</v>
      </c>
      <c r="J2131" s="128">
        <v>573650</v>
      </c>
      <c r="K2131" s="129">
        <f t="shared" ref="K2131:K2193" si="116">(J2131-I2131)/1000</f>
        <v>1.35</v>
      </c>
      <c r="L2131" s="130" t="s">
        <v>6050</v>
      </c>
      <c r="M2131" s="63">
        <v>10.793100000000001</v>
      </c>
      <c r="N2131" s="149" t="s">
        <v>20</v>
      </c>
      <c r="O2131" s="63" t="s">
        <v>21</v>
      </c>
      <c r="P2131" s="126"/>
      <c r="Q2131" s="48"/>
      <c r="R2131" s="78"/>
      <c r="S2131" s="79"/>
      <c r="T2131" s="37" t="s">
        <v>5939</v>
      </c>
      <c r="U2131" s="37" t="s">
        <v>5799</v>
      </c>
      <c r="V2131" s="63" t="str">
        <f t="shared" si="115"/>
        <v>5S-028MG</v>
      </c>
      <c r="W2131" s="112" t="s">
        <v>3757</v>
      </c>
      <c r="X2131" s="175" t="str">
        <f t="shared" si="114"/>
        <v>X:\2 - ENGENHARIA\INVENTARIANCA_FNS_NOVA_CONCESSAO\PROCESSOS_DE_DESAPROPRIACAO\EXTENSAO_SUL\5S\5S-028MG.pdf</v>
      </c>
      <c r="Z2131" s="1">
        <v>1</v>
      </c>
    </row>
    <row r="2132" spans="3:26" hidden="1" x14ac:dyDescent="0.25">
      <c r="C2132" s="63" t="s">
        <v>5794</v>
      </c>
      <c r="D2132" s="114" t="s">
        <v>6051</v>
      </c>
      <c r="E2132" s="114" t="s">
        <v>6052</v>
      </c>
      <c r="F2132" s="77"/>
      <c r="G2132" s="115" t="s">
        <v>52</v>
      </c>
      <c r="H2132" s="114"/>
      <c r="I2132" s="132">
        <v>571703</v>
      </c>
      <c r="J2132" s="132">
        <v>572235</v>
      </c>
      <c r="K2132" s="129"/>
      <c r="L2132" s="130" t="s">
        <v>5897</v>
      </c>
      <c r="M2132" s="63"/>
      <c r="N2132" s="77" t="s">
        <v>52</v>
      </c>
      <c r="O2132" s="63" t="s">
        <v>21</v>
      </c>
      <c r="P2132" s="126"/>
      <c r="Q2132" s="49"/>
      <c r="R2132" s="49"/>
      <c r="S2132" s="79"/>
      <c r="T2132" s="37" t="s">
        <v>5939</v>
      </c>
      <c r="U2132" s="37" t="s">
        <v>5799</v>
      </c>
      <c r="V2132" s="63" t="str">
        <f t="shared" si="115"/>
        <v>5S-029AMG</v>
      </c>
      <c r="W2132" s="112" t="s">
        <v>3757</v>
      </c>
      <c r="X2132" s="175" t="str">
        <f t="shared" si="114"/>
        <v>X:\2 - ENGENHARIA\INVENTARIANCA_FNS_NOVA_CONCESSAO\PROCESSOS_DE_DESAPROPRIACAO\EXTENSAO_SUL\5S\5S-029AMG.pdf</v>
      </c>
      <c r="Z2132" s="1">
        <v>1</v>
      </c>
    </row>
    <row r="2133" spans="3:26" hidden="1" x14ac:dyDescent="0.25">
      <c r="C2133" s="63" t="s">
        <v>5794</v>
      </c>
      <c r="D2133" s="114" t="s">
        <v>6053</v>
      </c>
      <c r="E2133" s="114" t="s">
        <v>6054</v>
      </c>
      <c r="F2133" s="77"/>
      <c r="G2133" s="115" t="s">
        <v>52</v>
      </c>
      <c r="H2133" s="114"/>
      <c r="I2133" s="128">
        <v>572300</v>
      </c>
      <c r="J2133" s="128">
        <v>573650</v>
      </c>
      <c r="K2133" s="129"/>
      <c r="L2133" s="130" t="s">
        <v>5957</v>
      </c>
      <c r="M2133" s="63"/>
      <c r="N2133" s="77" t="s">
        <v>52</v>
      </c>
      <c r="O2133" s="63" t="s">
        <v>21</v>
      </c>
      <c r="P2133" s="126"/>
      <c r="Q2133" s="49"/>
      <c r="R2133" s="49"/>
      <c r="S2133" s="79"/>
      <c r="T2133" s="37" t="s">
        <v>5939</v>
      </c>
      <c r="U2133" s="37" t="s">
        <v>5858</v>
      </c>
      <c r="V2133" s="63" t="str">
        <f t="shared" si="115"/>
        <v>5S-028AMG</v>
      </c>
      <c r="W2133" s="112" t="s">
        <v>3757</v>
      </c>
      <c r="X2133" s="175" t="str">
        <f t="shared" si="114"/>
        <v>X:\2 - ENGENHARIA\INVENTARIANCA_FNS_NOVA_CONCESSAO\PROCESSOS_DE_DESAPROPRIACAO\EXTENSAO_SUL\5S\5S-028AMG.pdf</v>
      </c>
      <c r="Z2133" s="1">
        <v>1</v>
      </c>
    </row>
    <row r="2134" spans="3:26" hidden="1" x14ac:dyDescent="0.25">
      <c r="C2134" s="63" t="s">
        <v>5794</v>
      </c>
      <c r="D2134" s="114" t="s">
        <v>6055</v>
      </c>
      <c r="E2134" s="114" t="s">
        <v>6056</v>
      </c>
      <c r="F2134" s="77"/>
      <c r="G2134" s="115" t="s">
        <v>52</v>
      </c>
      <c r="H2134" s="114"/>
      <c r="I2134" s="128">
        <v>573650</v>
      </c>
      <c r="J2134" s="128">
        <v>573732</v>
      </c>
      <c r="K2134" s="129"/>
      <c r="L2134" s="130" t="s">
        <v>5897</v>
      </c>
      <c r="M2134" s="63"/>
      <c r="N2134" s="77" t="s">
        <v>52</v>
      </c>
      <c r="O2134" s="63" t="s">
        <v>91</v>
      </c>
      <c r="P2134" s="126"/>
      <c r="Q2134" s="49"/>
      <c r="R2134" s="49"/>
      <c r="S2134" s="79"/>
      <c r="T2134" s="37" t="s">
        <v>183</v>
      </c>
      <c r="U2134" s="37" t="s">
        <v>5858</v>
      </c>
      <c r="V2134" s="63" t="str">
        <f t="shared" si="115"/>
        <v>5S-027AMG</v>
      </c>
      <c r="W2134" s="112" t="s">
        <v>3757</v>
      </c>
      <c r="X2134" s="175" t="str">
        <f t="shared" si="114"/>
        <v>X:\2 - ENGENHARIA\INVENTARIANCA_FNS_NOVA_CONCESSAO\PROCESSOS_DE_DESAPROPRIACAO\EXTENSAO_SUL\5S\5S-027AMG.pdf</v>
      </c>
      <c r="Z2134" s="1">
        <v>1</v>
      </c>
    </row>
    <row r="2135" spans="3:26" hidden="1" x14ac:dyDescent="0.25">
      <c r="C2135" s="63" t="s">
        <v>5794</v>
      </c>
      <c r="D2135" s="114" t="s">
        <v>6057</v>
      </c>
      <c r="E2135" s="114" t="s">
        <v>6058</v>
      </c>
      <c r="F2135" s="77"/>
      <c r="G2135" s="115"/>
      <c r="H2135" s="114"/>
      <c r="I2135" s="128">
        <v>573650</v>
      </c>
      <c r="J2135" s="128">
        <v>573732</v>
      </c>
      <c r="K2135" s="129">
        <f t="shared" si="116"/>
        <v>8.2000000000000003E-2</v>
      </c>
      <c r="L2135" s="130" t="s">
        <v>6059</v>
      </c>
      <c r="M2135" s="63">
        <v>0.69969999999999999</v>
      </c>
      <c r="N2135" s="149" t="s">
        <v>20</v>
      </c>
      <c r="O2135" s="63" t="s">
        <v>91</v>
      </c>
      <c r="P2135" s="126"/>
      <c r="Q2135" s="49"/>
      <c r="R2135" s="49"/>
      <c r="S2135" s="79"/>
      <c r="T2135" s="37" t="s">
        <v>183</v>
      </c>
      <c r="U2135" s="37" t="s">
        <v>5858</v>
      </c>
      <c r="V2135" s="63" t="str">
        <f t="shared" si="115"/>
        <v>5S-027MG</v>
      </c>
      <c r="W2135" s="112" t="s">
        <v>3757</v>
      </c>
      <c r="X2135" s="175" t="str">
        <f t="shared" si="114"/>
        <v>X:\2 - ENGENHARIA\INVENTARIANCA_FNS_NOVA_CONCESSAO\PROCESSOS_DE_DESAPROPRIACAO\EXTENSAO_SUL\5S\5S-027MG.pdf</v>
      </c>
      <c r="Z2135" s="1">
        <v>1</v>
      </c>
    </row>
    <row r="2136" spans="3:26" hidden="1" x14ac:dyDescent="0.25">
      <c r="C2136" s="63" t="s">
        <v>5794</v>
      </c>
      <c r="D2136" s="114" t="s">
        <v>6060</v>
      </c>
      <c r="E2136" s="114" t="s">
        <v>6061</v>
      </c>
      <c r="F2136" s="77" t="s">
        <v>6062</v>
      </c>
      <c r="G2136" s="115">
        <v>42088</v>
      </c>
      <c r="H2136" s="114" t="s">
        <v>5858</v>
      </c>
      <c r="I2136" s="128">
        <v>573732</v>
      </c>
      <c r="J2136" s="128">
        <v>574736</v>
      </c>
      <c r="K2136" s="129">
        <f t="shared" si="116"/>
        <v>1.004</v>
      </c>
      <c r="L2136" s="37" t="s">
        <v>6063</v>
      </c>
      <c r="M2136" s="63">
        <v>7.9912999999999998</v>
      </c>
      <c r="N2136" s="149" t="s">
        <v>20</v>
      </c>
      <c r="O2136" s="63" t="s">
        <v>91</v>
      </c>
      <c r="P2136" s="126"/>
      <c r="Q2136" s="49"/>
      <c r="R2136" s="49"/>
      <c r="S2136" s="79"/>
      <c r="T2136" s="37" t="s">
        <v>183</v>
      </c>
      <c r="U2136" s="37" t="s">
        <v>5858</v>
      </c>
      <c r="V2136" s="63" t="str">
        <f t="shared" si="115"/>
        <v>5S-076MG</v>
      </c>
      <c r="W2136" s="112" t="s">
        <v>3757</v>
      </c>
      <c r="X2136" s="175" t="str">
        <f t="shared" si="114"/>
        <v>X:\2 - ENGENHARIA\INVENTARIANCA_FNS_NOVA_CONCESSAO\PROCESSOS_DE_DESAPROPRIACAO\EXTENSAO_SUL\5S\5S-076MG.pdf</v>
      </c>
      <c r="Z2136" s="1">
        <v>1</v>
      </c>
    </row>
    <row r="2137" spans="3:26" hidden="1" x14ac:dyDescent="0.25">
      <c r="C2137" s="63" t="s">
        <v>5794</v>
      </c>
      <c r="D2137" s="114" t="s">
        <v>6064</v>
      </c>
      <c r="E2137" s="114" t="s">
        <v>6065</v>
      </c>
      <c r="F2137" s="77" t="s">
        <v>6066</v>
      </c>
      <c r="G2137" s="115">
        <v>42622</v>
      </c>
      <c r="H2137" s="114" t="s">
        <v>5858</v>
      </c>
      <c r="I2137" s="128">
        <v>574736</v>
      </c>
      <c r="J2137" s="132">
        <v>575679</v>
      </c>
      <c r="K2137" s="129">
        <f>(J2137-I2137)/1000</f>
        <v>0.94299999999999995</v>
      </c>
      <c r="L2137" s="130" t="s">
        <v>6067</v>
      </c>
      <c r="M2137" s="135">
        <v>7.5509000000000004</v>
      </c>
      <c r="N2137" s="149" t="s">
        <v>20</v>
      </c>
      <c r="O2137" s="63" t="s">
        <v>21</v>
      </c>
      <c r="P2137" s="126"/>
      <c r="Q2137" s="49"/>
      <c r="R2137" s="49"/>
      <c r="S2137" s="79"/>
      <c r="T2137" s="37" t="s">
        <v>6068</v>
      </c>
      <c r="U2137" s="37" t="s">
        <v>5858</v>
      </c>
      <c r="V2137" s="63" t="str">
        <f t="shared" si="115"/>
        <v>5S-026MG</v>
      </c>
      <c r="W2137" s="112" t="s">
        <v>3757</v>
      </c>
      <c r="X2137" s="175" t="str">
        <f t="shared" si="114"/>
        <v>X:\2 - ENGENHARIA\INVENTARIANCA_FNS_NOVA_CONCESSAO\PROCESSOS_DE_DESAPROPRIACAO\EXTENSAO_SUL\5S\5S-026MG.pdf</v>
      </c>
      <c r="Z2137" s="1">
        <v>1</v>
      </c>
    </row>
    <row r="2138" spans="3:26" hidden="1" x14ac:dyDescent="0.25">
      <c r="C2138" s="63" t="s">
        <v>5794</v>
      </c>
      <c r="D2138" s="114" t="s">
        <v>6069</v>
      </c>
      <c r="E2138" s="114" t="s">
        <v>6070</v>
      </c>
      <c r="F2138" s="77" t="s">
        <v>6071</v>
      </c>
      <c r="G2138" s="115">
        <v>42223</v>
      </c>
      <c r="H2138" s="114" t="s">
        <v>5858</v>
      </c>
      <c r="I2138" s="128">
        <v>575679</v>
      </c>
      <c r="J2138" s="132">
        <v>576372</v>
      </c>
      <c r="K2138" s="129">
        <f>(J2138-I2138)/1000</f>
        <v>0.69299999999999995</v>
      </c>
      <c r="L2138" s="130" t="s">
        <v>6072</v>
      </c>
      <c r="M2138" s="135">
        <v>21.070599999999999</v>
      </c>
      <c r="N2138" s="149" t="s">
        <v>20</v>
      </c>
      <c r="O2138" s="63" t="s">
        <v>21</v>
      </c>
      <c r="P2138" s="126"/>
      <c r="Q2138" s="49"/>
      <c r="R2138" s="49"/>
      <c r="S2138" s="79"/>
      <c r="T2138" s="37" t="s">
        <v>6068</v>
      </c>
      <c r="U2138" s="37" t="s">
        <v>5858</v>
      </c>
      <c r="V2138" s="63" t="str">
        <f t="shared" si="115"/>
        <v>5S-026AMG</v>
      </c>
      <c r="W2138" s="112" t="s">
        <v>3757</v>
      </c>
      <c r="X2138" s="175" t="str">
        <f t="shared" si="114"/>
        <v>X:\2 - ENGENHARIA\INVENTARIANCA_FNS_NOVA_CONCESSAO\PROCESSOS_DE_DESAPROPRIACAO\EXTENSAO_SUL\5S\5S-026AMG.pdf</v>
      </c>
      <c r="Z2138" s="1">
        <v>1</v>
      </c>
    </row>
    <row r="2139" spans="3:26" hidden="1" x14ac:dyDescent="0.25">
      <c r="C2139" s="63" t="s">
        <v>5794</v>
      </c>
      <c r="D2139" s="114" t="s">
        <v>6073</v>
      </c>
      <c r="E2139" s="114" t="s">
        <v>6074</v>
      </c>
      <c r="F2139" s="77" t="s">
        <v>6075</v>
      </c>
      <c r="G2139" s="115">
        <v>43290</v>
      </c>
      <c r="H2139" s="114" t="s">
        <v>5858</v>
      </c>
      <c r="I2139" s="132">
        <v>576372</v>
      </c>
      <c r="J2139" s="132">
        <v>576608</v>
      </c>
      <c r="K2139" s="129">
        <f t="shared" ref="K2139" si="117">(J2139-I2139)/1000</f>
        <v>0.23599999999999999</v>
      </c>
      <c r="L2139" s="130" t="s">
        <v>6076</v>
      </c>
      <c r="M2139" s="135">
        <v>4.8113999999999999</v>
      </c>
      <c r="N2139" s="149" t="s">
        <v>20</v>
      </c>
      <c r="O2139" s="63" t="s">
        <v>91</v>
      </c>
      <c r="P2139" s="126"/>
      <c r="Q2139" s="49"/>
      <c r="R2139" s="49"/>
      <c r="S2139" s="79"/>
      <c r="T2139" s="37" t="s">
        <v>6077</v>
      </c>
      <c r="U2139" s="37" t="s">
        <v>5858</v>
      </c>
      <c r="V2139" s="63" t="str">
        <f t="shared" si="115"/>
        <v>5S-025MG</v>
      </c>
      <c r="W2139" s="112" t="s">
        <v>3757</v>
      </c>
      <c r="X2139" s="175" t="str">
        <f t="shared" si="114"/>
        <v>X:\2 - ENGENHARIA\INVENTARIANCA_FNS_NOVA_CONCESSAO\PROCESSOS_DE_DESAPROPRIACAO\EXTENSAO_SUL\5S\5S-025MG.pdf</v>
      </c>
      <c r="Z2139" s="1">
        <v>1</v>
      </c>
    </row>
    <row r="2140" spans="3:26" hidden="1" x14ac:dyDescent="0.25">
      <c r="C2140" s="63" t="s">
        <v>5794</v>
      </c>
      <c r="D2140" s="114" t="s">
        <v>6078</v>
      </c>
      <c r="E2140" s="114" t="s">
        <v>6079</v>
      </c>
      <c r="F2140" s="77"/>
      <c r="G2140" s="115" t="s">
        <v>52</v>
      </c>
      <c r="H2140" s="114"/>
      <c r="I2140" s="132">
        <v>578514</v>
      </c>
      <c r="J2140" s="132">
        <v>579128</v>
      </c>
      <c r="K2140" s="129"/>
      <c r="L2140" s="130" t="s">
        <v>6080</v>
      </c>
      <c r="M2140" s="135"/>
      <c r="N2140" s="77" t="s">
        <v>52</v>
      </c>
      <c r="O2140" s="63" t="s">
        <v>91</v>
      </c>
      <c r="P2140" s="126"/>
      <c r="Q2140" s="49"/>
      <c r="R2140" s="49"/>
      <c r="S2140" s="79"/>
      <c r="T2140" s="37" t="s">
        <v>6077</v>
      </c>
      <c r="U2140" s="37" t="s">
        <v>5858</v>
      </c>
      <c r="V2140" s="63" t="str">
        <f t="shared" si="115"/>
        <v>5S-025BMG</v>
      </c>
      <c r="W2140" s="112" t="s">
        <v>3757</v>
      </c>
      <c r="X2140" s="175" t="str">
        <f t="shared" si="114"/>
        <v>X:\2 - ENGENHARIA\INVENTARIANCA_FNS_NOVA_CONCESSAO\PROCESSOS_DE_DESAPROPRIACAO\EXTENSAO_SUL\5S\5S-025BMG.pdf</v>
      </c>
      <c r="Z2140" s="1">
        <v>1</v>
      </c>
    </row>
    <row r="2141" spans="3:26" hidden="1" x14ac:dyDescent="0.25">
      <c r="C2141" s="63" t="s">
        <v>5794</v>
      </c>
      <c r="D2141" s="114" t="s">
        <v>6069</v>
      </c>
      <c r="E2141" s="37"/>
      <c r="F2141" s="77"/>
      <c r="G2141" s="115"/>
      <c r="H2141" s="114"/>
      <c r="I2141" s="128">
        <v>576608</v>
      </c>
      <c r="J2141" s="132">
        <v>578514</v>
      </c>
      <c r="K2141" s="129"/>
      <c r="L2141" s="130" t="s">
        <v>6081</v>
      </c>
      <c r="M2141" s="135"/>
      <c r="N2141" s="77"/>
      <c r="O2141" s="63" t="s">
        <v>21</v>
      </c>
      <c r="P2141" s="126"/>
      <c r="Q2141" s="49"/>
      <c r="R2141" s="49"/>
      <c r="S2141" s="79"/>
      <c r="T2141" s="37" t="s">
        <v>183</v>
      </c>
      <c r="U2141" s="37" t="s">
        <v>5858</v>
      </c>
      <c r="V2141" s="63" t="str">
        <f t="shared" si="115"/>
        <v>5S-026AMG</v>
      </c>
      <c r="W2141" s="112" t="s">
        <v>3757</v>
      </c>
      <c r="X2141" s="175" t="str">
        <f t="shared" si="114"/>
        <v>X:\2 - ENGENHARIA\INVENTARIANCA_FNS_NOVA_CONCESSAO\PROCESSOS_DE_DESAPROPRIACAO\EXTENSAO_SUL\5S\5S-026AMG.pdf</v>
      </c>
      <c r="Z2141" s="1">
        <v>1</v>
      </c>
    </row>
    <row r="2142" spans="3:26" ht="28.5" hidden="1" x14ac:dyDescent="0.25">
      <c r="C2142" s="63" t="s">
        <v>5794</v>
      </c>
      <c r="D2142" s="114" t="s">
        <v>6073</v>
      </c>
      <c r="E2142" s="37"/>
      <c r="F2142" s="77"/>
      <c r="G2142" s="115"/>
      <c r="H2142" s="114"/>
      <c r="I2142" s="132">
        <v>578514</v>
      </c>
      <c r="J2142" s="132">
        <v>579128</v>
      </c>
      <c r="K2142" s="129">
        <f t="shared" ref="K2142:K2143" si="118">(J2142-I2142)/1000</f>
        <v>0.61399999999999999</v>
      </c>
      <c r="L2142" s="130" t="s">
        <v>6082</v>
      </c>
      <c r="M2142" s="135">
        <v>1.6172</v>
      </c>
      <c r="N2142" s="77"/>
      <c r="O2142" s="63" t="s">
        <v>91</v>
      </c>
      <c r="P2142" s="126"/>
      <c r="Q2142" s="49"/>
      <c r="R2142" s="49"/>
      <c r="S2142" s="79"/>
      <c r="T2142" s="37" t="s">
        <v>6077</v>
      </c>
      <c r="U2142" s="37" t="s">
        <v>5858</v>
      </c>
      <c r="V2142" s="63" t="str">
        <f t="shared" si="115"/>
        <v>5S-025MG</v>
      </c>
      <c r="W2142" s="112" t="s">
        <v>3757</v>
      </c>
      <c r="X2142" s="175" t="str">
        <f t="shared" si="114"/>
        <v>X:\2 - ENGENHARIA\INVENTARIANCA_FNS_NOVA_CONCESSAO\PROCESSOS_DE_DESAPROPRIACAO\EXTENSAO_SUL\5S\5S-025MG.pdf</v>
      </c>
      <c r="Z2142" s="1">
        <v>1</v>
      </c>
    </row>
    <row r="2143" spans="3:26" hidden="1" x14ac:dyDescent="0.25">
      <c r="C2143" s="63" t="s">
        <v>5794</v>
      </c>
      <c r="D2143" s="114" t="s">
        <v>6083</v>
      </c>
      <c r="E2143" s="114" t="s">
        <v>6084</v>
      </c>
      <c r="F2143" s="77"/>
      <c r="G2143" s="115" t="s">
        <v>52</v>
      </c>
      <c r="H2143" s="114"/>
      <c r="I2143" s="132">
        <v>578514</v>
      </c>
      <c r="J2143" s="132">
        <v>579128</v>
      </c>
      <c r="K2143" s="129">
        <f t="shared" si="118"/>
        <v>0.61399999999999999</v>
      </c>
      <c r="L2143" s="130" t="s">
        <v>6085</v>
      </c>
      <c r="M2143" s="135">
        <v>6.4286000000000003</v>
      </c>
      <c r="N2143" s="77" t="s">
        <v>52</v>
      </c>
      <c r="O2143" s="63" t="s">
        <v>91</v>
      </c>
      <c r="P2143" s="126"/>
      <c r="Q2143" s="49"/>
      <c r="R2143" s="49"/>
      <c r="S2143" s="79"/>
      <c r="T2143" s="37" t="s">
        <v>6077</v>
      </c>
      <c r="U2143" s="37" t="s">
        <v>5858</v>
      </c>
      <c r="V2143" s="63" t="str">
        <f t="shared" si="115"/>
        <v>5S-025AMG</v>
      </c>
      <c r="W2143" s="112" t="s">
        <v>3757</v>
      </c>
      <c r="X2143" s="175" t="str">
        <f t="shared" si="114"/>
        <v>X:\2 - ENGENHARIA\INVENTARIANCA_FNS_NOVA_CONCESSAO\PROCESSOS_DE_DESAPROPRIACAO\EXTENSAO_SUL\5S\5S-025AMG.pdf</v>
      </c>
      <c r="Z2143" s="1">
        <v>1</v>
      </c>
    </row>
    <row r="2144" spans="3:26" hidden="1" x14ac:dyDescent="0.25">
      <c r="C2144" s="63" t="s">
        <v>5794</v>
      </c>
      <c r="D2144" s="114" t="s">
        <v>6086</v>
      </c>
      <c r="E2144" s="114" t="s">
        <v>6087</v>
      </c>
      <c r="F2144" s="77" t="s">
        <v>6088</v>
      </c>
      <c r="G2144" s="115">
        <v>42223</v>
      </c>
      <c r="H2144" s="114" t="s">
        <v>5858</v>
      </c>
      <c r="I2144" s="132">
        <v>579128</v>
      </c>
      <c r="J2144" s="128">
        <v>580304</v>
      </c>
      <c r="K2144" s="129">
        <f>(J2144-I2144)/1000</f>
        <v>1.1759999999999999</v>
      </c>
      <c r="L2144" s="130" t="s">
        <v>6089</v>
      </c>
      <c r="M2144" s="63">
        <v>12.998799999999999</v>
      </c>
      <c r="N2144" s="149" t="s">
        <v>20</v>
      </c>
      <c r="O2144" s="63" t="s">
        <v>21</v>
      </c>
      <c r="P2144" s="126"/>
      <c r="Q2144" s="49"/>
      <c r="R2144" s="49"/>
      <c r="S2144" s="79"/>
      <c r="T2144" s="37" t="s">
        <v>6090</v>
      </c>
      <c r="U2144" s="37" t="s">
        <v>5858</v>
      </c>
      <c r="V2144" s="63" t="str">
        <f t="shared" si="115"/>
        <v>5S-024MG</v>
      </c>
      <c r="W2144" s="112" t="s">
        <v>3757</v>
      </c>
      <c r="X2144" s="175" t="str">
        <f t="shared" si="114"/>
        <v>X:\2 - ENGENHARIA\INVENTARIANCA_FNS_NOVA_CONCESSAO\PROCESSOS_DE_DESAPROPRIACAO\EXTENSAO_SUL\5S\5S-024MG.pdf</v>
      </c>
      <c r="Z2144" s="1">
        <v>1</v>
      </c>
    </row>
    <row r="2145" spans="3:26" hidden="1" x14ac:dyDescent="0.25">
      <c r="C2145" s="63" t="s">
        <v>5794</v>
      </c>
      <c r="D2145" s="114" t="s">
        <v>6091</v>
      </c>
      <c r="E2145" s="114" t="s">
        <v>6092</v>
      </c>
      <c r="F2145" s="77"/>
      <c r="G2145" s="115"/>
      <c r="H2145" s="114"/>
      <c r="I2145" s="128">
        <v>580304</v>
      </c>
      <c r="J2145" s="128">
        <v>581713</v>
      </c>
      <c r="K2145" s="129">
        <f t="shared" si="116"/>
        <v>1.409</v>
      </c>
      <c r="L2145" s="130" t="s">
        <v>6093</v>
      </c>
      <c r="M2145" s="133">
        <v>10.839</v>
      </c>
      <c r="N2145" s="149" t="s">
        <v>20</v>
      </c>
      <c r="O2145" s="63" t="s">
        <v>91</v>
      </c>
      <c r="P2145" s="126"/>
      <c r="Q2145" s="49"/>
      <c r="R2145" s="49"/>
      <c r="S2145" s="79"/>
      <c r="T2145" s="37" t="s">
        <v>6068</v>
      </c>
      <c r="U2145" s="37" t="s">
        <v>5858</v>
      </c>
      <c r="V2145" s="63" t="str">
        <f t="shared" si="115"/>
        <v>5S-023MG</v>
      </c>
      <c r="W2145" s="112" t="s">
        <v>3757</v>
      </c>
      <c r="X2145" s="175" t="str">
        <f t="shared" si="114"/>
        <v>X:\2 - ENGENHARIA\INVENTARIANCA_FNS_NOVA_CONCESSAO\PROCESSOS_DE_DESAPROPRIACAO\EXTENSAO_SUL\5S\5S-023MG.pdf</v>
      </c>
      <c r="Z2145" s="1">
        <v>1</v>
      </c>
    </row>
    <row r="2146" spans="3:26" hidden="1" x14ac:dyDescent="0.25">
      <c r="C2146" s="63" t="s">
        <v>5794</v>
      </c>
      <c r="D2146" s="114" t="s">
        <v>6094</v>
      </c>
      <c r="E2146" s="114" t="s">
        <v>6095</v>
      </c>
      <c r="F2146" s="77" t="s">
        <v>6096</v>
      </c>
      <c r="G2146" s="115">
        <v>42404</v>
      </c>
      <c r="H2146" s="114" t="s">
        <v>5858</v>
      </c>
      <c r="I2146" s="128">
        <v>581713</v>
      </c>
      <c r="J2146" s="136">
        <v>582847</v>
      </c>
      <c r="K2146" s="129">
        <f t="shared" si="116"/>
        <v>1.1339999999999999</v>
      </c>
      <c r="L2146" s="130" t="s">
        <v>6097</v>
      </c>
      <c r="M2146" s="135">
        <v>9.0724</v>
      </c>
      <c r="N2146" s="149" t="s">
        <v>20</v>
      </c>
      <c r="O2146" s="63" t="s">
        <v>21</v>
      </c>
      <c r="P2146" s="126"/>
      <c r="Q2146" s="48"/>
      <c r="R2146" s="78"/>
      <c r="S2146" s="79"/>
      <c r="T2146" s="37" t="s">
        <v>6098</v>
      </c>
      <c r="U2146" s="37" t="s">
        <v>5858</v>
      </c>
      <c r="V2146" s="63" t="str">
        <f t="shared" si="115"/>
        <v>5S-022MG</v>
      </c>
      <c r="W2146" s="112" t="s">
        <v>3757</v>
      </c>
      <c r="X2146" s="175" t="str">
        <f t="shared" si="114"/>
        <v>X:\2 - ENGENHARIA\INVENTARIANCA_FNS_NOVA_CONCESSAO\PROCESSOS_DE_DESAPROPRIACAO\EXTENSAO_SUL\5S\5S-022MG.pdf</v>
      </c>
      <c r="Z2146" s="1">
        <v>1</v>
      </c>
    </row>
    <row r="2147" spans="3:26" hidden="1" x14ac:dyDescent="0.25">
      <c r="C2147" s="63" t="s">
        <v>5794</v>
      </c>
      <c r="D2147" s="114" t="s">
        <v>6099</v>
      </c>
      <c r="E2147" s="114" t="s">
        <v>6100</v>
      </c>
      <c r="F2147" s="77" t="s">
        <v>6101</v>
      </c>
      <c r="G2147" s="115">
        <v>42352</v>
      </c>
      <c r="H2147" s="114" t="s">
        <v>5858</v>
      </c>
      <c r="I2147" s="136">
        <v>582847</v>
      </c>
      <c r="J2147" s="136">
        <v>583390</v>
      </c>
      <c r="K2147" s="129">
        <f t="shared" si="116"/>
        <v>0.54300000000000004</v>
      </c>
      <c r="L2147" s="130" t="s">
        <v>6102</v>
      </c>
      <c r="M2147" s="135">
        <v>4.3391999999999999</v>
      </c>
      <c r="N2147" s="149" t="s">
        <v>20</v>
      </c>
      <c r="O2147" s="63" t="s">
        <v>21</v>
      </c>
      <c r="P2147" s="126"/>
      <c r="Q2147" s="49"/>
      <c r="R2147" s="49"/>
      <c r="S2147" s="79"/>
      <c r="T2147" s="37" t="s">
        <v>6068</v>
      </c>
      <c r="U2147" s="37" t="s">
        <v>5858</v>
      </c>
      <c r="V2147" s="63" t="str">
        <f t="shared" si="115"/>
        <v>5S-021MG</v>
      </c>
      <c r="W2147" s="112" t="s">
        <v>3757</v>
      </c>
      <c r="X2147" s="175" t="str">
        <f t="shared" si="114"/>
        <v>X:\2 - ENGENHARIA\INVENTARIANCA_FNS_NOVA_CONCESSAO\PROCESSOS_DE_DESAPROPRIACAO\EXTENSAO_SUL\5S\5S-021MG.pdf</v>
      </c>
      <c r="Z2147" s="1">
        <v>1</v>
      </c>
    </row>
    <row r="2148" spans="3:26" hidden="1" x14ac:dyDescent="0.25">
      <c r="C2148" s="63" t="s">
        <v>5794</v>
      </c>
      <c r="D2148" s="114" t="s">
        <v>6103</v>
      </c>
      <c r="E2148" s="114" t="s">
        <v>6104</v>
      </c>
      <c r="F2148" s="77" t="s">
        <v>6105</v>
      </c>
      <c r="G2148" s="115">
        <v>42223</v>
      </c>
      <c r="H2148" s="114" t="s">
        <v>5858</v>
      </c>
      <c r="I2148" s="136">
        <v>583390</v>
      </c>
      <c r="J2148" s="132">
        <v>584807</v>
      </c>
      <c r="K2148" s="129">
        <f t="shared" si="116"/>
        <v>1.417</v>
      </c>
      <c r="L2148" s="130" t="s">
        <v>6106</v>
      </c>
      <c r="M2148" s="135">
        <v>11.3453</v>
      </c>
      <c r="N2148" s="149" t="s">
        <v>20</v>
      </c>
      <c r="O2148" s="63" t="s">
        <v>21</v>
      </c>
      <c r="P2148" s="126"/>
      <c r="Q2148" s="49"/>
      <c r="R2148" s="49"/>
      <c r="S2148" s="79"/>
      <c r="T2148" s="37" t="s">
        <v>6107</v>
      </c>
      <c r="U2148" s="37" t="s">
        <v>5858</v>
      </c>
      <c r="V2148" s="63" t="str">
        <f t="shared" si="115"/>
        <v>5S-020MG</v>
      </c>
      <c r="W2148" s="112" t="s">
        <v>3757</v>
      </c>
      <c r="X2148" s="175" t="str">
        <f t="shared" si="114"/>
        <v>X:\2 - ENGENHARIA\INVENTARIANCA_FNS_NOVA_CONCESSAO\PROCESSOS_DE_DESAPROPRIACAO\EXTENSAO_SUL\5S\5S-020MG.pdf</v>
      </c>
      <c r="Z2148" s="1">
        <v>1</v>
      </c>
    </row>
    <row r="2149" spans="3:26" hidden="1" x14ac:dyDescent="0.25">
      <c r="C2149" s="63" t="s">
        <v>5794</v>
      </c>
      <c r="D2149" s="114" t="s">
        <v>5769</v>
      </c>
      <c r="E2149" s="114" t="s">
        <v>6108</v>
      </c>
      <c r="F2149" s="77" t="s">
        <v>6109</v>
      </c>
      <c r="G2149" s="115">
        <v>41864</v>
      </c>
      <c r="H2149" s="114" t="s">
        <v>5858</v>
      </c>
      <c r="I2149" s="132">
        <v>584807</v>
      </c>
      <c r="J2149" s="132">
        <v>585447</v>
      </c>
      <c r="K2149" s="129">
        <f t="shared" si="116"/>
        <v>0.64</v>
      </c>
      <c r="L2149" s="130" t="s">
        <v>6110</v>
      </c>
      <c r="M2149" s="133">
        <v>5.1166</v>
      </c>
      <c r="N2149" s="149" t="s">
        <v>20</v>
      </c>
      <c r="O2149" s="63" t="s">
        <v>21</v>
      </c>
      <c r="P2149" s="126"/>
      <c r="Q2149" s="49"/>
      <c r="R2149" s="49"/>
      <c r="S2149" s="79"/>
      <c r="T2149" s="37" t="s">
        <v>6068</v>
      </c>
      <c r="U2149" s="37" t="s">
        <v>5858</v>
      </c>
      <c r="V2149" s="63" t="str">
        <f t="shared" si="115"/>
        <v>5S-019MG</v>
      </c>
      <c r="W2149" s="112" t="s">
        <v>3757</v>
      </c>
      <c r="X2149" s="175" t="str">
        <f t="shared" si="114"/>
        <v>X:\2 - ENGENHARIA\INVENTARIANCA_FNS_NOVA_CONCESSAO\PROCESSOS_DE_DESAPROPRIACAO\EXTENSAO_SUL\5S\5S-019MG.pdf</v>
      </c>
      <c r="Z2149" s="1">
        <v>1</v>
      </c>
    </row>
    <row r="2150" spans="3:26" hidden="1" x14ac:dyDescent="0.25">
      <c r="C2150" s="63" t="s">
        <v>5794</v>
      </c>
      <c r="D2150" s="114" t="s">
        <v>5705</v>
      </c>
      <c r="E2150" s="114" t="s">
        <v>6111</v>
      </c>
      <c r="F2150" s="77" t="s">
        <v>6112</v>
      </c>
      <c r="G2150" s="115">
        <v>42257</v>
      </c>
      <c r="H2150" s="114" t="s">
        <v>5858</v>
      </c>
      <c r="I2150" s="132">
        <v>585447</v>
      </c>
      <c r="J2150" s="132">
        <v>585583</v>
      </c>
      <c r="K2150" s="129">
        <f t="shared" si="116"/>
        <v>0.13600000000000001</v>
      </c>
      <c r="L2150" s="130" t="s">
        <v>6113</v>
      </c>
      <c r="M2150" s="133">
        <v>1.0841000000000001</v>
      </c>
      <c r="N2150" s="149" t="s">
        <v>20</v>
      </c>
      <c r="O2150" s="63" t="s">
        <v>21</v>
      </c>
      <c r="P2150" s="126"/>
      <c r="Q2150" s="49"/>
      <c r="R2150" s="49"/>
      <c r="S2150" s="79"/>
      <c r="T2150" s="37" t="s">
        <v>6114</v>
      </c>
      <c r="U2150" s="37" t="s">
        <v>5858</v>
      </c>
      <c r="V2150" s="63" t="str">
        <f t="shared" si="115"/>
        <v>5S-018MG</v>
      </c>
      <c r="W2150" s="112" t="s">
        <v>3757</v>
      </c>
      <c r="X2150" s="175" t="str">
        <f t="shared" si="114"/>
        <v>X:\2 - ENGENHARIA\INVENTARIANCA_FNS_NOVA_CONCESSAO\PROCESSOS_DE_DESAPROPRIACAO\EXTENSAO_SUL\5S\5S-018MG.pdf</v>
      </c>
      <c r="Z2150" s="1">
        <v>1</v>
      </c>
    </row>
    <row r="2151" spans="3:26" hidden="1" x14ac:dyDescent="0.25">
      <c r="C2151" s="63" t="s">
        <v>5794</v>
      </c>
      <c r="D2151" s="114" t="s">
        <v>6115</v>
      </c>
      <c r="E2151" s="114" t="s">
        <v>6116</v>
      </c>
      <c r="F2151" s="77" t="s">
        <v>6117</v>
      </c>
      <c r="G2151" s="115">
        <v>42352</v>
      </c>
      <c r="H2151" s="114" t="s">
        <v>5858</v>
      </c>
      <c r="I2151" s="132">
        <v>585583</v>
      </c>
      <c r="J2151" s="132">
        <v>586116</v>
      </c>
      <c r="K2151" s="129">
        <f t="shared" si="116"/>
        <v>0.53300000000000003</v>
      </c>
      <c r="L2151" s="130" t="s">
        <v>6118</v>
      </c>
      <c r="M2151" s="133">
        <v>4.2667000000000002</v>
      </c>
      <c r="N2151" s="149" t="s">
        <v>20</v>
      </c>
      <c r="O2151" s="63" t="s">
        <v>21</v>
      </c>
      <c r="P2151" s="126"/>
      <c r="Q2151" s="49"/>
      <c r="R2151" s="49"/>
      <c r="S2151" s="79"/>
      <c r="T2151" s="37" t="s">
        <v>6114</v>
      </c>
      <c r="U2151" s="37" t="s">
        <v>5858</v>
      </c>
      <c r="V2151" s="63" t="str">
        <f t="shared" si="115"/>
        <v>5S-081MG</v>
      </c>
      <c r="W2151" s="112" t="s">
        <v>3757</v>
      </c>
      <c r="X2151" s="175" t="str">
        <f t="shared" si="114"/>
        <v>X:\2 - ENGENHARIA\INVENTARIANCA_FNS_NOVA_CONCESSAO\PROCESSOS_DE_DESAPROPRIACAO\EXTENSAO_SUL\5S\5S-081MG.pdf</v>
      </c>
      <c r="Z2151" s="1">
        <v>1</v>
      </c>
    </row>
    <row r="2152" spans="3:26" hidden="1" x14ac:dyDescent="0.25">
      <c r="C2152" s="63" t="s">
        <v>5794</v>
      </c>
      <c r="D2152" s="114" t="s">
        <v>6119</v>
      </c>
      <c r="E2152" s="114" t="s">
        <v>6120</v>
      </c>
      <c r="F2152" s="77"/>
      <c r="G2152" s="115" t="s">
        <v>52</v>
      </c>
      <c r="H2152" s="114"/>
      <c r="I2152" s="132">
        <v>586116</v>
      </c>
      <c r="J2152" s="132">
        <v>586401</v>
      </c>
      <c r="K2152" s="129"/>
      <c r="L2152" s="130" t="s">
        <v>6121</v>
      </c>
      <c r="M2152" s="107"/>
      <c r="N2152" s="77" t="s">
        <v>52</v>
      </c>
      <c r="O2152" s="63" t="s">
        <v>91</v>
      </c>
      <c r="P2152" s="126"/>
      <c r="Q2152" s="49"/>
      <c r="R2152" s="49"/>
      <c r="S2152" s="79"/>
      <c r="T2152" s="37" t="s">
        <v>6068</v>
      </c>
      <c r="U2152" s="37" t="s">
        <v>5858</v>
      </c>
      <c r="V2152" s="63" t="str">
        <f t="shared" si="115"/>
        <v>5S-017AMG</v>
      </c>
      <c r="W2152" s="112" t="s">
        <v>3757</v>
      </c>
      <c r="X2152" s="175" t="str">
        <f t="shared" si="114"/>
        <v>X:\2 - ENGENHARIA\INVENTARIANCA_FNS_NOVA_CONCESSAO\PROCESSOS_DE_DESAPROPRIACAO\EXTENSAO_SUL\5S\5S-017AMG.pdf</v>
      </c>
      <c r="Z2152" s="1">
        <v>1</v>
      </c>
    </row>
    <row r="2153" spans="3:26" ht="28.5" x14ac:dyDescent="0.25">
      <c r="C2153" s="63" t="s">
        <v>5794</v>
      </c>
      <c r="D2153" s="114" t="s">
        <v>5710</v>
      </c>
      <c r="E2153" s="114" t="s">
        <v>6122</v>
      </c>
      <c r="F2153" s="77"/>
      <c r="G2153" s="115"/>
      <c r="H2153" s="114"/>
      <c r="I2153" s="132">
        <v>586116</v>
      </c>
      <c r="J2153" s="132">
        <v>586401</v>
      </c>
      <c r="K2153" s="129">
        <f t="shared" si="116"/>
        <v>0.28499999999999998</v>
      </c>
      <c r="L2153" s="130" t="s">
        <v>6123</v>
      </c>
      <c r="M2153" s="63">
        <v>2.2774999999999999</v>
      </c>
      <c r="N2153" s="149" t="s">
        <v>20</v>
      </c>
      <c r="O2153" s="203" t="s">
        <v>91</v>
      </c>
      <c r="P2153" s="126" t="s">
        <v>10</v>
      </c>
      <c r="Q2153" s="37">
        <v>1.6693</v>
      </c>
      <c r="R2153" s="78">
        <v>216682.78</v>
      </c>
      <c r="S2153" s="79" t="s">
        <v>6124</v>
      </c>
      <c r="T2153" s="37" t="s">
        <v>6068</v>
      </c>
      <c r="U2153" s="37" t="s">
        <v>5858</v>
      </c>
      <c r="V2153" s="63" t="str">
        <f t="shared" si="115"/>
        <v>5S-017MG</v>
      </c>
      <c r="W2153" s="112" t="s">
        <v>3757</v>
      </c>
      <c r="X2153" s="175" t="str">
        <f t="shared" si="114"/>
        <v>X:\2 - ENGENHARIA\INVENTARIANCA_FNS_NOVA_CONCESSAO\PROCESSOS_DE_DESAPROPRIACAO\EXTENSAO_SUL\5S\5S-017MG.pdf</v>
      </c>
      <c r="Z2153" s="1">
        <v>1</v>
      </c>
    </row>
    <row r="2154" spans="3:26" hidden="1" x14ac:dyDescent="0.25">
      <c r="C2154" s="63" t="s">
        <v>5794</v>
      </c>
      <c r="D2154" s="114" t="s">
        <v>6125</v>
      </c>
      <c r="E2154" s="114" t="s">
        <v>6126</v>
      </c>
      <c r="F2154" s="77"/>
      <c r="G2154" s="115" t="s">
        <v>52</v>
      </c>
      <c r="H2154" s="114"/>
      <c r="I2154" s="132">
        <v>586401</v>
      </c>
      <c r="J2154" s="132">
        <v>586823</v>
      </c>
      <c r="K2154" s="129"/>
      <c r="L2154" s="130" t="s">
        <v>6121</v>
      </c>
      <c r="M2154" s="63"/>
      <c r="N2154" s="77" t="s">
        <v>52</v>
      </c>
      <c r="O2154" s="63" t="s">
        <v>21</v>
      </c>
      <c r="P2154" s="126"/>
      <c r="Q2154" s="49"/>
      <c r="R2154" s="49"/>
      <c r="S2154" s="79"/>
      <c r="T2154" s="37" t="s">
        <v>6068</v>
      </c>
      <c r="U2154" s="37" t="s">
        <v>5858</v>
      </c>
      <c r="V2154" s="63" t="str">
        <f t="shared" si="115"/>
        <v>5S-016AMG</v>
      </c>
      <c r="W2154" s="112" t="s">
        <v>3757</v>
      </c>
      <c r="X2154" s="175" t="str">
        <f t="shared" si="114"/>
        <v>X:\2 - ENGENHARIA\INVENTARIANCA_FNS_NOVA_CONCESSAO\PROCESSOS_DE_DESAPROPRIACAO\EXTENSAO_SUL\5S\5S-016AMG.pdf</v>
      </c>
      <c r="Z2154" s="1">
        <v>1</v>
      </c>
    </row>
    <row r="2155" spans="3:26" hidden="1" x14ac:dyDescent="0.25">
      <c r="C2155" s="63" t="s">
        <v>5794</v>
      </c>
      <c r="D2155" s="114" t="s">
        <v>5715</v>
      </c>
      <c r="E2155" s="114" t="s">
        <v>6127</v>
      </c>
      <c r="F2155" s="77" t="s">
        <v>6128</v>
      </c>
      <c r="G2155" s="115">
        <v>42223</v>
      </c>
      <c r="H2155" s="114" t="s">
        <v>5858</v>
      </c>
      <c r="I2155" s="132">
        <v>586401</v>
      </c>
      <c r="J2155" s="132">
        <v>586823</v>
      </c>
      <c r="K2155" s="129">
        <f t="shared" ref="K2155" si="119">(J2155-I2155)/1000</f>
        <v>0.42199999999999999</v>
      </c>
      <c r="L2155" s="130" t="s">
        <v>6129</v>
      </c>
      <c r="M2155" s="63">
        <v>14.527799999999999</v>
      </c>
      <c r="N2155" s="149" t="s">
        <v>20</v>
      </c>
      <c r="O2155" s="63" t="s">
        <v>21</v>
      </c>
      <c r="P2155" s="126"/>
      <c r="Q2155" s="49"/>
      <c r="R2155" s="49"/>
      <c r="S2155" s="79"/>
      <c r="T2155" s="37" t="s">
        <v>6068</v>
      </c>
      <c r="U2155" s="37" t="s">
        <v>5858</v>
      </c>
      <c r="V2155" s="63" t="str">
        <f t="shared" si="115"/>
        <v>5S-016MG</v>
      </c>
      <c r="W2155" s="112" t="s">
        <v>3757</v>
      </c>
      <c r="X2155" s="175" t="str">
        <f t="shared" si="114"/>
        <v>X:\2 - ENGENHARIA\INVENTARIANCA_FNS_NOVA_CONCESSAO\PROCESSOS_DE_DESAPROPRIACAO\EXTENSAO_SUL\5S\5S-016MG.pdf</v>
      </c>
      <c r="Z2155" s="1">
        <v>1</v>
      </c>
    </row>
    <row r="2156" spans="3:26" hidden="1" x14ac:dyDescent="0.25">
      <c r="C2156" s="63" t="s">
        <v>5794</v>
      </c>
      <c r="D2156" s="114" t="s">
        <v>6130</v>
      </c>
      <c r="E2156" s="114" t="s">
        <v>6131</v>
      </c>
      <c r="F2156" s="77" t="s">
        <v>6132</v>
      </c>
      <c r="G2156" s="115">
        <v>43305</v>
      </c>
      <c r="H2156" s="114" t="s">
        <v>5858</v>
      </c>
      <c r="I2156" s="132">
        <v>586824</v>
      </c>
      <c r="J2156" s="132">
        <v>586888</v>
      </c>
      <c r="K2156" s="129">
        <f t="shared" si="116"/>
        <v>6.4000000000000001E-2</v>
      </c>
      <c r="L2156" s="130" t="s">
        <v>6133</v>
      </c>
      <c r="M2156" s="63">
        <v>0.65639999999999998</v>
      </c>
      <c r="N2156" s="77" t="s">
        <v>1514</v>
      </c>
      <c r="O2156" s="63" t="s">
        <v>91</v>
      </c>
      <c r="P2156" s="126"/>
      <c r="Q2156" s="49"/>
      <c r="R2156" s="49"/>
      <c r="S2156" s="79"/>
      <c r="T2156" s="37" t="s">
        <v>6068</v>
      </c>
      <c r="U2156" s="37" t="s">
        <v>5858</v>
      </c>
      <c r="V2156" s="63" t="str">
        <f t="shared" si="115"/>
        <v>5S-017BMG</v>
      </c>
      <c r="W2156" s="112" t="s">
        <v>3757</v>
      </c>
      <c r="X2156" s="175" t="str">
        <f t="shared" si="114"/>
        <v>X:\2 - ENGENHARIA\INVENTARIANCA_FNS_NOVA_CONCESSAO\PROCESSOS_DE_DESAPROPRIACAO\EXTENSAO_SUL\5S\5S-017BMG.pdf</v>
      </c>
      <c r="Z2156" s="1">
        <v>1</v>
      </c>
    </row>
    <row r="2157" spans="3:26" hidden="1" x14ac:dyDescent="0.25">
      <c r="C2157" s="63" t="s">
        <v>5794</v>
      </c>
      <c r="D2157" s="114" t="s">
        <v>6134</v>
      </c>
      <c r="E2157" s="114" t="s">
        <v>6135</v>
      </c>
      <c r="F2157" s="77"/>
      <c r="G2157" s="115" t="s">
        <v>52</v>
      </c>
      <c r="H2157" s="114"/>
      <c r="I2157" s="132">
        <v>586657</v>
      </c>
      <c r="J2157" s="132">
        <v>586882</v>
      </c>
      <c r="K2157" s="129"/>
      <c r="L2157" s="130" t="s">
        <v>6121</v>
      </c>
      <c r="M2157" s="133"/>
      <c r="N2157" s="77" t="s">
        <v>52</v>
      </c>
      <c r="O2157" s="63" t="s">
        <v>91</v>
      </c>
      <c r="P2157" s="126"/>
      <c r="Q2157" s="49"/>
      <c r="R2157" s="49"/>
      <c r="S2157" s="79"/>
      <c r="T2157" s="37" t="s">
        <v>6068</v>
      </c>
      <c r="U2157" s="37" t="s">
        <v>5858</v>
      </c>
      <c r="V2157" s="63" t="str">
        <f t="shared" si="115"/>
        <v>5S-017CMG</v>
      </c>
      <c r="W2157" s="112" t="s">
        <v>3757</v>
      </c>
      <c r="X2157" s="175" t="str">
        <f t="shared" si="114"/>
        <v>X:\2 - ENGENHARIA\INVENTARIANCA_FNS_NOVA_CONCESSAO\PROCESSOS_DE_DESAPROPRIACAO\EXTENSAO_SUL\5S\5S-017CMG.pdf</v>
      </c>
      <c r="Z2157" s="1">
        <v>1</v>
      </c>
    </row>
    <row r="2158" spans="3:26" hidden="1" x14ac:dyDescent="0.25">
      <c r="C2158" s="63" t="s">
        <v>5794</v>
      </c>
      <c r="D2158" s="114" t="s">
        <v>6136</v>
      </c>
      <c r="E2158" s="114"/>
      <c r="F2158" s="77"/>
      <c r="G2158" s="115"/>
      <c r="H2158" s="114"/>
      <c r="I2158" s="132">
        <v>586824</v>
      </c>
      <c r="J2158" s="132">
        <v>586905</v>
      </c>
      <c r="K2158" s="129">
        <f t="shared" si="116"/>
        <v>8.1000000000000003E-2</v>
      </c>
      <c r="L2158" s="130" t="s">
        <v>6137</v>
      </c>
      <c r="M2158" s="63">
        <v>5.6599999999999998E-2</v>
      </c>
      <c r="N2158" s="77"/>
      <c r="O2158" s="63" t="s">
        <v>91</v>
      </c>
      <c r="P2158" s="126"/>
      <c r="Q2158" s="49"/>
      <c r="R2158" s="49"/>
      <c r="S2158" s="79"/>
      <c r="T2158" s="37" t="s">
        <v>6068</v>
      </c>
      <c r="U2158" s="37" t="s">
        <v>5858</v>
      </c>
      <c r="V2158" s="63" t="str">
        <f t="shared" si="115"/>
        <v>5S-017BMG.</v>
      </c>
      <c r="W2158" s="112" t="s">
        <v>3757</v>
      </c>
      <c r="X2158" s="175" t="str">
        <f t="shared" si="114"/>
        <v>X:\2 - ENGENHARIA\INVENTARIANCA_FNS_NOVA_CONCESSAO\PROCESSOS_DE_DESAPROPRIACAO\EXTENSAO_SUL\5S\5S-017BMG..pdf</v>
      </c>
      <c r="Z2158" s="1">
        <v>1</v>
      </c>
    </row>
    <row r="2159" spans="3:26" hidden="1" x14ac:dyDescent="0.25">
      <c r="C2159" s="63" t="s">
        <v>5794</v>
      </c>
      <c r="D2159" s="114" t="s">
        <v>6138</v>
      </c>
      <c r="E2159" s="37"/>
      <c r="F2159" s="77"/>
      <c r="G2159" s="115"/>
      <c r="H2159" s="114"/>
      <c r="I2159" s="132">
        <v>586401</v>
      </c>
      <c r="J2159" s="132">
        <v>586823</v>
      </c>
      <c r="K2159" s="129">
        <f t="shared" si="116"/>
        <v>0.42199999999999999</v>
      </c>
      <c r="L2159" s="130" t="s">
        <v>6139</v>
      </c>
      <c r="M2159" s="63"/>
      <c r="N2159" s="77"/>
      <c r="O2159" s="63" t="s">
        <v>21</v>
      </c>
      <c r="P2159" s="126"/>
      <c r="Q2159" s="48"/>
      <c r="R2159" s="78"/>
      <c r="S2159" s="79"/>
      <c r="T2159" s="37" t="s">
        <v>6068</v>
      </c>
      <c r="U2159" s="37" t="s">
        <v>5858</v>
      </c>
      <c r="V2159" s="63" t="str">
        <f t="shared" si="115"/>
        <v>5S-016MG.</v>
      </c>
      <c r="W2159" s="112" t="s">
        <v>3757</v>
      </c>
      <c r="X2159" s="175" t="str">
        <f t="shared" si="114"/>
        <v>X:\2 - ENGENHARIA\INVENTARIANCA_FNS_NOVA_CONCESSAO\PROCESSOS_DE_DESAPROPRIACAO\EXTENSAO_SUL\5S\5S-016MG..pdf</v>
      </c>
      <c r="Z2159" s="1">
        <v>1</v>
      </c>
    </row>
    <row r="2160" spans="3:26" hidden="1" x14ac:dyDescent="0.25">
      <c r="C2160" s="63" t="s">
        <v>5794</v>
      </c>
      <c r="D2160" s="114" t="s">
        <v>5720</v>
      </c>
      <c r="E2160" s="114" t="s">
        <v>6140</v>
      </c>
      <c r="F2160" s="77" t="s">
        <v>6141</v>
      </c>
      <c r="G2160" s="115">
        <v>42404</v>
      </c>
      <c r="H2160" s="114" t="s">
        <v>5858</v>
      </c>
      <c r="I2160" s="132">
        <v>588180</v>
      </c>
      <c r="J2160" s="132">
        <v>588402</v>
      </c>
      <c r="K2160" s="129">
        <f t="shared" si="116"/>
        <v>0.222</v>
      </c>
      <c r="L2160" s="130" t="s">
        <v>6142</v>
      </c>
      <c r="M2160" s="63">
        <v>2.3391000000000002</v>
      </c>
      <c r="N2160" s="77" t="s">
        <v>82</v>
      </c>
      <c r="O2160" s="63" t="s">
        <v>21</v>
      </c>
      <c r="P2160" s="126"/>
      <c r="Q2160" s="48"/>
      <c r="R2160" s="78"/>
      <c r="S2160" s="79"/>
      <c r="T2160" s="37" t="s">
        <v>6068</v>
      </c>
      <c r="U2160" s="37" t="s">
        <v>5858</v>
      </c>
      <c r="V2160" s="63" t="str">
        <f t="shared" si="115"/>
        <v>5S-015MG</v>
      </c>
      <c r="W2160" s="112" t="s">
        <v>3757</v>
      </c>
      <c r="X2160" s="175" t="str">
        <f t="shared" si="114"/>
        <v>X:\2 - ENGENHARIA\INVENTARIANCA_FNS_NOVA_CONCESSAO\PROCESSOS_DE_DESAPROPRIACAO\EXTENSAO_SUL\5S\5S-015MG.pdf</v>
      </c>
      <c r="Z2160" s="1">
        <v>1</v>
      </c>
    </row>
    <row r="2161" spans="3:26" hidden="1" x14ac:dyDescent="0.25">
      <c r="C2161" s="63" t="s">
        <v>5794</v>
      </c>
      <c r="D2161" s="114" t="s">
        <v>5725</v>
      </c>
      <c r="E2161" s="114" t="s">
        <v>6143</v>
      </c>
      <c r="F2161" s="77" t="s">
        <v>6144</v>
      </c>
      <c r="G2161" s="115">
        <v>42257</v>
      </c>
      <c r="H2161" s="114" t="s">
        <v>5858</v>
      </c>
      <c r="I2161" s="132">
        <v>588402</v>
      </c>
      <c r="J2161" s="132">
        <v>589525</v>
      </c>
      <c r="K2161" s="129">
        <f t="shared" si="116"/>
        <v>1.123</v>
      </c>
      <c r="L2161" s="130" t="s">
        <v>6145</v>
      </c>
      <c r="M2161" s="63">
        <v>8.984</v>
      </c>
      <c r="N2161" s="149" t="s">
        <v>20</v>
      </c>
      <c r="O2161" s="63" t="s">
        <v>21</v>
      </c>
      <c r="P2161" s="126"/>
      <c r="Q2161" s="49"/>
      <c r="R2161" s="49"/>
      <c r="S2161" s="79"/>
      <c r="T2161" s="37" t="s">
        <v>6068</v>
      </c>
      <c r="U2161" s="37" t="s">
        <v>5858</v>
      </c>
      <c r="V2161" s="63" t="str">
        <f t="shared" si="115"/>
        <v>5S-014MG</v>
      </c>
      <c r="W2161" s="112" t="s">
        <v>3757</v>
      </c>
      <c r="X2161" s="175" t="str">
        <f t="shared" si="114"/>
        <v>X:\2 - ENGENHARIA\INVENTARIANCA_FNS_NOVA_CONCESSAO\PROCESSOS_DE_DESAPROPRIACAO\EXTENSAO_SUL\5S\5S-014MG.pdf</v>
      </c>
      <c r="Z2161" s="1">
        <v>1</v>
      </c>
    </row>
    <row r="2162" spans="3:26" hidden="1" x14ac:dyDescent="0.25">
      <c r="C2162" s="63" t="s">
        <v>5794</v>
      </c>
      <c r="D2162" s="114" t="s">
        <v>5730</v>
      </c>
      <c r="E2162" s="114" t="s">
        <v>6146</v>
      </c>
      <c r="F2162" s="77" t="s">
        <v>6147</v>
      </c>
      <c r="G2162" s="115">
        <v>42318</v>
      </c>
      <c r="H2162" s="114" t="s">
        <v>5858</v>
      </c>
      <c r="I2162" s="132">
        <v>589525</v>
      </c>
      <c r="J2162" s="132">
        <v>590452</v>
      </c>
      <c r="K2162" s="129">
        <f t="shared" si="116"/>
        <v>0.92700000000000005</v>
      </c>
      <c r="L2162" s="130" t="s">
        <v>6148</v>
      </c>
      <c r="M2162" s="63">
        <v>7.4173999999999998</v>
      </c>
      <c r="N2162" s="149" t="s">
        <v>20</v>
      </c>
      <c r="O2162" s="63" t="s">
        <v>21</v>
      </c>
      <c r="P2162" s="126"/>
      <c r="Q2162" s="49"/>
      <c r="R2162" s="49"/>
      <c r="S2162" s="79"/>
      <c r="T2162" s="37" t="s">
        <v>6068</v>
      </c>
      <c r="U2162" s="37" t="s">
        <v>5858</v>
      </c>
      <c r="V2162" s="63" t="str">
        <f t="shared" si="115"/>
        <v>5S-013MG</v>
      </c>
      <c r="W2162" s="112" t="s">
        <v>3757</v>
      </c>
      <c r="X2162" s="175" t="str">
        <f t="shared" si="114"/>
        <v>X:\2 - ENGENHARIA\INVENTARIANCA_FNS_NOVA_CONCESSAO\PROCESSOS_DE_DESAPROPRIACAO\EXTENSAO_SUL\5S\5S-013MG.pdf</v>
      </c>
      <c r="Z2162" s="1">
        <v>1</v>
      </c>
    </row>
    <row r="2163" spans="3:26" hidden="1" x14ac:dyDescent="0.25">
      <c r="C2163" s="63" t="s">
        <v>5794</v>
      </c>
      <c r="D2163" s="114" t="s">
        <v>5740</v>
      </c>
      <c r="E2163" s="114" t="s">
        <v>6149</v>
      </c>
      <c r="F2163" s="77"/>
      <c r="G2163" s="115"/>
      <c r="H2163" s="114"/>
      <c r="I2163" s="132">
        <v>590452</v>
      </c>
      <c r="J2163" s="132">
        <v>591255</v>
      </c>
      <c r="K2163" s="129">
        <f t="shared" si="116"/>
        <v>0.80300000000000005</v>
      </c>
      <c r="L2163" s="130" t="s">
        <v>6150</v>
      </c>
      <c r="M2163" s="63">
        <v>6.4278000000000004</v>
      </c>
      <c r="N2163" s="149" t="s">
        <v>20</v>
      </c>
      <c r="O2163" s="63" t="s">
        <v>91</v>
      </c>
      <c r="P2163" s="126"/>
      <c r="Q2163" s="49"/>
      <c r="R2163" s="49"/>
      <c r="S2163" s="79"/>
      <c r="T2163" s="37" t="s">
        <v>6151</v>
      </c>
      <c r="U2163" s="37" t="s">
        <v>5858</v>
      </c>
      <c r="V2163" s="63" t="str">
        <f t="shared" si="115"/>
        <v>5S-012MG</v>
      </c>
      <c r="W2163" s="112" t="s">
        <v>3757</v>
      </c>
      <c r="X2163" s="175" t="str">
        <f t="shared" si="114"/>
        <v>X:\2 - ENGENHARIA\INVENTARIANCA_FNS_NOVA_CONCESSAO\PROCESSOS_DE_DESAPROPRIACAO\EXTENSAO_SUL\5S\5S-012MG.pdf</v>
      </c>
      <c r="Z2163" s="1">
        <v>1</v>
      </c>
    </row>
    <row r="2164" spans="3:26" hidden="1" x14ac:dyDescent="0.25">
      <c r="C2164" s="63" t="s">
        <v>5794</v>
      </c>
      <c r="D2164" s="114" t="s">
        <v>6152</v>
      </c>
      <c r="E2164" s="114" t="s">
        <v>6153</v>
      </c>
      <c r="F2164" s="77" t="s">
        <v>6154</v>
      </c>
      <c r="G2164" s="115">
        <v>42410</v>
      </c>
      <c r="H2164" s="114" t="s">
        <v>5858</v>
      </c>
      <c r="I2164" s="132">
        <v>591255</v>
      </c>
      <c r="J2164" s="132">
        <v>591932</v>
      </c>
      <c r="K2164" s="129">
        <f t="shared" si="116"/>
        <v>0.67700000000000005</v>
      </c>
      <c r="L2164" s="130" t="s">
        <v>6155</v>
      </c>
      <c r="M2164" s="63">
        <v>5.4184000000000001</v>
      </c>
      <c r="N2164" s="149" t="s">
        <v>20</v>
      </c>
      <c r="O2164" s="63" t="s">
        <v>91</v>
      </c>
      <c r="P2164" s="126"/>
      <c r="Q2164" s="49"/>
      <c r="R2164" s="49"/>
      <c r="S2164" s="79"/>
      <c r="T2164" s="37" t="s">
        <v>6156</v>
      </c>
      <c r="U2164" s="37" t="s">
        <v>5858</v>
      </c>
      <c r="V2164" s="63" t="str">
        <f t="shared" si="115"/>
        <v>5S-079MG</v>
      </c>
      <c r="W2164" s="112" t="s">
        <v>3757</v>
      </c>
      <c r="X2164" s="175" t="str">
        <f t="shared" si="114"/>
        <v>X:\2 - ENGENHARIA\INVENTARIANCA_FNS_NOVA_CONCESSAO\PROCESSOS_DE_DESAPROPRIACAO\EXTENSAO_SUL\5S\5S-079MG.pdf</v>
      </c>
      <c r="Z2164" s="1">
        <v>1</v>
      </c>
    </row>
    <row r="2165" spans="3:26" ht="28.5" x14ac:dyDescent="0.25">
      <c r="C2165" s="63" t="s">
        <v>5794</v>
      </c>
      <c r="D2165" s="114" t="s">
        <v>5743</v>
      </c>
      <c r="E2165" s="114" t="s">
        <v>6157</v>
      </c>
      <c r="F2165" s="77" t="s">
        <v>6158</v>
      </c>
      <c r="G2165" s="115">
        <v>42223</v>
      </c>
      <c r="H2165" s="114" t="s">
        <v>5858</v>
      </c>
      <c r="I2165" s="132">
        <v>592027</v>
      </c>
      <c r="J2165" s="132">
        <v>592070</v>
      </c>
      <c r="K2165" s="129">
        <f t="shared" si="116"/>
        <v>4.2999999999999997E-2</v>
      </c>
      <c r="L2165" s="130" t="s">
        <v>6159</v>
      </c>
      <c r="M2165" s="63">
        <v>0.55379999999999996</v>
      </c>
      <c r="N2165" s="149" t="s">
        <v>20</v>
      </c>
      <c r="O2165" s="203" t="s">
        <v>91</v>
      </c>
      <c r="P2165" s="126" t="s">
        <v>10</v>
      </c>
      <c r="Q2165" s="37">
        <v>0.2092</v>
      </c>
      <c r="R2165" s="78">
        <v>1854.01</v>
      </c>
      <c r="S2165" s="79" t="s">
        <v>5875</v>
      </c>
      <c r="T2165" s="37" t="s">
        <v>6068</v>
      </c>
      <c r="U2165" s="37" t="s">
        <v>5858</v>
      </c>
      <c r="V2165" s="63" t="str">
        <f t="shared" si="115"/>
        <v>5S-011MG</v>
      </c>
      <c r="W2165" s="112" t="s">
        <v>3757</v>
      </c>
      <c r="X2165" s="175" t="str">
        <f t="shared" si="114"/>
        <v>X:\2 - ENGENHARIA\INVENTARIANCA_FNS_NOVA_CONCESSAO\PROCESSOS_DE_DESAPROPRIACAO\EXTENSAO_SUL\5S\5S-011MG.pdf</v>
      </c>
      <c r="Z2165" s="1">
        <v>1</v>
      </c>
    </row>
    <row r="2166" spans="3:26" hidden="1" x14ac:dyDescent="0.25">
      <c r="C2166" s="63" t="s">
        <v>5794</v>
      </c>
      <c r="D2166" s="114" t="s">
        <v>6160</v>
      </c>
      <c r="E2166" s="114" t="s">
        <v>6161</v>
      </c>
      <c r="F2166" s="77"/>
      <c r="G2166" s="115" t="s">
        <v>52</v>
      </c>
      <c r="H2166" s="114"/>
      <c r="I2166" s="132">
        <v>592245</v>
      </c>
      <c r="J2166" s="132">
        <v>595523</v>
      </c>
      <c r="K2166" s="129"/>
      <c r="L2166" s="130" t="s">
        <v>5897</v>
      </c>
      <c r="M2166" s="63"/>
      <c r="N2166" s="77" t="s">
        <v>52</v>
      </c>
      <c r="O2166" s="63" t="s">
        <v>91</v>
      </c>
      <c r="P2166" s="126"/>
      <c r="Q2166" s="49"/>
      <c r="R2166" s="49"/>
      <c r="S2166" s="79"/>
      <c r="T2166" s="37" t="s">
        <v>6162</v>
      </c>
      <c r="U2166" s="37" t="s">
        <v>5858</v>
      </c>
      <c r="V2166" s="63" t="str">
        <f t="shared" si="115"/>
        <v>5S-010AMG</v>
      </c>
      <c r="W2166" s="112" t="s">
        <v>3757</v>
      </c>
      <c r="X2166" s="175" t="str">
        <f t="shared" si="114"/>
        <v>X:\2 - ENGENHARIA\INVENTARIANCA_FNS_NOVA_CONCESSAO\PROCESSOS_DE_DESAPROPRIACAO\EXTENSAO_SUL\5S\5S-010AMG.pdf</v>
      </c>
      <c r="Z2166" s="1">
        <v>1</v>
      </c>
    </row>
    <row r="2167" spans="3:26" hidden="1" x14ac:dyDescent="0.25">
      <c r="C2167" s="63" t="s">
        <v>5794</v>
      </c>
      <c r="D2167" s="114" t="s">
        <v>5748</v>
      </c>
      <c r="E2167" s="114" t="s">
        <v>6163</v>
      </c>
      <c r="F2167" s="77" t="s">
        <v>6164</v>
      </c>
      <c r="G2167" s="115">
        <v>42088</v>
      </c>
      <c r="H2167" s="114" t="s">
        <v>5858</v>
      </c>
      <c r="I2167" s="132">
        <v>592070</v>
      </c>
      <c r="J2167" s="132">
        <v>595523</v>
      </c>
      <c r="K2167" s="129">
        <f t="shared" si="116"/>
        <v>3.4529999999999998</v>
      </c>
      <c r="L2167" s="130" t="s">
        <v>6165</v>
      </c>
      <c r="M2167" s="63">
        <v>27.623100000000001</v>
      </c>
      <c r="N2167" s="77" t="s">
        <v>82</v>
      </c>
      <c r="O2167" s="63" t="s">
        <v>91</v>
      </c>
      <c r="P2167" s="126"/>
      <c r="Q2167" s="49"/>
      <c r="R2167" s="49"/>
      <c r="S2167" s="79"/>
      <c r="T2167" s="37" t="s">
        <v>6162</v>
      </c>
      <c r="U2167" s="37" t="s">
        <v>5858</v>
      </c>
      <c r="V2167" s="63" t="str">
        <f t="shared" si="115"/>
        <v>5S-010MG</v>
      </c>
      <c r="W2167" s="112" t="s">
        <v>3757</v>
      </c>
      <c r="X2167" s="175" t="str">
        <f t="shared" si="114"/>
        <v>X:\2 - ENGENHARIA\INVENTARIANCA_FNS_NOVA_CONCESSAO\PROCESSOS_DE_DESAPROPRIACAO\EXTENSAO_SUL\5S\5S-010MG.pdf</v>
      </c>
      <c r="Z2167" s="1">
        <v>1</v>
      </c>
    </row>
    <row r="2168" spans="3:26" ht="28.5" x14ac:dyDescent="0.25">
      <c r="C2168" s="63" t="s">
        <v>5794</v>
      </c>
      <c r="D2168" s="114" t="s">
        <v>5752</v>
      </c>
      <c r="E2168" s="114" t="s">
        <v>6166</v>
      </c>
      <c r="F2168" s="77" t="s">
        <v>6167</v>
      </c>
      <c r="G2168" s="115">
        <v>42509</v>
      </c>
      <c r="H2168" s="114" t="s">
        <v>5858</v>
      </c>
      <c r="I2168" s="132">
        <v>595523</v>
      </c>
      <c r="J2168" s="132">
        <v>595965</v>
      </c>
      <c r="K2168" s="129">
        <f t="shared" si="116"/>
        <v>0.442</v>
      </c>
      <c r="L2168" s="130" t="s">
        <v>6168</v>
      </c>
      <c r="M2168" s="63">
        <v>3.4788000000000001</v>
      </c>
      <c r="N2168" s="149" t="s">
        <v>20</v>
      </c>
      <c r="O2168" s="63" t="s">
        <v>21</v>
      </c>
      <c r="P2168" s="126" t="s">
        <v>10</v>
      </c>
      <c r="Q2168" s="37">
        <v>0.23019999999999999</v>
      </c>
      <c r="R2168" s="78">
        <v>3277.38</v>
      </c>
      <c r="S2168" s="79" t="s">
        <v>5875</v>
      </c>
      <c r="T2168" s="37" t="s">
        <v>6068</v>
      </c>
      <c r="U2168" s="37" t="s">
        <v>5858</v>
      </c>
      <c r="V2168" s="63" t="str">
        <f t="shared" si="115"/>
        <v>5S-009MG</v>
      </c>
      <c r="W2168" s="112" t="s">
        <v>3757</v>
      </c>
      <c r="X2168" s="175" t="str">
        <f t="shared" si="114"/>
        <v>X:\2 - ENGENHARIA\INVENTARIANCA_FNS_NOVA_CONCESSAO\PROCESSOS_DE_DESAPROPRIACAO\EXTENSAO_SUL\5S\5S-009MG.pdf</v>
      </c>
      <c r="Z2168" s="1">
        <v>1</v>
      </c>
    </row>
    <row r="2169" spans="3:26" ht="28.5" x14ac:dyDescent="0.25">
      <c r="C2169" s="63" t="s">
        <v>5794</v>
      </c>
      <c r="D2169" s="114" t="s">
        <v>5756</v>
      </c>
      <c r="E2169" s="114" t="s">
        <v>6169</v>
      </c>
      <c r="F2169" s="77" t="s">
        <v>6170</v>
      </c>
      <c r="G2169" s="115">
        <v>42681</v>
      </c>
      <c r="H2169" s="114" t="s">
        <v>6044</v>
      </c>
      <c r="I2169" s="132">
        <v>595965</v>
      </c>
      <c r="J2169" s="132">
        <v>596348</v>
      </c>
      <c r="K2169" s="129">
        <f t="shared" si="116"/>
        <v>0.38300000000000001</v>
      </c>
      <c r="L2169" s="130" t="s">
        <v>6171</v>
      </c>
      <c r="M2169" s="63">
        <v>3.3186</v>
      </c>
      <c r="N2169" s="149" t="s">
        <v>20</v>
      </c>
      <c r="O2169" s="63" t="s">
        <v>21</v>
      </c>
      <c r="P2169" s="126" t="s">
        <v>10</v>
      </c>
      <c r="Q2169" s="37">
        <v>0.29139999999999999</v>
      </c>
      <c r="R2169" s="78">
        <v>3336.28</v>
      </c>
      <c r="S2169" s="79" t="s">
        <v>5875</v>
      </c>
      <c r="T2169" s="37" t="s">
        <v>6068</v>
      </c>
      <c r="U2169" s="37" t="s">
        <v>5858</v>
      </c>
      <c r="V2169" s="63" t="str">
        <f t="shared" si="115"/>
        <v>5S-008MG</v>
      </c>
      <c r="W2169" s="112" t="s">
        <v>3757</v>
      </c>
      <c r="X2169" s="175" t="str">
        <f t="shared" si="114"/>
        <v>X:\2 - ENGENHARIA\INVENTARIANCA_FNS_NOVA_CONCESSAO\PROCESSOS_DE_DESAPROPRIACAO\EXTENSAO_SUL\5S\5S-008MG.pdf</v>
      </c>
      <c r="Z2169" s="1">
        <v>1</v>
      </c>
    </row>
    <row r="2170" spans="3:26" hidden="1" x14ac:dyDescent="0.25">
      <c r="C2170" s="63" t="s">
        <v>5794</v>
      </c>
      <c r="D2170" s="114" t="s">
        <v>6172</v>
      </c>
      <c r="E2170" s="114"/>
      <c r="F2170" s="77"/>
      <c r="G2170" s="115"/>
      <c r="H2170" s="114"/>
      <c r="I2170" s="132">
        <v>596348</v>
      </c>
      <c r="J2170" s="132">
        <v>596640</v>
      </c>
      <c r="K2170" s="129">
        <f t="shared" si="116"/>
        <v>0.29199999999999998</v>
      </c>
      <c r="L2170" s="130" t="s">
        <v>6173</v>
      </c>
      <c r="M2170" s="63"/>
      <c r="N2170" s="77"/>
      <c r="O2170" s="63" t="s">
        <v>21</v>
      </c>
      <c r="P2170" s="126"/>
      <c r="Q2170" s="49"/>
      <c r="R2170" s="49"/>
      <c r="S2170" s="79"/>
      <c r="T2170" s="37" t="s">
        <v>6068</v>
      </c>
      <c r="U2170" s="37" t="s">
        <v>5858</v>
      </c>
      <c r="V2170" s="63" t="str">
        <f t="shared" si="115"/>
        <v>5S-006MG.</v>
      </c>
      <c r="W2170" s="112" t="s">
        <v>3757</v>
      </c>
      <c r="X2170" s="175" t="str">
        <f t="shared" si="114"/>
        <v>X:\2 - ENGENHARIA\INVENTARIANCA_FNS_NOVA_CONCESSAO\PROCESSOS_DE_DESAPROPRIACAO\EXTENSAO_SUL\5S\5S-006MG..pdf</v>
      </c>
      <c r="Z2170" s="1">
        <v>1</v>
      </c>
    </row>
    <row r="2171" spans="3:26" hidden="1" x14ac:dyDescent="0.25">
      <c r="C2171" s="63" t="s">
        <v>5794</v>
      </c>
      <c r="D2171" s="114" t="s">
        <v>5760</v>
      </c>
      <c r="E2171" s="114" t="s">
        <v>6174</v>
      </c>
      <c r="F2171" s="77" t="s">
        <v>6175</v>
      </c>
      <c r="G2171" s="115">
        <v>42223</v>
      </c>
      <c r="H2171" s="114" t="s">
        <v>5858</v>
      </c>
      <c r="I2171" s="132">
        <v>596640</v>
      </c>
      <c r="J2171" s="132">
        <v>596680</v>
      </c>
      <c r="K2171" s="129">
        <f t="shared" si="116"/>
        <v>0.04</v>
      </c>
      <c r="L2171" s="130" t="s">
        <v>6168</v>
      </c>
      <c r="M2171" s="63">
        <v>0.90620000000000001</v>
      </c>
      <c r="N2171" s="149" t="s">
        <v>20</v>
      </c>
      <c r="O2171" s="63" t="s">
        <v>21</v>
      </c>
      <c r="P2171" s="126"/>
      <c r="Q2171" s="49"/>
      <c r="R2171" s="49"/>
      <c r="S2171" s="79"/>
      <c r="T2171" s="37" t="s">
        <v>6068</v>
      </c>
      <c r="U2171" s="37" t="s">
        <v>5858</v>
      </c>
      <c r="V2171" s="63" t="str">
        <f t="shared" si="115"/>
        <v>5S-007MG</v>
      </c>
      <c r="W2171" s="112" t="s">
        <v>3757</v>
      </c>
      <c r="X2171" s="175" t="str">
        <f t="shared" si="114"/>
        <v>X:\2 - ENGENHARIA\INVENTARIANCA_FNS_NOVA_CONCESSAO\PROCESSOS_DE_DESAPROPRIACAO\EXTENSAO_SUL\5S\5S-007MG.pdf</v>
      </c>
      <c r="Z2171" s="1">
        <v>1</v>
      </c>
    </row>
    <row r="2172" spans="3:26" hidden="1" x14ac:dyDescent="0.25">
      <c r="C2172" s="63" t="s">
        <v>5794</v>
      </c>
      <c r="D2172" s="114" t="s">
        <v>5764</v>
      </c>
      <c r="E2172" s="114" t="s">
        <v>6176</v>
      </c>
      <c r="F2172" s="77" t="s">
        <v>6177</v>
      </c>
      <c r="G2172" s="115">
        <v>42223</v>
      </c>
      <c r="H2172" s="114" t="s">
        <v>5858</v>
      </c>
      <c r="I2172" s="132">
        <v>596680</v>
      </c>
      <c r="J2172" s="132">
        <v>597003</v>
      </c>
      <c r="K2172" s="129">
        <f t="shared" si="116"/>
        <v>0.32300000000000001</v>
      </c>
      <c r="L2172" s="130" t="s">
        <v>6178</v>
      </c>
      <c r="M2172" s="63">
        <v>4.3738000000000001</v>
      </c>
      <c r="N2172" s="149" t="s">
        <v>20</v>
      </c>
      <c r="O2172" s="63" t="s">
        <v>21</v>
      </c>
      <c r="P2172" s="126"/>
      <c r="Q2172" s="49"/>
      <c r="R2172" s="49"/>
      <c r="S2172" s="79"/>
      <c r="T2172" s="37" t="s">
        <v>6068</v>
      </c>
      <c r="U2172" s="37" t="s">
        <v>5858</v>
      </c>
      <c r="V2172" s="63" t="str">
        <f t="shared" si="115"/>
        <v>5S-006MG</v>
      </c>
      <c r="W2172" s="112" t="s">
        <v>3757</v>
      </c>
      <c r="X2172" s="175" t="str">
        <f t="shared" si="114"/>
        <v>X:\2 - ENGENHARIA\INVENTARIANCA_FNS_NOVA_CONCESSAO\PROCESSOS_DE_DESAPROPRIACAO\EXTENSAO_SUL\5S\5S-006MG.pdf</v>
      </c>
      <c r="Z2172" s="1">
        <v>1</v>
      </c>
    </row>
    <row r="2173" spans="3:26" hidden="1" x14ac:dyDescent="0.25">
      <c r="C2173" s="63" t="s">
        <v>5794</v>
      </c>
      <c r="D2173" s="114" t="s">
        <v>5773</v>
      </c>
      <c r="E2173" s="114" t="s">
        <v>6179</v>
      </c>
      <c r="F2173" s="77" t="s">
        <v>6180</v>
      </c>
      <c r="G2173" s="115">
        <v>42318</v>
      </c>
      <c r="H2173" s="114" t="s">
        <v>5858</v>
      </c>
      <c r="I2173" s="132">
        <v>597003</v>
      </c>
      <c r="J2173" s="132">
        <v>597596</v>
      </c>
      <c r="K2173" s="129">
        <f t="shared" si="116"/>
        <v>0.59299999999999997</v>
      </c>
      <c r="L2173" s="130" t="s">
        <v>6181</v>
      </c>
      <c r="M2173" s="63">
        <v>4.7450999999999999</v>
      </c>
      <c r="N2173" s="149" t="s">
        <v>20</v>
      </c>
      <c r="O2173" s="63" t="s">
        <v>21</v>
      </c>
      <c r="P2173" s="126"/>
      <c r="Q2173" s="49"/>
      <c r="R2173" s="49"/>
      <c r="S2173" s="79"/>
      <c r="T2173" s="37" t="s">
        <v>6182</v>
      </c>
      <c r="U2173" s="37" t="s">
        <v>5858</v>
      </c>
      <c r="V2173" s="63" t="str">
        <f t="shared" si="115"/>
        <v>5S-005MG</v>
      </c>
      <c r="W2173" s="112" t="s">
        <v>3757</v>
      </c>
      <c r="X2173" s="175" t="str">
        <f t="shared" si="114"/>
        <v>X:\2 - ENGENHARIA\INVENTARIANCA_FNS_NOVA_CONCESSAO\PROCESSOS_DE_DESAPROPRIACAO\EXTENSAO_SUL\5S\5S-005MG.pdf</v>
      </c>
      <c r="Z2173" s="1">
        <v>1</v>
      </c>
    </row>
    <row r="2174" spans="3:26" hidden="1" x14ac:dyDescent="0.25">
      <c r="C2174" s="63" t="s">
        <v>5794</v>
      </c>
      <c r="D2174" s="114" t="s">
        <v>6183</v>
      </c>
      <c r="E2174" s="114" t="s">
        <v>6184</v>
      </c>
      <c r="F2174" s="77"/>
      <c r="G2174" s="115" t="s">
        <v>52</v>
      </c>
      <c r="H2174" s="114"/>
      <c r="I2174" s="132">
        <v>597596</v>
      </c>
      <c r="J2174" s="132">
        <v>597842</v>
      </c>
      <c r="K2174" s="129"/>
      <c r="L2174" s="130" t="s">
        <v>5897</v>
      </c>
      <c r="M2174" s="63"/>
      <c r="N2174" s="77" t="s">
        <v>52</v>
      </c>
      <c r="O2174" s="63" t="s">
        <v>21</v>
      </c>
      <c r="P2174" s="126"/>
      <c r="Q2174" s="49"/>
      <c r="R2174" s="49"/>
      <c r="S2174" s="79"/>
      <c r="T2174" s="37" t="s">
        <v>6185</v>
      </c>
      <c r="U2174" s="37" t="s">
        <v>5858</v>
      </c>
      <c r="V2174" s="63" t="str">
        <f t="shared" si="115"/>
        <v>5S-004AMG</v>
      </c>
      <c r="W2174" s="112" t="s">
        <v>3757</v>
      </c>
      <c r="X2174" s="175" t="str">
        <f t="shared" si="114"/>
        <v>X:\2 - ENGENHARIA\INVENTARIANCA_FNS_NOVA_CONCESSAO\PROCESSOS_DE_DESAPROPRIACAO\EXTENSAO_SUL\5S\5S-004AMG.pdf</v>
      </c>
      <c r="Z2174" s="1">
        <v>1</v>
      </c>
    </row>
    <row r="2175" spans="3:26" hidden="1" x14ac:dyDescent="0.25">
      <c r="C2175" s="63" t="s">
        <v>5794</v>
      </c>
      <c r="D2175" s="114" t="s">
        <v>5777</v>
      </c>
      <c r="E2175" s="114" t="s">
        <v>6186</v>
      </c>
      <c r="F2175" s="77" t="s">
        <v>6187</v>
      </c>
      <c r="G2175" s="115">
        <v>42374</v>
      </c>
      <c r="H2175" s="114" t="s">
        <v>5858</v>
      </c>
      <c r="I2175" s="132">
        <v>597596</v>
      </c>
      <c r="J2175" s="132">
        <v>597842</v>
      </c>
      <c r="K2175" s="129">
        <f t="shared" si="116"/>
        <v>0.246</v>
      </c>
      <c r="L2175" s="130" t="s">
        <v>6188</v>
      </c>
      <c r="M2175" s="63">
        <v>1.9631000000000001</v>
      </c>
      <c r="N2175" s="77" t="s">
        <v>1514</v>
      </c>
      <c r="O2175" s="63" t="s">
        <v>21</v>
      </c>
      <c r="P2175" s="126"/>
      <c r="Q2175" s="49"/>
      <c r="R2175" s="49"/>
      <c r="S2175" s="79"/>
      <c r="T2175" s="37" t="s">
        <v>6185</v>
      </c>
      <c r="U2175" s="37" t="s">
        <v>5858</v>
      </c>
      <c r="V2175" s="63" t="str">
        <f t="shared" si="115"/>
        <v>5S-004MG</v>
      </c>
      <c r="W2175" s="112" t="s">
        <v>3757</v>
      </c>
      <c r="X2175" s="175" t="str">
        <f t="shared" si="114"/>
        <v>X:\2 - ENGENHARIA\INVENTARIANCA_FNS_NOVA_CONCESSAO\PROCESSOS_DE_DESAPROPRIACAO\EXTENSAO_SUL\5S\5S-004MG.pdf</v>
      </c>
      <c r="Z2175" s="1">
        <v>1</v>
      </c>
    </row>
    <row r="2176" spans="3:26" hidden="1" x14ac:dyDescent="0.25">
      <c r="C2176" s="63" t="s">
        <v>5794</v>
      </c>
      <c r="D2176" s="114" t="s">
        <v>6189</v>
      </c>
      <c r="E2176" s="114" t="s">
        <v>6190</v>
      </c>
      <c r="F2176" s="77"/>
      <c r="G2176" s="115" t="s">
        <v>52</v>
      </c>
      <c r="H2176" s="114"/>
      <c r="I2176" s="132">
        <v>597842</v>
      </c>
      <c r="J2176" s="132">
        <v>599022</v>
      </c>
      <c r="K2176" s="129">
        <f t="shared" si="116"/>
        <v>1.18</v>
      </c>
      <c r="L2176" s="130" t="s">
        <v>5897</v>
      </c>
      <c r="M2176" s="63">
        <v>8.5861000000000001</v>
      </c>
      <c r="N2176" s="77" t="s">
        <v>52</v>
      </c>
      <c r="O2176" s="63" t="s">
        <v>21</v>
      </c>
      <c r="P2176" s="126"/>
      <c r="Q2176" s="49"/>
      <c r="R2176" s="49"/>
      <c r="S2176" s="79"/>
      <c r="T2176" s="37" t="s">
        <v>6191</v>
      </c>
      <c r="U2176" s="37" t="s">
        <v>5858</v>
      </c>
      <c r="V2176" s="63" t="str">
        <f t="shared" si="115"/>
        <v>5S-003AMG</v>
      </c>
      <c r="W2176" s="112" t="s">
        <v>3757</v>
      </c>
      <c r="X2176" s="175" t="str">
        <f t="shared" si="114"/>
        <v>X:\2 - ENGENHARIA\INVENTARIANCA_FNS_NOVA_CONCESSAO\PROCESSOS_DE_DESAPROPRIACAO\EXTENSAO_SUL\5S\5S-003AMG.pdf</v>
      </c>
      <c r="Z2176" s="1">
        <v>1</v>
      </c>
    </row>
    <row r="2177" spans="3:26" hidden="1" x14ac:dyDescent="0.25">
      <c r="C2177" s="63" t="s">
        <v>5794</v>
      </c>
      <c r="D2177" s="114" t="s">
        <v>5781</v>
      </c>
      <c r="E2177" s="114" t="s">
        <v>6192</v>
      </c>
      <c r="F2177" s="77" t="s">
        <v>6193</v>
      </c>
      <c r="G2177" s="115">
        <v>41414</v>
      </c>
      <c r="H2177" s="114" t="s">
        <v>5858</v>
      </c>
      <c r="I2177" s="132">
        <v>597842</v>
      </c>
      <c r="J2177" s="132">
        <v>599169</v>
      </c>
      <c r="K2177" s="129">
        <f t="shared" si="116"/>
        <v>1.327</v>
      </c>
      <c r="L2177" s="130" t="s">
        <v>6194</v>
      </c>
      <c r="M2177" s="63">
        <v>10.6149</v>
      </c>
      <c r="N2177" s="77" t="s">
        <v>82</v>
      </c>
      <c r="O2177" s="63" t="s">
        <v>21</v>
      </c>
      <c r="P2177" s="126"/>
      <c r="Q2177" s="49"/>
      <c r="R2177" s="49"/>
      <c r="S2177" s="79"/>
      <c r="T2177" s="37" t="s">
        <v>6191</v>
      </c>
      <c r="U2177" s="37" t="s">
        <v>5858</v>
      </c>
      <c r="V2177" s="63" t="str">
        <f t="shared" si="115"/>
        <v>5S-003MG</v>
      </c>
      <c r="W2177" s="112" t="s">
        <v>3757</v>
      </c>
      <c r="X2177" s="175" t="str">
        <f t="shared" si="114"/>
        <v>X:\2 - ENGENHARIA\INVENTARIANCA_FNS_NOVA_CONCESSAO\PROCESSOS_DE_DESAPROPRIACAO\EXTENSAO_SUL\5S\5S-003MG.pdf</v>
      </c>
      <c r="Z2177" s="1">
        <v>1</v>
      </c>
    </row>
    <row r="2178" spans="3:26" hidden="1" x14ac:dyDescent="0.25">
      <c r="C2178" s="63" t="s">
        <v>5794</v>
      </c>
      <c r="D2178" s="114" t="s">
        <v>6195</v>
      </c>
      <c r="E2178" s="114" t="s">
        <v>6196</v>
      </c>
      <c r="F2178" s="77"/>
      <c r="G2178" s="115" t="s">
        <v>52</v>
      </c>
      <c r="H2178" s="114"/>
      <c r="I2178" s="132">
        <v>599169</v>
      </c>
      <c r="J2178" s="132">
        <v>601134</v>
      </c>
      <c r="K2178" s="129">
        <f t="shared" si="116"/>
        <v>1.9650000000000001</v>
      </c>
      <c r="L2178" s="130" t="s">
        <v>5897</v>
      </c>
      <c r="M2178" s="63">
        <v>15.1896</v>
      </c>
      <c r="N2178" s="77" t="s">
        <v>52</v>
      </c>
      <c r="O2178" s="63" t="s">
        <v>21</v>
      </c>
      <c r="P2178" s="126"/>
      <c r="Q2178" s="49"/>
      <c r="R2178" s="49"/>
      <c r="S2178" s="79"/>
      <c r="T2178" s="37" t="s">
        <v>6197</v>
      </c>
      <c r="U2178" s="37" t="s">
        <v>5858</v>
      </c>
      <c r="V2178" s="63" t="str">
        <f t="shared" si="115"/>
        <v>5S-002AMG</v>
      </c>
      <c r="W2178" s="112" t="s">
        <v>3757</v>
      </c>
      <c r="X2178" s="175" t="str">
        <f t="shared" ref="X2178:X2241" si="120">CONCATENATE("X:\2 - ENGENHARIA\INVENTARIANCA_FNS_NOVA_CONCESSAO\PROCESSOS_DE_DESAPROPRIACAO\",W2178,"\",C2178,"\",V2178,".pdf")</f>
        <v>X:\2 - ENGENHARIA\INVENTARIANCA_FNS_NOVA_CONCESSAO\PROCESSOS_DE_DESAPROPRIACAO\EXTENSAO_SUL\5S\5S-002AMG.pdf</v>
      </c>
      <c r="Z2178" s="1">
        <v>1</v>
      </c>
    </row>
    <row r="2179" spans="3:26" hidden="1" x14ac:dyDescent="0.25">
      <c r="C2179" s="63" t="s">
        <v>5794</v>
      </c>
      <c r="D2179" s="114" t="s">
        <v>5785</v>
      </c>
      <c r="E2179" s="114" t="s">
        <v>6198</v>
      </c>
      <c r="F2179" s="77" t="s">
        <v>6199</v>
      </c>
      <c r="G2179" s="115">
        <v>42249</v>
      </c>
      <c r="H2179" s="114" t="s">
        <v>5858</v>
      </c>
      <c r="I2179" s="132">
        <v>599169</v>
      </c>
      <c r="J2179" s="132">
        <v>601134</v>
      </c>
      <c r="K2179" s="129">
        <f t="shared" si="116"/>
        <v>1.9650000000000001</v>
      </c>
      <c r="L2179" s="130" t="s">
        <v>6200</v>
      </c>
      <c r="M2179" s="63">
        <v>15.718299999999999</v>
      </c>
      <c r="N2179" s="149" t="s">
        <v>20</v>
      </c>
      <c r="O2179" s="63" t="s">
        <v>91</v>
      </c>
      <c r="P2179" s="126"/>
      <c r="Q2179" s="48"/>
      <c r="R2179" s="78"/>
      <c r="S2179" s="79"/>
      <c r="T2179" s="37" t="s">
        <v>6197</v>
      </c>
      <c r="U2179" s="37" t="s">
        <v>5858</v>
      </c>
      <c r="V2179" s="63" t="str">
        <f t="shared" si="115"/>
        <v>5S-002MG</v>
      </c>
      <c r="W2179" s="112" t="s">
        <v>3757</v>
      </c>
      <c r="X2179" s="175" t="str">
        <f t="shared" si="120"/>
        <v>X:\2 - ENGENHARIA\INVENTARIANCA_FNS_NOVA_CONCESSAO\PROCESSOS_DE_DESAPROPRIACAO\EXTENSAO_SUL\5S\5S-002MG.pdf</v>
      </c>
      <c r="Z2179" s="1">
        <v>1</v>
      </c>
    </row>
    <row r="2180" spans="3:26" hidden="1" x14ac:dyDescent="0.25">
      <c r="C2180" s="63" t="s">
        <v>5794</v>
      </c>
      <c r="D2180" s="114" t="s">
        <v>5789</v>
      </c>
      <c r="E2180" s="114" t="s">
        <v>6201</v>
      </c>
      <c r="F2180" s="77" t="s">
        <v>6202</v>
      </c>
      <c r="G2180" s="115">
        <v>42404</v>
      </c>
      <c r="H2180" s="114" t="s">
        <v>5858</v>
      </c>
      <c r="I2180" s="132">
        <v>601134</v>
      </c>
      <c r="J2180" s="132">
        <v>603232</v>
      </c>
      <c r="K2180" s="129">
        <f t="shared" si="116"/>
        <v>2.0979999999999999</v>
      </c>
      <c r="L2180" s="130" t="s">
        <v>6203</v>
      </c>
      <c r="M2180" s="63">
        <v>17.207100000000001</v>
      </c>
      <c r="N2180" s="149" t="s">
        <v>20</v>
      </c>
      <c r="O2180" s="63" t="s">
        <v>21</v>
      </c>
      <c r="P2180" s="126"/>
      <c r="Q2180" s="49"/>
      <c r="R2180" s="49"/>
      <c r="S2180" s="79"/>
      <c r="T2180" s="37" t="s">
        <v>6204</v>
      </c>
      <c r="U2180" s="37" t="s">
        <v>5858</v>
      </c>
      <c r="V2180" s="63" t="str">
        <f t="shared" si="115"/>
        <v>5S-001MG</v>
      </c>
      <c r="W2180" s="112" t="s">
        <v>3757</v>
      </c>
      <c r="X2180" s="175" t="str">
        <f t="shared" si="120"/>
        <v>X:\2 - ENGENHARIA\INVENTARIANCA_FNS_NOVA_CONCESSAO\PROCESSOS_DE_DESAPROPRIACAO\EXTENSAO_SUL\5S\5S-001MG.pdf</v>
      </c>
      <c r="Z2180" s="1">
        <v>1</v>
      </c>
    </row>
    <row r="2181" spans="3:26" hidden="1" x14ac:dyDescent="0.25">
      <c r="C2181" s="63" t="s">
        <v>5794</v>
      </c>
      <c r="D2181" s="114" t="s">
        <v>6205</v>
      </c>
      <c r="E2181" s="114" t="s">
        <v>6206</v>
      </c>
      <c r="F2181" s="77" t="s">
        <v>6207</v>
      </c>
      <c r="G2181" s="115">
        <v>42544</v>
      </c>
      <c r="H2181" s="114" t="s">
        <v>6208</v>
      </c>
      <c r="I2181" s="132">
        <v>603632</v>
      </c>
      <c r="J2181" s="132">
        <v>604771</v>
      </c>
      <c r="K2181" s="129">
        <f t="shared" si="116"/>
        <v>1.139</v>
      </c>
      <c r="L2181" s="130" t="s">
        <v>6209</v>
      </c>
      <c r="M2181" s="63">
        <v>9.1098999999999997</v>
      </c>
      <c r="N2181" s="149" t="s">
        <v>20</v>
      </c>
      <c r="O2181" s="63" t="s">
        <v>21</v>
      </c>
      <c r="P2181" s="126"/>
      <c r="Q2181" s="49"/>
      <c r="R2181" s="49"/>
      <c r="S2181" s="79"/>
      <c r="T2181" s="37" t="s">
        <v>6210</v>
      </c>
      <c r="U2181" s="37" t="s">
        <v>6211</v>
      </c>
      <c r="V2181" s="63" t="str">
        <f t="shared" si="115"/>
        <v>5S-072SP</v>
      </c>
      <c r="W2181" s="112" t="s">
        <v>3757</v>
      </c>
      <c r="X2181" s="175" t="str">
        <f t="shared" si="120"/>
        <v>X:\2 - ENGENHARIA\INVENTARIANCA_FNS_NOVA_CONCESSAO\PROCESSOS_DE_DESAPROPRIACAO\EXTENSAO_SUL\5S\5S-072SP.pdf</v>
      </c>
      <c r="Z2181" s="1">
        <v>1</v>
      </c>
    </row>
    <row r="2182" spans="3:26" hidden="1" x14ac:dyDescent="0.25">
      <c r="C2182" s="63" t="s">
        <v>5794</v>
      </c>
      <c r="D2182" s="114" t="s">
        <v>6212</v>
      </c>
      <c r="E2182" s="114" t="s">
        <v>6213</v>
      </c>
      <c r="F2182" s="77"/>
      <c r="G2182" s="115" t="s">
        <v>52</v>
      </c>
      <c r="H2182" s="114"/>
      <c r="I2182" s="132">
        <v>607191</v>
      </c>
      <c r="J2182" s="132">
        <v>607910</v>
      </c>
      <c r="K2182" s="129"/>
      <c r="L2182" s="130" t="s">
        <v>6214</v>
      </c>
      <c r="M2182" s="133"/>
      <c r="N2182" s="77" t="s">
        <v>52</v>
      </c>
      <c r="O2182" s="63" t="s">
        <v>91</v>
      </c>
      <c r="P2182" s="126"/>
      <c r="Q2182" s="49"/>
      <c r="R2182" s="49"/>
      <c r="S2182" s="79"/>
      <c r="T2182" s="37" t="s">
        <v>6215</v>
      </c>
      <c r="U2182" s="37" t="s">
        <v>6211</v>
      </c>
      <c r="V2182" s="63" t="str">
        <f t="shared" si="115"/>
        <v>5S-071ASP</v>
      </c>
      <c r="W2182" s="112" t="s">
        <v>3757</v>
      </c>
      <c r="X2182" s="175" t="str">
        <f t="shared" si="120"/>
        <v>X:\2 - ENGENHARIA\INVENTARIANCA_FNS_NOVA_CONCESSAO\PROCESSOS_DE_DESAPROPRIACAO\EXTENSAO_SUL\5S\5S-071ASP.pdf</v>
      </c>
      <c r="Z2182" s="1">
        <v>1</v>
      </c>
    </row>
    <row r="2183" spans="3:26" ht="28.5" hidden="1" x14ac:dyDescent="0.25">
      <c r="C2183" s="63" t="s">
        <v>5794</v>
      </c>
      <c r="D2183" s="114" t="s">
        <v>6216</v>
      </c>
      <c r="E2183" s="114" t="s">
        <v>6217</v>
      </c>
      <c r="F2183" s="77" t="s">
        <v>6218</v>
      </c>
      <c r="G2183" s="115">
        <v>42318</v>
      </c>
      <c r="H2183" s="114" t="s">
        <v>6208</v>
      </c>
      <c r="I2183" s="132">
        <v>604771</v>
      </c>
      <c r="J2183" s="132">
        <v>607910</v>
      </c>
      <c r="K2183" s="129">
        <f t="shared" si="116"/>
        <v>3.1389999999999998</v>
      </c>
      <c r="L2183" s="130" t="s">
        <v>6219</v>
      </c>
      <c r="M2183" s="63">
        <v>23.409400000000002</v>
      </c>
      <c r="N2183" s="149" t="s">
        <v>20</v>
      </c>
      <c r="O2183" s="63" t="s">
        <v>21</v>
      </c>
      <c r="P2183" s="126"/>
      <c r="Q2183" s="49"/>
      <c r="R2183" s="49"/>
      <c r="S2183" s="79"/>
      <c r="T2183" s="37" t="s">
        <v>6215</v>
      </c>
      <c r="U2183" s="37" t="s">
        <v>6211</v>
      </c>
      <c r="V2183" s="63" t="str">
        <f t="shared" si="115"/>
        <v>5S-071SP</v>
      </c>
      <c r="W2183" s="112" t="s">
        <v>3757</v>
      </c>
      <c r="X2183" s="175" t="str">
        <f t="shared" si="120"/>
        <v>X:\2 - ENGENHARIA\INVENTARIANCA_FNS_NOVA_CONCESSAO\PROCESSOS_DE_DESAPROPRIACAO\EXTENSAO_SUL\5S\5S-071SP.pdf</v>
      </c>
      <c r="Z2183" s="1">
        <v>1</v>
      </c>
    </row>
    <row r="2184" spans="3:26" hidden="1" x14ac:dyDescent="0.25">
      <c r="C2184" s="63" t="s">
        <v>5794</v>
      </c>
      <c r="D2184" s="114" t="s">
        <v>6220</v>
      </c>
      <c r="E2184" s="114" t="s">
        <v>6221</v>
      </c>
      <c r="F2184" s="77"/>
      <c r="G2184" s="115" t="s">
        <v>52</v>
      </c>
      <c r="H2184" s="114"/>
      <c r="I2184" s="132">
        <v>607910</v>
      </c>
      <c r="J2184" s="132">
        <v>609712</v>
      </c>
      <c r="K2184" s="129"/>
      <c r="L2184" s="130" t="s">
        <v>6214</v>
      </c>
      <c r="M2184" s="63">
        <v>19.265899999999998</v>
      </c>
      <c r="N2184" s="77" t="s">
        <v>52</v>
      </c>
      <c r="O2184" s="63" t="s">
        <v>91</v>
      </c>
      <c r="P2184" s="126"/>
      <c r="Q2184" s="49"/>
      <c r="R2184" s="49"/>
      <c r="S2184" s="79"/>
      <c r="T2184" s="37" t="s">
        <v>6222</v>
      </c>
      <c r="U2184" s="37" t="s">
        <v>6211</v>
      </c>
      <c r="V2184" s="63" t="str">
        <f t="shared" si="115"/>
        <v>5S-070ASP</v>
      </c>
      <c r="W2184" s="112" t="s">
        <v>3757</v>
      </c>
      <c r="X2184" s="175" t="str">
        <f t="shared" si="120"/>
        <v>X:\2 - ENGENHARIA\INVENTARIANCA_FNS_NOVA_CONCESSAO\PROCESSOS_DE_DESAPROPRIACAO\EXTENSAO_SUL\5S\5S-070ASP.pdf</v>
      </c>
      <c r="Z2184" s="1">
        <v>1</v>
      </c>
    </row>
    <row r="2185" spans="3:26" hidden="1" x14ac:dyDescent="0.25">
      <c r="C2185" s="63" t="s">
        <v>5794</v>
      </c>
      <c r="D2185" s="114" t="s">
        <v>6223</v>
      </c>
      <c r="E2185" s="114" t="s">
        <v>6224</v>
      </c>
      <c r="F2185" s="77" t="s">
        <v>6225</v>
      </c>
      <c r="G2185" s="115">
        <v>42451</v>
      </c>
      <c r="H2185" s="114" t="s">
        <v>6208</v>
      </c>
      <c r="I2185" s="132">
        <v>607910</v>
      </c>
      <c r="J2185" s="132">
        <v>609712</v>
      </c>
      <c r="K2185" s="129">
        <f t="shared" si="116"/>
        <v>1.802</v>
      </c>
      <c r="L2185" s="130" t="s">
        <v>6226</v>
      </c>
      <c r="M2185" s="63">
        <v>22.9727</v>
      </c>
      <c r="N2185" s="149" t="s">
        <v>20</v>
      </c>
      <c r="O2185" s="63" t="s">
        <v>91</v>
      </c>
      <c r="P2185" s="126"/>
      <c r="Q2185" s="49"/>
      <c r="R2185" s="49"/>
      <c r="S2185" s="79"/>
      <c r="T2185" s="37" t="s">
        <v>6222</v>
      </c>
      <c r="U2185" s="37" t="s">
        <v>6211</v>
      </c>
      <c r="V2185" s="63" t="str">
        <f t="shared" si="115"/>
        <v>5S-070SP</v>
      </c>
      <c r="W2185" s="112" t="s">
        <v>3757</v>
      </c>
      <c r="X2185" s="175" t="str">
        <f t="shared" si="120"/>
        <v>X:\2 - ENGENHARIA\INVENTARIANCA_FNS_NOVA_CONCESSAO\PROCESSOS_DE_DESAPROPRIACAO\EXTENSAO_SUL\5S\5S-070SP.pdf</v>
      </c>
      <c r="Z2185" s="1">
        <v>1</v>
      </c>
    </row>
    <row r="2186" spans="3:26" hidden="1" x14ac:dyDescent="0.25">
      <c r="C2186" s="63" t="s">
        <v>5794</v>
      </c>
      <c r="D2186" s="114" t="s">
        <v>6227</v>
      </c>
      <c r="E2186" s="114" t="s">
        <v>6228</v>
      </c>
      <c r="F2186" s="77"/>
      <c r="G2186" s="115"/>
      <c r="H2186" s="114"/>
      <c r="I2186" s="132">
        <v>609712</v>
      </c>
      <c r="J2186" s="132">
        <v>611761</v>
      </c>
      <c r="K2186" s="129">
        <f t="shared" si="116"/>
        <v>2.0489999999999999</v>
      </c>
      <c r="L2186" s="130" t="s">
        <v>6229</v>
      </c>
      <c r="M2186" s="63">
        <v>15.737</v>
      </c>
      <c r="N2186" s="149" t="s">
        <v>20</v>
      </c>
      <c r="O2186" s="63" t="s">
        <v>91</v>
      </c>
      <c r="P2186" s="126"/>
      <c r="Q2186" s="49"/>
      <c r="R2186" s="49"/>
      <c r="S2186" s="79"/>
      <c r="T2186" s="37" t="s">
        <v>6230</v>
      </c>
      <c r="U2186" s="37" t="s">
        <v>6211</v>
      </c>
      <c r="V2186" s="63" t="str">
        <f t="shared" si="115"/>
        <v>5S-069BSP</v>
      </c>
      <c r="W2186" s="112" t="s">
        <v>3757</v>
      </c>
      <c r="X2186" s="175" t="str">
        <f t="shared" si="120"/>
        <v>X:\2 - ENGENHARIA\INVENTARIANCA_FNS_NOVA_CONCESSAO\PROCESSOS_DE_DESAPROPRIACAO\EXTENSAO_SUL\5S\5S-069BSP.pdf</v>
      </c>
      <c r="Z2186" s="1">
        <v>1</v>
      </c>
    </row>
    <row r="2187" spans="3:26" hidden="1" x14ac:dyDescent="0.25">
      <c r="C2187" s="63" t="s">
        <v>5794</v>
      </c>
      <c r="D2187" s="114" t="s">
        <v>6231</v>
      </c>
      <c r="E2187" s="114" t="s">
        <v>6232</v>
      </c>
      <c r="F2187" s="77"/>
      <c r="G2187" s="115"/>
      <c r="H2187" s="114"/>
      <c r="I2187" s="132">
        <v>611761</v>
      </c>
      <c r="J2187" s="132">
        <v>611905</v>
      </c>
      <c r="K2187" s="129">
        <f t="shared" si="116"/>
        <v>0.14399999999999999</v>
      </c>
      <c r="L2187" s="130" t="s">
        <v>6233</v>
      </c>
      <c r="M2187" s="63">
        <v>1.1532</v>
      </c>
      <c r="N2187" s="149" t="s">
        <v>20</v>
      </c>
      <c r="O2187" s="63" t="s">
        <v>91</v>
      </c>
      <c r="P2187" s="126"/>
      <c r="Q2187" s="49"/>
      <c r="R2187" s="49"/>
      <c r="S2187" s="79"/>
      <c r="T2187" s="37" t="s">
        <v>6230</v>
      </c>
      <c r="U2187" s="37" t="s">
        <v>6211</v>
      </c>
      <c r="V2187" s="63" t="str">
        <f t="shared" si="115"/>
        <v>5S-069ASP</v>
      </c>
      <c r="W2187" s="112" t="s">
        <v>3757</v>
      </c>
      <c r="X2187" s="175" t="str">
        <f t="shared" si="120"/>
        <v>X:\2 - ENGENHARIA\INVENTARIANCA_FNS_NOVA_CONCESSAO\PROCESSOS_DE_DESAPROPRIACAO\EXTENSAO_SUL\5S\5S-069ASP.pdf</v>
      </c>
      <c r="Z2187" s="1">
        <v>1</v>
      </c>
    </row>
    <row r="2188" spans="3:26" hidden="1" x14ac:dyDescent="0.25">
      <c r="C2188" s="63" t="s">
        <v>5794</v>
      </c>
      <c r="D2188" s="114" t="s">
        <v>6234</v>
      </c>
      <c r="E2188" s="114" t="s">
        <v>6235</v>
      </c>
      <c r="F2188" s="77"/>
      <c r="G2188" s="115"/>
      <c r="H2188" s="114"/>
      <c r="I2188" s="132">
        <v>611905</v>
      </c>
      <c r="J2188" s="132">
        <v>613803</v>
      </c>
      <c r="K2188" s="129">
        <f t="shared" si="116"/>
        <v>1.8979999999999999</v>
      </c>
      <c r="L2188" s="130" t="s">
        <v>6233</v>
      </c>
      <c r="M2188" s="63">
        <v>15.1907</v>
      </c>
      <c r="N2188" s="149" t="s">
        <v>20</v>
      </c>
      <c r="O2188" s="63" t="s">
        <v>91</v>
      </c>
      <c r="P2188" s="126"/>
      <c r="Q2188" s="49"/>
      <c r="R2188" s="49"/>
      <c r="S2188" s="79"/>
      <c r="T2188" s="37" t="s">
        <v>6230</v>
      </c>
      <c r="U2188" s="37" t="s">
        <v>6211</v>
      </c>
      <c r="V2188" s="63" t="str">
        <f t="shared" si="115"/>
        <v>5S-069SP</v>
      </c>
      <c r="W2188" s="112" t="s">
        <v>3757</v>
      </c>
      <c r="X2188" s="175" t="str">
        <f t="shared" si="120"/>
        <v>X:\2 - ENGENHARIA\INVENTARIANCA_FNS_NOVA_CONCESSAO\PROCESSOS_DE_DESAPROPRIACAO\EXTENSAO_SUL\5S\5S-069SP.pdf</v>
      </c>
      <c r="Z2188" s="1">
        <v>1</v>
      </c>
    </row>
    <row r="2189" spans="3:26" hidden="1" x14ac:dyDescent="0.25">
      <c r="C2189" s="63" t="s">
        <v>5794</v>
      </c>
      <c r="D2189" s="114" t="s">
        <v>6223</v>
      </c>
      <c r="E2189" s="114"/>
      <c r="F2189" s="114"/>
      <c r="G2189" s="115"/>
      <c r="H2189" s="114"/>
      <c r="I2189" s="132">
        <v>613803</v>
      </c>
      <c r="J2189" s="132">
        <v>616675</v>
      </c>
      <c r="K2189" s="129">
        <f t="shared" si="116"/>
        <v>2.8719999999999999</v>
      </c>
      <c r="L2189" s="130" t="s">
        <v>6236</v>
      </c>
      <c r="M2189" s="63">
        <v>14.078799999999999</v>
      </c>
      <c r="N2189" s="77"/>
      <c r="O2189" s="63" t="s">
        <v>91</v>
      </c>
      <c r="P2189" s="126"/>
      <c r="Q2189" s="49"/>
      <c r="R2189" s="49"/>
      <c r="S2189" s="79"/>
      <c r="T2189" s="37" t="s">
        <v>6222</v>
      </c>
      <c r="U2189" s="37" t="s">
        <v>6211</v>
      </c>
      <c r="V2189" s="63" t="str">
        <f t="shared" si="115"/>
        <v>5S-070SP</v>
      </c>
      <c r="W2189" s="112" t="s">
        <v>3757</v>
      </c>
      <c r="X2189" s="175" t="str">
        <f t="shared" si="120"/>
        <v>X:\2 - ENGENHARIA\INVENTARIANCA_FNS_NOVA_CONCESSAO\PROCESSOS_DE_DESAPROPRIACAO\EXTENSAO_SUL\5S\5S-070SP.pdf</v>
      </c>
      <c r="Z2189" s="1">
        <v>1</v>
      </c>
    </row>
    <row r="2190" spans="3:26" hidden="1" x14ac:dyDescent="0.25">
      <c r="C2190" s="63" t="s">
        <v>5794</v>
      </c>
      <c r="D2190" s="114" t="s">
        <v>6237</v>
      </c>
      <c r="E2190" s="114" t="s">
        <v>6238</v>
      </c>
      <c r="F2190" s="77"/>
      <c r="G2190" s="115"/>
      <c r="H2190" s="114"/>
      <c r="I2190" s="132">
        <v>616675</v>
      </c>
      <c r="J2190" s="132">
        <v>618752</v>
      </c>
      <c r="K2190" s="129">
        <f t="shared" si="116"/>
        <v>2.077</v>
      </c>
      <c r="L2190" s="130" t="s">
        <v>6239</v>
      </c>
      <c r="M2190" s="133">
        <v>16.611599999999999</v>
      </c>
      <c r="N2190" s="149" t="s">
        <v>20</v>
      </c>
      <c r="O2190" s="63" t="s">
        <v>91</v>
      </c>
      <c r="P2190" s="126"/>
      <c r="Q2190" s="49"/>
      <c r="R2190" s="49"/>
      <c r="S2190" s="79"/>
      <c r="T2190" s="37" t="s">
        <v>6230</v>
      </c>
      <c r="U2190" s="37" t="s">
        <v>6211</v>
      </c>
      <c r="V2190" s="63" t="str">
        <f t="shared" ref="V2190:V2253" si="121">CONCATENATE(C2190,"-",D2190)</f>
        <v>5S-068SP</v>
      </c>
      <c r="W2190" s="112" t="s">
        <v>3757</v>
      </c>
      <c r="X2190" s="175" t="str">
        <f t="shared" si="120"/>
        <v>X:\2 - ENGENHARIA\INVENTARIANCA_FNS_NOVA_CONCESSAO\PROCESSOS_DE_DESAPROPRIACAO\EXTENSAO_SUL\5S\5S-068SP.pdf</v>
      </c>
      <c r="Z2190" s="1">
        <v>1</v>
      </c>
    </row>
    <row r="2191" spans="3:26" hidden="1" x14ac:dyDescent="0.25">
      <c r="C2191" s="63" t="s">
        <v>5794</v>
      </c>
      <c r="D2191" s="114" t="s">
        <v>6240</v>
      </c>
      <c r="E2191" s="114"/>
      <c r="F2191" s="77"/>
      <c r="G2191" s="115"/>
      <c r="H2191" s="114"/>
      <c r="I2191" s="132">
        <v>618752</v>
      </c>
      <c r="J2191" s="132">
        <v>618921</v>
      </c>
      <c r="K2191" s="129">
        <f t="shared" si="116"/>
        <v>0.16900000000000001</v>
      </c>
      <c r="L2191" s="130" t="s">
        <v>6241</v>
      </c>
      <c r="M2191" s="133"/>
      <c r="N2191" s="77"/>
      <c r="O2191" s="63" t="s">
        <v>91</v>
      </c>
      <c r="P2191" s="126"/>
      <c r="Q2191" s="49"/>
      <c r="R2191" s="49"/>
      <c r="S2191" s="79"/>
      <c r="T2191" s="37" t="s">
        <v>6242</v>
      </c>
      <c r="U2191" s="37" t="s">
        <v>6211</v>
      </c>
      <c r="V2191" s="63" t="str">
        <f t="shared" si="121"/>
        <v>5S-067SP.</v>
      </c>
      <c r="W2191" s="112" t="s">
        <v>3757</v>
      </c>
      <c r="X2191" s="175" t="str">
        <f t="shared" si="120"/>
        <v>X:\2 - ENGENHARIA\INVENTARIANCA_FNS_NOVA_CONCESSAO\PROCESSOS_DE_DESAPROPRIACAO\EXTENSAO_SUL\5S\5S-067SP..pdf</v>
      </c>
      <c r="Z2191" s="1">
        <v>1</v>
      </c>
    </row>
    <row r="2192" spans="3:26" hidden="1" x14ac:dyDescent="0.25">
      <c r="C2192" s="63" t="s">
        <v>5794</v>
      </c>
      <c r="D2192" s="114" t="s">
        <v>6243</v>
      </c>
      <c r="E2192" s="114" t="s">
        <v>6244</v>
      </c>
      <c r="F2192" s="77" t="s">
        <v>6245</v>
      </c>
      <c r="G2192" s="115">
        <v>42212</v>
      </c>
      <c r="H2192" s="114" t="s">
        <v>6208</v>
      </c>
      <c r="I2192" s="132">
        <v>618921</v>
      </c>
      <c r="J2192" s="132">
        <v>620736</v>
      </c>
      <c r="K2192" s="129">
        <f t="shared" si="116"/>
        <v>1.8149999999999999</v>
      </c>
      <c r="L2192" s="130" t="s">
        <v>6246</v>
      </c>
      <c r="M2192" s="63">
        <v>14.562900000000001</v>
      </c>
      <c r="N2192" s="149" t="s">
        <v>20</v>
      </c>
      <c r="O2192" s="63" t="s">
        <v>91</v>
      </c>
      <c r="P2192" s="126"/>
      <c r="Q2192" s="49"/>
      <c r="R2192" s="49"/>
      <c r="S2192" s="79"/>
      <c r="T2192" s="37" t="s">
        <v>6242</v>
      </c>
      <c r="U2192" s="37" t="s">
        <v>6211</v>
      </c>
      <c r="V2192" s="63" t="str">
        <f t="shared" si="121"/>
        <v>5S-067ASP</v>
      </c>
      <c r="W2192" s="112" t="s">
        <v>3757</v>
      </c>
      <c r="X2192" s="175" t="str">
        <f t="shared" si="120"/>
        <v>X:\2 - ENGENHARIA\INVENTARIANCA_FNS_NOVA_CONCESSAO\PROCESSOS_DE_DESAPROPRIACAO\EXTENSAO_SUL\5S\5S-067ASP.pdf</v>
      </c>
      <c r="Z2192" s="1">
        <v>1</v>
      </c>
    </row>
    <row r="2193" spans="3:26" hidden="1" x14ac:dyDescent="0.25">
      <c r="C2193" s="63" t="s">
        <v>5794</v>
      </c>
      <c r="D2193" s="114" t="s">
        <v>6247</v>
      </c>
      <c r="E2193" s="114" t="s">
        <v>6248</v>
      </c>
      <c r="F2193" s="77" t="s">
        <v>6249</v>
      </c>
      <c r="G2193" s="115">
        <v>42905</v>
      </c>
      <c r="H2193" s="114" t="s">
        <v>6208</v>
      </c>
      <c r="I2193" s="132">
        <v>620736</v>
      </c>
      <c r="J2193" s="132">
        <v>620911</v>
      </c>
      <c r="K2193" s="129">
        <f t="shared" si="116"/>
        <v>0.17499999999999999</v>
      </c>
      <c r="L2193" s="130" t="s">
        <v>6250</v>
      </c>
      <c r="M2193" s="133">
        <v>2.7265999999999999</v>
      </c>
      <c r="N2193" s="149" t="s">
        <v>20</v>
      </c>
      <c r="O2193" s="63" t="s">
        <v>91</v>
      </c>
      <c r="P2193" s="126"/>
      <c r="Q2193" s="49"/>
      <c r="R2193" s="49"/>
      <c r="S2193" s="79"/>
      <c r="T2193" s="37" t="s">
        <v>6242</v>
      </c>
      <c r="U2193" s="37" t="s">
        <v>6211</v>
      </c>
      <c r="V2193" s="63" t="str">
        <f t="shared" si="121"/>
        <v>5S-067SP</v>
      </c>
      <c r="W2193" s="112" t="s">
        <v>3757</v>
      </c>
      <c r="X2193" s="175" t="str">
        <f t="shared" si="120"/>
        <v>X:\2 - ENGENHARIA\INVENTARIANCA_FNS_NOVA_CONCESSAO\PROCESSOS_DE_DESAPROPRIACAO\EXTENSAO_SUL\5S\5S-067SP.pdf</v>
      </c>
      <c r="Z2193" s="1">
        <v>1</v>
      </c>
    </row>
    <row r="2194" spans="3:26" hidden="1" x14ac:dyDescent="0.25">
      <c r="C2194" s="63" t="s">
        <v>5794</v>
      </c>
      <c r="D2194" s="114" t="s">
        <v>6251</v>
      </c>
      <c r="E2194" s="114" t="s">
        <v>6252</v>
      </c>
      <c r="F2194" s="77"/>
      <c r="G2194" s="115"/>
      <c r="H2194" s="114"/>
      <c r="I2194" s="132">
        <v>620862</v>
      </c>
      <c r="J2194" s="132">
        <v>621364</v>
      </c>
      <c r="K2194" s="129">
        <f>(J2194-I2194)/1000</f>
        <v>0.502</v>
      </c>
      <c r="L2194" s="130" t="s">
        <v>6253</v>
      </c>
      <c r="M2194" s="63">
        <v>3.5798000000000001</v>
      </c>
      <c r="N2194" s="149" t="s">
        <v>20</v>
      </c>
      <c r="O2194" s="63" t="s">
        <v>91</v>
      </c>
      <c r="P2194" s="126"/>
      <c r="Q2194" s="49"/>
      <c r="R2194" s="49"/>
      <c r="S2194" s="79"/>
      <c r="T2194" s="37" t="s">
        <v>6254</v>
      </c>
      <c r="U2194" s="37" t="s">
        <v>6211</v>
      </c>
      <c r="V2194" s="63" t="str">
        <f t="shared" si="121"/>
        <v>5S-066SP</v>
      </c>
      <c r="W2194" s="112" t="s">
        <v>3757</v>
      </c>
      <c r="X2194" s="175" t="str">
        <f t="shared" si="120"/>
        <v>X:\2 - ENGENHARIA\INVENTARIANCA_FNS_NOVA_CONCESSAO\PROCESSOS_DE_DESAPROPRIACAO\EXTENSAO_SUL\5S\5S-066SP.pdf</v>
      </c>
      <c r="Z2194" s="1">
        <v>1</v>
      </c>
    </row>
    <row r="2195" spans="3:26" hidden="1" x14ac:dyDescent="0.25">
      <c r="C2195" s="63" t="s">
        <v>5794</v>
      </c>
      <c r="D2195" s="114" t="s">
        <v>6255</v>
      </c>
      <c r="E2195" s="114" t="s">
        <v>6256</v>
      </c>
      <c r="F2195" s="77"/>
      <c r="G2195" s="115"/>
      <c r="H2195" s="114"/>
      <c r="I2195" s="132">
        <v>627387</v>
      </c>
      <c r="J2195" s="132">
        <v>627448</v>
      </c>
      <c r="K2195" s="129">
        <f t="shared" ref="K2195:K2262" si="122">(J2195-I2195)/1000</f>
        <v>6.0999999999999999E-2</v>
      </c>
      <c r="L2195" s="130" t="s">
        <v>6257</v>
      </c>
      <c r="M2195" s="63">
        <v>0.48670000000000002</v>
      </c>
      <c r="N2195" s="149" t="s">
        <v>20</v>
      </c>
      <c r="O2195" s="63" t="s">
        <v>91</v>
      </c>
      <c r="P2195" s="126"/>
      <c r="Q2195" s="49"/>
      <c r="R2195" s="49"/>
      <c r="S2195" s="79"/>
      <c r="T2195" s="37" t="s">
        <v>6258</v>
      </c>
      <c r="U2195" s="37" t="s">
        <v>6211</v>
      </c>
      <c r="V2195" s="63" t="str">
        <f t="shared" si="121"/>
        <v>5S-065SP</v>
      </c>
      <c r="W2195" s="112" t="s">
        <v>3757</v>
      </c>
      <c r="X2195" s="175" t="str">
        <f t="shared" si="120"/>
        <v>X:\2 - ENGENHARIA\INVENTARIANCA_FNS_NOVA_CONCESSAO\PROCESSOS_DE_DESAPROPRIACAO\EXTENSAO_SUL\5S\5S-065SP.pdf</v>
      </c>
      <c r="Z2195" s="1">
        <v>1</v>
      </c>
    </row>
    <row r="2196" spans="3:26" hidden="1" x14ac:dyDescent="0.25">
      <c r="C2196" s="63" t="s">
        <v>5794</v>
      </c>
      <c r="D2196" s="114" t="s">
        <v>6259</v>
      </c>
      <c r="E2196" s="114" t="s">
        <v>6260</v>
      </c>
      <c r="F2196" s="77"/>
      <c r="G2196" s="115"/>
      <c r="H2196" s="114"/>
      <c r="I2196" s="132">
        <v>621376</v>
      </c>
      <c r="J2196" s="132">
        <v>627310</v>
      </c>
      <c r="K2196" s="129">
        <f t="shared" si="122"/>
        <v>5.9340000000000002</v>
      </c>
      <c r="L2196" s="130" t="s">
        <v>6261</v>
      </c>
      <c r="M2196" s="63">
        <v>47.4741</v>
      </c>
      <c r="N2196" s="149" t="s">
        <v>20</v>
      </c>
      <c r="O2196" s="63" t="s">
        <v>91</v>
      </c>
      <c r="P2196" s="126"/>
      <c r="Q2196" s="49"/>
      <c r="R2196" s="49"/>
      <c r="S2196" s="79"/>
      <c r="T2196" s="37" t="s">
        <v>6258</v>
      </c>
      <c r="U2196" s="37" t="s">
        <v>6211</v>
      </c>
      <c r="V2196" s="63" t="str">
        <f t="shared" si="121"/>
        <v>5S-064BSP</v>
      </c>
      <c r="W2196" s="112" t="s">
        <v>3757</v>
      </c>
      <c r="X2196" s="175" t="str">
        <f t="shared" si="120"/>
        <v>X:\2 - ENGENHARIA\INVENTARIANCA_FNS_NOVA_CONCESSAO\PROCESSOS_DE_DESAPROPRIACAO\EXTENSAO_SUL\5S\5S-064BSP.pdf</v>
      </c>
      <c r="Z2196" s="1">
        <v>1</v>
      </c>
    </row>
    <row r="2197" spans="3:26" hidden="1" x14ac:dyDescent="0.25">
      <c r="C2197" s="63" t="s">
        <v>5794</v>
      </c>
      <c r="D2197" s="114" t="s">
        <v>6262</v>
      </c>
      <c r="E2197" s="114" t="s">
        <v>6263</v>
      </c>
      <c r="F2197" s="77"/>
      <c r="G2197" s="115"/>
      <c r="H2197" s="114"/>
      <c r="I2197" s="132">
        <v>627448</v>
      </c>
      <c r="J2197" s="132">
        <v>631376</v>
      </c>
      <c r="K2197" s="129">
        <f t="shared" si="122"/>
        <v>3.9279999999999999</v>
      </c>
      <c r="L2197" s="130" t="s">
        <v>6261</v>
      </c>
      <c r="M2197" s="63">
        <v>31.424399999999999</v>
      </c>
      <c r="N2197" s="149" t="s">
        <v>20</v>
      </c>
      <c r="O2197" s="63" t="s">
        <v>91</v>
      </c>
      <c r="P2197" s="126"/>
      <c r="Q2197" s="49"/>
      <c r="R2197" s="49"/>
      <c r="S2197" s="79"/>
      <c r="T2197" s="37" t="s">
        <v>6258</v>
      </c>
      <c r="U2197" s="37" t="s">
        <v>6211</v>
      </c>
      <c r="V2197" s="63" t="str">
        <f t="shared" si="121"/>
        <v>5S-064ASP</v>
      </c>
      <c r="W2197" s="112" t="s">
        <v>3757</v>
      </c>
      <c r="X2197" s="175" t="str">
        <f t="shared" si="120"/>
        <v>X:\2 - ENGENHARIA\INVENTARIANCA_FNS_NOVA_CONCESSAO\PROCESSOS_DE_DESAPROPRIACAO\EXTENSAO_SUL\5S\5S-064ASP.pdf</v>
      </c>
      <c r="Z2197" s="1">
        <v>1</v>
      </c>
    </row>
    <row r="2198" spans="3:26" hidden="1" x14ac:dyDescent="0.25">
      <c r="C2198" s="63" t="s">
        <v>5794</v>
      </c>
      <c r="D2198" s="114" t="s">
        <v>6264</v>
      </c>
      <c r="E2198" s="114" t="s">
        <v>6265</v>
      </c>
      <c r="F2198" s="77"/>
      <c r="G2198" s="115"/>
      <c r="H2198" s="114"/>
      <c r="I2198" s="132">
        <v>631413</v>
      </c>
      <c r="J2198" s="132">
        <v>636274</v>
      </c>
      <c r="K2198" s="129">
        <f t="shared" si="122"/>
        <v>4.8609999999999998</v>
      </c>
      <c r="L2198" s="130" t="s">
        <v>6261</v>
      </c>
      <c r="M2198" s="63">
        <v>38.893300000000004</v>
      </c>
      <c r="N2198" s="149" t="s">
        <v>20</v>
      </c>
      <c r="O2198" s="63" t="s">
        <v>91</v>
      </c>
      <c r="P2198" s="126"/>
      <c r="Q2198" s="49"/>
      <c r="R2198" s="49"/>
      <c r="S2198" s="79"/>
      <c r="T2198" s="37" t="s">
        <v>6258</v>
      </c>
      <c r="U2198" s="37" t="s">
        <v>6211</v>
      </c>
      <c r="V2198" s="63" t="str">
        <f t="shared" si="121"/>
        <v>5S-064SP</v>
      </c>
      <c r="W2198" s="112" t="s">
        <v>3757</v>
      </c>
      <c r="X2198" s="175" t="str">
        <f t="shared" si="120"/>
        <v>X:\2 - ENGENHARIA\INVENTARIANCA_FNS_NOVA_CONCESSAO\PROCESSOS_DE_DESAPROPRIACAO\EXTENSAO_SUL\5S\5S-064SP.pdf</v>
      </c>
      <c r="Z2198" s="1">
        <v>1</v>
      </c>
    </row>
    <row r="2199" spans="3:26" hidden="1" x14ac:dyDescent="0.25">
      <c r="C2199" s="63" t="s">
        <v>5794</v>
      </c>
      <c r="D2199" s="114" t="s">
        <v>6266</v>
      </c>
      <c r="E2199" s="114" t="s">
        <v>6267</v>
      </c>
      <c r="F2199" s="77" t="s">
        <v>6268</v>
      </c>
      <c r="G2199" s="115">
        <v>41590</v>
      </c>
      <c r="H2199" s="114" t="s">
        <v>6208</v>
      </c>
      <c r="I2199" s="132">
        <v>636274</v>
      </c>
      <c r="J2199" s="132">
        <v>636429</v>
      </c>
      <c r="K2199" s="129">
        <f t="shared" si="122"/>
        <v>0.155</v>
      </c>
      <c r="L2199" s="130" t="s">
        <v>6269</v>
      </c>
      <c r="M2199" s="63">
        <v>1.2423999999999999</v>
      </c>
      <c r="N2199" s="149" t="s">
        <v>20</v>
      </c>
      <c r="O2199" s="63" t="s">
        <v>21</v>
      </c>
      <c r="P2199" s="126"/>
      <c r="Q2199" s="49"/>
      <c r="R2199" s="49"/>
      <c r="S2199" s="79"/>
      <c r="T2199" s="37" t="s">
        <v>6270</v>
      </c>
      <c r="U2199" s="37" t="s">
        <v>6211</v>
      </c>
      <c r="V2199" s="63" t="str">
        <f t="shared" si="121"/>
        <v>5S-063SP</v>
      </c>
      <c r="W2199" s="112" t="s">
        <v>3757</v>
      </c>
      <c r="X2199" s="175" t="str">
        <f t="shared" si="120"/>
        <v>X:\2 - ENGENHARIA\INVENTARIANCA_FNS_NOVA_CONCESSAO\PROCESSOS_DE_DESAPROPRIACAO\EXTENSAO_SUL\5S\5S-063SP.pdf</v>
      </c>
      <c r="Z2199" s="1">
        <v>1</v>
      </c>
    </row>
    <row r="2200" spans="3:26" hidden="1" x14ac:dyDescent="0.25">
      <c r="C2200" s="63" t="s">
        <v>5794</v>
      </c>
      <c r="D2200" s="114" t="s">
        <v>6271</v>
      </c>
      <c r="E2200" s="114" t="s">
        <v>6272</v>
      </c>
      <c r="F2200" s="77" t="s">
        <v>6273</v>
      </c>
      <c r="G2200" s="115">
        <v>42352</v>
      </c>
      <c r="H2200" s="114" t="s">
        <v>6208</v>
      </c>
      <c r="I2200" s="132">
        <v>636429</v>
      </c>
      <c r="J2200" s="132">
        <v>636667</v>
      </c>
      <c r="K2200" s="129">
        <f t="shared" si="122"/>
        <v>0.23799999999999999</v>
      </c>
      <c r="L2200" s="130" t="s">
        <v>6274</v>
      </c>
      <c r="M2200" s="63">
        <v>1.9037999999999999</v>
      </c>
      <c r="N2200" s="149" t="s">
        <v>20</v>
      </c>
      <c r="O2200" s="63" t="s">
        <v>21</v>
      </c>
      <c r="P2200" s="126"/>
      <c r="Q2200" s="37"/>
      <c r="R2200" s="37"/>
      <c r="S2200" s="144"/>
      <c r="T2200" s="37" t="s">
        <v>6275</v>
      </c>
      <c r="U2200" s="37" t="s">
        <v>6211</v>
      </c>
      <c r="V2200" s="63" t="str">
        <f t="shared" si="121"/>
        <v>5S-062SP</v>
      </c>
      <c r="W2200" s="112" t="s">
        <v>3757</v>
      </c>
      <c r="X2200" s="175" t="str">
        <f t="shared" si="120"/>
        <v>X:\2 - ENGENHARIA\INVENTARIANCA_FNS_NOVA_CONCESSAO\PROCESSOS_DE_DESAPROPRIACAO\EXTENSAO_SUL\5S\5S-062SP.pdf</v>
      </c>
      <c r="Z2200" s="1">
        <v>1</v>
      </c>
    </row>
    <row r="2201" spans="3:26" hidden="1" x14ac:dyDescent="0.25">
      <c r="C2201" s="63" t="s">
        <v>5794</v>
      </c>
      <c r="D2201" s="114" t="s">
        <v>6276</v>
      </c>
      <c r="E2201" s="114" t="s">
        <v>6277</v>
      </c>
      <c r="F2201" s="77" t="s">
        <v>6278</v>
      </c>
      <c r="G2201" s="115">
        <v>42440</v>
      </c>
      <c r="H2201" s="114" t="s">
        <v>6208</v>
      </c>
      <c r="I2201" s="132">
        <v>636667</v>
      </c>
      <c r="J2201" s="132">
        <v>636791</v>
      </c>
      <c r="K2201" s="129">
        <f t="shared" si="122"/>
        <v>0.124</v>
      </c>
      <c r="L2201" s="130" t="s">
        <v>6279</v>
      </c>
      <c r="M2201" s="137">
        <v>0.98540000000000005</v>
      </c>
      <c r="N2201" s="149" t="s">
        <v>20</v>
      </c>
      <c r="O2201" s="63" t="s">
        <v>21</v>
      </c>
      <c r="P2201" s="126"/>
      <c r="Q2201" s="124"/>
      <c r="R2201" s="124"/>
      <c r="S2201" s="76"/>
      <c r="T2201" s="37" t="s">
        <v>6275</v>
      </c>
      <c r="U2201" s="37" t="s">
        <v>6211</v>
      </c>
      <c r="V2201" s="63" t="str">
        <f t="shared" si="121"/>
        <v>5S-061ASP</v>
      </c>
      <c r="W2201" s="112" t="s">
        <v>3757</v>
      </c>
      <c r="X2201" s="175" t="str">
        <f t="shared" si="120"/>
        <v>X:\2 - ENGENHARIA\INVENTARIANCA_FNS_NOVA_CONCESSAO\PROCESSOS_DE_DESAPROPRIACAO\EXTENSAO_SUL\5S\5S-061ASP.pdf</v>
      </c>
      <c r="Z2201" s="1">
        <v>1</v>
      </c>
    </row>
    <row r="2202" spans="3:26" hidden="1" x14ac:dyDescent="0.25">
      <c r="C2202" s="63" t="s">
        <v>5794</v>
      </c>
      <c r="D2202" s="114" t="s">
        <v>6280</v>
      </c>
      <c r="E2202" s="114" t="s">
        <v>6281</v>
      </c>
      <c r="F2202" s="77" t="s">
        <v>6282</v>
      </c>
      <c r="G2202" s="115">
        <v>42440</v>
      </c>
      <c r="H2202" s="114" t="s">
        <v>6208</v>
      </c>
      <c r="I2202" s="132">
        <v>636791</v>
      </c>
      <c r="J2202" s="132">
        <v>636889</v>
      </c>
      <c r="K2202" s="129">
        <f t="shared" si="122"/>
        <v>9.8000000000000004E-2</v>
      </c>
      <c r="L2202" s="130" t="s">
        <v>6279</v>
      </c>
      <c r="M2202" s="63">
        <v>0.7863</v>
      </c>
      <c r="N2202" s="149" t="s">
        <v>20</v>
      </c>
      <c r="O2202" s="63" t="s">
        <v>21</v>
      </c>
      <c r="P2202" s="126"/>
      <c r="Q2202" s="124"/>
      <c r="R2202" s="124"/>
      <c r="S2202" s="76"/>
      <c r="T2202" s="37" t="s">
        <v>6275</v>
      </c>
      <c r="U2202" s="37" t="s">
        <v>6211</v>
      </c>
      <c r="V2202" s="63" t="str">
        <f t="shared" si="121"/>
        <v>5S-061SP</v>
      </c>
      <c r="W2202" s="112" t="s">
        <v>3757</v>
      </c>
      <c r="X2202" s="175" t="str">
        <f t="shared" si="120"/>
        <v>X:\2 - ENGENHARIA\INVENTARIANCA_FNS_NOVA_CONCESSAO\PROCESSOS_DE_DESAPROPRIACAO\EXTENSAO_SUL\5S\5S-061SP.pdf</v>
      </c>
      <c r="Z2202" s="1">
        <v>1</v>
      </c>
    </row>
    <row r="2203" spans="3:26" hidden="1" x14ac:dyDescent="0.25">
      <c r="C2203" s="63" t="s">
        <v>5794</v>
      </c>
      <c r="D2203" s="114" t="s">
        <v>6283</v>
      </c>
      <c r="E2203" s="114" t="s">
        <v>6284</v>
      </c>
      <c r="F2203" s="77" t="s">
        <v>6285</v>
      </c>
      <c r="G2203" s="115">
        <v>42382</v>
      </c>
      <c r="H2203" s="114" t="s">
        <v>6208</v>
      </c>
      <c r="I2203" s="132">
        <v>636889</v>
      </c>
      <c r="J2203" s="132">
        <v>637195</v>
      </c>
      <c r="K2203" s="129">
        <f t="shared" si="122"/>
        <v>0.30599999999999999</v>
      </c>
      <c r="L2203" s="130" t="s">
        <v>6286</v>
      </c>
      <c r="M2203" s="63">
        <v>2.4504000000000001</v>
      </c>
      <c r="N2203" s="149" t="s">
        <v>20</v>
      </c>
      <c r="O2203" s="63" t="s">
        <v>21</v>
      </c>
      <c r="P2203" s="126"/>
      <c r="Q2203" s="124"/>
      <c r="R2203" s="124"/>
      <c r="S2203" s="76"/>
      <c r="T2203" s="37" t="s">
        <v>6287</v>
      </c>
      <c r="U2203" s="37" t="s">
        <v>6211</v>
      </c>
      <c r="V2203" s="63" t="str">
        <f t="shared" si="121"/>
        <v>5S-060SP</v>
      </c>
      <c r="W2203" s="112" t="s">
        <v>3757</v>
      </c>
      <c r="X2203" s="175" t="str">
        <f t="shared" si="120"/>
        <v>X:\2 - ENGENHARIA\INVENTARIANCA_FNS_NOVA_CONCESSAO\PROCESSOS_DE_DESAPROPRIACAO\EXTENSAO_SUL\5S\5S-060SP.pdf</v>
      </c>
      <c r="Z2203" s="1">
        <v>1</v>
      </c>
    </row>
    <row r="2204" spans="3:26" hidden="1" x14ac:dyDescent="0.25">
      <c r="C2204" s="63" t="s">
        <v>5794</v>
      </c>
      <c r="D2204" s="114" t="s">
        <v>6288</v>
      </c>
      <c r="E2204" s="114" t="s">
        <v>6289</v>
      </c>
      <c r="F2204" s="77" t="s">
        <v>6290</v>
      </c>
      <c r="G2204" s="115">
        <v>42382</v>
      </c>
      <c r="H2204" s="114" t="s">
        <v>6208</v>
      </c>
      <c r="I2204" s="132">
        <v>637200</v>
      </c>
      <c r="J2204" s="132">
        <v>637817</v>
      </c>
      <c r="K2204" s="129">
        <f t="shared" si="122"/>
        <v>0.61699999999999999</v>
      </c>
      <c r="L2204" s="130" t="s">
        <v>6291</v>
      </c>
      <c r="M2204" s="63">
        <v>4.9417999999999997</v>
      </c>
      <c r="N2204" s="149" t="s">
        <v>20</v>
      </c>
      <c r="O2204" s="63" t="s">
        <v>21</v>
      </c>
      <c r="P2204" s="126"/>
      <c r="Q2204" s="124"/>
      <c r="R2204" s="124"/>
      <c r="S2204" s="76"/>
      <c r="T2204" s="37" t="s">
        <v>6292</v>
      </c>
      <c r="U2204" s="37" t="s">
        <v>6211</v>
      </c>
      <c r="V2204" s="63" t="str">
        <f t="shared" si="121"/>
        <v>5S-059SP</v>
      </c>
      <c r="W2204" s="112" t="s">
        <v>3757</v>
      </c>
      <c r="X2204" s="175" t="str">
        <f t="shared" si="120"/>
        <v>X:\2 - ENGENHARIA\INVENTARIANCA_FNS_NOVA_CONCESSAO\PROCESSOS_DE_DESAPROPRIACAO\EXTENSAO_SUL\5S\5S-059SP.pdf</v>
      </c>
      <c r="Z2204" s="1">
        <v>1</v>
      </c>
    </row>
    <row r="2205" spans="3:26" ht="28.5" x14ac:dyDescent="0.25">
      <c r="C2205" s="63" t="s">
        <v>5794</v>
      </c>
      <c r="D2205" s="114" t="s">
        <v>6293</v>
      </c>
      <c r="E2205" s="114" t="s">
        <v>6294</v>
      </c>
      <c r="F2205" s="77" t="s">
        <v>6295</v>
      </c>
      <c r="G2205" s="115">
        <v>42382</v>
      </c>
      <c r="H2205" s="114" t="s">
        <v>6208</v>
      </c>
      <c r="I2205" s="132">
        <v>637817</v>
      </c>
      <c r="J2205" s="132">
        <v>637938</v>
      </c>
      <c r="K2205" s="129">
        <f t="shared" si="122"/>
        <v>0.121</v>
      </c>
      <c r="L2205" s="130" t="s">
        <v>6296</v>
      </c>
      <c r="M2205" s="63">
        <v>2.8151999999999999</v>
      </c>
      <c r="N2205" s="149" t="s">
        <v>20</v>
      </c>
      <c r="O2205" s="63" t="s">
        <v>21</v>
      </c>
      <c r="P2205" s="126" t="s">
        <v>10</v>
      </c>
      <c r="Q2205" s="124">
        <v>1.8532</v>
      </c>
      <c r="R2205" s="139">
        <v>34599.5</v>
      </c>
      <c r="S2205" s="79" t="s">
        <v>5875</v>
      </c>
      <c r="T2205" s="37" t="s">
        <v>6297</v>
      </c>
      <c r="U2205" s="37" t="s">
        <v>6211</v>
      </c>
      <c r="V2205" s="63" t="str">
        <f t="shared" si="121"/>
        <v>5S-058SP</v>
      </c>
      <c r="W2205" s="112" t="s">
        <v>3757</v>
      </c>
      <c r="X2205" s="175" t="str">
        <f t="shared" si="120"/>
        <v>X:\2 - ENGENHARIA\INVENTARIANCA_FNS_NOVA_CONCESSAO\PROCESSOS_DE_DESAPROPRIACAO\EXTENSAO_SUL\5S\5S-058SP.pdf</v>
      </c>
      <c r="Z2205" s="1">
        <v>1</v>
      </c>
    </row>
    <row r="2206" spans="3:26" hidden="1" x14ac:dyDescent="0.25">
      <c r="C2206" s="63" t="s">
        <v>5794</v>
      </c>
      <c r="D2206" s="114" t="s">
        <v>6298</v>
      </c>
      <c r="E2206" s="114" t="s">
        <v>6299</v>
      </c>
      <c r="F2206" s="77" t="s">
        <v>6300</v>
      </c>
      <c r="G2206" s="115">
        <v>42328</v>
      </c>
      <c r="H2206" s="114" t="s">
        <v>6208</v>
      </c>
      <c r="I2206" s="132">
        <v>637938</v>
      </c>
      <c r="J2206" s="132">
        <v>638031</v>
      </c>
      <c r="K2206" s="129">
        <f t="shared" si="122"/>
        <v>9.2999999999999999E-2</v>
      </c>
      <c r="L2206" s="130" t="s">
        <v>6301</v>
      </c>
      <c r="M2206" s="63">
        <v>0.74739999999999995</v>
      </c>
      <c r="N2206" s="149" t="s">
        <v>20</v>
      </c>
      <c r="O2206" s="63" t="s">
        <v>21</v>
      </c>
      <c r="P2206" s="126"/>
      <c r="Q2206" s="124"/>
      <c r="R2206" s="124"/>
      <c r="S2206" s="76"/>
      <c r="T2206" s="37" t="s">
        <v>6302</v>
      </c>
      <c r="U2206" s="37" t="s">
        <v>6211</v>
      </c>
      <c r="V2206" s="63" t="str">
        <f t="shared" si="121"/>
        <v>5S-057ASP</v>
      </c>
      <c r="W2206" s="112" t="s">
        <v>3757</v>
      </c>
      <c r="X2206" s="175" t="str">
        <f t="shared" si="120"/>
        <v>X:\2 - ENGENHARIA\INVENTARIANCA_FNS_NOVA_CONCESSAO\PROCESSOS_DE_DESAPROPRIACAO\EXTENSAO_SUL\5S\5S-057ASP.pdf</v>
      </c>
      <c r="Z2206" s="1">
        <v>1</v>
      </c>
    </row>
    <row r="2207" spans="3:26" hidden="1" x14ac:dyDescent="0.25">
      <c r="C2207" s="63" t="s">
        <v>5794</v>
      </c>
      <c r="D2207" s="114" t="s">
        <v>6303</v>
      </c>
      <c r="E2207" s="114" t="s">
        <v>6304</v>
      </c>
      <c r="F2207" s="77" t="s">
        <v>6305</v>
      </c>
      <c r="G2207" s="115">
        <v>42328</v>
      </c>
      <c r="H2207" s="114" t="s">
        <v>6208</v>
      </c>
      <c r="I2207" s="132">
        <v>638031</v>
      </c>
      <c r="J2207" s="132">
        <v>638272</v>
      </c>
      <c r="K2207" s="129">
        <f t="shared" si="122"/>
        <v>0.24099999999999999</v>
      </c>
      <c r="L2207" s="130" t="s">
        <v>6301</v>
      </c>
      <c r="M2207" s="63">
        <v>1.9274</v>
      </c>
      <c r="N2207" s="149" t="s">
        <v>20</v>
      </c>
      <c r="O2207" s="63" t="s">
        <v>21</v>
      </c>
      <c r="P2207" s="126"/>
      <c r="Q2207" s="124"/>
      <c r="R2207" s="124"/>
      <c r="S2207" s="76"/>
      <c r="T2207" s="37" t="s">
        <v>6302</v>
      </c>
      <c r="U2207" s="37" t="s">
        <v>6211</v>
      </c>
      <c r="V2207" s="63" t="str">
        <f t="shared" si="121"/>
        <v>5S-057SP</v>
      </c>
      <c r="W2207" s="112" t="s">
        <v>3757</v>
      </c>
      <c r="X2207" s="175" t="str">
        <f t="shared" si="120"/>
        <v>X:\2 - ENGENHARIA\INVENTARIANCA_FNS_NOVA_CONCESSAO\PROCESSOS_DE_DESAPROPRIACAO\EXTENSAO_SUL\5S\5S-057SP.pdf</v>
      </c>
      <c r="Z2207" s="1">
        <v>1</v>
      </c>
    </row>
    <row r="2208" spans="3:26" ht="28.5" x14ac:dyDescent="0.25">
      <c r="C2208" s="63" t="s">
        <v>5794</v>
      </c>
      <c r="D2208" s="114" t="s">
        <v>6306</v>
      </c>
      <c r="E2208" s="114" t="s">
        <v>6307</v>
      </c>
      <c r="F2208" s="77" t="s">
        <v>6308</v>
      </c>
      <c r="G2208" s="115">
        <v>42383</v>
      </c>
      <c r="H2208" s="114" t="s">
        <v>6208</v>
      </c>
      <c r="I2208" s="132">
        <v>638272</v>
      </c>
      <c r="J2208" s="132">
        <v>639416</v>
      </c>
      <c r="K2208" s="129">
        <f t="shared" si="122"/>
        <v>1.1439999999999999</v>
      </c>
      <c r="L2208" s="130" t="s">
        <v>6309</v>
      </c>
      <c r="M2208" s="63">
        <v>10.853999999999999</v>
      </c>
      <c r="N2208" s="149" t="s">
        <v>20</v>
      </c>
      <c r="O2208" s="63" t="s">
        <v>21</v>
      </c>
      <c r="P2208" s="126" t="s">
        <v>10</v>
      </c>
      <c r="Q2208" s="124">
        <v>1.7077</v>
      </c>
      <c r="R2208" s="139">
        <v>31691.41</v>
      </c>
      <c r="S2208" s="79" t="s">
        <v>5875</v>
      </c>
      <c r="T2208" s="37" t="s">
        <v>6310</v>
      </c>
      <c r="U2208" s="37" t="s">
        <v>6211</v>
      </c>
      <c r="V2208" s="63" t="str">
        <f t="shared" si="121"/>
        <v>5S-056SP</v>
      </c>
      <c r="W2208" s="112" t="s">
        <v>3757</v>
      </c>
      <c r="X2208" s="175" t="str">
        <f t="shared" si="120"/>
        <v>X:\2 - ENGENHARIA\INVENTARIANCA_FNS_NOVA_CONCESSAO\PROCESSOS_DE_DESAPROPRIACAO\EXTENSAO_SUL\5S\5S-056SP.pdf</v>
      </c>
      <c r="Z2208" s="1">
        <v>1</v>
      </c>
    </row>
    <row r="2209" spans="3:26" hidden="1" x14ac:dyDescent="0.25">
      <c r="C2209" s="63" t="s">
        <v>5794</v>
      </c>
      <c r="D2209" s="114" t="s">
        <v>6311</v>
      </c>
      <c r="E2209" s="114" t="s">
        <v>6312</v>
      </c>
      <c r="F2209" s="77"/>
      <c r="G2209" s="115" t="s">
        <v>52</v>
      </c>
      <c r="H2209" s="114"/>
      <c r="I2209" s="132">
        <v>639417</v>
      </c>
      <c r="J2209" s="132">
        <v>639585</v>
      </c>
      <c r="K2209" s="129"/>
      <c r="L2209" s="130" t="s">
        <v>6214</v>
      </c>
      <c r="M2209" s="133"/>
      <c r="N2209" s="77" t="s">
        <v>52</v>
      </c>
      <c r="O2209" s="63" t="s">
        <v>91</v>
      </c>
      <c r="P2209" s="126"/>
      <c r="Q2209" s="124"/>
      <c r="R2209" s="124"/>
      <c r="S2209" s="76"/>
      <c r="T2209" s="37" t="s">
        <v>6302</v>
      </c>
      <c r="U2209" s="37" t="s">
        <v>6313</v>
      </c>
      <c r="V2209" s="63" t="str">
        <f t="shared" si="121"/>
        <v>5S-055ACSP</v>
      </c>
      <c r="W2209" s="112" t="s">
        <v>3757</v>
      </c>
      <c r="X2209" s="175" t="str">
        <f t="shared" si="120"/>
        <v>X:\2 - ENGENHARIA\INVENTARIANCA_FNS_NOVA_CONCESSAO\PROCESSOS_DE_DESAPROPRIACAO\EXTENSAO_SUL\5S\5S-055ACSP.pdf</v>
      </c>
      <c r="Z2209" s="1">
        <v>1</v>
      </c>
    </row>
    <row r="2210" spans="3:26" hidden="1" x14ac:dyDescent="0.25">
      <c r="C2210" s="63" t="s">
        <v>5794</v>
      </c>
      <c r="D2210" s="114" t="s">
        <v>6314</v>
      </c>
      <c r="E2210" s="114" t="s">
        <v>6315</v>
      </c>
      <c r="F2210" s="77"/>
      <c r="G2210" s="115"/>
      <c r="H2210" s="114"/>
      <c r="I2210" s="132">
        <v>639417</v>
      </c>
      <c r="J2210" s="132">
        <v>639585</v>
      </c>
      <c r="K2210" s="129">
        <f t="shared" si="122"/>
        <v>0.16800000000000001</v>
      </c>
      <c r="L2210" s="130" t="s">
        <v>6316</v>
      </c>
      <c r="M2210" s="63">
        <v>1.3515999999999999</v>
      </c>
      <c r="N2210" s="149" t="s">
        <v>20</v>
      </c>
      <c r="O2210" s="63" t="s">
        <v>91</v>
      </c>
      <c r="P2210" s="126"/>
      <c r="Q2210" s="124"/>
      <c r="R2210" s="124"/>
      <c r="S2210" s="76"/>
      <c r="T2210" s="37" t="s">
        <v>6302</v>
      </c>
      <c r="U2210" s="37" t="s">
        <v>6313</v>
      </c>
      <c r="V2210" s="63" t="str">
        <f t="shared" si="121"/>
        <v>5S-055ASP</v>
      </c>
      <c r="W2210" s="112" t="s">
        <v>3757</v>
      </c>
      <c r="X2210" s="175" t="str">
        <f t="shared" si="120"/>
        <v>X:\2 - ENGENHARIA\INVENTARIANCA_FNS_NOVA_CONCESSAO\PROCESSOS_DE_DESAPROPRIACAO\EXTENSAO_SUL\5S\5S-055ASP.pdf</v>
      </c>
      <c r="Z2210" s="1">
        <v>1</v>
      </c>
    </row>
    <row r="2211" spans="3:26" hidden="1" x14ac:dyDescent="0.25">
      <c r="C2211" s="63" t="s">
        <v>5794</v>
      </c>
      <c r="D2211" s="114" t="s">
        <v>6317</v>
      </c>
      <c r="E2211" s="114" t="s">
        <v>6318</v>
      </c>
      <c r="F2211" s="77"/>
      <c r="G2211" s="115" t="s">
        <v>52</v>
      </c>
      <c r="H2211" s="114"/>
      <c r="I2211" s="132">
        <v>639585</v>
      </c>
      <c r="J2211" s="132">
        <v>640162</v>
      </c>
      <c r="K2211" s="129"/>
      <c r="L2211" s="130" t="s">
        <v>6214</v>
      </c>
      <c r="M2211" s="63"/>
      <c r="N2211" s="77" t="s">
        <v>52</v>
      </c>
      <c r="O2211" s="63" t="s">
        <v>91</v>
      </c>
      <c r="P2211" s="126"/>
      <c r="Q2211" s="124"/>
      <c r="R2211" s="124"/>
      <c r="S2211" s="76"/>
      <c r="T2211" s="37" t="s">
        <v>6302</v>
      </c>
      <c r="U2211" s="37" t="s">
        <v>6313</v>
      </c>
      <c r="V2211" s="63" t="str">
        <f t="shared" si="121"/>
        <v>5S-055CSP</v>
      </c>
      <c r="W2211" s="112" t="s">
        <v>3757</v>
      </c>
      <c r="X2211" s="175" t="str">
        <f t="shared" si="120"/>
        <v>X:\2 - ENGENHARIA\INVENTARIANCA_FNS_NOVA_CONCESSAO\PROCESSOS_DE_DESAPROPRIACAO\EXTENSAO_SUL\5S\5S-055CSP.pdf</v>
      </c>
      <c r="Z2211" s="1">
        <v>1</v>
      </c>
    </row>
    <row r="2212" spans="3:26" hidden="1" x14ac:dyDescent="0.25">
      <c r="C2212" s="63" t="s">
        <v>5794</v>
      </c>
      <c r="D2212" s="114" t="s">
        <v>6319</v>
      </c>
      <c r="E2212" s="114" t="s">
        <v>6320</v>
      </c>
      <c r="F2212" s="77" t="s">
        <v>6321</v>
      </c>
      <c r="G2212" s="115">
        <v>43276</v>
      </c>
      <c r="H2212" s="114" t="s">
        <v>6322</v>
      </c>
      <c r="I2212" s="132">
        <v>639585</v>
      </c>
      <c r="J2212" s="132">
        <v>640127</v>
      </c>
      <c r="K2212" s="129">
        <f t="shared" si="122"/>
        <v>0.54200000000000004</v>
      </c>
      <c r="L2212" s="130" t="s">
        <v>6316</v>
      </c>
      <c r="M2212" s="63">
        <v>4.3415999999999997</v>
      </c>
      <c r="N2212" s="149" t="s">
        <v>20</v>
      </c>
      <c r="O2212" s="63" t="s">
        <v>91</v>
      </c>
      <c r="P2212" s="126"/>
      <c r="Q2212" s="124"/>
      <c r="R2212" s="124"/>
      <c r="S2212" s="76"/>
      <c r="T2212" s="37" t="s">
        <v>6302</v>
      </c>
      <c r="U2212" s="37" t="s">
        <v>6313</v>
      </c>
      <c r="V2212" s="63" t="str">
        <f t="shared" si="121"/>
        <v>5S-055SP</v>
      </c>
      <c r="W2212" s="112" t="s">
        <v>3757</v>
      </c>
      <c r="X2212" s="175" t="str">
        <f t="shared" si="120"/>
        <v>X:\2 - ENGENHARIA\INVENTARIANCA_FNS_NOVA_CONCESSAO\PROCESSOS_DE_DESAPROPRIACAO\EXTENSAO_SUL\5S\5S-055SP.pdf</v>
      </c>
      <c r="Z2212" s="1">
        <v>1</v>
      </c>
    </row>
    <row r="2213" spans="3:26" hidden="1" x14ac:dyDescent="0.25">
      <c r="C2213" s="63" t="s">
        <v>5794</v>
      </c>
      <c r="D2213" s="114" t="s">
        <v>6323</v>
      </c>
      <c r="E2213" s="114" t="s">
        <v>6324</v>
      </c>
      <c r="F2213" s="77" t="s">
        <v>6325</v>
      </c>
      <c r="G2213" s="115">
        <v>42712</v>
      </c>
      <c r="H2213" s="114" t="s">
        <v>6208</v>
      </c>
      <c r="I2213" s="132">
        <v>640127</v>
      </c>
      <c r="J2213" s="132">
        <v>640710</v>
      </c>
      <c r="K2213" s="129">
        <f t="shared" si="122"/>
        <v>0.58299999999999996</v>
      </c>
      <c r="L2213" s="130" t="s">
        <v>6326</v>
      </c>
      <c r="M2213" s="63">
        <v>4.6650999999999998</v>
      </c>
      <c r="N2213" s="149" t="s">
        <v>20</v>
      </c>
      <c r="O2213" s="63" t="s">
        <v>91</v>
      </c>
      <c r="P2213" s="126"/>
      <c r="Q2213" s="124"/>
      <c r="R2213" s="124"/>
      <c r="S2213" s="76"/>
      <c r="T2213" s="37" t="s">
        <v>6327</v>
      </c>
      <c r="U2213" s="37" t="s">
        <v>6313</v>
      </c>
      <c r="V2213" s="63" t="str">
        <f t="shared" si="121"/>
        <v>5S-054SP</v>
      </c>
      <c r="W2213" s="112" t="s">
        <v>3757</v>
      </c>
      <c r="X2213" s="175" t="str">
        <f t="shared" si="120"/>
        <v>X:\2 - ENGENHARIA\INVENTARIANCA_FNS_NOVA_CONCESSAO\PROCESSOS_DE_DESAPROPRIACAO\EXTENSAO_SUL\5S\5S-054SP.pdf</v>
      </c>
      <c r="Z2213" s="1">
        <v>1</v>
      </c>
    </row>
    <row r="2214" spans="3:26" hidden="1" x14ac:dyDescent="0.25">
      <c r="C2214" s="63" t="s">
        <v>5794</v>
      </c>
      <c r="D2214" s="114" t="s">
        <v>6328</v>
      </c>
      <c r="E2214" s="114" t="s">
        <v>6329</v>
      </c>
      <c r="F2214" s="77" t="s">
        <v>6330</v>
      </c>
      <c r="G2214" s="115">
        <v>42991</v>
      </c>
      <c r="H2214" s="114" t="s">
        <v>6208</v>
      </c>
      <c r="I2214" s="132">
        <v>640710</v>
      </c>
      <c r="J2214" s="132">
        <v>641164</v>
      </c>
      <c r="K2214" s="129">
        <f t="shared" si="122"/>
        <v>0.45400000000000001</v>
      </c>
      <c r="L2214" s="130" t="s">
        <v>6331</v>
      </c>
      <c r="M2214" s="63">
        <v>3.5891999999999999</v>
      </c>
      <c r="N2214" s="149" t="s">
        <v>20</v>
      </c>
      <c r="O2214" s="63" t="s">
        <v>91</v>
      </c>
      <c r="P2214" s="126"/>
      <c r="Q2214" s="124"/>
      <c r="R2214" s="124"/>
      <c r="S2214" s="76"/>
      <c r="T2214" s="37" t="s">
        <v>6327</v>
      </c>
      <c r="U2214" s="37" t="s">
        <v>6313</v>
      </c>
      <c r="V2214" s="63" t="str">
        <f t="shared" si="121"/>
        <v>5S-053SP</v>
      </c>
      <c r="W2214" s="112" t="s">
        <v>3757</v>
      </c>
      <c r="X2214" s="175" t="str">
        <f t="shared" si="120"/>
        <v>X:\2 - ENGENHARIA\INVENTARIANCA_FNS_NOVA_CONCESSAO\PROCESSOS_DE_DESAPROPRIACAO\EXTENSAO_SUL\5S\5S-053SP.pdf</v>
      </c>
      <c r="Z2214" s="1">
        <v>1</v>
      </c>
    </row>
    <row r="2215" spans="3:26" hidden="1" x14ac:dyDescent="0.25">
      <c r="C2215" s="63" t="s">
        <v>5794</v>
      </c>
      <c r="D2215" s="114" t="s">
        <v>6332</v>
      </c>
      <c r="E2215" s="114" t="s">
        <v>6333</v>
      </c>
      <c r="F2215" s="77"/>
      <c r="G2215" s="115"/>
      <c r="H2215" s="114"/>
      <c r="I2215" s="132">
        <v>641164</v>
      </c>
      <c r="J2215" s="132">
        <v>642537</v>
      </c>
      <c r="K2215" s="129">
        <f t="shared" si="122"/>
        <v>1.373</v>
      </c>
      <c r="L2215" s="130" t="s">
        <v>6334</v>
      </c>
      <c r="M2215" s="63">
        <v>11.0227</v>
      </c>
      <c r="N2215" s="149" t="s">
        <v>20</v>
      </c>
      <c r="O2215" s="63" t="s">
        <v>91</v>
      </c>
      <c r="P2215" s="126"/>
      <c r="Q2215" s="124"/>
      <c r="R2215" s="124"/>
      <c r="S2215" s="76"/>
      <c r="T2215" s="37" t="s">
        <v>6327</v>
      </c>
      <c r="U2215" s="37" t="s">
        <v>6313</v>
      </c>
      <c r="V2215" s="63" t="str">
        <f t="shared" si="121"/>
        <v>5S-051SP</v>
      </c>
      <c r="W2215" s="112" t="s">
        <v>3757</v>
      </c>
      <c r="X2215" s="175" t="str">
        <f t="shared" si="120"/>
        <v>X:\2 - ENGENHARIA\INVENTARIANCA_FNS_NOVA_CONCESSAO\PROCESSOS_DE_DESAPROPRIACAO\EXTENSAO_SUL\5S\5S-051SP.pdf</v>
      </c>
      <c r="Z2215" s="1">
        <v>1</v>
      </c>
    </row>
    <row r="2216" spans="3:26" hidden="1" x14ac:dyDescent="0.25">
      <c r="C2216" s="63" t="s">
        <v>5794</v>
      </c>
      <c r="D2216" s="114" t="s">
        <v>6335</v>
      </c>
      <c r="E2216" s="114" t="s">
        <v>6336</v>
      </c>
      <c r="F2216" s="77"/>
      <c r="G2216" s="115"/>
      <c r="H2216" s="114"/>
      <c r="I2216" s="132">
        <v>642537</v>
      </c>
      <c r="J2216" s="132">
        <v>642951</v>
      </c>
      <c r="K2216" s="129">
        <f t="shared" si="122"/>
        <v>0.41399999999999998</v>
      </c>
      <c r="L2216" s="130" t="s">
        <v>6337</v>
      </c>
      <c r="M2216" s="63">
        <v>3.3144</v>
      </c>
      <c r="N2216" s="149" t="s">
        <v>20</v>
      </c>
      <c r="O2216" s="63" t="s">
        <v>91</v>
      </c>
      <c r="P2216" s="126"/>
      <c r="Q2216" s="124"/>
      <c r="R2216" s="124"/>
      <c r="S2216" s="76"/>
      <c r="T2216" s="37" t="s">
        <v>6338</v>
      </c>
      <c r="U2216" s="37" t="s">
        <v>6313</v>
      </c>
      <c r="V2216" s="63" t="str">
        <f t="shared" si="121"/>
        <v>5S-050SP</v>
      </c>
      <c r="W2216" s="112" t="s">
        <v>3757</v>
      </c>
      <c r="X2216" s="175" t="str">
        <f t="shared" si="120"/>
        <v>X:\2 - ENGENHARIA\INVENTARIANCA_FNS_NOVA_CONCESSAO\PROCESSOS_DE_DESAPROPRIACAO\EXTENSAO_SUL\5S\5S-050SP.pdf</v>
      </c>
      <c r="Z2216" s="1">
        <v>1</v>
      </c>
    </row>
    <row r="2217" spans="3:26" hidden="1" x14ac:dyDescent="0.25">
      <c r="C2217" s="63" t="s">
        <v>5794</v>
      </c>
      <c r="D2217" s="114" t="s">
        <v>6339</v>
      </c>
      <c r="E2217" s="114" t="s">
        <v>6340</v>
      </c>
      <c r="F2217" s="77" t="s">
        <v>6341</v>
      </c>
      <c r="G2217" s="115">
        <v>41101</v>
      </c>
      <c r="H2217" s="114" t="s">
        <v>6208</v>
      </c>
      <c r="I2217" s="132">
        <v>642951</v>
      </c>
      <c r="J2217" s="132">
        <v>643559</v>
      </c>
      <c r="K2217" s="129">
        <f t="shared" si="122"/>
        <v>0.60799999999999998</v>
      </c>
      <c r="L2217" s="130" t="s">
        <v>6342</v>
      </c>
      <c r="M2217" s="63">
        <v>4.5930999999999997</v>
      </c>
      <c r="N2217" s="149" t="s">
        <v>20</v>
      </c>
      <c r="O2217" s="63" t="s">
        <v>91</v>
      </c>
      <c r="P2217" s="126"/>
      <c r="Q2217" s="124"/>
      <c r="R2217" s="124"/>
      <c r="S2217" s="76"/>
      <c r="T2217" s="37" t="s">
        <v>6343</v>
      </c>
      <c r="U2217" s="37" t="s">
        <v>6313</v>
      </c>
      <c r="V2217" s="63" t="str">
        <f t="shared" si="121"/>
        <v>5S-049ASP</v>
      </c>
      <c r="W2217" s="112" t="s">
        <v>3757</v>
      </c>
      <c r="X2217" s="175" t="str">
        <f t="shared" si="120"/>
        <v>X:\2 - ENGENHARIA\INVENTARIANCA_FNS_NOVA_CONCESSAO\PROCESSOS_DE_DESAPROPRIACAO\EXTENSAO_SUL\5S\5S-049ASP.pdf</v>
      </c>
      <c r="Z2217" s="1">
        <v>1</v>
      </c>
    </row>
    <row r="2218" spans="3:26" hidden="1" x14ac:dyDescent="0.25">
      <c r="C2218" s="63" t="s">
        <v>5794</v>
      </c>
      <c r="D2218" s="114" t="s">
        <v>6344</v>
      </c>
      <c r="E2218" s="114" t="s">
        <v>6345</v>
      </c>
      <c r="F2218" s="77" t="s">
        <v>6346</v>
      </c>
      <c r="G2218" s="115">
        <v>42690</v>
      </c>
      <c r="H2218" s="114" t="s">
        <v>6208</v>
      </c>
      <c r="I2218" s="132">
        <v>643559</v>
      </c>
      <c r="J2218" s="132">
        <v>643643</v>
      </c>
      <c r="K2218" s="129">
        <f t="shared" si="122"/>
        <v>8.4000000000000005E-2</v>
      </c>
      <c r="L2218" s="130" t="s">
        <v>6347</v>
      </c>
      <c r="M2218" s="63">
        <v>0.67220000000000002</v>
      </c>
      <c r="N2218" s="149" t="s">
        <v>20</v>
      </c>
      <c r="O2218" s="63" t="s">
        <v>91</v>
      </c>
      <c r="P2218" s="126"/>
      <c r="Q2218" s="124"/>
      <c r="R2218" s="124"/>
      <c r="S2218" s="76"/>
      <c r="T2218" s="37" t="s">
        <v>6287</v>
      </c>
      <c r="U2218" s="37" t="s">
        <v>6313</v>
      </c>
      <c r="V2218" s="63" t="str">
        <f t="shared" si="121"/>
        <v>5S-048SP</v>
      </c>
      <c r="W2218" s="112" t="s">
        <v>3757</v>
      </c>
      <c r="X2218" s="175" t="str">
        <f t="shared" si="120"/>
        <v>X:\2 - ENGENHARIA\INVENTARIANCA_FNS_NOVA_CONCESSAO\PROCESSOS_DE_DESAPROPRIACAO\EXTENSAO_SUL\5S\5S-048SP.pdf</v>
      </c>
      <c r="Z2218" s="1">
        <v>1</v>
      </c>
    </row>
    <row r="2219" spans="3:26" hidden="1" x14ac:dyDescent="0.25">
      <c r="C2219" s="63" t="s">
        <v>5794</v>
      </c>
      <c r="D2219" s="114" t="s">
        <v>6348</v>
      </c>
      <c r="E2219" s="114" t="s">
        <v>6349</v>
      </c>
      <c r="F2219" s="77" t="s">
        <v>6350</v>
      </c>
      <c r="G2219" s="115">
        <v>42640</v>
      </c>
      <c r="H2219" s="114" t="s">
        <v>6208</v>
      </c>
      <c r="I2219" s="132">
        <v>643643</v>
      </c>
      <c r="J2219" s="132">
        <v>644206</v>
      </c>
      <c r="K2219" s="129">
        <f t="shared" si="122"/>
        <v>0.56299999999999994</v>
      </c>
      <c r="L2219" s="130" t="s">
        <v>6351</v>
      </c>
      <c r="M2219" s="63">
        <v>4.5050999999999997</v>
      </c>
      <c r="N2219" s="149" t="s">
        <v>20</v>
      </c>
      <c r="O2219" s="63" t="s">
        <v>21</v>
      </c>
      <c r="P2219" s="126"/>
      <c r="Q2219" s="124"/>
      <c r="R2219" s="124"/>
      <c r="S2219" s="76"/>
      <c r="T2219" s="37" t="s">
        <v>6352</v>
      </c>
      <c r="U2219" s="37" t="s">
        <v>6313</v>
      </c>
      <c r="V2219" s="63" t="str">
        <f t="shared" si="121"/>
        <v>5S-047SP</v>
      </c>
      <c r="W2219" s="112" t="s">
        <v>3757</v>
      </c>
      <c r="X2219" s="175" t="str">
        <f t="shared" si="120"/>
        <v>X:\2 - ENGENHARIA\INVENTARIANCA_FNS_NOVA_CONCESSAO\PROCESSOS_DE_DESAPROPRIACAO\EXTENSAO_SUL\5S\5S-047SP.pdf</v>
      </c>
      <c r="Z2219" s="1">
        <v>1</v>
      </c>
    </row>
    <row r="2220" spans="3:26" hidden="1" x14ac:dyDescent="0.25">
      <c r="C2220" s="63" t="s">
        <v>5794</v>
      </c>
      <c r="D2220" s="114" t="s">
        <v>6353</v>
      </c>
      <c r="E2220" s="114" t="s">
        <v>6354</v>
      </c>
      <c r="F2220" s="77"/>
      <c r="G2220" s="115"/>
      <c r="H2220" s="114"/>
      <c r="I2220" s="132">
        <v>644206</v>
      </c>
      <c r="J2220" s="132">
        <v>644475</v>
      </c>
      <c r="K2220" s="129">
        <f t="shared" si="122"/>
        <v>0.26900000000000002</v>
      </c>
      <c r="L2220" s="130" t="s">
        <v>6355</v>
      </c>
      <c r="M2220" s="63">
        <v>2.1448999999999998</v>
      </c>
      <c r="N2220" s="149" t="s">
        <v>20</v>
      </c>
      <c r="O2220" s="63" t="s">
        <v>91</v>
      </c>
      <c r="P2220" s="126"/>
      <c r="Q2220" s="124"/>
      <c r="R2220" s="124"/>
      <c r="S2220" s="76"/>
      <c r="T2220" s="37" t="s">
        <v>6356</v>
      </c>
      <c r="U2220" s="37" t="s">
        <v>6313</v>
      </c>
      <c r="V2220" s="63" t="str">
        <f t="shared" si="121"/>
        <v>5S-046SP</v>
      </c>
      <c r="W2220" s="112" t="s">
        <v>3757</v>
      </c>
      <c r="X2220" s="175" t="str">
        <f t="shared" si="120"/>
        <v>X:\2 - ENGENHARIA\INVENTARIANCA_FNS_NOVA_CONCESSAO\PROCESSOS_DE_DESAPROPRIACAO\EXTENSAO_SUL\5S\5S-046SP.pdf</v>
      </c>
      <c r="Z2220" s="1">
        <v>1</v>
      </c>
    </row>
    <row r="2221" spans="3:26" hidden="1" x14ac:dyDescent="0.25">
      <c r="C2221" s="63" t="s">
        <v>5794</v>
      </c>
      <c r="D2221" s="114" t="s">
        <v>6357</v>
      </c>
      <c r="E2221" s="114" t="s">
        <v>6358</v>
      </c>
      <c r="F2221" s="77" t="s">
        <v>6359</v>
      </c>
      <c r="G2221" s="115">
        <v>41074</v>
      </c>
      <c r="H2221" s="114" t="s">
        <v>6208</v>
      </c>
      <c r="I2221" s="132">
        <v>644475</v>
      </c>
      <c r="J2221" s="132">
        <v>644634</v>
      </c>
      <c r="K2221" s="129">
        <f t="shared" si="122"/>
        <v>0.159</v>
      </c>
      <c r="L2221" s="130" t="s">
        <v>6360</v>
      </c>
      <c r="M2221" s="63">
        <v>1.2723</v>
      </c>
      <c r="N2221" s="149" t="s">
        <v>20</v>
      </c>
      <c r="O2221" s="63" t="s">
        <v>91</v>
      </c>
      <c r="P2221" s="126"/>
      <c r="Q2221" s="124"/>
      <c r="R2221" s="124"/>
      <c r="S2221" s="76"/>
      <c r="T2221" s="37" t="s">
        <v>6361</v>
      </c>
      <c r="U2221" s="37" t="s">
        <v>6313</v>
      </c>
      <c r="V2221" s="63" t="str">
        <f t="shared" si="121"/>
        <v>5S-045SP</v>
      </c>
      <c r="W2221" s="112" t="s">
        <v>3757</v>
      </c>
      <c r="X2221" s="175" t="str">
        <f t="shared" si="120"/>
        <v>X:\2 - ENGENHARIA\INVENTARIANCA_FNS_NOVA_CONCESSAO\PROCESSOS_DE_DESAPROPRIACAO\EXTENSAO_SUL\5S\5S-045SP.pdf</v>
      </c>
      <c r="Z2221" s="1">
        <v>1</v>
      </c>
    </row>
    <row r="2222" spans="3:26" hidden="1" x14ac:dyDescent="0.25">
      <c r="C2222" s="63" t="s">
        <v>5794</v>
      </c>
      <c r="D2222" s="114" t="s">
        <v>6362</v>
      </c>
      <c r="E2222" s="114" t="s">
        <v>6363</v>
      </c>
      <c r="F2222" s="77" t="s">
        <v>6364</v>
      </c>
      <c r="G2222" s="115">
        <v>42284</v>
      </c>
      <c r="H2222" s="114" t="s">
        <v>6208</v>
      </c>
      <c r="I2222" s="132">
        <v>644634</v>
      </c>
      <c r="J2222" s="132">
        <v>644934</v>
      </c>
      <c r="K2222" s="129">
        <f t="shared" si="122"/>
        <v>0.3</v>
      </c>
      <c r="L2222" s="130" t="s">
        <v>6365</v>
      </c>
      <c r="M2222" s="63">
        <v>2.4047000000000001</v>
      </c>
      <c r="N2222" s="149" t="s">
        <v>20</v>
      </c>
      <c r="O2222" s="63" t="s">
        <v>91</v>
      </c>
      <c r="P2222" s="126"/>
      <c r="Q2222" s="124"/>
      <c r="R2222" s="124"/>
      <c r="S2222" s="76"/>
      <c r="T2222" s="37" t="s">
        <v>6361</v>
      </c>
      <c r="U2222" s="37" t="s">
        <v>6313</v>
      </c>
      <c r="V2222" s="63" t="str">
        <f t="shared" si="121"/>
        <v>5S-044SP</v>
      </c>
      <c r="W2222" s="112" t="s">
        <v>3757</v>
      </c>
      <c r="X2222" s="175" t="str">
        <f t="shared" si="120"/>
        <v>X:\2 - ENGENHARIA\INVENTARIANCA_FNS_NOVA_CONCESSAO\PROCESSOS_DE_DESAPROPRIACAO\EXTENSAO_SUL\5S\5S-044SP.pdf</v>
      </c>
      <c r="Z2222" s="1">
        <v>1</v>
      </c>
    </row>
    <row r="2223" spans="3:26" hidden="1" x14ac:dyDescent="0.25">
      <c r="C2223" s="63" t="s">
        <v>5794</v>
      </c>
      <c r="D2223" s="114" t="s">
        <v>6366</v>
      </c>
      <c r="E2223" s="114" t="s">
        <v>6367</v>
      </c>
      <c r="F2223" s="77" t="s">
        <v>6368</v>
      </c>
      <c r="G2223" s="115">
        <v>41074</v>
      </c>
      <c r="H2223" s="114" t="s">
        <v>6208</v>
      </c>
      <c r="I2223" s="132">
        <v>644934</v>
      </c>
      <c r="J2223" s="132">
        <v>645019</v>
      </c>
      <c r="K2223" s="129">
        <f t="shared" si="122"/>
        <v>8.5000000000000006E-2</v>
      </c>
      <c r="L2223" s="130" t="s">
        <v>6369</v>
      </c>
      <c r="M2223" s="63">
        <v>0.68149999999999999</v>
      </c>
      <c r="N2223" s="149" t="s">
        <v>20</v>
      </c>
      <c r="O2223" s="63" t="s">
        <v>91</v>
      </c>
      <c r="P2223" s="126"/>
      <c r="Q2223" s="124"/>
      <c r="R2223" s="124"/>
      <c r="S2223" s="76"/>
      <c r="T2223" s="37" t="s">
        <v>6370</v>
      </c>
      <c r="U2223" s="37" t="s">
        <v>6313</v>
      </c>
      <c r="V2223" s="63" t="str">
        <f t="shared" si="121"/>
        <v>5S-043SP</v>
      </c>
      <c r="W2223" s="112" t="s">
        <v>3757</v>
      </c>
      <c r="X2223" s="175" t="str">
        <f t="shared" si="120"/>
        <v>X:\2 - ENGENHARIA\INVENTARIANCA_FNS_NOVA_CONCESSAO\PROCESSOS_DE_DESAPROPRIACAO\EXTENSAO_SUL\5S\5S-043SP.pdf</v>
      </c>
      <c r="Z2223" s="1">
        <v>1</v>
      </c>
    </row>
    <row r="2224" spans="3:26" hidden="1" x14ac:dyDescent="0.25">
      <c r="C2224" s="63" t="s">
        <v>5794</v>
      </c>
      <c r="D2224" s="114" t="s">
        <v>6371</v>
      </c>
      <c r="E2224" s="114" t="s">
        <v>6372</v>
      </c>
      <c r="F2224" s="77">
        <v>47627</v>
      </c>
      <c r="G2224" s="115">
        <v>42139</v>
      </c>
      <c r="H2224" s="114" t="s">
        <v>6208</v>
      </c>
      <c r="I2224" s="132">
        <v>645019</v>
      </c>
      <c r="J2224" s="132">
        <v>645264</v>
      </c>
      <c r="K2224" s="129">
        <f t="shared" si="122"/>
        <v>0.245</v>
      </c>
      <c r="L2224" s="130" t="s">
        <v>6373</v>
      </c>
      <c r="M2224" s="63">
        <v>1.9584999999999999</v>
      </c>
      <c r="N2224" s="149" t="s">
        <v>20</v>
      </c>
      <c r="O2224" s="63" t="s">
        <v>91</v>
      </c>
      <c r="P2224" s="126"/>
      <c r="Q2224" s="124"/>
      <c r="R2224" s="124"/>
      <c r="S2224" s="76"/>
      <c r="T2224" s="37" t="s">
        <v>6374</v>
      </c>
      <c r="U2224" s="37" t="s">
        <v>6313</v>
      </c>
      <c r="V2224" s="63" t="str">
        <f t="shared" si="121"/>
        <v>5S-042SP</v>
      </c>
      <c r="W2224" s="112" t="s">
        <v>3757</v>
      </c>
      <c r="X2224" s="175" t="str">
        <f t="shared" si="120"/>
        <v>X:\2 - ENGENHARIA\INVENTARIANCA_FNS_NOVA_CONCESSAO\PROCESSOS_DE_DESAPROPRIACAO\EXTENSAO_SUL\5S\5S-042SP.pdf</v>
      </c>
      <c r="Z2224" s="1">
        <v>1</v>
      </c>
    </row>
    <row r="2225" spans="3:26" hidden="1" x14ac:dyDescent="0.25">
      <c r="C2225" s="63" t="s">
        <v>5794</v>
      </c>
      <c r="D2225" s="114" t="s">
        <v>6375</v>
      </c>
      <c r="E2225" s="114" t="s">
        <v>6376</v>
      </c>
      <c r="F2225" s="77" t="s">
        <v>6377</v>
      </c>
      <c r="G2225" s="115">
        <v>42598</v>
      </c>
      <c r="H2225" s="114" t="s">
        <v>6208</v>
      </c>
      <c r="I2225" s="132">
        <v>645603</v>
      </c>
      <c r="J2225" s="132">
        <v>645647</v>
      </c>
      <c r="K2225" s="129"/>
      <c r="L2225" s="130" t="s">
        <v>6378</v>
      </c>
      <c r="M2225" s="63"/>
      <c r="N2225" s="149" t="s">
        <v>20</v>
      </c>
      <c r="O2225" s="63" t="s">
        <v>91</v>
      </c>
      <c r="P2225" s="126"/>
      <c r="Q2225" s="124"/>
      <c r="R2225" s="124"/>
      <c r="S2225" s="76"/>
      <c r="T2225" s="37" t="s">
        <v>6379</v>
      </c>
      <c r="U2225" s="37" t="s">
        <v>6313</v>
      </c>
      <c r="V2225" s="63" t="str">
        <f t="shared" si="121"/>
        <v>5S-041ASP</v>
      </c>
      <c r="W2225" s="112" t="s">
        <v>3757</v>
      </c>
      <c r="X2225" s="175" t="str">
        <f t="shared" si="120"/>
        <v>X:\2 - ENGENHARIA\INVENTARIANCA_FNS_NOVA_CONCESSAO\PROCESSOS_DE_DESAPROPRIACAO\EXTENSAO_SUL\5S\5S-041ASP.pdf</v>
      </c>
      <c r="Z2225" s="1">
        <v>1</v>
      </c>
    </row>
    <row r="2226" spans="3:26" hidden="1" x14ac:dyDescent="0.25">
      <c r="C2226" s="63" t="s">
        <v>5794</v>
      </c>
      <c r="D2226" s="114" t="s">
        <v>6380</v>
      </c>
      <c r="E2226" s="114" t="s">
        <v>6381</v>
      </c>
      <c r="F2226" s="77" t="s">
        <v>6382</v>
      </c>
      <c r="G2226" s="115">
        <v>42599</v>
      </c>
      <c r="H2226" s="114" t="s">
        <v>6208</v>
      </c>
      <c r="I2226" s="132">
        <v>645264</v>
      </c>
      <c r="J2226" s="132">
        <v>645647</v>
      </c>
      <c r="K2226" s="129">
        <f t="shared" si="122"/>
        <v>0.38300000000000001</v>
      </c>
      <c r="L2226" s="130" t="s">
        <v>6378</v>
      </c>
      <c r="M2226" s="63">
        <v>3.0617000000000001</v>
      </c>
      <c r="N2226" s="149" t="s">
        <v>20</v>
      </c>
      <c r="O2226" s="63" t="s">
        <v>91</v>
      </c>
      <c r="P2226" s="126"/>
      <c r="Q2226" s="124"/>
      <c r="R2226" s="124"/>
      <c r="S2226" s="76"/>
      <c r="T2226" s="37" t="s">
        <v>6379</v>
      </c>
      <c r="U2226" s="37" t="s">
        <v>6313</v>
      </c>
      <c r="V2226" s="63" t="str">
        <f t="shared" si="121"/>
        <v>5S-041SP</v>
      </c>
      <c r="W2226" s="112" t="s">
        <v>3757</v>
      </c>
      <c r="X2226" s="175" t="str">
        <f t="shared" si="120"/>
        <v>X:\2 - ENGENHARIA\INVENTARIANCA_FNS_NOVA_CONCESSAO\PROCESSOS_DE_DESAPROPRIACAO\EXTENSAO_SUL\5S\5S-041SP.pdf</v>
      </c>
      <c r="Z2226" s="1">
        <v>1</v>
      </c>
    </row>
    <row r="2227" spans="3:26" hidden="1" x14ac:dyDescent="0.25">
      <c r="C2227" s="63" t="s">
        <v>5794</v>
      </c>
      <c r="D2227" s="114" t="s">
        <v>6383</v>
      </c>
      <c r="E2227" s="114" t="s">
        <v>6384</v>
      </c>
      <c r="F2227" s="77"/>
      <c r="G2227" s="115"/>
      <c r="H2227" s="114"/>
      <c r="I2227" s="132">
        <v>645661</v>
      </c>
      <c r="J2227" s="132">
        <v>648089</v>
      </c>
      <c r="K2227" s="129">
        <f t="shared" si="122"/>
        <v>2.4279999999999999</v>
      </c>
      <c r="L2227" s="130" t="s">
        <v>6385</v>
      </c>
      <c r="M2227" s="63">
        <v>19.420999999999999</v>
      </c>
      <c r="N2227" s="149" t="s">
        <v>20</v>
      </c>
      <c r="O2227" s="63" t="s">
        <v>91</v>
      </c>
      <c r="P2227" s="126"/>
      <c r="Q2227" s="124"/>
      <c r="R2227" s="124"/>
      <c r="S2227" s="76"/>
      <c r="T2227" s="37" t="s">
        <v>366</v>
      </c>
      <c r="U2227" s="37" t="s">
        <v>6208</v>
      </c>
      <c r="V2227" s="63" t="str">
        <f t="shared" si="121"/>
        <v>5S-040SP</v>
      </c>
      <c r="W2227" s="112" t="s">
        <v>3757</v>
      </c>
      <c r="X2227" s="175" t="str">
        <f t="shared" si="120"/>
        <v>X:\2 - ENGENHARIA\INVENTARIANCA_FNS_NOVA_CONCESSAO\PROCESSOS_DE_DESAPROPRIACAO\EXTENSAO_SUL\5S\5S-040SP.pdf</v>
      </c>
      <c r="Z2227" s="1">
        <v>1</v>
      </c>
    </row>
    <row r="2228" spans="3:26" hidden="1" x14ac:dyDescent="0.25">
      <c r="C2228" s="63" t="s">
        <v>5794</v>
      </c>
      <c r="D2228" s="114" t="s">
        <v>6386</v>
      </c>
      <c r="E2228" s="114" t="s">
        <v>6387</v>
      </c>
      <c r="F2228" s="77"/>
      <c r="G2228" s="115" t="s">
        <v>52</v>
      </c>
      <c r="H2228" s="114"/>
      <c r="I2228" s="132">
        <v>64889</v>
      </c>
      <c r="J2228" s="132">
        <v>648715</v>
      </c>
      <c r="K2228" s="129"/>
      <c r="L2228" s="130" t="s">
        <v>6214</v>
      </c>
      <c r="M2228" s="133"/>
      <c r="N2228" s="77" t="s">
        <v>52</v>
      </c>
      <c r="O2228" s="63"/>
      <c r="P2228" s="126"/>
      <c r="Q2228" s="124"/>
      <c r="R2228" s="124"/>
      <c r="S2228" s="76"/>
      <c r="T2228" s="37" t="s">
        <v>6287</v>
      </c>
      <c r="U2228" s="37" t="s">
        <v>6208</v>
      </c>
      <c r="V2228" s="63" t="str">
        <f t="shared" si="121"/>
        <v>5S-039ASP</v>
      </c>
      <c r="W2228" s="112" t="s">
        <v>3757</v>
      </c>
      <c r="X2228" s="175" t="str">
        <f t="shared" si="120"/>
        <v>X:\2 - ENGENHARIA\INVENTARIANCA_FNS_NOVA_CONCESSAO\PROCESSOS_DE_DESAPROPRIACAO\EXTENSAO_SUL\5S\5S-039ASP.pdf</v>
      </c>
      <c r="Z2228" s="1">
        <v>1</v>
      </c>
    </row>
    <row r="2229" spans="3:26" hidden="1" x14ac:dyDescent="0.25">
      <c r="C2229" s="63" t="s">
        <v>5794</v>
      </c>
      <c r="D2229" s="114" t="s">
        <v>6388</v>
      </c>
      <c r="E2229" s="114" t="s">
        <v>6389</v>
      </c>
      <c r="F2229" s="77"/>
      <c r="G2229" s="115"/>
      <c r="H2229" s="114"/>
      <c r="I2229" s="132">
        <v>648089</v>
      </c>
      <c r="J2229" s="132">
        <v>648726</v>
      </c>
      <c r="K2229" s="129">
        <f t="shared" si="122"/>
        <v>0.63700000000000001</v>
      </c>
      <c r="L2229" s="130" t="s">
        <v>6390</v>
      </c>
      <c r="M2229" s="63">
        <v>5.0971000000000002</v>
      </c>
      <c r="N2229" s="149" t="s">
        <v>20</v>
      </c>
      <c r="O2229" s="63" t="s">
        <v>21</v>
      </c>
      <c r="P2229" s="126"/>
      <c r="Q2229" s="124"/>
      <c r="R2229" s="124"/>
      <c r="S2229" s="76"/>
      <c r="T2229" s="37" t="s">
        <v>6391</v>
      </c>
      <c r="U2229" s="140" t="s">
        <v>6208</v>
      </c>
      <c r="V2229" s="63" t="str">
        <f t="shared" si="121"/>
        <v>5S-039SP</v>
      </c>
      <c r="W2229" s="112" t="s">
        <v>3757</v>
      </c>
      <c r="X2229" s="175" t="str">
        <f t="shared" si="120"/>
        <v>X:\2 - ENGENHARIA\INVENTARIANCA_FNS_NOVA_CONCESSAO\PROCESSOS_DE_DESAPROPRIACAO\EXTENSAO_SUL\5S\5S-039SP.pdf</v>
      </c>
      <c r="Z2229" s="1">
        <v>1</v>
      </c>
    </row>
    <row r="2230" spans="3:26" hidden="1" x14ac:dyDescent="0.25">
      <c r="C2230" s="63" t="s">
        <v>5794</v>
      </c>
      <c r="D2230" s="114" t="s">
        <v>6392</v>
      </c>
      <c r="E2230" s="114" t="s">
        <v>6393</v>
      </c>
      <c r="F2230" s="77"/>
      <c r="G2230" s="115"/>
      <c r="H2230" s="114"/>
      <c r="I2230" s="132">
        <v>648726</v>
      </c>
      <c r="J2230" s="132">
        <v>649146</v>
      </c>
      <c r="K2230" s="129">
        <f t="shared" si="122"/>
        <v>0.42</v>
      </c>
      <c r="L2230" s="130" t="s">
        <v>6394</v>
      </c>
      <c r="M2230" s="63">
        <v>3.3591000000000002</v>
      </c>
      <c r="N2230" s="149" t="s">
        <v>20</v>
      </c>
      <c r="O2230" s="63" t="s">
        <v>91</v>
      </c>
      <c r="P2230" s="126"/>
      <c r="Q2230" s="124"/>
      <c r="R2230" s="124"/>
      <c r="S2230" s="76"/>
      <c r="T2230" s="37" t="s">
        <v>6287</v>
      </c>
      <c r="U2230" s="140" t="s">
        <v>6208</v>
      </c>
      <c r="V2230" s="63" t="str">
        <f t="shared" si="121"/>
        <v>5S-038SP</v>
      </c>
      <c r="W2230" s="112" t="s">
        <v>3757</v>
      </c>
      <c r="X2230" s="175" t="str">
        <f t="shared" si="120"/>
        <v>X:\2 - ENGENHARIA\INVENTARIANCA_FNS_NOVA_CONCESSAO\PROCESSOS_DE_DESAPROPRIACAO\EXTENSAO_SUL\5S\5S-038SP.pdf</v>
      </c>
      <c r="Z2230" s="1">
        <v>1</v>
      </c>
    </row>
    <row r="2231" spans="3:26" ht="28.5" x14ac:dyDescent="0.25">
      <c r="C2231" s="63" t="s">
        <v>5794</v>
      </c>
      <c r="D2231" s="114" t="s">
        <v>6395</v>
      </c>
      <c r="E2231" s="114" t="s">
        <v>6396</v>
      </c>
      <c r="F2231" s="77" t="s">
        <v>6397</v>
      </c>
      <c r="G2231" s="115">
        <v>42467</v>
      </c>
      <c r="H2231" s="114" t="s">
        <v>6398</v>
      </c>
      <c r="I2231" s="132">
        <v>649146</v>
      </c>
      <c r="J2231" s="132">
        <v>649257</v>
      </c>
      <c r="K2231" s="129">
        <f t="shared" si="122"/>
        <v>0.111</v>
      </c>
      <c r="L2231" s="130" t="s">
        <v>6399</v>
      </c>
      <c r="M2231" s="63">
        <v>2.6295999999999999</v>
      </c>
      <c r="N2231" s="149" t="s">
        <v>20</v>
      </c>
      <c r="O2231" s="63" t="s">
        <v>21</v>
      </c>
      <c r="P2231" s="126" t="s">
        <v>10</v>
      </c>
      <c r="Q2231" s="124">
        <v>1.7456</v>
      </c>
      <c r="R2231" s="139">
        <v>20377.91</v>
      </c>
      <c r="S2231" s="79" t="s">
        <v>5875</v>
      </c>
      <c r="T2231" s="37" t="s">
        <v>6400</v>
      </c>
      <c r="U2231" s="140" t="s">
        <v>6208</v>
      </c>
      <c r="V2231" s="63" t="str">
        <f t="shared" si="121"/>
        <v>5S-037SP</v>
      </c>
      <c r="W2231" s="112" t="s">
        <v>3757</v>
      </c>
      <c r="X2231" s="175" t="str">
        <f t="shared" si="120"/>
        <v>X:\2 - ENGENHARIA\INVENTARIANCA_FNS_NOVA_CONCESSAO\PROCESSOS_DE_DESAPROPRIACAO\EXTENSAO_SUL\5S\5S-037SP.pdf</v>
      </c>
      <c r="Z2231" s="1">
        <v>1</v>
      </c>
    </row>
    <row r="2232" spans="3:26" hidden="1" x14ac:dyDescent="0.25">
      <c r="C2232" s="63" t="s">
        <v>5794</v>
      </c>
      <c r="D2232" s="114" t="s">
        <v>6401</v>
      </c>
      <c r="E2232" s="114" t="s">
        <v>6402</v>
      </c>
      <c r="F2232" s="77"/>
      <c r="G2232" s="115"/>
      <c r="H2232" s="114"/>
      <c r="I2232" s="132">
        <v>649257</v>
      </c>
      <c r="J2232" s="132">
        <v>649521</v>
      </c>
      <c r="K2232" s="129">
        <f t="shared" si="122"/>
        <v>0.26400000000000001</v>
      </c>
      <c r="L2232" s="130" t="s">
        <v>6403</v>
      </c>
      <c r="M2232" s="63">
        <v>2.1118000000000001</v>
      </c>
      <c r="N2232" s="77" t="s">
        <v>1514</v>
      </c>
      <c r="O2232" s="63" t="s">
        <v>91</v>
      </c>
      <c r="P2232" s="126"/>
      <c r="Q2232" s="124"/>
      <c r="R2232" s="124"/>
      <c r="S2232" s="76"/>
      <c r="T2232" s="37" t="s">
        <v>6400</v>
      </c>
      <c r="U2232" s="140" t="s">
        <v>6208</v>
      </c>
      <c r="V2232" s="63" t="str">
        <f t="shared" si="121"/>
        <v>5S-036ASP</v>
      </c>
      <c r="W2232" s="112" t="s">
        <v>3757</v>
      </c>
      <c r="X2232" s="175" t="str">
        <f t="shared" si="120"/>
        <v>X:\2 - ENGENHARIA\INVENTARIANCA_FNS_NOVA_CONCESSAO\PROCESSOS_DE_DESAPROPRIACAO\EXTENSAO_SUL\5S\5S-036ASP.pdf</v>
      </c>
      <c r="Z2232" s="1">
        <v>1</v>
      </c>
    </row>
    <row r="2233" spans="3:26" hidden="1" x14ac:dyDescent="0.25">
      <c r="C2233" s="63" t="s">
        <v>5794</v>
      </c>
      <c r="D2233" s="114" t="s">
        <v>6404</v>
      </c>
      <c r="E2233" s="114" t="s">
        <v>6405</v>
      </c>
      <c r="F2233" s="77"/>
      <c r="G2233" s="115"/>
      <c r="H2233" s="114"/>
      <c r="I2233" s="132">
        <v>649521</v>
      </c>
      <c r="J2233" s="132">
        <v>649662</v>
      </c>
      <c r="K2233" s="129">
        <f t="shared" si="122"/>
        <v>0.14099999999999999</v>
      </c>
      <c r="L2233" s="130" t="s">
        <v>6403</v>
      </c>
      <c r="M2233" s="63">
        <v>1.1275999999999999</v>
      </c>
      <c r="N2233" s="149" t="s">
        <v>20</v>
      </c>
      <c r="O2233" s="63" t="s">
        <v>91</v>
      </c>
      <c r="P2233" s="126"/>
      <c r="Q2233" s="124"/>
      <c r="R2233" s="124"/>
      <c r="S2233" s="76"/>
      <c r="T2233" s="37" t="s">
        <v>6400</v>
      </c>
      <c r="U2233" s="140" t="s">
        <v>6208</v>
      </c>
      <c r="V2233" s="63" t="str">
        <f t="shared" si="121"/>
        <v>5S-036SP</v>
      </c>
      <c r="W2233" s="112" t="s">
        <v>3757</v>
      </c>
      <c r="X2233" s="175" t="str">
        <f t="shared" si="120"/>
        <v>X:\2 - ENGENHARIA\INVENTARIANCA_FNS_NOVA_CONCESSAO\PROCESSOS_DE_DESAPROPRIACAO\EXTENSAO_SUL\5S\5S-036SP.pdf</v>
      </c>
      <c r="Z2233" s="1">
        <v>1</v>
      </c>
    </row>
    <row r="2234" spans="3:26" ht="28.5" x14ac:dyDescent="0.25">
      <c r="C2234" s="63" t="s">
        <v>5794</v>
      </c>
      <c r="D2234" s="114" t="s">
        <v>6406</v>
      </c>
      <c r="E2234" s="114" t="s">
        <v>6407</v>
      </c>
      <c r="F2234" s="77" t="s">
        <v>6408</v>
      </c>
      <c r="G2234" s="115">
        <v>42411</v>
      </c>
      <c r="H2234" s="114" t="s">
        <v>6208</v>
      </c>
      <c r="I2234" s="132">
        <v>649662</v>
      </c>
      <c r="J2234" s="132">
        <v>649731</v>
      </c>
      <c r="K2234" s="129">
        <f t="shared" si="122"/>
        <v>6.9000000000000006E-2</v>
      </c>
      <c r="L2234" s="130" t="s">
        <v>6409</v>
      </c>
      <c r="M2234" s="63">
        <v>1.4847999999999999</v>
      </c>
      <c r="N2234" s="149" t="s">
        <v>20</v>
      </c>
      <c r="O2234" s="63" t="s">
        <v>21</v>
      </c>
      <c r="P2234" s="126" t="s">
        <v>10</v>
      </c>
      <c r="Q2234" s="124">
        <v>0.92749999999999999</v>
      </c>
      <c r="R2234" s="139">
        <v>16455.009999999998</v>
      </c>
      <c r="S2234" s="79" t="s">
        <v>5875</v>
      </c>
      <c r="T2234" s="37" t="s">
        <v>6400</v>
      </c>
      <c r="U2234" s="140" t="s">
        <v>6208</v>
      </c>
      <c r="V2234" s="63" t="str">
        <f t="shared" si="121"/>
        <v>5S-035SP</v>
      </c>
      <c r="W2234" s="112" t="s">
        <v>3757</v>
      </c>
      <c r="X2234" s="175" t="str">
        <f t="shared" si="120"/>
        <v>X:\2 - ENGENHARIA\INVENTARIANCA_FNS_NOVA_CONCESSAO\PROCESSOS_DE_DESAPROPRIACAO\EXTENSAO_SUL\5S\5S-035SP.pdf</v>
      </c>
      <c r="Z2234" s="1">
        <v>1</v>
      </c>
    </row>
    <row r="2235" spans="3:26" ht="28.5" x14ac:dyDescent="0.25">
      <c r="C2235" s="63" t="s">
        <v>5794</v>
      </c>
      <c r="D2235" s="114" t="s">
        <v>6410</v>
      </c>
      <c r="E2235" s="114" t="s">
        <v>6411</v>
      </c>
      <c r="F2235" s="77" t="s">
        <v>6412</v>
      </c>
      <c r="G2235" s="115">
        <v>41523</v>
      </c>
      <c r="H2235" s="114" t="s">
        <v>6208</v>
      </c>
      <c r="I2235" s="132">
        <v>649731</v>
      </c>
      <c r="J2235" s="132">
        <v>649805</v>
      </c>
      <c r="K2235" s="129">
        <f t="shared" si="122"/>
        <v>7.3999999999999996E-2</v>
      </c>
      <c r="L2235" s="130" t="s">
        <v>6413</v>
      </c>
      <c r="M2235" s="63">
        <v>0.58740000000000003</v>
      </c>
      <c r="N2235" s="149" t="s">
        <v>20</v>
      </c>
      <c r="O2235" s="63" t="s">
        <v>21</v>
      </c>
      <c r="P2235" s="126" t="s">
        <v>10</v>
      </c>
      <c r="Q2235" s="124">
        <v>0.92730000000000001</v>
      </c>
      <c r="R2235" s="139">
        <v>15812.4</v>
      </c>
      <c r="S2235" s="79" t="s">
        <v>5875</v>
      </c>
      <c r="T2235" s="37" t="s">
        <v>6400</v>
      </c>
      <c r="U2235" s="140" t="s">
        <v>6208</v>
      </c>
      <c r="V2235" s="63" t="str">
        <f t="shared" si="121"/>
        <v>5S-034ASP</v>
      </c>
      <c r="W2235" s="112" t="s">
        <v>3757</v>
      </c>
      <c r="X2235" s="175" t="str">
        <f t="shared" si="120"/>
        <v>X:\2 - ENGENHARIA\INVENTARIANCA_FNS_NOVA_CONCESSAO\PROCESSOS_DE_DESAPROPRIACAO\EXTENSAO_SUL\5S\5S-034ASP.pdf</v>
      </c>
      <c r="Z2235" s="1">
        <v>1</v>
      </c>
    </row>
    <row r="2236" spans="3:26" ht="28.5" x14ac:dyDescent="0.25">
      <c r="C2236" s="63" t="s">
        <v>5794</v>
      </c>
      <c r="D2236" s="114" t="s">
        <v>6414</v>
      </c>
      <c r="E2236" s="114" t="s">
        <v>6415</v>
      </c>
      <c r="F2236" s="77" t="s">
        <v>6416</v>
      </c>
      <c r="G2236" s="115">
        <v>41467</v>
      </c>
      <c r="H2236" s="114" t="s">
        <v>6208</v>
      </c>
      <c r="I2236" s="132">
        <v>649805</v>
      </c>
      <c r="J2236" s="132">
        <v>649961</v>
      </c>
      <c r="K2236" s="129">
        <f t="shared" si="122"/>
        <v>0.156</v>
      </c>
      <c r="L2236" s="130" t="s">
        <v>6413</v>
      </c>
      <c r="M2236" s="63">
        <v>1.2538</v>
      </c>
      <c r="N2236" s="149" t="s">
        <v>20</v>
      </c>
      <c r="O2236" s="63" t="s">
        <v>21</v>
      </c>
      <c r="P2236" s="126" t="s">
        <v>10</v>
      </c>
      <c r="Q2236" s="124">
        <v>1.8193999999999999</v>
      </c>
      <c r="R2236" s="139">
        <v>15480.33</v>
      </c>
      <c r="S2236" s="79" t="s">
        <v>5875</v>
      </c>
      <c r="T2236" s="37" t="s">
        <v>6400</v>
      </c>
      <c r="U2236" s="140" t="s">
        <v>6208</v>
      </c>
      <c r="V2236" s="63" t="str">
        <f t="shared" si="121"/>
        <v>5S-034SP</v>
      </c>
      <c r="W2236" s="112" t="s">
        <v>3757</v>
      </c>
      <c r="X2236" s="175" t="str">
        <f t="shared" si="120"/>
        <v>X:\2 - ENGENHARIA\INVENTARIANCA_FNS_NOVA_CONCESSAO\PROCESSOS_DE_DESAPROPRIACAO\EXTENSAO_SUL\5S\5S-034SP.pdf</v>
      </c>
      <c r="Z2236" s="1">
        <v>1</v>
      </c>
    </row>
    <row r="2237" spans="3:26" hidden="1" x14ac:dyDescent="0.25">
      <c r="C2237" s="63" t="s">
        <v>5794</v>
      </c>
      <c r="D2237" s="114" t="s">
        <v>6417</v>
      </c>
      <c r="E2237" s="114" t="s">
        <v>6418</v>
      </c>
      <c r="F2237" s="77" t="s">
        <v>6419</v>
      </c>
      <c r="G2237" s="115">
        <v>42467</v>
      </c>
      <c r="H2237" s="114" t="s">
        <v>6208</v>
      </c>
      <c r="I2237" s="132">
        <v>649961</v>
      </c>
      <c r="J2237" s="132">
        <v>650406</v>
      </c>
      <c r="K2237" s="129">
        <f t="shared" si="122"/>
        <v>0.44500000000000001</v>
      </c>
      <c r="L2237" s="130" t="s">
        <v>6420</v>
      </c>
      <c r="M2237" s="63">
        <v>3.5602</v>
      </c>
      <c r="N2237" s="149" t="s">
        <v>20</v>
      </c>
      <c r="O2237" s="63" t="s">
        <v>21</v>
      </c>
      <c r="P2237" s="126"/>
      <c r="Q2237" s="124"/>
      <c r="R2237" s="124"/>
      <c r="S2237" s="76"/>
      <c r="T2237" s="37" t="s">
        <v>6400</v>
      </c>
      <c r="U2237" s="140" t="s">
        <v>6208</v>
      </c>
      <c r="V2237" s="63" t="str">
        <f t="shared" si="121"/>
        <v>5S-033SP</v>
      </c>
      <c r="W2237" s="112" t="s">
        <v>3757</v>
      </c>
      <c r="X2237" s="175" t="str">
        <f t="shared" si="120"/>
        <v>X:\2 - ENGENHARIA\INVENTARIANCA_FNS_NOVA_CONCESSAO\PROCESSOS_DE_DESAPROPRIACAO\EXTENSAO_SUL\5S\5S-033SP.pdf</v>
      </c>
      <c r="Z2237" s="1">
        <v>1</v>
      </c>
    </row>
    <row r="2238" spans="3:26" hidden="1" x14ac:dyDescent="0.25">
      <c r="C2238" s="63" t="s">
        <v>5794</v>
      </c>
      <c r="D2238" s="114" t="s">
        <v>6421</v>
      </c>
      <c r="E2238" s="114" t="s">
        <v>6422</v>
      </c>
      <c r="F2238" s="77" t="s">
        <v>6423</v>
      </c>
      <c r="G2238" s="115">
        <v>42382</v>
      </c>
      <c r="H2238" s="114" t="s">
        <v>6208</v>
      </c>
      <c r="I2238" s="132">
        <v>650409</v>
      </c>
      <c r="J2238" s="132">
        <v>650434</v>
      </c>
      <c r="K2238" s="129">
        <f t="shared" si="122"/>
        <v>2.5000000000000001E-2</v>
      </c>
      <c r="L2238" s="130" t="s">
        <v>6424</v>
      </c>
      <c r="M2238" s="63">
        <v>2.3400000000000001E-2</v>
      </c>
      <c r="N2238" s="149" t="s">
        <v>20</v>
      </c>
      <c r="O2238" s="63" t="s">
        <v>21</v>
      </c>
      <c r="P2238" s="126"/>
      <c r="Q2238" s="124"/>
      <c r="R2238" s="124"/>
      <c r="S2238" s="76"/>
      <c r="T2238" s="37" t="s">
        <v>6425</v>
      </c>
      <c r="U2238" s="140" t="s">
        <v>6208</v>
      </c>
      <c r="V2238" s="63" t="str">
        <f t="shared" si="121"/>
        <v>5S-032SP</v>
      </c>
      <c r="W2238" s="112" t="s">
        <v>3757</v>
      </c>
      <c r="X2238" s="175" t="str">
        <f t="shared" si="120"/>
        <v>X:\2 - ENGENHARIA\INVENTARIANCA_FNS_NOVA_CONCESSAO\PROCESSOS_DE_DESAPROPRIACAO\EXTENSAO_SUL\5S\5S-032SP.pdf</v>
      </c>
      <c r="Z2238" s="1">
        <v>1</v>
      </c>
    </row>
    <row r="2239" spans="3:26" hidden="1" x14ac:dyDescent="0.25">
      <c r="C2239" s="63" t="s">
        <v>5794</v>
      </c>
      <c r="D2239" s="114" t="s">
        <v>6426</v>
      </c>
      <c r="E2239" s="114" t="s">
        <v>6427</v>
      </c>
      <c r="F2239" s="77" t="s">
        <v>6428</v>
      </c>
      <c r="G2239" s="115">
        <v>42382</v>
      </c>
      <c r="H2239" s="114" t="s">
        <v>6208</v>
      </c>
      <c r="I2239" s="132">
        <v>650410</v>
      </c>
      <c r="J2239" s="132">
        <v>650610</v>
      </c>
      <c r="K2239" s="129">
        <f t="shared" si="122"/>
        <v>0.2</v>
      </c>
      <c r="L2239" s="130" t="s">
        <v>6429</v>
      </c>
      <c r="M2239" s="63">
        <v>1.5826</v>
      </c>
      <c r="N2239" s="149" t="s">
        <v>20</v>
      </c>
      <c r="O2239" s="63" t="s">
        <v>21</v>
      </c>
      <c r="P2239" s="126"/>
      <c r="Q2239" s="124"/>
      <c r="R2239" s="124"/>
      <c r="S2239" s="76"/>
      <c r="T2239" s="37" t="s">
        <v>6430</v>
      </c>
      <c r="U2239" s="140" t="s">
        <v>6208</v>
      </c>
      <c r="V2239" s="63" t="str">
        <f t="shared" si="121"/>
        <v>5S-031SP</v>
      </c>
      <c r="W2239" s="112" t="s">
        <v>3757</v>
      </c>
      <c r="X2239" s="175" t="str">
        <f t="shared" si="120"/>
        <v>X:\2 - ENGENHARIA\INVENTARIANCA_FNS_NOVA_CONCESSAO\PROCESSOS_DE_DESAPROPRIACAO\EXTENSAO_SUL\5S\5S-031SP.pdf</v>
      </c>
      <c r="Z2239" s="1">
        <v>1</v>
      </c>
    </row>
    <row r="2240" spans="3:26" hidden="1" x14ac:dyDescent="0.25">
      <c r="C2240" s="63" t="s">
        <v>5794</v>
      </c>
      <c r="D2240" s="114" t="s">
        <v>6431</v>
      </c>
      <c r="E2240" s="114" t="s">
        <v>6432</v>
      </c>
      <c r="F2240" s="77" t="s">
        <v>6433</v>
      </c>
      <c r="G2240" s="115">
        <v>42312</v>
      </c>
      <c r="H2240" s="114" t="s">
        <v>6208</v>
      </c>
      <c r="I2240" s="132">
        <v>650610</v>
      </c>
      <c r="J2240" s="132">
        <v>651051</v>
      </c>
      <c r="K2240" s="129">
        <f t="shared" si="122"/>
        <v>0.441</v>
      </c>
      <c r="L2240" s="130" t="s">
        <v>6434</v>
      </c>
      <c r="M2240" s="63">
        <v>3.5297999999999998</v>
      </c>
      <c r="N2240" s="149" t="s">
        <v>20</v>
      </c>
      <c r="O2240" s="63" t="s">
        <v>21</v>
      </c>
      <c r="P2240" s="126"/>
      <c r="Q2240" s="124"/>
      <c r="R2240" s="124"/>
      <c r="S2240" s="76"/>
      <c r="T2240" s="37" t="s">
        <v>211</v>
      </c>
      <c r="U2240" s="140" t="s">
        <v>6208</v>
      </c>
      <c r="V2240" s="63" t="str">
        <f t="shared" si="121"/>
        <v>5S-030SP</v>
      </c>
      <c r="W2240" s="112" t="s">
        <v>3757</v>
      </c>
      <c r="X2240" s="175" t="str">
        <f t="shared" si="120"/>
        <v>X:\2 - ENGENHARIA\INVENTARIANCA_FNS_NOVA_CONCESSAO\PROCESSOS_DE_DESAPROPRIACAO\EXTENSAO_SUL\5S\5S-030SP.pdf</v>
      </c>
      <c r="Z2240" s="1">
        <v>1</v>
      </c>
    </row>
    <row r="2241" spans="3:26" hidden="1" x14ac:dyDescent="0.25">
      <c r="C2241" s="63" t="s">
        <v>5794</v>
      </c>
      <c r="D2241" s="114" t="s">
        <v>6435</v>
      </c>
      <c r="E2241" s="114" t="s">
        <v>6436</v>
      </c>
      <c r="F2241" s="77"/>
      <c r="G2241" s="115"/>
      <c r="H2241" s="114"/>
      <c r="I2241" s="132">
        <v>651051</v>
      </c>
      <c r="J2241" s="132">
        <v>652619</v>
      </c>
      <c r="K2241" s="129">
        <f t="shared" si="122"/>
        <v>1.5680000000000001</v>
      </c>
      <c r="L2241" s="130" t="s">
        <v>6437</v>
      </c>
      <c r="M2241" s="63">
        <v>12.5379</v>
      </c>
      <c r="N2241" s="149" t="s">
        <v>20</v>
      </c>
      <c r="O2241" s="63" t="s">
        <v>91</v>
      </c>
      <c r="P2241" s="126"/>
      <c r="Q2241" s="124"/>
      <c r="R2241" s="124"/>
      <c r="S2241" s="76"/>
      <c r="T2241" s="37" t="s">
        <v>6438</v>
      </c>
      <c r="U2241" s="140" t="s">
        <v>6208</v>
      </c>
      <c r="V2241" s="63" t="str">
        <f t="shared" si="121"/>
        <v>5S-029SP</v>
      </c>
      <c r="W2241" s="112" t="s">
        <v>3757</v>
      </c>
      <c r="X2241" s="175" t="str">
        <f t="shared" si="120"/>
        <v>X:\2 - ENGENHARIA\INVENTARIANCA_FNS_NOVA_CONCESSAO\PROCESSOS_DE_DESAPROPRIACAO\EXTENSAO_SUL\5S\5S-029SP.pdf</v>
      </c>
      <c r="Z2241" s="1">
        <v>1</v>
      </c>
    </row>
    <row r="2242" spans="3:26" hidden="1" x14ac:dyDescent="0.25">
      <c r="C2242" s="63" t="s">
        <v>5794</v>
      </c>
      <c r="D2242" s="114" t="s">
        <v>6439</v>
      </c>
      <c r="E2242" s="114" t="s">
        <v>6440</v>
      </c>
      <c r="F2242" s="77" t="s">
        <v>6441</v>
      </c>
      <c r="G2242" s="115">
        <v>42382</v>
      </c>
      <c r="H2242" s="114" t="s">
        <v>6208</v>
      </c>
      <c r="I2242" s="132">
        <v>652619</v>
      </c>
      <c r="J2242" s="132">
        <v>653069</v>
      </c>
      <c r="K2242" s="129">
        <f t="shared" si="122"/>
        <v>0.45</v>
      </c>
      <c r="L2242" s="130" t="s">
        <v>6442</v>
      </c>
      <c r="M2242" s="63">
        <v>3.5975000000000001</v>
      </c>
      <c r="N2242" s="149" t="s">
        <v>20</v>
      </c>
      <c r="O2242" s="63" t="s">
        <v>21</v>
      </c>
      <c r="P2242" s="126"/>
      <c r="Q2242" s="124"/>
      <c r="R2242" s="124"/>
      <c r="S2242" s="76"/>
      <c r="T2242" s="37" t="s">
        <v>6400</v>
      </c>
      <c r="U2242" s="140" t="s">
        <v>6208</v>
      </c>
      <c r="V2242" s="63" t="str">
        <f t="shared" si="121"/>
        <v>5S-028SP</v>
      </c>
      <c r="W2242" s="112" t="s">
        <v>3757</v>
      </c>
      <c r="X2242" s="175" t="str">
        <f t="shared" ref="X2242:X2305" si="123">CONCATENATE("X:\2 - ENGENHARIA\INVENTARIANCA_FNS_NOVA_CONCESSAO\PROCESSOS_DE_DESAPROPRIACAO\",W2242,"\",C2242,"\",V2242,".pdf")</f>
        <v>X:\2 - ENGENHARIA\INVENTARIANCA_FNS_NOVA_CONCESSAO\PROCESSOS_DE_DESAPROPRIACAO\EXTENSAO_SUL\5S\5S-028SP.pdf</v>
      </c>
      <c r="Z2242" s="1">
        <v>1</v>
      </c>
    </row>
    <row r="2243" spans="3:26" hidden="1" x14ac:dyDescent="0.25">
      <c r="C2243" s="63" t="s">
        <v>5794</v>
      </c>
      <c r="D2243" s="114" t="s">
        <v>6443</v>
      </c>
      <c r="E2243" s="114" t="s">
        <v>6444</v>
      </c>
      <c r="F2243" s="77"/>
      <c r="G2243" s="115"/>
      <c r="H2243" s="114"/>
      <c r="I2243" s="132">
        <v>653074</v>
      </c>
      <c r="J2243" s="132">
        <v>653422</v>
      </c>
      <c r="K2243" s="129">
        <f t="shared" si="122"/>
        <v>0.34799999999999998</v>
      </c>
      <c r="L2243" s="130" t="s">
        <v>6445</v>
      </c>
      <c r="M2243" s="63">
        <v>2.7822</v>
      </c>
      <c r="N2243" s="149" t="s">
        <v>20</v>
      </c>
      <c r="O2243" s="63" t="s">
        <v>91</v>
      </c>
      <c r="P2243" s="126"/>
      <c r="Q2243" s="124"/>
      <c r="R2243" s="124"/>
      <c r="S2243" s="76"/>
      <c r="T2243" s="37" t="s">
        <v>6446</v>
      </c>
      <c r="U2243" s="140" t="s">
        <v>6208</v>
      </c>
      <c r="V2243" s="63" t="str">
        <f t="shared" si="121"/>
        <v>5S-027SP</v>
      </c>
      <c r="W2243" s="112" t="s">
        <v>3757</v>
      </c>
      <c r="X2243" s="175" t="str">
        <f t="shared" si="123"/>
        <v>X:\2 - ENGENHARIA\INVENTARIANCA_FNS_NOVA_CONCESSAO\PROCESSOS_DE_DESAPROPRIACAO\EXTENSAO_SUL\5S\5S-027SP.pdf</v>
      </c>
      <c r="Z2243" s="1">
        <v>1</v>
      </c>
    </row>
    <row r="2244" spans="3:26" hidden="1" x14ac:dyDescent="0.25">
      <c r="C2244" s="63" t="s">
        <v>5794</v>
      </c>
      <c r="D2244" s="114" t="s">
        <v>6447</v>
      </c>
      <c r="E2244" s="114" t="s">
        <v>6448</v>
      </c>
      <c r="F2244" s="77" t="s">
        <v>6449</v>
      </c>
      <c r="G2244" s="115">
        <v>42279</v>
      </c>
      <c r="H2244" s="114" t="s">
        <v>6208</v>
      </c>
      <c r="I2244" s="132">
        <v>653422</v>
      </c>
      <c r="J2244" s="132">
        <v>656258</v>
      </c>
      <c r="K2244" s="129">
        <f t="shared" si="122"/>
        <v>2.8359999999999999</v>
      </c>
      <c r="L2244" s="130" t="s">
        <v>6450</v>
      </c>
      <c r="M2244" s="133">
        <v>22.690100000000001</v>
      </c>
      <c r="N2244" s="149" t="s">
        <v>20</v>
      </c>
      <c r="O2244" s="63" t="s">
        <v>21</v>
      </c>
      <c r="P2244" s="126"/>
      <c r="Q2244" s="124"/>
      <c r="R2244" s="124"/>
      <c r="S2244" s="76"/>
      <c r="T2244" s="37" t="s">
        <v>6451</v>
      </c>
      <c r="U2244" s="140" t="s">
        <v>6208</v>
      </c>
      <c r="V2244" s="63" t="str">
        <f t="shared" si="121"/>
        <v>5S-026SP</v>
      </c>
      <c r="W2244" s="112" t="s">
        <v>3757</v>
      </c>
      <c r="X2244" s="175" t="str">
        <f t="shared" si="123"/>
        <v>X:\2 - ENGENHARIA\INVENTARIANCA_FNS_NOVA_CONCESSAO\PROCESSOS_DE_DESAPROPRIACAO\EXTENSAO_SUL\5S\5S-026SP.pdf</v>
      </c>
      <c r="Z2244" s="1">
        <v>1</v>
      </c>
    </row>
    <row r="2245" spans="3:26" hidden="1" x14ac:dyDescent="0.25">
      <c r="C2245" s="63" t="s">
        <v>5794</v>
      </c>
      <c r="D2245" s="114" t="s">
        <v>6452</v>
      </c>
      <c r="E2245" s="114" t="s">
        <v>6453</v>
      </c>
      <c r="F2245" s="77"/>
      <c r="G2245" s="115" t="s">
        <v>52</v>
      </c>
      <c r="H2245" s="114"/>
      <c r="I2245" s="132">
        <v>656270</v>
      </c>
      <c r="J2245" s="132">
        <v>567159</v>
      </c>
      <c r="K2245" s="129"/>
      <c r="L2245" s="130" t="s">
        <v>6214</v>
      </c>
      <c r="M2245" s="133"/>
      <c r="N2245" s="77" t="s">
        <v>52</v>
      </c>
      <c r="O2245" s="63" t="s">
        <v>91</v>
      </c>
      <c r="P2245" s="126"/>
      <c r="Q2245" s="124"/>
      <c r="R2245" s="124"/>
      <c r="S2245" s="76"/>
      <c r="T2245" s="37" t="s">
        <v>4408</v>
      </c>
      <c r="U2245" s="37" t="s">
        <v>6208</v>
      </c>
      <c r="V2245" s="63" t="str">
        <f t="shared" si="121"/>
        <v>5S-025ASP</v>
      </c>
      <c r="W2245" s="112" t="s">
        <v>3757</v>
      </c>
      <c r="X2245" s="175" t="str">
        <f t="shared" si="123"/>
        <v>X:\2 - ENGENHARIA\INVENTARIANCA_FNS_NOVA_CONCESSAO\PROCESSOS_DE_DESAPROPRIACAO\EXTENSAO_SUL\5S\5S-025ASP.pdf</v>
      </c>
      <c r="Z2245" s="1">
        <v>1</v>
      </c>
    </row>
    <row r="2246" spans="3:26" hidden="1" x14ac:dyDescent="0.25">
      <c r="C2246" s="63" t="s">
        <v>5794</v>
      </c>
      <c r="D2246" s="114" t="s">
        <v>6454</v>
      </c>
      <c r="E2246" s="114" t="s">
        <v>6455</v>
      </c>
      <c r="F2246" s="77"/>
      <c r="G2246" s="115"/>
      <c r="H2246" s="114"/>
      <c r="I2246" s="132">
        <v>656258</v>
      </c>
      <c r="J2246" s="132">
        <v>657161</v>
      </c>
      <c r="K2246" s="129">
        <f t="shared" si="122"/>
        <v>0.90300000000000002</v>
      </c>
      <c r="L2246" s="130" t="s">
        <v>6456</v>
      </c>
      <c r="M2246" s="63">
        <v>7.2225999999999999</v>
      </c>
      <c r="N2246" s="77" t="s">
        <v>82</v>
      </c>
      <c r="O2246" s="63" t="s">
        <v>91</v>
      </c>
      <c r="P2246" s="126"/>
      <c r="Q2246" s="124"/>
      <c r="R2246" s="124"/>
      <c r="S2246" s="76"/>
      <c r="T2246" s="37" t="s">
        <v>4408</v>
      </c>
      <c r="U2246" s="37" t="s">
        <v>6208</v>
      </c>
      <c r="V2246" s="63" t="str">
        <f t="shared" si="121"/>
        <v>5S-025SP</v>
      </c>
      <c r="W2246" s="112" t="s">
        <v>3757</v>
      </c>
      <c r="X2246" s="175" t="str">
        <f t="shared" si="123"/>
        <v>X:\2 - ENGENHARIA\INVENTARIANCA_FNS_NOVA_CONCESSAO\PROCESSOS_DE_DESAPROPRIACAO\EXTENSAO_SUL\5S\5S-025SP.pdf</v>
      </c>
      <c r="Z2246" s="1">
        <v>1</v>
      </c>
    </row>
    <row r="2247" spans="3:26" hidden="1" x14ac:dyDescent="0.25">
      <c r="C2247" s="63" t="s">
        <v>5794</v>
      </c>
      <c r="D2247" s="114" t="s">
        <v>6457</v>
      </c>
      <c r="E2247" s="114" t="s">
        <v>6458</v>
      </c>
      <c r="F2247" s="77"/>
      <c r="G2247" s="115"/>
      <c r="H2247" s="114"/>
      <c r="I2247" s="132">
        <v>657161</v>
      </c>
      <c r="J2247" s="132">
        <v>657539</v>
      </c>
      <c r="K2247" s="129">
        <f t="shared" si="122"/>
        <v>0.378</v>
      </c>
      <c r="L2247" s="130" t="s">
        <v>6459</v>
      </c>
      <c r="M2247" s="63">
        <v>3.0211999999999999</v>
      </c>
      <c r="N2247" s="149" t="s">
        <v>20</v>
      </c>
      <c r="O2247" s="63" t="s">
        <v>91</v>
      </c>
      <c r="P2247" s="126"/>
      <c r="Q2247" s="124"/>
      <c r="R2247" s="124"/>
      <c r="S2247" s="76"/>
      <c r="T2247" s="37" t="s">
        <v>6460</v>
      </c>
      <c r="U2247" s="37" t="s">
        <v>6208</v>
      </c>
      <c r="V2247" s="63" t="str">
        <f t="shared" si="121"/>
        <v>5S-024SP</v>
      </c>
      <c r="W2247" s="112" t="s">
        <v>3757</v>
      </c>
      <c r="X2247" s="175" t="str">
        <f t="shared" si="123"/>
        <v>X:\2 - ENGENHARIA\INVENTARIANCA_FNS_NOVA_CONCESSAO\PROCESSOS_DE_DESAPROPRIACAO\EXTENSAO_SUL\5S\5S-024SP.pdf</v>
      </c>
      <c r="Z2247" s="1">
        <v>1</v>
      </c>
    </row>
    <row r="2248" spans="3:26" hidden="1" x14ac:dyDescent="0.25">
      <c r="C2248" s="63" t="s">
        <v>5794</v>
      </c>
      <c r="D2248" s="114" t="s">
        <v>6461</v>
      </c>
      <c r="E2248" s="114" t="s">
        <v>6462</v>
      </c>
      <c r="F2248" s="77" t="s">
        <v>6463</v>
      </c>
      <c r="G2248" s="115">
        <v>42467</v>
      </c>
      <c r="H2248" s="114" t="s">
        <v>6208</v>
      </c>
      <c r="I2248" s="132">
        <v>657544</v>
      </c>
      <c r="J2248" s="132">
        <v>658183</v>
      </c>
      <c r="K2248" s="129">
        <f t="shared" si="122"/>
        <v>0.63900000000000001</v>
      </c>
      <c r="L2248" s="130" t="s">
        <v>6342</v>
      </c>
      <c r="M2248" s="63">
        <v>5.4257999999999997</v>
      </c>
      <c r="N2248" s="149" t="s">
        <v>20</v>
      </c>
      <c r="O2248" s="63" t="s">
        <v>21</v>
      </c>
      <c r="P2248" s="126"/>
      <c r="Q2248" s="124"/>
      <c r="R2248" s="124"/>
      <c r="S2248" s="76"/>
      <c r="T2248" s="37" t="s">
        <v>6460</v>
      </c>
      <c r="U2248" s="37" t="s">
        <v>6208</v>
      </c>
      <c r="V2248" s="63" t="str">
        <f t="shared" si="121"/>
        <v>5S-023SP</v>
      </c>
      <c r="W2248" s="112" t="s">
        <v>3757</v>
      </c>
      <c r="X2248" s="175" t="str">
        <f t="shared" si="123"/>
        <v>X:\2 - ENGENHARIA\INVENTARIANCA_FNS_NOVA_CONCESSAO\PROCESSOS_DE_DESAPROPRIACAO\EXTENSAO_SUL\5S\5S-023SP.pdf</v>
      </c>
      <c r="Z2248" s="1">
        <v>1</v>
      </c>
    </row>
    <row r="2249" spans="3:26" hidden="1" x14ac:dyDescent="0.25">
      <c r="C2249" s="63" t="s">
        <v>5794</v>
      </c>
      <c r="D2249" s="114" t="s">
        <v>6464</v>
      </c>
      <c r="E2249" s="114" t="s">
        <v>6465</v>
      </c>
      <c r="F2249" s="77" t="s">
        <v>6466</v>
      </c>
      <c r="G2249" s="115">
        <v>41270</v>
      </c>
      <c r="H2249" s="114" t="s">
        <v>6208</v>
      </c>
      <c r="I2249" s="132">
        <v>658183</v>
      </c>
      <c r="J2249" s="132">
        <v>658217</v>
      </c>
      <c r="K2249" s="129">
        <f t="shared" si="122"/>
        <v>3.4000000000000002E-2</v>
      </c>
      <c r="L2249" s="130" t="s">
        <v>6467</v>
      </c>
      <c r="M2249" s="63">
        <v>0.27250000000000002</v>
      </c>
      <c r="N2249" s="149" t="s">
        <v>20</v>
      </c>
      <c r="O2249" s="63" t="s">
        <v>91</v>
      </c>
      <c r="P2249" s="126"/>
      <c r="Q2249" s="124"/>
      <c r="R2249" s="124"/>
      <c r="S2249" s="76"/>
      <c r="T2249" s="37" t="s">
        <v>6468</v>
      </c>
      <c r="U2249" s="37" t="s">
        <v>6208</v>
      </c>
      <c r="V2249" s="63" t="str">
        <f t="shared" si="121"/>
        <v>5S-049SP</v>
      </c>
      <c r="W2249" s="112" t="s">
        <v>3757</v>
      </c>
      <c r="X2249" s="175" t="str">
        <f t="shared" si="123"/>
        <v>X:\2 - ENGENHARIA\INVENTARIANCA_FNS_NOVA_CONCESSAO\PROCESSOS_DE_DESAPROPRIACAO\EXTENSAO_SUL\5S\5S-049SP.pdf</v>
      </c>
      <c r="Z2249" s="1">
        <v>1</v>
      </c>
    </row>
    <row r="2250" spans="3:26" hidden="1" x14ac:dyDescent="0.25">
      <c r="C2250" s="63" t="s">
        <v>5794</v>
      </c>
      <c r="D2250" s="114" t="s">
        <v>6469</v>
      </c>
      <c r="E2250" s="114" t="s">
        <v>6470</v>
      </c>
      <c r="F2250" s="77"/>
      <c r="G2250" s="115"/>
      <c r="H2250" s="114"/>
      <c r="I2250" s="132">
        <v>658217</v>
      </c>
      <c r="J2250" s="132">
        <v>658275</v>
      </c>
      <c r="K2250" s="129">
        <f t="shared" si="122"/>
        <v>5.8000000000000003E-2</v>
      </c>
      <c r="L2250" s="130" t="s">
        <v>6471</v>
      </c>
      <c r="M2250" s="63">
        <v>0.4617</v>
      </c>
      <c r="N2250" s="149" t="s">
        <v>20</v>
      </c>
      <c r="O2250" s="63" t="s">
        <v>91</v>
      </c>
      <c r="P2250" s="126"/>
      <c r="Q2250" s="124"/>
      <c r="R2250" s="124"/>
      <c r="S2250" s="76"/>
      <c r="T2250" s="37" t="s">
        <v>6472</v>
      </c>
      <c r="U2250" s="37" t="s">
        <v>6208</v>
      </c>
      <c r="V2250" s="63" t="str">
        <f t="shared" si="121"/>
        <v>5S-022SP</v>
      </c>
      <c r="W2250" s="112" t="s">
        <v>3757</v>
      </c>
      <c r="X2250" s="175" t="str">
        <f t="shared" si="123"/>
        <v>X:\2 - ENGENHARIA\INVENTARIANCA_FNS_NOVA_CONCESSAO\PROCESSOS_DE_DESAPROPRIACAO\EXTENSAO_SUL\5S\5S-022SP.pdf</v>
      </c>
      <c r="Z2250" s="1">
        <v>1</v>
      </c>
    </row>
    <row r="2251" spans="3:26" ht="28.5" x14ac:dyDescent="0.25">
      <c r="C2251" s="63" t="s">
        <v>5794</v>
      </c>
      <c r="D2251" s="114" t="s">
        <v>6473</v>
      </c>
      <c r="E2251" s="114" t="s">
        <v>6474</v>
      </c>
      <c r="F2251" s="77" t="s">
        <v>6475</v>
      </c>
      <c r="G2251" s="115">
        <v>42460</v>
      </c>
      <c r="H2251" s="114" t="s">
        <v>6208</v>
      </c>
      <c r="I2251" s="132">
        <v>658275</v>
      </c>
      <c r="J2251" s="132">
        <v>658329</v>
      </c>
      <c r="K2251" s="129">
        <f t="shared" si="122"/>
        <v>5.3999999999999999E-2</v>
      </c>
      <c r="L2251" s="37" t="s">
        <v>6476</v>
      </c>
      <c r="M2251" s="63">
        <v>1.0411999999999999</v>
      </c>
      <c r="N2251" s="149" t="s">
        <v>20</v>
      </c>
      <c r="O2251" s="63" t="s">
        <v>21</v>
      </c>
      <c r="P2251" s="126" t="s">
        <v>10</v>
      </c>
      <c r="Q2251" s="124">
        <v>0.60650000000000004</v>
      </c>
      <c r="R2251" s="139">
        <v>7954.86</v>
      </c>
      <c r="S2251" s="79" t="s">
        <v>5875</v>
      </c>
      <c r="T2251" s="37" t="s">
        <v>6477</v>
      </c>
      <c r="U2251" s="140" t="s">
        <v>6208</v>
      </c>
      <c r="V2251" s="63" t="str">
        <f t="shared" si="121"/>
        <v>5S-021SP</v>
      </c>
      <c r="W2251" s="112" t="s">
        <v>3757</v>
      </c>
      <c r="X2251" s="175" t="str">
        <f t="shared" si="123"/>
        <v>X:\2 - ENGENHARIA\INVENTARIANCA_FNS_NOVA_CONCESSAO\PROCESSOS_DE_DESAPROPRIACAO\EXTENSAO_SUL\5S\5S-021SP.pdf</v>
      </c>
      <c r="Z2251" s="1">
        <v>1</v>
      </c>
    </row>
    <row r="2252" spans="3:26" ht="28.5" x14ac:dyDescent="0.25">
      <c r="C2252" s="63" t="s">
        <v>5794</v>
      </c>
      <c r="D2252" s="114" t="s">
        <v>6478</v>
      </c>
      <c r="E2252" s="114" t="s">
        <v>6479</v>
      </c>
      <c r="F2252" s="77"/>
      <c r="G2252" s="115"/>
      <c r="H2252" s="114"/>
      <c r="I2252" s="132">
        <v>658329</v>
      </c>
      <c r="J2252" s="132">
        <v>658383</v>
      </c>
      <c r="K2252" s="129">
        <f t="shared" si="122"/>
        <v>5.3999999999999999E-2</v>
      </c>
      <c r="L2252" s="130" t="s">
        <v>6480</v>
      </c>
      <c r="M2252" s="63">
        <v>1.0297000000000001</v>
      </c>
      <c r="N2252" s="149" t="s">
        <v>20</v>
      </c>
      <c r="O2252" s="203" t="s">
        <v>91</v>
      </c>
      <c r="P2252" s="126" t="s">
        <v>10</v>
      </c>
      <c r="Q2252" s="124">
        <v>0.60009999999999997</v>
      </c>
      <c r="R2252" s="139">
        <v>7742.09</v>
      </c>
      <c r="S2252" s="79" t="s">
        <v>5875</v>
      </c>
      <c r="T2252" s="37" t="s">
        <v>6481</v>
      </c>
      <c r="U2252" s="140" t="s">
        <v>6208</v>
      </c>
      <c r="V2252" s="63" t="str">
        <f t="shared" si="121"/>
        <v>5S-020SP</v>
      </c>
      <c r="W2252" s="112" t="s">
        <v>3757</v>
      </c>
      <c r="X2252" s="175" t="str">
        <f t="shared" si="123"/>
        <v>X:\2 - ENGENHARIA\INVENTARIANCA_FNS_NOVA_CONCESSAO\PROCESSOS_DE_DESAPROPRIACAO\EXTENSAO_SUL\5S\5S-020SP.pdf</v>
      </c>
      <c r="Z2252" s="1">
        <v>1</v>
      </c>
    </row>
    <row r="2253" spans="3:26" ht="28.5" x14ac:dyDescent="0.25">
      <c r="C2253" s="63" t="s">
        <v>5794</v>
      </c>
      <c r="D2253" s="114" t="s">
        <v>6482</v>
      </c>
      <c r="E2253" s="114" t="s">
        <v>6483</v>
      </c>
      <c r="F2253" s="77" t="s">
        <v>6484</v>
      </c>
      <c r="G2253" s="115">
        <v>42479</v>
      </c>
      <c r="H2253" s="114" t="s">
        <v>6208</v>
      </c>
      <c r="I2253" s="132">
        <v>658383</v>
      </c>
      <c r="J2253" s="132">
        <v>658502</v>
      </c>
      <c r="K2253" s="129">
        <f t="shared" si="122"/>
        <v>0.11899999999999999</v>
      </c>
      <c r="L2253" s="130" t="s">
        <v>6485</v>
      </c>
      <c r="M2253" s="63">
        <v>2.657</v>
      </c>
      <c r="N2253" s="149" t="s">
        <v>20</v>
      </c>
      <c r="O2253" s="63" t="s">
        <v>21</v>
      </c>
      <c r="P2253" s="126" t="s">
        <v>10</v>
      </c>
      <c r="Q2253" s="124">
        <v>1.7039</v>
      </c>
      <c r="R2253" s="139">
        <v>21018.41</v>
      </c>
      <c r="S2253" s="79" t="s">
        <v>5875</v>
      </c>
      <c r="T2253" s="37" t="s">
        <v>6361</v>
      </c>
      <c r="U2253" s="140" t="s">
        <v>6208</v>
      </c>
      <c r="V2253" s="63" t="str">
        <f t="shared" si="121"/>
        <v>5S-019SP</v>
      </c>
      <c r="W2253" s="112" t="s">
        <v>3757</v>
      </c>
      <c r="X2253" s="175" t="str">
        <f t="shared" si="123"/>
        <v>X:\2 - ENGENHARIA\INVENTARIANCA_FNS_NOVA_CONCESSAO\PROCESSOS_DE_DESAPROPRIACAO\EXTENSAO_SUL\5S\5S-019SP.pdf</v>
      </c>
      <c r="Z2253" s="1">
        <v>1</v>
      </c>
    </row>
    <row r="2254" spans="3:26" ht="28.5" x14ac:dyDescent="0.25">
      <c r="C2254" s="63" t="s">
        <v>5794</v>
      </c>
      <c r="D2254" s="114" t="s">
        <v>6486</v>
      </c>
      <c r="E2254" s="114" t="s">
        <v>6487</v>
      </c>
      <c r="F2254" s="77" t="s">
        <v>6488</v>
      </c>
      <c r="G2254" s="115">
        <v>42440</v>
      </c>
      <c r="H2254" s="114" t="s">
        <v>6208</v>
      </c>
      <c r="I2254" s="132">
        <v>658502</v>
      </c>
      <c r="J2254" s="132">
        <v>658539</v>
      </c>
      <c r="K2254" s="129">
        <f t="shared" si="122"/>
        <v>3.6999999999999998E-2</v>
      </c>
      <c r="L2254" s="130" t="s">
        <v>6489</v>
      </c>
      <c r="M2254" s="63">
        <v>0.29430000000000001</v>
      </c>
      <c r="N2254" s="149" t="s">
        <v>20</v>
      </c>
      <c r="O2254" s="63" t="s">
        <v>21</v>
      </c>
      <c r="P2254" s="126" t="s">
        <v>10</v>
      </c>
      <c r="Q2254" s="124">
        <v>0.49309999999999998</v>
      </c>
      <c r="R2254" s="139">
        <v>11100.47</v>
      </c>
      <c r="S2254" s="79" t="s">
        <v>5875</v>
      </c>
      <c r="T2254" s="37" t="s">
        <v>6400</v>
      </c>
      <c r="U2254" s="140" t="s">
        <v>6208</v>
      </c>
      <c r="V2254" s="63" t="str">
        <f t="shared" ref="V2254:V2307" si="124">CONCATENATE(C2254,"-",D2254)</f>
        <v>5S-018ASP</v>
      </c>
      <c r="W2254" s="112" t="s">
        <v>3757</v>
      </c>
      <c r="X2254" s="175" t="str">
        <f t="shared" si="123"/>
        <v>X:\2 - ENGENHARIA\INVENTARIANCA_FNS_NOVA_CONCESSAO\PROCESSOS_DE_DESAPROPRIACAO\EXTENSAO_SUL\5S\5S-018ASP.pdf</v>
      </c>
      <c r="Z2254" s="1">
        <v>1</v>
      </c>
    </row>
    <row r="2255" spans="3:26" ht="28.5" x14ac:dyDescent="0.25">
      <c r="C2255" s="63" t="s">
        <v>5794</v>
      </c>
      <c r="D2255" s="114" t="s">
        <v>6490</v>
      </c>
      <c r="E2255" s="114" t="s">
        <v>6491</v>
      </c>
      <c r="F2255" s="77" t="s">
        <v>6492</v>
      </c>
      <c r="G2255" s="115">
        <v>42440</v>
      </c>
      <c r="H2255" s="114" t="s">
        <v>6208</v>
      </c>
      <c r="I2255" s="132">
        <v>658539</v>
      </c>
      <c r="J2255" s="132">
        <v>658575</v>
      </c>
      <c r="K2255" s="129">
        <f t="shared" si="122"/>
        <v>3.5999999999999997E-2</v>
      </c>
      <c r="L2255" s="130" t="s">
        <v>6489</v>
      </c>
      <c r="M2255" s="63">
        <v>0.28970000000000001</v>
      </c>
      <c r="N2255" s="149" t="s">
        <v>20</v>
      </c>
      <c r="O2255" s="63" t="s">
        <v>21</v>
      </c>
      <c r="P2255" s="126" t="s">
        <v>10</v>
      </c>
      <c r="Q2255" s="124">
        <v>0.4929</v>
      </c>
      <c r="R2255" s="139">
        <v>11031.29</v>
      </c>
      <c r="S2255" s="79" t="s">
        <v>5875</v>
      </c>
      <c r="T2255" s="37" t="s">
        <v>6114</v>
      </c>
      <c r="U2255" s="140" t="s">
        <v>6208</v>
      </c>
      <c r="V2255" s="63" t="str">
        <f t="shared" si="124"/>
        <v>5S-018SP</v>
      </c>
      <c r="W2255" s="112" t="s">
        <v>3757</v>
      </c>
      <c r="X2255" s="175" t="str">
        <f t="shared" si="123"/>
        <v>X:\2 - ENGENHARIA\INVENTARIANCA_FNS_NOVA_CONCESSAO\PROCESSOS_DE_DESAPROPRIACAO\EXTENSAO_SUL\5S\5S-018SP.pdf</v>
      </c>
      <c r="Z2255" s="1">
        <v>1</v>
      </c>
    </row>
    <row r="2256" spans="3:26" hidden="1" x14ac:dyDescent="0.25">
      <c r="C2256" s="63" t="s">
        <v>5794</v>
      </c>
      <c r="D2256" s="114" t="s">
        <v>6493</v>
      </c>
      <c r="E2256" s="114" t="s">
        <v>6494</v>
      </c>
      <c r="F2256" s="77"/>
      <c r="G2256" s="115"/>
      <c r="H2256" s="114"/>
      <c r="I2256" s="132">
        <v>658575</v>
      </c>
      <c r="J2256" s="132">
        <v>658893</v>
      </c>
      <c r="K2256" s="129">
        <f t="shared" si="122"/>
        <v>0.318</v>
      </c>
      <c r="L2256" s="130" t="s">
        <v>6495</v>
      </c>
      <c r="M2256" s="63">
        <v>2.5413999999999999</v>
      </c>
      <c r="N2256" s="149" t="s">
        <v>20</v>
      </c>
      <c r="O2256" s="63" t="s">
        <v>91</v>
      </c>
      <c r="P2256" s="126"/>
      <c r="Q2256" s="124"/>
      <c r="R2256" s="124"/>
      <c r="S2256" s="76"/>
      <c r="T2256" s="37" t="s">
        <v>6496</v>
      </c>
      <c r="U2256" s="37" t="s">
        <v>6208</v>
      </c>
      <c r="V2256" s="63" t="str">
        <f t="shared" si="124"/>
        <v>5S-017SP</v>
      </c>
      <c r="W2256" s="112" t="s">
        <v>3757</v>
      </c>
      <c r="X2256" s="175" t="str">
        <f t="shared" si="123"/>
        <v>X:\2 - ENGENHARIA\INVENTARIANCA_FNS_NOVA_CONCESSAO\PROCESSOS_DE_DESAPROPRIACAO\EXTENSAO_SUL\5S\5S-017SP.pdf</v>
      </c>
      <c r="Z2256" s="1">
        <v>1</v>
      </c>
    </row>
    <row r="2257" spans="3:26" hidden="1" x14ac:dyDescent="0.25">
      <c r="C2257" s="63" t="s">
        <v>5794</v>
      </c>
      <c r="D2257" s="114" t="s">
        <v>6497</v>
      </c>
      <c r="E2257" s="114" t="s">
        <v>6498</v>
      </c>
      <c r="F2257" s="77" t="s">
        <v>6499</v>
      </c>
      <c r="G2257" s="115">
        <v>42312</v>
      </c>
      <c r="H2257" s="114" t="s">
        <v>6208</v>
      </c>
      <c r="I2257" s="132">
        <v>658893</v>
      </c>
      <c r="J2257" s="132">
        <v>659044</v>
      </c>
      <c r="K2257" s="129">
        <f t="shared" si="122"/>
        <v>0.151</v>
      </c>
      <c r="L2257" s="130" t="s">
        <v>6500</v>
      </c>
      <c r="M2257" s="63">
        <v>1.2137</v>
      </c>
      <c r="N2257" s="149" t="s">
        <v>20</v>
      </c>
      <c r="O2257" s="63" t="s">
        <v>21</v>
      </c>
      <c r="P2257" s="126"/>
      <c r="Q2257" s="124"/>
      <c r="R2257" s="124"/>
      <c r="S2257" s="76"/>
      <c r="T2257" s="37" t="s">
        <v>6501</v>
      </c>
      <c r="U2257" s="37" t="s">
        <v>6208</v>
      </c>
      <c r="V2257" s="63" t="str">
        <f t="shared" si="124"/>
        <v>5S-016ASP</v>
      </c>
      <c r="W2257" s="112" t="s">
        <v>3757</v>
      </c>
      <c r="X2257" s="175" t="str">
        <f t="shared" si="123"/>
        <v>X:\2 - ENGENHARIA\INVENTARIANCA_FNS_NOVA_CONCESSAO\PROCESSOS_DE_DESAPROPRIACAO\EXTENSAO_SUL\5S\5S-016ASP.pdf</v>
      </c>
      <c r="Z2257" s="1">
        <v>1</v>
      </c>
    </row>
    <row r="2258" spans="3:26" hidden="1" x14ac:dyDescent="0.25">
      <c r="C2258" s="63" t="s">
        <v>5794</v>
      </c>
      <c r="D2258" s="114" t="s">
        <v>6502</v>
      </c>
      <c r="E2258" s="114" t="s">
        <v>6503</v>
      </c>
      <c r="F2258" s="77" t="s">
        <v>6504</v>
      </c>
      <c r="G2258" s="115">
        <v>42263</v>
      </c>
      <c r="H2258" s="114" t="s">
        <v>6208</v>
      </c>
      <c r="I2258" s="132">
        <v>659044</v>
      </c>
      <c r="J2258" s="132">
        <v>659717</v>
      </c>
      <c r="K2258" s="129">
        <f t="shared" si="122"/>
        <v>0.67300000000000004</v>
      </c>
      <c r="L2258" s="130" t="s">
        <v>6500</v>
      </c>
      <c r="M2258" s="63">
        <v>5.3768000000000002</v>
      </c>
      <c r="N2258" s="149" t="s">
        <v>20</v>
      </c>
      <c r="O2258" s="63" t="s">
        <v>21</v>
      </c>
      <c r="P2258" s="126"/>
      <c r="Q2258" s="124"/>
      <c r="R2258" s="124"/>
      <c r="S2258" s="76"/>
      <c r="T2258" s="37" t="s">
        <v>6501</v>
      </c>
      <c r="U2258" s="37" t="s">
        <v>6208</v>
      </c>
      <c r="V2258" s="63" t="str">
        <f t="shared" si="124"/>
        <v>5S-016SP</v>
      </c>
      <c r="W2258" s="112" t="s">
        <v>3757</v>
      </c>
      <c r="X2258" s="175" t="str">
        <f t="shared" si="123"/>
        <v>X:\2 - ENGENHARIA\INVENTARIANCA_FNS_NOVA_CONCESSAO\PROCESSOS_DE_DESAPROPRIACAO\EXTENSAO_SUL\5S\5S-016SP.pdf</v>
      </c>
      <c r="Z2258" s="1">
        <v>1</v>
      </c>
    </row>
    <row r="2259" spans="3:26" hidden="1" x14ac:dyDescent="0.25">
      <c r="C2259" s="63" t="s">
        <v>5794</v>
      </c>
      <c r="D2259" s="114" t="s">
        <v>6505</v>
      </c>
      <c r="E2259" s="114" t="s">
        <v>6506</v>
      </c>
      <c r="F2259" s="77"/>
      <c r="G2259" s="115"/>
      <c r="H2259" s="114"/>
      <c r="I2259" s="132">
        <v>659737</v>
      </c>
      <c r="J2259" s="132">
        <v>660022</v>
      </c>
      <c r="K2259" s="129">
        <f t="shared" si="122"/>
        <v>0.28499999999999998</v>
      </c>
      <c r="L2259" s="130" t="s">
        <v>6507</v>
      </c>
      <c r="M2259" s="63">
        <v>2.3618999999999999</v>
      </c>
      <c r="N2259" s="149" t="s">
        <v>20</v>
      </c>
      <c r="O2259" s="63" t="s">
        <v>91</v>
      </c>
      <c r="P2259" s="126"/>
      <c r="Q2259" s="124"/>
      <c r="R2259" s="124"/>
      <c r="S2259" s="76"/>
      <c r="T2259" s="37" t="s">
        <v>6477</v>
      </c>
      <c r="U2259" s="37" t="s">
        <v>6208</v>
      </c>
      <c r="V2259" s="63" t="str">
        <f t="shared" si="124"/>
        <v>5S-015SP</v>
      </c>
      <c r="W2259" s="112" t="s">
        <v>3757</v>
      </c>
      <c r="X2259" s="175" t="str">
        <f t="shared" si="123"/>
        <v>X:\2 - ENGENHARIA\INVENTARIANCA_FNS_NOVA_CONCESSAO\PROCESSOS_DE_DESAPROPRIACAO\EXTENSAO_SUL\5S\5S-015SP.pdf</v>
      </c>
      <c r="Z2259" s="1">
        <v>1</v>
      </c>
    </row>
    <row r="2260" spans="3:26" hidden="1" x14ac:dyDescent="0.25">
      <c r="C2260" s="63" t="s">
        <v>5794</v>
      </c>
      <c r="D2260" s="114" t="s">
        <v>6508</v>
      </c>
      <c r="E2260" s="114" t="s">
        <v>6509</v>
      </c>
      <c r="F2260" s="77"/>
      <c r="G2260" s="115"/>
      <c r="H2260" s="114"/>
      <c r="I2260" s="132">
        <v>660022</v>
      </c>
      <c r="J2260" s="132">
        <v>660395</v>
      </c>
      <c r="K2260" s="129">
        <f t="shared" si="122"/>
        <v>0.373</v>
      </c>
      <c r="L2260" s="130" t="s">
        <v>6385</v>
      </c>
      <c r="M2260" s="63">
        <v>0.67</v>
      </c>
      <c r="N2260" s="149" t="s">
        <v>20</v>
      </c>
      <c r="O2260" s="63" t="s">
        <v>91</v>
      </c>
      <c r="P2260" s="126"/>
      <c r="Q2260" s="124"/>
      <c r="R2260" s="124"/>
      <c r="S2260" s="76"/>
      <c r="T2260" s="37" t="s">
        <v>6510</v>
      </c>
      <c r="U2260" s="37" t="s">
        <v>6511</v>
      </c>
      <c r="V2260" s="63" t="str">
        <f t="shared" si="124"/>
        <v>5S-014DSP</v>
      </c>
      <c r="W2260" s="112" t="s">
        <v>3757</v>
      </c>
      <c r="X2260" s="175" t="str">
        <f t="shared" si="123"/>
        <v>X:\2 - ENGENHARIA\INVENTARIANCA_FNS_NOVA_CONCESSAO\PROCESSOS_DE_DESAPROPRIACAO\EXTENSAO_SUL\5S\5S-014DSP.pdf</v>
      </c>
      <c r="Z2260" s="1">
        <v>1</v>
      </c>
    </row>
    <row r="2261" spans="3:26" hidden="1" x14ac:dyDescent="0.25">
      <c r="C2261" s="63" t="s">
        <v>5794</v>
      </c>
      <c r="D2261" s="114" t="s">
        <v>6512</v>
      </c>
      <c r="E2261" s="114" t="s">
        <v>6513</v>
      </c>
      <c r="F2261" s="77"/>
      <c r="G2261" s="115"/>
      <c r="H2261" s="114"/>
      <c r="I2261" s="132">
        <v>660420</v>
      </c>
      <c r="J2261" s="132">
        <v>661664</v>
      </c>
      <c r="K2261" s="129"/>
      <c r="L2261" s="130" t="s">
        <v>6514</v>
      </c>
      <c r="M2261" s="63"/>
      <c r="N2261" s="149" t="s">
        <v>20</v>
      </c>
      <c r="O2261" s="63" t="s">
        <v>91</v>
      </c>
      <c r="P2261" s="126"/>
      <c r="Q2261" s="124"/>
      <c r="R2261" s="124"/>
      <c r="S2261" s="76"/>
      <c r="T2261" s="37" t="s">
        <v>6510</v>
      </c>
      <c r="U2261" s="37" t="s">
        <v>6511</v>
      </c>
      <c r="V2261" s="63" t="str">
        <f t="shared" si="124"/>
        <v>5S-014HSP</v>
      </c>
      <c r="W2261" s="112" t="s">
        <v>3757</v>
      </c>
      <c r="X2261" s="175" t="str">
        <f t="shared" si="123"/>
        <v>X:\2 - ENGENHARIA\INVENTARIANCA_FNS_NOVA_CONCESSAO\PROCESSOS_DE_DESAPROPRIACAO\EXTENSAO_SUL\5S\5S-014HSP.pdf</v>
      </c>
      <c r="Z2261" s="1">
        <v>1</v>
      </c>
    </row>
    <row r="2262" spans="3:26" hidden="1" x14ac:dyDescent="0.25">
      <c r="C2262" s="63" t="s">
        <v>5794</v>
      </c>
      <c r="D2262" s="114" t="s">
        <v>6515</v>
      </c>
      <c r="E2262" s="114" t="s">
        <v>6516</v>
      </c>
      <c r="F2262" s="77"/>
      <c r="G2262" s="115"/>
      <c r="H2262" s="114"/>
      <c r="I2262" s="132">
        <v>660395</v>
      </c>
      <c r="J2262" s="132">
        <v>661679</v>
      </c>
      <c r="K2262" s="129">
        <f t="shared" si="122"/>
        <v>1.284</v>
      </c>
      <c r="L2262" s="130" t="s">
        <v>6385</v>
      </c>
      <c r="M2262" s="63">
        <v>10.272600000000001</v>
      </c>
      <c r="N2262" s="149" t="s">
        <v>20</v>
      </c>
      <c r="O2262" s="63" t="s">
        <v>91</v>
      </c>
      <c r="P2262" s="126"/>
      <c r="Q2262" s="124"/>
      <c r="R2262" s="124"/>
      <c r="S2262" s="76"/>
      <c r="T2262" s="37" t="s">
        <v>6510</v>
      </c>
      <c r="U2262" s="37" t="s">
        <v>6511</v>
      </c>
      <c r="V2262" s="63" t="str">
        <f t="shared" si="124"/>
        <v>5S-014CSP</v>
      </c>
      <c r="W2262" s="112" t="s">
        <v>3757</v>
      </c>
      <c r="X2262" s="175" t="str">
        <f t="shared" si="123"/>
        <v>X:\2 - ENGENHARIA\INVENTARIANCA_FNS_NOVA_CONCESSAO\PROCESSOS_DE_DESAPROPRIACAO\EXTENSAO_SUL\5S\5S-014CSP.pdf</v>
      </c>
      <c r="Z2262" s="1">
        <v>1</v>
      </c>
    </row>
    <row r="2263" spans="3:26" hidden="1" x14ac:dyDescent="0.25">
      <c r="C2263" s="63" t="s">
        <v>5794</v>
      </c>
      <c r="D2263" s="114" t="s">
        <v>6517</v>
      </c>
      <c r="E2263" s="114" t="s">
        <v>6518</v>
      </c>
      <c r="F2263" s="77"/>
      <c r="G2263" s="115"/>
      <c r="H2263" s="114"/>
      <c r="I2263" s="132">
        <v>661664</v>
      </c>
      <c r="J2263" s="132">
        <v>663544</v>
      </c>
      <c r="K2263" s="129">
        <f t="shared" ref="K2263:K2299" si="125">(J2263-I2263)/1000</f>
        <v>1.88</v>
      </c>
      <c r="L2263" s="130" t="s">
        <v>6514</v>
      </c>
      <c r="M2263" s="63">
        <v>21.7972</v>
      </c>
      <c r="N2263" s="149" t="s">
        <v>20</v>
      </c>
      <c r="O2263" s="63" t="s">
        <v>91</v>
      </c>
      <c r="P2263" s="126"/>
      <c r="Q2263" s="124"/>
      <c r="R2263" s="124"/>
      <c r="S2263" s="76"/>
      <c r="T2263" s="37" t="s">
        <v>6510</v>
      </c>
      <c r="U2263" s="37" t="s">
        <v>6511</v>
      </c>
      <c r="V2263" s="63" t="str">
        <f t="shared" si="124"/>
        <v>5S-014GSP</v>
      </c>
      <c r="W2263" s="112" t="s">
        <v>3757</v>
      </c>
      <c r="X2263" s="175" t="str">
        <f t="shared" si="123"/>
        <v>X:\2 - ENGENHARIA\INVENTARIANCA_FNS_NOVA_CONCESSAO\PROCESSOS_DE_DESAPROPRIACAO\EXTENSAO_SUL\5S\5S-014GSP.pdf</v>
      </c>
      <c r="Z2263" s="1">
        <v>1</v>
      </c>
    </row>
    <row r="2264" spans="3:26" hidden="1" x14ac:dyDescent="0.25">
      <c r="C2264" s="63" t="s">
        <v>5794</v>
      </c>
      <c r="D2264" s="114" t="s">
        <v>6519</v>
      </c>
      <c r="E2264" s="114" t="s">
        <v>6520</v>
      </c>
      <c r="F2264" s="77"/>
      <c r="G2264" s="115"/>
      <c r="H2264" s="114"/>
      <c r="I2264" s="132">
        <v>661679</v>
      </c>
      <c r="J2264" s="132">
        <v>663535</v>
      </c>
      <c r="K2264" s="129">
        <f t="shared" si="125"/>
        <v>1.8560000000000001</v>
      </c>
      <c r="L2264" s="130" t="s">
        <v>6385</v>
      </c>
      <c r="M2264" s="63">
        <v>14.8445</v>
      </c>
      <c r="N2264" s="149" t="s">
        <v>20</v>
      </c>
      <c r="O2264" s="63" t="s">
        <v>91</v>
      </c>
      <c r="P2264" s="126"/>
      <c r="Q2264" s="124"/>
      <c r="R2264" s="124"/>
      <c r="S2264" s="76"/>
      <c r="T2264" s="37" t="s">
        <v>6510</v>
      </c>
      <c r="U2264" s="37" t="s">
        <v>6511</v>
      </c>
      <c r="V2264" s="63" t="str">
        <f t="shared" si="124"/>
        <v>5S-014BSP</v>
      </c>
      <c r="W2264" s="112" t="s">
        <v>3757</v>
      </c>
      <c r="X2264" s="175" t="str">
        <f t="shared" si="123"/>
        <v>X:\2 - ENGENHARIA\INVENTARIANCA_FNS_NOVA_CONCESSAO\PROCESSOS_DE_DESAPROPRIACAO\EXTENSAO_SUL\5S\5S-014BSP.pdf</v>
      </c>
      <c r="Z2264" s="1">
        <v>1</v>
      </c>
    </row>
    <row r="2265" spans="3:26" hidden="1" x14ac:dyDescent="0.25">
      <c r="C2265" s="63" t="s">
        <v>5794</v>
      </c>
      <c r="D2265" s="114" t="s">
        <v>6521</v>
      </c>
      <c r="E2265" s="114" t="s">
        <v>6522</v>
      </c>
      <c r="F2265" s="77"/>
      <c r="G2265" s="115"/>
      <c r="H2265" s="114"/>
      <c r="I2265" s="132">
        <v>663544</v>
      </c>
      <c r="J2265" s="132">
        <v>663761</v>
      </c>
      <c r="K2265" s="129"/>
      <c r="L2265" s="130" t="s">
        <v>6514</v>
      </c>
      <c r="M2265" s="63"/>
      <c r="N2265" s="149" t="s">
        <v>20</v>
      </c>
      <c r="O2265" s="63" t="s">
        <v>91</v>
      </c>
      <c r="P2265" s="126"/>
      <c r="Q2265" s="124"/>
      <c r="R2265" s="124"/>
      <c r="S2265" s="76"/>
      <c r="T2265" s="37" t="s">
        <v>6510</v>
      </c>
      <c r="U2265" s="37" t="s">
        <v>6511</v>
      </c>
      <c r="V2265" s="63" t="str">
        <f t="shared" si="124"/>
        <v>5S-014FSP</v>
      </c>
      <c r="W2265" s="112" t="s">
        <v>3757</v>
      </c>
      <c r="X2265" s="175" t="str">
        <f t="shared" si="123"/>
        <v>X:\2 - ENGENHARIA\INVENTARIANCA_FNS_NOVA_CONCESSAO\PROCESSOS_DE_DESAPROPRIACAO\EXTENSAO_SUL\5S\5S-014FSP.pdf</v>
      </c>
      <c r="Z2265" s="1">
        <v>1</v>
      </c>
    </row>
    <row r="2266" spans="3:26" hidden="1" x14ac:dyDescent="0.25">
      <c r="C2266" s="63" t="s">
        <v>5794</v>
      </c>
      <c r="D2266" s="114" t="s">
        <v>6523</v>
      </c>
      <c r="E2266" s="114" t="s">
        <v>6524</v>
      </c>
      <c r="F2266" s="77"/>
      <c r="G2266" s="115"/>
      <c r="H2266" s="114"/>
      <c r="I2266" s="132">
        <v>663535</v>
      </c>
      <c r="J2266" s="132">
        <v>663746</v>
      </c>
      <c r="K2266" s="129">
        <f t="shared" si="125"/>
        <v>0.21099999999999999</v>
      </c>
      <c r="L2266" s="130" t="s">
        <v>6385</v>
      </c>
      <c r="M2266" s="63">
        <v>1.6891</v>
      </c>
      <c r="N2266" s="149" t="s">
        <v>20</v>
      </c>
      <c r="O2266" s="63" t="s">
        <v>91</v>
      </c>
      <c r="P2266" s="126"/>
      <c r="Q2266" s="124"/>
      <c r="R2266" s="124"/>
      <c r="S2266" s="76"/>
      <c r="T2266" s="37" t="s">
        <v>6510</v>
      </c>
      <c r="U2266" s="37" t="s">
        <v>6511</v>
      </c>
      <c r="V2266" s="63" t="str">
        <f t="shared" si="124"/>
        <v>5S-014ASP</v>
      </c>
      <c r="W2266" s="112" t="s">
        <v>3757</v>
      </c>
      <c r="X2266" s="175" t="str">
        <f t="shared" si="123"/>
        <v>X:\2 - ENGENHARIA\INVENTARIANCA_FNS_NOVA_CONCESSAO\PROCESSOS_DE_DESAPROPRIACAO\EXTENSAO_SUL\5S\5S-014ASP.pdf</v>
      </c>
      <c r="Z2266" s="1">
        <v>1</v>
      </c>
    </row>
    <row r="2267" spans="3:26" hidden="1" x14ac:dyDescent="0.25">
      <c r="C2267" s="63" t="s">
        <v>5794</v>
      </c>
      <c r="D2267" s="114" t="s">
        <v>6525</v>
      </c>
      <c r="E2267" s="114" t="s">
        <v>6526</v>
      </c>
      <c r="F2267" s="77"/>
      <c r="G2267" s="115"/>
      <c r="H2267" s="114"/>
      <c r="I2267" s="132">
        <v>663761</v>
      </c>
      <c r="J2267" s="132">
        <v>664500</v>
      </c>
      <c r="K2267" s="129"/>
      <c r="L2267" s="130" t="s">
        <v>6527</v>
      </c>
      <c r="M2267" s="63"/>
      <c r="N2267" s="77" t="s">
        <v>1514</v>
      </c>
      <c r="O2267" s="63" t="s">
        <v>91</v>
      </c>
      <c r="P2267" s="126"/>
      <c r="Q2267" s="124"/>
      <c r="R2267" s="124"/>
      <c r="S2267" s="76"/>
      <c r="T2267" s="37" t="s">
        <v>6510</v>
      </c>
      <c r="U2267" s="37" t="s">
        <v>6208</v>
      </c>
      <c r="V2267" s="63" t="str">
        <f t="shared" si="124"/>
        <v>5S-014ESP</v>
      </c>
      <c r="W2267" s="112" t="s">
        <v>3757</v>
      </c>
      <c r="X2267" s="175" t="str">
        <f t="shared" si="123"/>
        <v>X:\2 - ENGENHARIA\INVENTARIANCA_FNS_NOVA_CONCESSAO\PROCESSOS_DE_DESAPROPRIACAO\EXTENSAO_SUL\5S\5S-014ESP.pdf</v>
      </c>
      <c r="Z2267" s="1">
        <v>1</v>
      </c>
    </row>
    <row r="2268" spans="3:26" hidden="1" x14ac:dyDescent="0.25">
      <c r="C2268" s="63" t="s">
        <v>5794</v>
      </c>
      <c r="D2268" s="114" t="s">
        <v>6528</v>
      </c>
      <c r="E2268" s="114" t="s">
        <v>6529</v>
      </c>
      <c r="F2268" s="77"/>
      <c r="G2268" s="115"/>
      <c r="H2268" s="114"/>
      <c r="I2268" s="132">
        <v>663746</v>
      </c>
      <c r="J2268" s="132">
        <v>664788</v>
      </c>
      <c r="K2268" s="129">
        <f t="shared" si="125"/>
        <v>1.042</v>
      </c>
      <c r="L2268" s="130" t="s">
        <v>6385</v>
      </c>
      <c r="M2268" s="63">
        <v>8.3393999999999995</v>
      </c>
      <c r="N2268" s="149" t="s">
        <v>20</v>
      </c>
      <c r="O2268" s="63" t="s">
        <v>91</v>
      </c>
      <c r="P2268" s="126"/>
      <c r="Q2268" s="124"/>
      <c r="R2268" s="124"/>
      <c r="S2268" s="76"/>
      <c r="T2268" s="37" t="s">
        <v>6510</v>
      </c>
      <c r="U2268" s="37" t="s">
        <v>6511</v>
      </c>
      <c r="V2268" s="63" t="str">
        <f t="shared" si="124"/>
        <v>5S-014SP</v>
      </c>
      <c r="W2268" s="112" t="s">
        <v>3757</v>
      </c>
      <c r="X2268" s="175" t="str">
        <f t="shared" si="123"/>
        <v>X:\2 - ENGENHARIA\INVENTARIANCA_FNS_NOVA_CONCESSAO\PROCESSOS_DE_DESAPROPRIACAO\EXTENSAO_SUL\5S\5S-014SP.pdf</v>
      </c>
      <c r="Z2268" s="1">
        <v>1</v>
      </c>
    </row>
    <row r="2269" spans="3:26" hidden="1" x14ac:dyDescent="0.25">
      <c r="C2269" s="63" t="s">
        <v>5794</v>
      </c>
      <c r="D2269" s="114" t="s">
        <v>6530</v>
      </c>
      <c r="E2269" s="114" t="s">
        <v>6531</v>
      </c>
      <c r="F2269" s="77"/>
      <c r="G2269" s="115"/>
      <c r="H2269" s="114"/>
      <c r="I2269" s="132">
        <v>664788</v>
      </c>
      <c r="J2269" s="132">
        <v>665639</v>
      </c>
      <c r="K2269" s="129">
        <f t="shared" si="125"/>
        <v>0.85099999999999998</v>
      </c>
      <c r="L2269" s="130" t="s">
        <v>6456</v>
      </c>
      <c r="M2269" s="63">
        <v>6.8007999999999997</v>
      </c>
      <c r="N2269" s="149" t="s">
        <v>20</v>
      </c>
      <c r="O2269" s="63" t="s">
        <v>91</v>
      </c>
      <c r="P2269" s="126"/>
      <c r="Q2269" s="124"/>
      <c r="R2269" s="124"/>
      <c r="S2269" s="76"/>
      <c r="T2269" s="37" t="s">
        <v>6532</v>
      </c>
      <c r="U2269" s="37" t="s">
        <v>6511</v>
      </c>
      <c r="V2269" s="63" t="str">
        <f t="shared" si="124"/>
        <v>5S-013SP</v>
      </c>
      <c r="W2269" s="112" t="s">
        <v>3757</v>
      </c>
      <c r="X2269" s="175" t="str">
        <f t="shared" si="123"/>
        <v>X:\2 - ENGENHARIA\INVENTARIANCA_FNS_NOVA_CONCESSAO\PROCESSOS_DE_DESAPROPRIACAO\EXTENSAO_SUL\5S\5S-013SP.pdf</v>
      </c>
      <c r="Z2269" s="1">
        <v>1</v>
      </c>
    </row>
    <row r="2270" spans="3:26" hidden="1" x14ac:dyDescent="0.25">
      <c r="C2270" s="63" t="s">
        <v>5794</v>
      </c>
      <c r="D2270" s="114" t="s">
        <v>6525</v>
      </c>
      <c r="E2270" s="114"/>
      <c r="F2270" s="77"/>
      <c r="G2270" s="115"/>
      <c r="H2270" s="114"/>
      <c r="I2270" s="132">
        <v>663850</v>
      </c>
      <c r="J2270" s="132">
        <v>664500</v>
      </c>
      <c r="K2270" s="129"/>
      <c r="L2270" s="130" t="s">
        <v>6533</v>
      </c>
      <c r="M2270" s="63"/>
      <c r="N2270" s="77"/>
      <c r="O2270" s="63" t="s">
        <v>91</v>
      </c>
      <c r="P2270" s="126"/>
      <c r="Q2270" s="124"/>
      <c r="R2270" s="124"/>
      <c r="S2270" s="76"/>
      <c r="T2270" s="37" t="s">
        <v>6534</v>
      </c>
      <c r="U2270" s="37" t="s">
        <v>6208</v>
      </c>
      <c r="V2270" s="63" t="str">
        <f t="shared" si="124"/>
        <v>5S-014ESP</v>
      </c>
      <c r="W2270" s="112" t="s">
        <v>3757</v>
      </c>
      <c r="X2270" s="175" t="str">
        <f t="shared" si="123"/>
        <v>X:\2 - ENGENHARIA\INVENTARIANCA_FNS_NOVA_CONCESSAO\PROCESSOS_DE_DESAPROPRIACAO\EXTENSAO_SUL\5S\5S-014ESP.pdf</v>
      </c>
      <c r="Z2270" s="1">
        <v>1</v>
      </c>
    </row>
    <row r="2271" spans="3:26" hidden="1" x14ac:dyDescent="0.25">
      <c r="C2271" s="63" t="s">
        <v>5794</v>
      </c>
      <c r="D2271" s="114" t="s">
        <v>6535</v>
      </c>
      <c r="E2271" s="114" t="s">
        <v>6536</v>
      </c>
      <c r="F2271" s="77" t="s">
        <v>6537</v>
      </c>
      <c r="G2271" s="115">
        <v>42712</v>
      </c>
      <c r="H2271" s="114" t="s">
        <v>6538</v>
      </c>
      <c r="I2271" s="132">
        <v>664499</v>
      </c>
      <c r="J2271" s="132">
        <v>664859</v>
      </c>
      <c r="K2271" s="129"/>
      <c r="L2271" s="130" t="s">
        <v>6514</v>
      </c>
      <c r="M2271" s="63"/>
      <c r="N2271" s="149" t="s">
        <v>20</v>
      </c>
      <c r="O2271" s="63" t="s">
        <v>21</v>
      </c>
      <c r="P2271" s="126"/>
      <c r="Q2271" s="124"/>
      <c r="R2271" s="124"/>
      <c r="S2271" s="76"/>
      <c r="T2271" s="37" t="s">
        <v>6510</v>
      </c>
      <c r="U2271" s="37" t="s">
        <v>6208</v>
      </c>
      <c r="V2271" s="63" t="str">
        <f t="shared" si="124"/>
        <v>5S-014ISP</v>
      </c>
      <c r="W2271" s="112" t="s">
        <v>3757</v>
      </c>
      <c r="X2271" s="175" t="str">
        <f t="shared" si="123"/>
        <v>X:\2 - ENGENHARIA\INVENTARIANCA_FNS_NOVA_CONCESSAO\PROCESSOS_DE_DESAPROPRIACAO\EXTENSAO_SUL\5S\5S-014ISP.pdf</v>
      </c>
      <c r="Z2271" s="1">
        <v>1</v>
      </c>
    </row>
    <row r="2272" spans="3:26" hidden="1" x14ac:dyDescent="0.25">
      <c r="C2272" s="63" t="s">
        <v>5794</v>
      </c>
      <c r="D2272" s="114" t="s">
        <v>6539</v>
      </c>
      <c r="E2272" s="114" t="s">
        <v>6540</v>
      </c>
      <c r="F2272" s="77"/>
      <c r="G2272" s="115"/>
      <c r="H2272" s="114"/>
      <c r="I2272" s="132">
        <v>664859</v>
      </c>
      <c r="J2272" s="132">
        <v>665096</v>
      </c>
      <c r="K2272" s="129"/>
      <c r="L2272" s="130" t="s">
        <v>6541</v>
      </c>
      <c r="M2272" s="63"/>
      <c r="N2272" s="149" t="s">
        <v>20</v>
      </c>
      <c r="O2272" s="63" t="s">
        <v>91</v>
      </c>
      <c r="P2272" s="126"/>
      <c r="Q2272" s="124"/>
      <c r="R2272" s="124"/>
      <c r="S2272" s="76"/>
      <c r="T2272" s="37" t="s">
        <v>6532</v>
      </c>
      <c r="U2272" s="37" t="s">
        <v>6511</v>
      </c>
      <c r="V2272" s="63" t="str">
        <f t="shared" si="124"/>
        <v>5S-013ASP</v>
      </c>
      <c r="W2272" s="112" t="s">
        <v>3757</v>
      </c>
      <c r="X2272" s="175" t="str">
        <f t="shared" si="123"/>
        <v>X:\2 - ENGENHARIA\INVENTARIANCA_FNS_NOVA_CONCESSAO\PROCESSOS_DE_DESAPROPRIACAO\EXTENSAO_SUL\5S\5S-013ASP.pdf</v>
      </c>
      <c r="Z2272" s="1">
        <v>1</v>
      </c>
    </row>
    <row r="2273" spans="3:26" hidden="1" x14ac:dyDescent="0.25">
      <c r="C2273" s="63" t="s">
        <v>5794</v>
      </c>
      <c r="D2273" s="114" t="s">
        <v>6542</v>
      </c>
      <c r="E2273" s="114" t="s">
        <v>6543</v>
      </c>
      <c r="F2273" s="77"/>
      <c r="G2273" s="115"/>
      <c r="H2273" s="114"/>
      <c r="I2273" s="132">
        <v>665096</v>
      </c>
      <c r="J2273" s="132">
        <v>665190</v>
      </c>
      <c r="K2273" s="129"/>
      <c r="L2273" s="130" t="s">
        <v>6544</v>
      </c>
      <c r="M2273" s="63"/>
      <c r="N2273" s="149" t="s">
        <v>20</v>
      </c>
      <c r="O2273" s="63" t="s">
        <v>91</v>
      </c>
      <c r="P2273" s="126"/>
      <c r="Q2273" s="124"/>
      <c r="R2273" s="124"/>
      <c r="S2273" s="76"/>
      <c r="T2273" s="37" t="s">
        <v>6545</v>
      </c>
      <c r="U2273" s="37" t="s">
        <v>6511</v>
      </c>
      <c r="V2273" s="63" t="str">
        <f t="shared" si="124"/>
        <v>5S-073SP</v>
      </c>
      <c r="W2273" s="112" t="s">
        <v>3757</v>
      </c>
      <c r="X2273" s="175" t="str">
        <f t="shared" si="123"/>
        <v>X:\2 - ENGENHARIA\INVENTARIANCA_FNS_NOVA_CONCESSAO\PROCESSOS_DE_DESAPROPRIACAO\EXTENSAO_SUL\5S\5S-073SP.pdf</v>
      </c>
      <c r="Z2273" s="1">
        <v>1</v>
      </c>
    </row>
    <row r="2274" spans="3:26" hidden="1" x14ac:dyDescent="0.25">
      <c r="C2274" s="63" t="s">
        <v>5794</v>
      </c>
      <c r="D2274" s="114" t="s">
        <v>6546</v>
      </c>
      <c r="E2274" s="114" t="s">
        <v>6547</v>
      </c>
      <c r="F2274" s="77"/>
      <c r="G2274" s="115"/>
      <c r="H2274" s="114"/>
      <c r="I2274" s="132">
        <v>665190</v>
      </c>
      <c r="J2274" s="132">
        <v>665280</v>
      </c>
      <c r="K2274" s="129"/>
      <c r="L2274" s="130" t="s">
        <v>6548</v>
      </c>
      <c r="M2274" s="63"/>
      <c r="N2274" s="149" t="s">
        <v>20</v>
      </c>
      <c r="O2274" s="63" t="s">
        <v>91</v>
      </c>
      <c r="P2274" s="126"/>
      <c r="Q2274" s="124"/>
      <c r="R2274" s="124"/>
      <c r="S2274" s="76"/>
      <c r="T2274" s="37" t="s">
        <v>6545</v>
      </c>
      <c r="U2274" s="37" t="s">
        <v>6511</v>
      </c>
      <c r="V2274" s="63" t="str">
        <f t="shared" si="124"/>
        <v>5S-074SP</v>
      </c>
      <c r="W2274" s="112" t="s">
        <v>3757</v>
      </c>
      <c r="X2274" s="175" t="str">
        <f t="shared" si="123"/>
        <v>X:\2 - ENGENHARIA\INVENTARIANCA_FNS_NOVA_CONCESSAO\PROCESSOS_DE_DESAPROPRIACAO\EXTENSAO_SUL\5S\5S-074SP.pdf</v>
      </c>
      <c r="Z2274" s="1">
        <v>1</v>
      </c>
    </row>
    <row r="2275" spans="3:26" hidden="1" x14ac:dyDescent="0.25">
      <c r="C2275" s="63" t="s">
        <v>5794</v>
      </c>
      <c r="D2275" s="114" t="s">
        <v>6549</v>
      </c>
      <c r="E2275" s="114" t="s">
        <v>6550</v>
      </c>
      <c r="F2275" s="77"/>
      <c r="G2275" s="115"/>
      <c r="H2275" s="114"/>
      <c r="I2275" s="132">
        <v>665280</v>
      </c>
      <c r="J2275" s="132">
        <v>665398</v>
      </c>
      <c r="K2275" s="129"/>
      <c r="L2275" s="130" t="s">
        <v>6551</v>
      </c>
      <c r="M2275" s="63"/>
      <c r="N2275" s="149" t="s">
        <v>20</v>
      </c>
      <c r="O2275" s="63" t="s">
        <v>91</v>
      </c>
      <c r="P2275" s="126"/>
      <c r="Q2275" s="124"/>
      <c r="R2275" s="124"/>
      <c r="S2275" s="76"/>
      <c r="T2275" s="37" t="s">
        <v>6552</v>
      </c>
      <c r="U2275" s="37" t="s">
        <v>6511</v>
      </c>
      <c r="V2275" s="63" t="str">
        <f t="shared" si="124"/>
        <v>5S-075SP</v>
      </c>
      <c r="W2275" s="112" t="s">
        <v>3757</v>
      </c>
      <c r="X2275" s="175" t="str">
        <f t="shared" si="123"/>
        <v>X:\2 - ENGENHARIA\INVENTARIANCA_FNS_NOVA_CONCESSAO\PROCESSOS_DE_DESAPROPRIACAO\EXTENSAO_SUL\5S\5S-075SP.pdf</v>
      </c>
      <c r="Z2275" s="1">
        <v>1</v>
      </c>
    </row>
    <row r="2276" spans="3:26" hidden="1" x14ac:dyDescent="0.25">
      <c r="C2276" s="63" t="s">
        <v>5794</v>
      </c>
      <c r="D2276" s="114" t="s">
        <v>6553</v>
      </c>
      <c r="E2276" s="114" t="s">
        <v>6554</v>
      </c>
      <c r="F2276" s="77" t="s">
        <v>6555</v>
      </c>
      <c r="G2276" s="115">
        <v>43242</v>
      </c>
      <c r="H2276" s="114" t="s">
        <v>6538</v>
      </c>
      <c r="I2276" s="132">
        <v>665398</v>
      </c>
      <c r="J2276" s="132">
        <v>665638</v>
      </c>
      <c r="K2276" s="129"/>
      <c r="L2276" s="130" t="s">
        <v>6556</v>
      </c>
      <c r="M2276" s="63"/>
      <c r="N2276" s="149" t="s">
        <v>20</v>
      </c>
      <c r="O2276" s="63" t="s">
        <v>91</v>
      </c>
      <c r="P2276" s="126"/>
      <c r="Q2276" s="124"/>
      <c r="R2276" s="124"/>
      <c r="S2276" s="76"/>
      <c r="T2276" s="37" t="s">
        <v>6557</v>
      </c>
      <c r="U2276" s="37" t="s">
        <v>6511</v>
      </c>
      <c r="V2276" s="63" t="str">
        <f t="shared" si="124"/>
        <v>5S-076SP</v>
      </c>
      <c r="W2276" s="112" t="s">
        <v>3757</v>
      </c>
      <c r="X2276" s="175" t="str">
        <f t="shared" si="123"/>
        <v>X:\2 - ENGENHARIA\INVENTARIANCA_FNS_NOVA_CONCESSAO\PROCESSOS_DE_DESAPROPRIACAO\EXTENSAO_SUL\5S\5S-076SP.pdf</v>
      </c>
      <c r="Z2276" s="1">
        <v>1</v>
      </c>
    </row>
    <row r="2277" spans="3:26" hidden="1" x14ac:dyDescent="0.25">
      <c r="C2277" s="63" t="s">
        <v>5794</v>
      </c>
      <c r="D2277" s="114" t="s">
        <v>6558</v>
      </c>
      <c r="E2277" s="114" t="s">
        <v>6559</v>
      </c>
      <c r="F2277" s="77"/>
      <c r="G2277" s="115"/>
      <c r="H2277" s="114"/>
      <c r="I2277" s="132">
        <v>665701</v>
      </c>
      <c r="J2277" s="132">
        <v>666186</v>
      </c>
      <c r="K2277" s="129">
        <f t="shared" si="125"/>
        <v>0.48499999999999999</v>
      </c>
      <c r="L2277" s="130" t="s">
        <v>6560</v>
      </c>
      <c r="M2277" s="63">
        <v>3.9716</v>
      </c>
      <c r="N2277" s="149" t="s">
        <v>20</v>
      </c>
      <c r="O2277" s="63" t="s">
        <v>91</v>
      </c>
      <c r="P2277" s="126"/>
      <c r="Q2277" s="124"/>
      <c r="R2277" s="124"/>
      <c r="S2277" s="76"/>
      <c r="T2277" s="37" t="s">
        <v>6561</v>
      </c>
      <c r="U2277" s="37" t="s">
        <v>6511</v>
      </c>
      <c r="V2277" s="63" t="str">
        <f t="shared" si="124"/>
        <v>5S-012SP</v>
      </c>
      <c r="W2277" s="112" t="s">
        <v>3757</v>
      </c>
      <c r="X2277" s="175" t="str">
        <f t="shared" si="123"/>
        <v>X:\2 - ENGENHARIA\INVENTARIANCA_FNS_NOVA_CONCESSAO\PROCESSOS_DE_DESAPROPRIACAO\EXTENSAO_SUL\5S\5S-012SP.pdf</v>
      </c>
      <c r="Z2277" s="1">
        <v>1</v>
      </c>
    </row>
    <row r="2278" spans="3:26" hidden="1" x14ac:dyDescent="0.25">
      <c r="C2278" s="63" t="s">
        <v>5794</v>
      </c>
      <c r="D2278" s="114" t="s">
        <v>6562</v>
      </c>
      <c r="E2278" s="114" t="s">
        <v>6563</v>
      </c>
      <c r="F2278" s="77"/>
      <c r="G2278" s="115" t="s">
        <v>52</v>
      </c>
      <c r="H2278" s="114"/>
      <c r="I2278" s="132">
        <v>666348</v>
      </c>
      <c r="J2278" s="132">
        <v>666502</v>
      </c>
      <c r="K2278" s="129">
        <f t="shared" si="125"/>
        <v>0.154</v>
      </c>
      <c r="L2278" s="130" t="s">
        <v>6564</v>
      </c>
      <c r="M2278" s="63">
        <v>1.2113</v>
      </c>
      <c r="N2278" s="77" t="s">
        <v>52</v>
      </c>
      <c r="O2278" s="63" t="s">
        <v>91</v>
      </c>
      <c r="P2278" s="126"/>
      <c r="Q2278" s="124"/>
      <c r="R2278" s="124"/>
      <c r="S2278" s="76"/>
      <c r="T2278" s="37" t="s">
        <v>6472</v>
      </c>
      <c r="U2278" s="37" t="s">
        <v>6511</v>
      </c>
      <c r="V2278" s="63" t="str">
        <f t="shared" si="124"/>
        <v>5S-011ASP</v>
      </c>
      <c r="W2278" s="112" t="s">
        <v>3757</v>
      </c>
      <c r="X2278" s="175" t="str">
        <f t="shared" si="123"/>
        <v>X:\2 - ENGENHARIA\INVENTARIANCA_FNS_NOVA_CONCESSAO\PROCESSOS_DE_DESAPROPRIACAO\EXTENSAO_SUL\5S\5S-011ASP.pdf</v>
      </c>
      <c r="Z2278" s="1">
        <v>1</v>
      </c>
    </row>
    <row r="2279" spans="3:26" hidden="1" x14ac:dyDescent="0.25">
      <c r="C2279" s="63" t="s">
        <v>5794</v>
      </c>
      <c r="D2279" s="114" t="s">
        <v>6565</v>
      </c>
      <c r="E2279" s="114" t="s">
        <v>6566</v>
      </c>
      <c r="F2279" s="77"/>
      <c r="G2279" s="115"/>
      <c r="H2279" s="114"/>
      <c r="I2279" s="132">
        <v>666186</v>
      </c>
      <c r="J2279" s="132">
        <v>666502</v>
      </c>
      <c r="K2279" s="129">
        <f t="shared" si="125"/>
        <v>0.316</v>
      </c>
      <c r="L2279" s="130" t="s">
        <v>6567</v>
      </c>
      <c r="M2279" s="63">
        <v>2.5261999999999998</v>
      </c>
      <c r="N2279" s="149" t="s">
        <v>20</v>
      </c>
      <c r="O2279" s="63" t="s">
        <v>91</v>
      </c>
      <c r="P2279" s="126"/>
      <c r="Q2279" s="124"/>
      <c r="R2279" s="124"/>
      <c r="S2279" s="76"/>
      <c r="T2279" s="37" t="s">
        <v>6472</v>
      </c>
      <c r="U2279" s="37" t="s">
        <v>6511</v>
      </c>
      <c r="V2279" s="63" t="str">
        <f t="shared" si="124"/>
        <v>5S-011SP</v>
      </c>
      <c r="W2279" s="112" t="s">
        <v>3757</v>
      </c>
      <c r="X2279" s="175" t="str">
        <f t="shared" si="123"/>
        <v>X:\2 - ENGENHARIA\INVENTARIANCA_FNS_NOVA_CONCESSAO\PROCESSOS_DE_DESAPROPRIACAO\EXTENSAO_SUL\5S\5S-011SP.pdf</v>
      </c>
      <c r="Z2279" s="1">
        <v>1</v>
      </c>
    </row>
    <row r="2280" spans="3:26" hidden="1" x14ac:dyDescent="0.25">
      <c r="C2280" s="63" t="s">
        <v>5794</v>
      </c>
      <c r="D2280" s="114" t="s">
        <v>6568</v>
      </c>
      <c r="E2280" s="114" t="s">
        <v>6569</v>
      </c>
      <c r="F2280" s="77"/>
      <c r="G2280" s="115"/>
      <c r="H2280" s="114"/>
      <c r="I2280" s="132">
        <v>666502</v>
      </c>
      <c r="J2280" s="132">
        <v>666581</v>
      </c>
      <c r="K2280" s="129">
        <f t="shared" si="125"/>
        <v>7.9000000000000001E-2</v>
      </c>
      <c r="L2280" s="130" t="s">
        <v>6570</v>
      </c>
      <c r="M2280" s="63">
        <v>0.63180000000000003</v>
      </c>
      <c r="N2280" s="149" t="s">
        <v>20</v>
      </c>
      <c r="O2280" s="63" t="s">
        <v>91</v>
      </c>
      <c r="P2280" s="126"/>
      <c r="Q2280" s="124"/>
      <c r="R2280" s="124"/>
      <c r="S2280" s="76"/>
      <c r="T2280" s="37" t="s">
        <v>6468</v>
      </c>
      <c r="U2280" s="37" t="s">
        <v>6511</v>
      </c>
      <c r="V2280" s="63" t="str">
        <f t="shared" si="124"/>
        <v>5S-010ASP</v>
      </c>
      <c r="W2280" s="112" t="s">
        <v>3757</v>
      </c>
      <c r="X2280" s="175" t="str">
        <f t="shared" si="123"/>
        <v>X:\2 - ENGENHARIA\INVENTARIANCA_FNS_NOVA_CONCESSAO\PROCESSOS_DE_DESAPROPRIACAO\EXTENSAO_SUL\5S\5S-010ASP.pdf</v>
      </c>
      <c r="Z2280" s="1">
        <v>1</v>
      </c>
    </row>
    <row r="2281" spans="3:26" hidden="1" x14ac:dyDescent="0.25">
      <c r="C2281" s="63" t="s">
        <v>5794</v>
      </c>
      <c r="D2281" s="114" t="s">
        <v>6571</v>
      </c>
      <c r="E2281" s="114" t="s">
        <v>6572</v>
      </c>
      <c r="F2281" s="77"/>
      <c r="G2281" s="115"/>
      <c r="H2281" s="114"/>
      <c r="I2281" s="132">
        <v>666581</v>
      </c>
      <c r="J2281" s="132">
        <v>666678</v>
      </c>
      <c r="K2281" s="129">
        <f t="shared" si="125"/>
        <v>9.7000000000000003E-2</v>
      </c>
      <c r="L2281" s="130" t="s">
        <v>6570</v>
      </c>
      <c r="M2281" s="63">
        <v>0.77449999999999997</v>
      </c>
      <c r="N2281" s="149" t="s">
        <v>20</v>
      </c>
      <c r="O2281" s="63" t="s">
        <v>91</v>
      </c>
      <c r="P2281" s="126"/>
      <c r="Q2281" s="124"/>
      <c r="R2281" s="124"/>
      <c r="S2281" s="76"/>
      <c r="T2281" s="37" t="s">
        <v>6573</v>
      </c>
      <c r="U2281" s="37" t="s">
        <v>6511</v>
      </c>
      <c r="V2281" s="63" t="str">
        <f t="shared" si="124"/>
        <v>5S-010SP</v>
      </c>
      <c r="W2281" s="112" t="s">
        <v>3757</v>
      </c>
      <c r="X2281" s="175" t="str">
        <f t="shared" si="123"/>
        <v>X:\2 - ENGENHARIA\INVENTARIANCA_FNS_NOVA_CONCESSAO\PROCESSOS_DE_DESAPROPRIACAO\EXTENSAO_SUL\5S\5S-010SP.pdf</v>
      </c>
      <c r="Z2281" s="1">
        <v>1</v>
      </c>
    </row>
    <row r="2282" spans="3:26" hidden="1" x14ac:dyDescent="0.25">
      <c r="C2282" s="63" t="s">
        <v>5794</v>
      </c>
      <c r="D2282" s="114" t="s">
        <v>6574</v>
      </c>
      <c r="E2282" s="114" t="s">
        <v>6575</v>
      </c>
      <c r="F2282" s="77" t="s">
        <v>6576</v>
      </c>
      <c r="G2282" s="115">
        <v>42593</v>
      </c>
      <c r="H2282" s="114" t="s">
        <v>6538</v>
      </c>
      <c r="I2282" s="132">
        <v>666678</v>
      </c>
      <c r="J2282" s="132">
        <v>666731</v>
      </c>
      <c r="K2282" s="129">
        <f t="shared" si="125"/>
        <v>5.2999999999999999E-2</v>
      </c>
      <c r="L2282" s="130" t="s">
        <v>6577</v>
      </c>
      <c r="M2282" s="63">
        <v>0.51470000000000005</v>
      </c>
      <c r="N2282" s="149" t="s">
        <v>20</v>
      </c>
      <c r="O2282" s="63" t="s">
        <v>91</v>
      </c>
      <c r="P2282" s="126"/>
      <c r="Q2282" s="124"/>
      <c r="R2282" s="124"/>
      <c r="S2282" s="76"/>
      <c r="T2282" s="37" t="s">
        <v>6578</v>
      </c>
      <c r="U2282" s="37" t="s">
        <v>6511</v>
      </c>
      <c r="V2282" s="63" t="str">
        <f t="shared" si="124"/>
        <v>5S-009SP</v>
      </c>
      <c r="W2282" s="112" t="s">
        <v>3757</v>
      </c>
      <c r="X2282" s="175" t="str">
        <f t="shared" si="123"/>
        <v>X:\2 - ENGENHARIA\INVENTARIANCA_FNS_NOVA_CONCESSAO\PROCESSOS_DE_DESAPROPRIACAO\EXTENSAO_SUL\5S\5S-009SP.pdf</v>
      </c>
      <c r="Z2282" s="1">
        <v>1</v>
      </c>
    </row>
    <row r="2283" spans="3:26" hidden="1" x14ac:dyDescent="0.25">
      <c r="C2283" s="63" t="s">
        <v>5794</v>
      </c>
      <c r="D2283" s="114" t="s">
        <v>6579</v>
      </c>
      <c r="E2283" s="114" t="s">
        <v>6580</v>
      </c>
      <c r="F2283" s="77" t="s">
        <v>6581</v>
      </c>
      <c r="G2283" s="115">
        <v>43242</v>
      </c>
      <c r="H2283" s="114" t="s">
        <v>6538</v>
      </c>
      <c r="I2283" s="132">
        <v>666731</v>
      </c>
      <c r="J2283" s="132">
        <v>666850</v>
      </c>
      <c r="K2283" s="129">
        <f t="shared" si="125"/>
        <v>0.11899999999999999</v>
      </c>
      <c r="L2283" s="130" t="s">
        <v>6582</v>
      </c>
      <c r="M2283" s="63">
        <v>0.8619</v>
      </c>
      <c r="N2283" s="149" t="s">
        <v>20</v>
      </c>
      <c r="O2283" s="63" t="s">
        <v>91</v>
      </c>
      <c r="P2283" s="126"/>
      <c r="Q2283" s="124"/>
      <c r="R2283" s="124"/>
      <c r="S2283" s="76"/>
      <c r="T2283" s="37" t="s">
        <v>6477</v>
      </c>
      <c r="U2283" s="37" t="s">
        <v>6511</v>
      </c>
      <c r="V2283" s="63" t="str">
        <f t="shared" si="124"/>
        <v>5S-008SP</v>
      </c>
      <c r="W2283" s="112" t="s">
        <v>3757</v>
      </c>
      <c r="X2283" s="175" t="str">
        <f t="shared" si="123"/>
        <v>X:\2 - ENGENHARIA\INVENTARIANCA_FNS_NOVA_CONCESSAO\PROCESSOS_DE_DESAPROPRIACAO\EXTENSAO_SUL\5S\5S-008SP.pdf</v>
      </c>
      <c r="Z2283" s="1">
        <v>1</v>
      </c>
    </row>
    <row r="2284" spans="3:26" hidden="1" x14ac:dyDescent="0.25">
      <c r="C2284" s="63" t="s">
        <v>5794</v>
      </c>
      <c r="D2284" s="114" t="s">
        <v>6583</v>
      </c>
      <c r="E2284" s="114" t="s">
        <v>6584</v>
      </c>
      <c r="F2284" s="77" t="s">
        <v>6585</v>
      </c>
      <c r="G2284" s="115">
        <v>42255</v>
      </c>
      <c r="H2284" s="114" t="s">
        <v>6538</v>
      </c>
      <c r="I2284" s="132">
        <v>666850</v>
      </c>
      <c r="J2284" s="132">
        <v>666916</v>
      </c>
      <c r="K2284" s="129">
        <f t="shared" si="125"/>
        <v>6.6000000000000003E-2</v>
      </c>
      <c r="L2284" s="130" t="s">
        <v>6586</v>
      </c>
      <c r="M2284" s="63">
        <v>0.53369999999999995</v>
      </c>
      <c r="N2284" s="149" t="s">
        <v>20</v>
      </c>
      <c r="O2284" s="63" t="s">
        <v>21</v>
      </c>
      <c r="P2284" s="126"/>
      <c r="Q2284" s="124"/>
      <c r="R2284" s="124"/>
      <c r="S2284" s="76"/>
      <c r="T2284" s="37" t="s">
        <v>6587</v>
      </c>
      <c r="U2284" s="37" t="s">
        <v>6511</v>
      </c>
      <c r="V2284" s="63" t="str">
        <f t="shared" si="124"/>
        <v>5S-007SP</v>
      </c>
      <c r="W2284" s="112" t="s">
        <v>3757</v>
      </c>
      <c r="X2284" s="175" t="str">
        <f t="shared" si="123"/>
        <v>X:\2 - ENGENHARIA\INVENTARIANCA_FNS_NOVA_CONCESSAO\PROCESSOS_DE_DESAPROPRIACAO\EXTENSAO_SUL\5S\5S-007SP.pdf</v>
      </c>
      <c r="Z2284" s="1">
        <v>1</v>
      </c>
    </row>
    <row r="2285" spans="3:26" hidden="1" x14ac:dyDescent="0.25">
      <c r="C2285" s="63" t="s">
        <v>5794</v>
      </c>
      <c r="D2285" s="114" t="s">
        <v>6588</v>
      </c>
      <c r="E2285" s="114" t="s">
        <v>6589</v>
      </c>
      <c r="F2285" s="77" t="s">
        <v>6590</v>
      </c>
      <c r="G2285" s="115">
        <v>41974</v>
      </c>
      <c r="H2285" s="114" t="s">
        <v>6538</v>
      </c>
      <c r="I2285" s="132">
        <v>666916</v>
      </c>
      <c r="J2285" s="132">
        <v>667100</v>
      </c>
      <c r="K2285" s="129">
        <f t="shared" si="125"/>
        <v>0.184</v>
      </c>
      <c r="L2285" s="130" t="s">
        <v>6591</v>
      </c>
      <c r="M2285" s="63">
        <v>1.4825999999999999</v>
      </c>
      <c r="N2285" s="149" t="s">
        <v>20</v>
      </c>
      <c r="O2285" s="63" t="s">
        <v>21</v>
      </c>
      <c r="P2285" s="126"/>
      <c r="Q2285" s="124"/>
      <c r="R2285" s="124"/>
      <c r="S2285" s="76"/>
      <c r="T2285" s="37" t="s">
        <v>6592</v>
      </c>
      <c r="U2285" s="37" t="s">
        <v>6511</v>
      </c>
      <c r="V2285" s="63" t="str">
        <f t="shared" si="124"/>
        <v>5S-006SP</v>
      </c>
      <c r="W2285" s="112" t="s">
        <v>3757</v>
      </c>
      <c r="X2285" s="175" t="str">
        <f t="shared" si="123"/>
        <v>X:\2 - ENGENHARIA\INVENTARIANCA_FNS_NOVA_CONCESSAO\PROCESSOS_DE_DESAPROPRIACAO\EXTENSAO_SUL\5S\5S-006SP.pdf</v>
      </c>
      <c r="Z2285" s="1">
        <v>1</v>
      </c>
    </row>
    <row r="2286" spans="3:26" hidden="1" x14ac:dyDescent="0.25">
      <c r="C2286" s="63" t="s">
        <v>5794</v>
      </c>
      <c r="D2286" s="114" t="s">
        <v>6593</v>
      </c>
      <c r="E2286" s="114" t="s">
        <v>6594</v>
      </c>
      <c r="F2286" s="77" t="s">
        <v>6595</v>
      </c>
      <c r="G2286" s="115">
        <v>42356</v>
      </c>
      <c r="H2286" s="114" t="s">
        <v>6538</v>
      </c>
      <c r="I2286" s="132">
        <v>667100</v>
      </c>
      <c r="J2286" s="132">
        <v>667183</v>
      </c>
      <c r="K2286" s="129">
        <f t="shared" si="125"/>
        <v>8.3000000000000004E-2</v>
      </c>
      <c r="L2286" s="130" t="s">
        <v>6596</v>
      </c>
      <c r="M2286" s="63">
        <v>1.2850999999999999</v>
      </c>
      <c r="N2286" s="149" t="s">
        <v>20</v>
      </c>
      <c r="O2286" s="63" t="s">
        <v>21</v>
      </c>
      <c r="P2286" s="126"/>
      <c r="Q2286" s="124"/>
      <c r="R2286" s="124"/>
      <c r="S2286" s="76"/>
      <c r="T2286" s="37" t="s">
        <v>6597</v>
      </c>
      <c r="U2286" s="37" t="s">
        <v>6511</v>
      </c>
      <c r="V2286" s="63" t="str">
        <f t="shared" si="124"/>
        <v>5S-005ASP</v>
      </c>
      <c r="W2286" s="112" t="s">
        <v>3757</v>
      </c>
      <c r="X2286" s="175" t="str">
        <f t="shared" si="123"/>
        <v>X:\2 - ENGENHARIA\INVENTARIANCA_FNS_NOVA_CONCESSAO\PROCESSOS_DE_DESAPROPRIACAO\EXTENSAO_SUL\5S\5S-005ASP.pdf</v>
      </c>
      <c r="Z2286" s="1">
        <v>1</v>
      </c>
    </row>
    <row r="2287" spans="3:26" ht="28.5" x14ac:dyDescent="0.25">
      <c r="C2287" s="63" t="s">
        <v>5794</v>
      </c>
      <c r="D2287" s="114" t="s">
        <v>6598</v>
      </c>
      <c r="E2287" s="114" t="s">
        <v>6599</v>
      </c>
      <c r="F2287" s="77"/>
      <c r="G2287" s="115"/>
      <c r="H2287" s="114"/>
      <c r="I2287" s="132">
        <v>667183</v>
      </c>
      <c r="J2287" s="132">
        <v>667437</v>
      </c>
      <c r="K2287" s="129">
        <f t="shared" si="125"/>
        <v>0.254</v>
      </c>
      <c r="L2287" s="130" t="s">
        <v>6596</v>
      </c>
      <c r="M2287" s="63">
        <v>2.5674000000000001</v>
      </c>
      <c r="N2287" s="149" t="s">
        <v>20</v>
      </c>
      <c r="O2287" s="203" t="s">
        <v>91</v>
      </c>
      <c r="P2287" s="126" t="s">
        <v>10</v>
      </c>
      <c r="Q2287" s="124">
        <v>0.53739999999999999</v>
      </c>
      <c r="R2287" s="139">
        <v>15515.29</v>
      </c>
      <c r="S2287" s="79" t="s">
        <v>5875</v>
      </c>
      <c r="T2287" s="37" t="s">
        <v>6600</v>
      </c>
      <c r="U2287" s="37" t="s">
        <v>6511</v>
      </c>
      <c r="V2287" s="63" t="str">
        <f t="shared" si="124"/>
        <v>5S-005SP</v>
      </c>
      <c r="W2287" s="112" t="s">
        <v>3757</v>
      </c>
      <c r="X2287" s="175" t="str">
        <f t="shared" si="123"/>
        <v>X:\2 - ENGENHARIA\INVENTARIANCA_FNS_NOVA_CONCESSAO\PROCESSOS_DE_DESAPROPRIACAO\EXTENSAO_SUL\5S\5S-005SP.pdf</v>
      </c>
      <c r="Z2287" s="1">
        <v>1</v>
      </c>
    </row>
    <row r="2288" spans="3:26" hidden="1" x14ac:dyDescent="0.25">
      <c r="C2288" s="63" t="s">
        <v>5794</v>
      </c>
      <c r="D2288" s="114" t="s">
        <v>6601</v>
      </c>
      <c r="E2288" s="114" t="s">
        <v>6602</v>
      </c>
      <c r="F2288" s="77" t="s">
        <v>6603</v>
      </c>
      <c r="G2288" s="115">
        <v>42255</v>
      </c>
      <c r="H2288" s="114" t="s">
        <v>6322</v>
      </c>
      <c r="I2288" s="132">
        <v>667515</v>
      </c>
      <c r="J2288" s="132">
        <v>667719</v>
      </c>
      <c r="K2288" s="129">
        <f t="shared" si="125"/>
        <v>0.20399999999999999</v>
      </c>
      <c r="L2288" s="130" t="s">
        <v>6604</v>
      </c>
      <c r="M2288" s="63">
        <v>0.37430000000000002</v>
      </c>
      <c r="N2288" s="149" t="s">
        <v>20</v>
      </c>
      <c r="O2288" s="63" t="s">
        <v>21</v>
      </c>
      <c r="P2288" s="126"/>
      <c r="Q2288" s="124"/>
      <c r="R2288" s="124"/>
      <c r="S2288" s="76"/>
      <c r="T2288" s="37" t="s">
        <v>6605</v>
      </c>
      <c r="U2288" s="37" t="s">
        <v>6511</v>
      </c>
      <c r="V2288" s="63" t="str">
        <f t="shared" si="124"/>
        <v>5S-004SP</v>
      </c>
      <c r="W2288" s="112" t="s">
        <v>3757</v>
      </c>
      <c r="X2288" s="175" t="str">
        <f t="shared" si="123"/>
        <v>X:\2 - ENGENHARIA\INVENTARIANCA_FNS_NOVA_CONCESSAO\PROCESSOS_DE_DESAPROPRIACAO\EXTENSAO_SUL\5S\5S-004SP.pdf</v>
      </c>
      <c r="Z2288" s="1">
        <v>1</v>
      </c>
    </row>
    <row r="2289" spans="3:26" hidden="1" x14ac:dyDescent="0.25">
      <c r="C2289" s="63" t="s">
        <v>5794</v>
      </c>
      <c r="D2289" s="114" t="s">
        <v>6606</v>
      </c>
      <c r="E2289" s="114" t="s">
        <v>6607</v>
      </c>
      <c r="F2289" s="77"/>
      <c r="G2289" s="115"/>
      <c r="H2289" s="114"/>
      <c r="I2289" s="132">
        <v>667437</v>
      </c>
      <c r="J2289" s="132">
        <v>667645</v>
      </c>
      <c r="K2289" s="129">
        <f t="shared" si="125"/>
        <v>0.20799999999999999</v>
      </c>
      <c r="L2289" s="130" t="s">
        <v>6608</v>
      </c>
      <c r="M2289" s="63">
        <v>1.2954000000000001</v>
      </c>
      <c r="N2289" s="149" t="s">
        <v>20</v>
      </c>
      <c r="O2289" s="63" t="s">
        <v>91</v>
      </c>
      <c r="P2289" s="126"/>
      <c r="Q2289" s="124"/>
      <c r="R2289" s="124"/>
      <c r="S2289" s="76"/>
      <c r="T2289" s="37" t="s">
        <v>6609</v>
      </c>
      <c r="U2289" s="37" t="s">
        <v>6511</v>
      </c>
      <c r="V2289" s="63" t="str">
        <f t="shared" si="124"/>
        <v>5S-003BSP</v>
      </c>
      <c r="W2289" s="112" t="s">
        <v>3757</v>
      </c>
      <c r="X2289" s="175" t="str">
        <f t="shared" si="123"/>
        <v>X:\2 - ENGENHARIA\INVENTARIANCA_FNS_NOVA_CONCESSAO\PROCESSOS_DE_DESAPROPRIACAO\EXTENSAO_SUL\5S\5S-003BSP.pdf</v>
      </c>
      <c r="Z2289" s="1">
        <v>1</v>
      </c>
    </row>
    <row r="2290" spans="3:26" hidden="1" x14ac:dyDescent="0.25">
      <c r="C2290" s="63" t="s">
        <v>5794</v>
      </c>
      <c r="D2290" s="114" t="s">
        <v>6610</v>
      </c>
      <c r="E2290" s="114" t="s">
        <v>6611</v>
      </c>
      <c r="F2290" s="77"/>
      <c r="G2290" s="115"/>
      <c r="H2290" s="114"/>
      <c r="I2290" s="132">
        <v>667645</v>
      </c>
      <c r="J2290" s="132">
        <v>668071</v>
      </c>
      <c r="K2290" s="129">
        <f t="shared" si="125"/>
        <v>0.42599999999999999</v>
      </c>
      <c r="L2290" s="130" t="s">
        <v>6608</v>
      </c>
      <c r="M2290" s="63">
        <v>3.4074</v>
      </c>
      <c r="N2290" s="149" t="s">
        <v>20</v>
      </c>
      <c r="O2290" s="63" t="s">
        <v>91</v>
      </c>
      <c r="P2290" s="126"/>
      <c r="Q2290" s="124"/>
      <c r="R2290" s="124"/>
      <c r="S2290" s="76"/>
      <c r="T2290" s="37" t="s">
        <v>6612</v>
      </c>
      <c r="U2290" s="37" t="s">
        <v>6511</v>
      </c>
      <c r="V2290" s="63" t="str">
        <f t="shared" si="124"/>
        <v>5S-003ASP</v>
      </c>
      <c r="W2290" s="112" t="s">
        <v>3757</v>
      </c>
      <c r="X2290" s="175" t="str">
        <f t="shared" si="123"/>
        <v>X:\2 - ENGENHARIA\INVENTARIANCA_FNS_NOVA_CONCESSAO\PROCESSOS_DE_DESAPROPRIACAO\EXTENSAO_SUL\5S\5S-003ASP.pdf</v>
      </c>
      <c r="Z2290" s="1">
        <v>1</v>
      </c>
    </row>
    <row r="2291" spans="3:26" hidden="1" x14ac:dyDescent="0.25">
      <c r="C2291" s="63" t="s">
        <v>5794</v>
      </c>
      <c r="D2291" s="114" t="s">
        <v>6613</v>
      </c>
      <c r="E2291" s="114" t="s">
        <v>6614</v>
      </c>
      <c r="F2291" s="77"/>
      <c r="G2291" s="115"/>
      <c r="H2291" s="114"/>
      <c r="I2291" s="132">
        <v>668071</v>
      </c>
      <c r="J2291" s="132">
        <v>668463</v>
      </c>
      <c r="K2291" s="129">
        <f t="shared" si="125"/>
        <v>0.39200000000000002</v>
      </c>
      <c r="L2291" s="130" t="s">
        <v>6608</v>
      </c>
      <c r="M2291" s="63">
        <v>3.1231</v>
      </c>
      <c r="N2291" s="149" t="s">
        <v>20</v>
      </c>
      <c r="O2291" s="63" t="s">
        <v>91</v>
      </c>
      <c r="P2291" s="126"/>
      <c r="Q2291" s="124"/>
      <c r="R2291" s="124"/>
      <c r="S2291" s="76"/>
      <c r="T2291" s="37" t="s">
        <v>6510</v>
      </c>
      <c r="U2291" s="37" t="s">
        <v>6511</v>
      </c>
      <c r="V2291" s="63" t="str">
        <f t="shared" si="124"/>
        <v>5S-003SP</v>
      </c>
      <c r="W2291" s="112" t="s">
        <v>3757</v>
      </c>
      <c r="X2291" s="175" t="str">
        <f t="shared" si="123"/>
        <v>X:\2 - ENGENHARIA\INVENTARIANCA_FNS_NOVA_CONCESSAO\PROCESSOS_DE_DESAPROPRIACAO\EXTENSAO_SUL\5S\5S-003SP.pdf</v>
      </c>
      <c r="Z2291" s="1">
        <v>1</v>
      </c>
    </row>
    <row r="2292" spans="3:26" hidden="1" x14ac:dyDescent="0.25">
      <c r="C2292" s="63" t="s">
        <v>5794</v>
      </c>
      <c r="D2292" s="114" t="s">
        <v>6615</v>
      </c>
      <c r="E2292" s="114" t="s">
        <v>6616</v>
      </c>
      <c r="F2292" s="77" t="s">
        <v>6617</v>
      </c>
      <c r="G2292" s="115">
        <v>42173</v>
      </c>
      <c r="H2292" s="114" t="s">
        <v>6538</v>
      </c>
      <c r="I2292" s="132">
        <v>668463</v>
      </c>
      <c r="J2292" s="132">
        <v>668819</v>
      </c>
      <c r="K2292" s="129">
        <f t="shared" si="125"/>
        <v>0.35599999999999998</v>
      </c>
      <c r="L2292" s="130" t="s">
        <v>6618</v>
      </c>
      <c r="M2292" s="63">
        <v>2.8643999999999998</v>
      </c>
      <c r="N2292" s="149" t="s">
        <v>20</v>
      </c>
      <c r="O2292" s="63" t="s">
        <v>21</v>
      </c>
      <c r="P2292" s="126"/>
      <c r="Q2292" s="124"/>
      <c r="R2292" s="124"/>
      <c r="S2292" s="76"/>
      <c r="T2292" s="37" t="s">
        <v>6619</v>
      </c>
      <c r="U2292" s="37" t="s">
        <v>6511</v>
      </c>
      <c r="V2292" s="63" t="str">
        <f t="shared" si="124"/>
        <v>5S-002SP</v>
      </c>
      <c r="W2292" s="112" t="s">
        <v>3757</v>
      </c>
      <c r="X2292" s="175" t="str">
        <f t="shared" si="123"/>
        <v>X:\2 - ENGENHARIA\INVENTARIANCA_FNS_NOVA_CONCESSAO\PROCESSOS_DE_DESAPROPRIACAO\EXTENSAO_SUL\5S\5S-002SP.pdf</v>
      </c>
      <c r="Z2292" s="1">
        <v>1</v>
      </c>
    </row>
    <row r="2293" spans="3:26" hidden="1" x14ac:dyDescent="0.25">
      <c r="C2293" s="63" t="s">
        <v>5794</v>
      </c>
      <c r="D2293" s="114" t="s">
        <v>6620</v>
      </c>
      <c r="E2293" s="114" t="s">
        <v>6621</v>
      </c>
      <c r="F2293" s="77"/>
      <c r="G2293" s="115"/>
      <c r="H2293" s="114"/>
      <c r="I2293" s="132">
        <v>668819</v>
      </c>
      <c r="J2293" s="132">
        <v>668998</v>
      </c>
      <c r="K2293" s="129">
        <f t="shared" si="125"/>
        <v>0.17899999999999999</v>
      </c>
      <c r="L2293" s="130" t="s">
        <v>6385</v>
      </c>
      <c r="M2293" s="63">
        <v>1.444</v>
      </c>
      <c r="N2293" s="149" t="s">
        <v>20</v>
      </c>
      <c r="O2293" s="63" t="s">
        <v>91</v>
      </c>
      <c r="P2293" s="126"/>
      <c r="Q2293" s="124"/>
      <c r="R2293" s="124"/>
      <c r="S2293" s="76"/>
      <c r="T2293" s="37" t="s">
        <v>6510</v>
      </c>
      <c r="U2293" s="37" t="s">
        <v>6208</v>
      </c>
      <c r="V2293" s="63" t="str">
        <f t="shared" si="124"/>
        <v>5S-001BSP</v>
      </c>
      <c r="W2293" s="112" t="s">
        <v>3757</v>
      </c>
      <c r="X2293" s="175" t="str">
        <f t="shared" si="123"/>
        <v>X:\2 - ENGENHARIA\INVENTARIANCA_FNS_NOVA_CONCESSAO\PROCESSOS_DE_DESAPROPRIACAO\EXTENSAO_SUL\5S\5S-001BSP.pdf</v>
      </c>
      <c r="Z2293" s="1">
        <v>1</v>
      </c>
    </row>
    <row r="2294" spans="3:26" hidden="1" x14ac:dyDescent="0.25">
      <c r="C2294" s="63" t="s">
        <v>5794</v>
      </c>
      <c r="D2294" s="114" t="s">
        <v>6622</v>
      </c>
      <c r="E2294" s="114" t="s">
        <v>6623</v>
      </c>
      <c r="F2294" s="77"/>
      <c r="G2294" s="115"/>
      <c r="H2294" s="114"/>
      <c r="I2294" s="128">
        <v>668840</v>
      </c>
      <c r="J2294" s="128">
        <v>668931</v>
      </c>
      <c r="K2294" s="129"/>
      <c r="L2294" s="130" t="s">
        <v>6624</v>
      </c>
      <c r="M2294" s="63"/>
      <c r="N2294" s="149" t="s">
        <v>20</v>
      </c>
      <c r="O2294" s="63" t="s">
        <v>91</v>
      </c>
      <c r="P2294" s="126"/>
      <c r="Q2294" s="124"/>
      <c r="R2294" s="124"/>
      <c r="S2294" s="76"/>
      <c r="T2294" s="37" t="s">
        <v>6510</v>
      </c>
      <c r="U2294" s="37" t="s">
        <v>6208</v>
      </c>
      <c r="V2294" s="63" t="str">
        <f t="shared" si="124"/>
        <v>5S-001ESP</v>
      </c>
      <c r="W2294" s="112" t="s">
        <v>3757</v>
      </c>
      <c r="X2294" s="175" t="str">
        <f t="shared" si="123"/>
        <v>X:\2 - ENGENHARIA\INVENTARIANCA_FNS_NOVA_CONCESSAO\PROCESSOS_DE_DESAPROPRIACAO\EXTENSAO_SUL\5S\5S-001ESP.pdf</v>
      </c>
      <c r="Z2294" s="1">
        <v>1</v>
      </c>
    </row>
    <row r="2295" spans="3:26" hidden="1" x14ac:dyDescent="0.25">
      <c r="C2295" s="63" t="s">
        <v>5794</v>
      </c>
      <c r="D2295" s="114" t="s">
        <v>6625</v>
      </c>
      <c r="E2295" s="114" t="s">
        <v>6626</v>
      </c>
      <c r="F2295" s="77"/>
      <c r="G2295" s="115"/>
      <c r="H2295" s="114"/>
      <c r="I2295" s="128">
        <v>668876</v>
      </c>
      <c r="J2295" s="128">
        <v>669188</v>
      </c>
      <c r="K2295" s="129"/>
      <c r="L2295" s="130" t="s">
        <v>6627</v>
      </c>
      <c r="M2295" s="63"/>
      <c r="N2295" s="149" t="s">
        <v>20</v>
      </c>
      <c r="O2295" s="63" t="s">
        <v>91</v>
      </c>
      <c r="P2295" s="126"/>
      <c r="Q2295" s="124"/>
      <c r="R2295" s="124"/>
      <c r="S2295" s="76"/>
      <c r="T2295" s="37" t="s">
        <v>6510</v>
      </c>
      <c r="U2295" s="37" t="s">
        <v>6208</v>
      </c>
      <c r="V2295" s="63" t="str">
        <f t="shared" si="124"/>
        <v>5S-001DSP</v>
      </c>
      <c r="W2295" s="112" t="s">
        <v>3757</v>
      </c>
      <c r="X2295" s="175" t="str">
        <f t="shared" si="123"/>
        <v>X:\2 - ENGENHARIA\INVENTARIANCA_FNS_NOVA_CONCESSAO\PROCESSOS_DE_DESAPROPRIACAO\EXTENSAO_SUL\5S\5S-001DSP.pdf</v>
      </c>
      <c r="Z2295" s="1">
        <v>1</v>
      </c>
    </row>
    <row r="2296" spans="3:26" hidden="1" x14ac:dyDescent="0.25">
      <c r="C2296" s="63" t="s">
        <v>5794</v>
      </c>
      <c r="D2296" s="114" t="s">
        <v>6625</v>
      </c>
      <c r="E2296" s="114"/>
      <c r="F2296" s="77"/>
      <c r="G2296" s="115"/>
      <c r="H2296" s="114"/>
      <c r="I2296" s="128">
        <v>669134</v>
      </c>
      <c r="J2296" s="128">
        <v>669288</v>
      </c>
      <c r="K2296" s="129"/>
      <c r="L2296" s="130" t="s">
        <v>6628</v>
      </c>
      <c r="M2296" s="63"/>
      <c r="N2296" s="149" t="s">
        <v>20</v>
      </c>
      <c r="O2296" s="63" t="s">
        <v>91</v>
      </c>
      <c r="P2296" s="126"/>
      <c r="Q2296" s="124"/>
      <c r="R2296" s="124"/>
      <c r="S2296" s="76"/>
      <c r="T2296" s="37" t="s">
        <v>6510</v>
      </c>
      <c r="U2296" s="37" t="s">
        <v>6208</v>
      </c>
      <c r="V2296" s="63" t="str">
        <f t="shared" si="124"/>
        <v>5S-001DSP</v>
      </c>
      <c r="W2296" s="112" t="s">
        <v>3757</v>
      </c>
      <c r="X2296" s="175" t="str">
        <f t="shared" si="123"/>
        <v>X:\2 - ENGENHARIA\INVENTARIANCA_FNS_NOVA_CONCESSAO\PROCESSOS_DE_DESAPROPRIACAO\EXTENSAO_SUL\5S\5S-001DSP.pdf</v>
      </c>
      <c r="Z2296" s="1">
        <v>1</v>
      </c>
    </row>
    <row r="2297" spans="3:26" hidden="1" x14ac:dyDescent="0.25">
      <c r="C2297" s="63" t="s">
        <v>5794</v>
      </c>
      <c r="D2297" s="114" t="s">
        <v>6629</v>
      </c>
      <c r="E2297" s="114" t="s">
        <v>6630</v>
      </c>
      <c r="F2297" s="77" t="s">
        <v>6631</v>
      </c>
      <c r="G2297" s="115">
        <v>42741</v>
      </c>
      <c r="H2297" s="114" t="s">
        <v>6208</v>
      </c>
      <c r="I2297" s="128">
        <v>669140</v>
      </c>
      <c r="J2297" s="128">
        <v>669284</v>
      </c>
      <c r="K2297" s="129"/>
      <c r="L2297" s="130" t="s">
        <v>6627</v>
      </c>
      <c r="M2297" s="63"/>
      <c r="N2297" s="149" t="s">
        <v>20</v>
      </c>
      <c r="O2297" s="63" t="s">
        <v>91</v>
      </c>
      <c r="P2297" s="126"/>
      <c r="Q2297" s="124"/>
      <c r="R2297" s="124"/>
      <c r="S2297" s="76"/>
      <c r="T2297" s="37" t="s">
        <v>6510</v>
      </c>
      <c r="U2297" s="131" t="s">
        <v>6208</v>
      </c>
      <c r="V2297" s="63" t="str">
        <f t="shared" si="124"/>
        <v>5S-001CSP</v>
      </c>
      <c r="W2297" s="112" t="s">
        <v>3757</v>
      </c>
      <c r="X2297" s="175" t="str">
        <f t="shared" si="123"/>
        <v>X:\2 - ENGENHARIA\INVENTARIANCA_FNS_NOVA_CONCESSAO\PROCESSOS_DE_DESAPROPRIACAO\EXTENSAO_SUL\5S\5S-001CSP.pdf</v>
      </c>
      <c r="Z2297" s="1">
        <v>1</v>
      </c>
    </row>
    <row r="2298" spans="3:26" hidden="1" x14ac:dyDescent="0.25">
      <c r="C2298" s="63" t="s">
        <v>5794</v>
      </c>
      <c r="D2298" s="114" t="s">
        <v>6632</v>
      </c>
      <c r="E2298" s="114" t="s">
        <v>6633</v>
      </c>
      <c r="F2298" s="77"/>
      <c r="G2298" s="115"/>
      <c r="H2298" s="114"/>
      <c r="I2298" s="132">
        <v>668998</v>
      </c>
      <c r="J2298" s="132">
        <v>669442</v>
      </c>
      <c r="K2298" s="129">
        <f t="shared" si="125"/>
        <v>0.44400000000000001</v>
      </c>
      <c r="L2298" s="130" t="s">
        <v>6385</v>
      </c>
      <c r="M2298" s="63">
        <v>2.7810999999999999</v>
      </c>
      <c r="N2298" s="149" t="s">
        <v>20</v>
      </c>
      <c r="O2298" s="63" t="s">
        <v>91</v>
      </c>
      <c r="P2298" s="126"/>
      <c r="Q2298" s="124"/>
      <c r="R2298" s="124"/>
      <c r="S2298" s="76"/>
      <c r="T2298" s="37" t="s">
        <v>6510</v>
      </c>
      <c r="U2298" s="37" t="s">
        <v>6208</v>
      </c>
      <c r="V2298" s="63" t="str">
        <f t="shared" si="124"/>
        <v>5S-001ASP</v>
      </c>
      <c r="W2298" s="112" t="s">
        <v>3757</v>
      </c>
      <c r="X2298" s="175" t="str">
        <f t="shared" si="123"/>
        <v>X:\2 - ENGENHARIA\INVENTARIANCA_FNS_NOVA_CONCESSAO\PROCESSOS_DE_DESAPROPRIACAO\EXTENSAO_SUL\5S\5S-001ASP.pdf</v>
      </c>
      <c r="Z2298" s="1">
        <v>1</v>
      </c>
    </row>
    <row r="2299" spans="3:26" hidden="1" x14ac:dyDescent="0.25">
      <c r="C2299" s="63" t="s">
        <v>5794</v>
      </c>
      <c r="D2299" s="114" t="s">
        <v>6634</v>
      </c>
      <c r="E2299" s="114" t="s">
        <v>6635</v>
      </c>
      <c r="F2299" s="77"/>
      <c r="G2299" s="115"/>
      <c r="H2299" s="114"/>
      <c r="I2299" s="132">
        <v>669442</v>
      </c>
      <c r="J2299" s="132">
        <v>669551</v>
      </c>
      <c r="K2299" s="129">
        <f t="shared" si="125"/>
        <v>0.109</v>
      </c>
      <c r="L2299" s="130" t="s">
        <v>6385</v>
      </c>
      <c r="M2299" s="63">
        <v>0.45300000000000001</v>
      </c>
      <c r="N2299" s="149" t="s">
        <v>20</v>
      </c>
      <c r="O2299" s="63" t="s">
        <v>91</v>
      </c>
      <c r="P2299" s="126"/>
      <c r="Q2299" s="124"/>
      <c r="R2299" s="124"/>
      <c r="S2299" s="76"/>
      <c r="T2299" s="37" t="s">
        <v>6510</v>
      </c>
      <c r="U2299" s="37" t="s">
        <v>6208</v>
      </c>
      <c r="V2299" s="63" t="str">
        <f t="shared" si="124"/>
        <v>5S-001SP</v>
      </c>
      <c r="W2299" s="112" t="s">
        <v>3757</v>
      </c>
      <c r="X2299" s="175" t="str">
        <f t="shared" si="123"/>
        <v>X:\2 - ENGENHARIA\INVENTARIANCA_FNS_NOVA_CONCESSAO\PROCESSOS_DE_DESAPROPRIACAO\EXTENSAO_SUL\5S\5S-001SP.pdf</v>
      </c>
      <c r="Z2299" s="1">
        <v>1</v>
      </c>
    </row>
    <row r="2300" spans="3:26" hidden="1" x14ac:dyDescent="0.25">
      <c r="C2300" s="63" t="s">
        <v>5794</v>
      </c>
      <c r="D2300" s="114" t="s">
        <v>6629</v>
      </c>
      <c r="E2300" s="114"/>
      <c r="F2300" s="77"/>
      <c r="G2300" s="115"/>
      <c r="H2300" s="114"/>
      <c r="I2300" s="128">
        <v>134</v>
      </c>
      <c r="J2300" s="128">
        <v>520</v>
      </c>
      <c r="K2300" s="129"/>
      <c r="L2300" s="130" t="s">
        <v>6636</v>
      </c>
      <c r="M2300" s="63"/>
      <c r="N2300" s="149" t="s">
        <v>20</v>
      </c>
      <c r="O2300" s="63" t="s">
        <v>91</v>
      </c>
      <c r="P2300" s="126"/>
      <c r="Q2300" s="124"/>
      <c r="R2300" s="124"/>
      <c r="S2300" s="76"/>
      <c r="T2300" s="37" t="s">
        <v>6510</v>
      </c>
      <c r="U2300" s="131" t="s">
        <v>6208</v>
      </c>
      <c r="V2300" s="63" t="str">
        <f t="shared" si="124"/>
        <v>5S-001CSP</v>
      </c>
      <c r="W2300" s="112" t="s">
        <v>3757</v>
      </c>
      <c r="X2300" s="175" t="str">
        <f t="shared" si="123"/>
        <v>X:\2 - ENGENHARIA\INVENTARIANCA_FNS_NOVA_CONCESSAO\PROCESSOS_DE_DESAPROPRIACAO\EXTENSAO_SUL\5S\5S-001CSP.pdf</v>
      </c>
      <c r="Z2300" s="1">
        <v>1</v>
      </c>
    </row>
    <row r="2301" spans="3:26" hidden="1" x14ac:dyDescent="0.25">
      <c r="C2301" s="63" t="s">
        <v>5794</v>
      </c>
      <c r="D2301" s="114" t="s">
        <v>6637</v>
      </c>
      <c r="E2301" s="114" t="s">
        <v>6638</v>
      </c>
      <c r="F2301" s="77"/>
      <c r="G2301" s="115"/>
      <c r="H2301" s="114"/>
      <c r="I2301" s="128">
        <v>520</v>
      </c>
      <c r="J2301" s="128">
        <v>606</v>
      </c>
      <c r="K2301" s="129"/>
      <c r="L2301" s="130" t="s">
        <v>6624</v>
      </c>
      <c r="M2301" s="63"/>
      <c r="N2301" s="149" t="s">
        <v>20</v>
      </c>
      <c r="O2301" s="63" t="s">
        <v>91</v>
      </c>
      <c r="P2301" s="126"/>
      <c r="Q2301" s="124"/>
      <c r="R2301" s="124"/>
      <c r="S2301" s="76"/>
      <c r="T2301" s="37" t="s">
        <v>6510</v>
      </c>
      <c r="U2301" s="37" t="s">
        <v>6208</v>
      </c>
      <c r="V2301" s="63" t="str">
        <f t="shared" si="124"/>
        <v>5S-077SP</v>
      </c>
      <c r="W2301" s="112" t="s">
        <v>3757</v>
      </c>
      <c r="X2301" s="175" t="str">
        <f t="shared" si="123"/>
        <v>X:\2 - ENGENHARIA\INVENTARIANCA_FNS_NOVA_CONCESSAO\PROCESSOS_DE_DESAPROPRIACAO\EXTENSAO_SUL\5S\5S-077SP.pdf</v>
      </c>
      <c r="Z2301" s="1">
        <v>1</v>
      </c>
    </row>
    <row r="2302" spans="3:26" hidden="1" x14ac:dyDescent="0.25">
      <c r="C2302" s="63" t="s">
        <v>5794</v>
      </c>
      <c r="D2302" s="114" t="s">
        <v>6639</v>
      </c>
      <c r="E2302" s="114" t="s">
        <v>6640</v>
      </c>
      <c r="F2302" s="77" t="s">
        <v>6641</v>
      </c>
      <c r="G2302" s="115">
        <v>42187</v>
      </c>
      <c r="H2302" s="114" t="s">
        <v>6208</v>
      </c>
      <c r="I2302" s="128">
        <v>1307</v>
      </c>
      <c r="J2302" s="128">
        <v>1436</v>
      </c>
      <c r="K2302" s="129"/>
      <c r="L2302" s="130" t="s">
        <v>6642</v>
      </c>
      <c r="M2302" s="63"/>
      <c r="N2302" s="149" t="s">
        <v>20</v>
      </c>
      <c r="O2302" s="63" t="s">
        <v>21</v>
      </c>
      <c r="P2302" s="126"/>
      <c r="Q2302" s="124"/>
      <c r="R2302" s="124"/>
      <c r="S2302" s="76"/>
      <c r="T2302" s="37" t="s">
        <v>6643</v>
      </c>
      <c r="U2302" s="37" t="s">
        <v>6208</v>
      </c>
      <c r="V2302" s="63" t="str">
        <f t="shared" si="124"/>
        <v>5S-078SP</v>
      </c>
      <c r="W2302" s="112" t="s">
        <v>3757</v>
      </c>
      <c r="X2302" s="175" t="str">
        <f t="shared" si="123"/>
        <v>X:\2 - ENGENHARIA\INVENTARIANCA_FNS_NOVA_CONCESSAO\PROCESSOS_DE_DESAPROPRIACAO\EXTENSAO_SUL\5S\5S-078SP.pdf</v>
      </c>
      <c r="Z2302" s="1">
        <v>1</v>
      </c>
    </row>
    <row r="2303" spans="3:26" hidden="1" x14ac:dyDescent="0.25">
      <c r="C2303" s="63" t="s">
        <v>5794</v>
      </c>
      <c r="D2303" s="114" t="s">
        <v>6644</v>
      </c>
      <c r="E2303" s="114" t="s">
        <v>6645</v>
      </c>
      <c r="F2303" s="77" t="s">
        <v>6646</v>
      </c>
      <c r="G2303" s="115">
        <v>42383</v>
      </c>
      <c r="H2303" s="114" t="s">
        <v>6208</v>
      </c>
      <c r="I2303" s="128">
        <v>2075</v>
      </c>
      <c r="J2303" s="128">
        <v>2146</v>
      </c>
      <c r="K2303" s="129"/>
      <c r="L2303" s="130" t="s">
        <v>6647</v>
      </c>
      <c r="M2303" s="63"/>
      <c r="N2303" s="77" t="s">
        <v>1514</v>
      </c>
      <c r="O2303" s="63" t="s">
        <v>21</v>
      </c>
      <c r="P2303" s="126"/>
      <c r="Q2303" s="124"/>
      <c r="R2303" s="124"/>
      <c r="S2303" s="76"/>
      <c r="T2303" s="37" t="s">
        <v>6400</v>
      </c>
      <c r="U2303" s="37" t="s">
        <v>6208</v>
      </c>
      <c r="V2303" s="63" t="str">
        <f t="shared" si="124"/>
        <v>5S-079SP</v>
      </c>
      <c r="W2303" s="112" t="s">
        <v>3757</v>
      </c>
      <c r="X2303" s="175" t="str">
        <f t="shared" si="123"/>
        <v>X:\2 - ENGENHARIA\INVENTARIANCA_FNS_NOVA_CONCESSAO\PROCESSOS_DE_DESAPROPRIACAO\EXTENSAO_SUL\5S\5S-079SP.pdf</v>
      </c>
      <c r="Z2303" s="1">
        <v>1</v>
      </c>
    </row>
    <row r="2304" spans="3:26" ht="28.5" hidden="1" x14ac:dyDescent="0.25">
      <c r="C2304" s="63" t="s">
        <v>5794</v>
      </c>
      <c r="D2304" s="114" t="s">
        <v>6648</v>
      </c>
      <c r="E2304" s="114" t="s">
        <v>6649</v>
      </c>
      <c r="F2304" s="77" t="s">
        <v>6650</v>
      </c>
      <c r="G2304" s="115">
        <v>42383</v>
      </c>
      <c r="H2304" s="114" t="s">
        <v>6208</v>
      </c>
      <c r="I2304" s="128">
        <v>2137</v>
      </c>
      <c r="J2304" s="128">
        <v>2453</v>
      </c>
      <c r="K2304" s="129"/>
      <c r="L2304" s="130" t="s">
        <v>6651</v>
      </c>
      <c r="M2304" s="63"/>
      <c r="N2304" s="149" t="s">
        <v>20</v>
      </c>
      <c r="O2304" s="63" t="s">
        <v>21</v>
      </c>
      <c r="P2304" s="126"/>
      <c r="Q2304" s="124"/>
      <c r="R2304" s="124"/>
      <c r="S2304" s="76"/>
      <c r="T2304" s="37" t="s">
        <v>6400</v>
      </c>
      <c r="U2304" s="37" t="s">
        <v>6208</v>
      </c>
      <c r="V2304" s="63" t="str">
        <f t="shared" si="124"/>
        <v>5S-080SP</v>
      </c>
      <c r="W2304" s="112" t="s">
        <v>3757</v>
      </c>
      <c r="X2304" s="175" t="str">
        <f t="shared" si="123"/>
        <v>X:\2 - ENGENHARIA\INVENTARIANCA_FNS_NOVA_CONCESSAO\PROCESSOS_DE_DESAPROPRIACAO\EXTENSAO_SUL\5S\5S-080SP.pdf</v>
      </c>
      <c r="Z2304" s="1">
        <v>1</v>
      </c>
    </row>
    <row r="2305" spans="3:26" hidden="1" x14ac:dyDescent="0.25">
      <c r="C2305" s="63" t="s">
        <v>5794</v>
      </c>
      <c r="D2305" s="114" t="s">
        <v>6648</v>
      </c>
      <c r="E2305" s="114"/>
      <c r="F2305" s="77"/>
      <c r="G2305" s="115"/>
      <c r="H2305" s="114"/>
      <c r="I2305" s="128">
        <v>2474</v>
      </c>
      <c r="J2305" s="128">
        <v>2770</v>
      </c>
      <c r="K2305" s="129"/>
      <c r="L2305" s="130" t="s">
        <v>6652</v>
      </c>
      <c r="M2305" s="63"/>
      <c r="N2305" s="149" t="s">
        <v>20</v>
      </c>
      <c r="O2305" s="63" t="s">
        <v>21</v>
      </c>
      <c r="P2305" s="126"/>
      <c r="Q2305" s="124"/>
      <c r="R2305" s="124"/>
      <c r="S2305" s="76"/>
      <c r="T2305" s="37" t="s">
        <v>6400</v>
      </c>
      <c r="U2305" s="37" t="s">
        <v>6208</v>
      </c>
      <c r="V2305" s="63" t="str">
        <f t="shared" si="124"/>
        <v>5S-080SP</v>
      </c>
      <c r="W2305" s="112" t="s">
        <v>3757</v>
      </c>
      <c r="X2305" s="175" t="str">
        <f t="shared" si="123"/>
        <v>X:\2 - ENGENHARIA\INVENTARIANCA_FNS_NOVA_CONCESSAO\PROCESSOS_DE_DESAPROPRIACAO\EXTENSAO_SUL\5S\5S-080SP.pdf</v>
      </c>
      <c r="Z2305" s="1">
        <v>1</v>
      </c>
    </row>
    <row r="2306" spans="3:26" hidden="1" x14ac:dyDescent="0.25">
      <c r="C2306" s="63" t="s">
        <v>5794</v>
      </c>
      <c r="D2306" s="114" t="s">
        <v>6653</v>
      </c>
      <c r="E2306" s="114" t="s">
        <v>6654</v>
      </c>
      <c r="F2306" s="77"/>
      <c r="G2306" s="115" t="s">
        <v>52</v>
      </c>
      <c r="H2306" s="114"/>
      <c r="I2306" s="128">
        <v>2476</v>
      </c>
      <c r="J2306" s="128">
        <v>2772</v>
      </c>
      <c r="K2306" s="129"/>
      <c r="L2306" s="130" t="s">
        <v>6655</v>
      </c>
      <c r="M2306" s="63"/>
      <c r="N2306" s="77" t="s">
        <v>52</v>
      </c>
      <c r="O2306" s="63" t="s">
        <v>91</v>
      </c>
      <c r="P2306" s="126"/>
      <c r="Q2306" s="124"/>
      <c r="R2306" s="124"/>
      <c r="S2306" s="76"/>
      <c r="T2306" s="37" t="s">
        <v>6400</v>
      </c>
      <c r="U2306" s="37" t="s">
        <v>6208</v>
      </c>
      <c r="V2306" s="63" t="str">
        <f t="shared" si="124"/>
        <v>5S-080ASP</v>
      </c>
      <c r="W2306" s="112" t="s">
        <v>3757</v>
      </c>
      <c r="X2306" s="175" t="str">
        <f t="shared" ref="X2306:X2307" si="126">CONCATENATE("X:\2 - ENGENHARIA\INVENTARIANCA_FNS_NOVA_CONCESSAO\PROCESSOS_DE_DESAPROPRIACAO\",W2306,"\",C2306,"\",V2306,".pdf")</f>
        <v>X:\2 - ENGENHARIA\INVENTARIANCA_FNS_NOVA_CONCESSAO\PROCESSOS_DE_DESAPROPRIACAO\EXTENSAO_SUL\5S\5S-080ASP.pdf</v>
      </c>
      <c r="Z2306" s="1">
        <v>1</v>
      </c>
    </row>
    <row r="2307" spans="3:26" hidden="1" x14ac:dyDescent="0.25">
      <c r="C2307" s="63" t="s">
        <v>5794</v>
      </c>
      <c r="D2307" s="114" t="s">
        <v>6656</v>
      </c>
      <c r="E2307" s="114" t="s">
        <v>6657</v>
      </c>
      <c r="F2307" s="77" t="s">
        <v>6658</v>
      </c>
      <c r="G2307" s="115">
        <v>42382</v>
      </c>
      <c r="H2307" s="114" t="s">
        <v>6208</v>
      </c>
      <c r="I2307" s="128">
        <v>2770</v>
      </c>
      <c r="J2307" s="128">
        <v>2995</v>
      </c>
      <c r="K2307" s="129"/>
      <c r="L2307" s="130" t="s">
        <v>6659</v>
      </c>
      <c r="M2307" s="63"/>
      <c r="N2307" s="149" t="s">
        <v>20</v>
      </c>
      <c r="O2307" s="63" t="s">
        <v>21</v>
      </c>
      <c r="P2307" s="126"/>
      <c r="Q2307" s="124"/>
      <c r="R2307" s="124"/>
      <c r="S2307" s="76"/>
      <c r="T2307" s="37" t="s">
        <v>6660</v>
      </c>
      <c r="U2307" s="37" t="s">
        <v>6208</v>
      </c>
      <c r="V2307" s="63" t="str">
        <f t="shared" si="124"/>
        <v>5S-081SP</v>
      </c>
      <c r="W2307" s="112" t="s">
        <v>3757</v>
      </c>
      <c r="X2307" s="175" t="str">
        <f t="shared" si="126"/>
        <v>X:\2 - ENGENHARIA\INVENTARIANCA_FNS_NOVA_CONCESSAO\PROCESSOS_DE_DESAPROPRIACAO\EXTENSAO_SUL\5S\5S-081SP.pdf</v>
      </c>
      <c r="Z2307" s="1">
        <v>1</v>
      </c>
    </row>
    <row r="2308" spans="3:26" x14ac:dyDescent="0.25">
      <c r="Q2308" s="1">
        <f>SUBTOTAL(9,Q1:Q2287)</f>
        <v>729.75081999999986</v>
      </c>
      <c r="Z2308" s="1">
        <f>SUM(Z2:Z2307)</f>
        <v>2306</v>
      </c>
    </row>
  </sheetData>
  <autoFilter ref="C1:X2307" xr:uid="{00000000-0009-0000-0000-000000000000}">
    <filterColumn colId="13">
      <filters>
        <filter val="ÁREA REMAN/ ALARG."/>
        <filter val="ÁREA REMANESCENTE"/>
      </filters>
    </filterColumn>
  </autoFilter>
  <dataValidations disablePrompts="1" count="1">
    <dataValidation type="list" allowBlank="1" showInputMessage="1" showErrorMessage="1" sqref="Q2042:Q2061 P2062:P2307 P730:P790 P1685:P2060 P792:P1241 P282:P728" xr:uid="{00000000-0002-0000-00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B1:Z124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9" width="16.28515625" style="1" bestFit="1" customWidth="1"/>
    <col min="10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32" hidden="1" customWidth="1"/>
    <col min="25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32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32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32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32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32"/>
    </row>
    <row r="7" spans="2:26" ht="30" customHeight="1" x14ac:dyDescent="0.25">
      <c r="B7" s="206" t="s">
        <v>6714</v>
      </c>
      <c r="C7" s="14">
        <v>11</v>
      </c>
      <c r="D7" s="39" t="s">
        <v>1042</v>
      </c>
      <c r="E7" s="16" t="s">
        <v>2509</v>
      </c>
      <c r="F7" s="17"/>
      <c r="G7" s="18"/>
      <c r="H7" s="31" t="s">
        <v>1689</v>
      </c>
      <c r="I7" s="66">
        <v>273556.15600000002</v>
      </c>
      <c r="J7" s="66">
        <v>273755.38400000002</v>
      </c>
      <c r="K7" s="80"/>
      <c r="L7" s="16" t="s">
        <v>2510</v>
      </c>
      <c r="M7" s="81">
        <v>2.2359</v>
      </c>
      <c r="N7" s="24" t="s">
        <v>2114</v>
      </c>
      <c r="O7" s="24" t="s">
        <v>91</v>
      </c>
      <c r="P7" s="82"/>
      <c r="Q7" s="83"/>
      <c r="R7" s="84"/>
      <c r="S7" s="143"/>
      <c r="T7" s="85" t="s">
        <v>2511</v>
      </c>
      <c r="U7" s="19" t="s">
        <v>2023</v>
      </c>
      <c r="V7" s="32" t="str">
        <f t="shared" ref="V7:V38" si="0">CONCATENATE(C7,"-",D7)</f>
        <v>11-001</v>
      </c>
      <c r="X7" s="32" t="s">
        <v>7106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14">
        <v>11</v>
      </c>
      <c r="D8" s="39" t="s">
        <v>2024</v>
      </c>
      <c r="E8" s="16" t="s">
        <v>2512</v>
      </c>
      <c r="F8" s="17"/>
      <c r="G8" s="18"/>
      <c r="H8" s="31" t="s">
        <v>1689</v>
      </c>
      <c r="I8" s="66">
        <v>273762.69</v>
      </c>
      <c r="J8" s="66">
        <v>273943.05</v>
      </c>
      <c r="K8" s="80"/>
      <c r="L8" s="16" t="s">
        <v>2510</v>
      </c>
      <c r="M8" s="19">
        <v>0.67720000000000002</v>
      </c>
      <c r="N8" s="24" t="s">
        <v>2114</v>
      </c>
      <c r="O8" s="24" t="s">
        <v>91</v>
      </c>
      <c r="P8" s="26"/>
      <c r="Q8" s="27"/>
      <c r="R8" s="28"/>
      <c r="S8" s="79"/>
      <c r="T8" s="85" t="s">
        <v>676</v>
      </c>
      <c r="U8" s="19" t="s">
        <v>2023</v>
      </c>
      <c r="V8" s="32" t="str">
        <f t="shared" si="0"/>
        <v>11-001A</v>
      </c>
      <c r="X8" s="32" t="s">
        <v>7107</v>
      </c>
      <c r="Z8" s="1" t="str">
        <f t="shared" ref="Z8:Z71" si="1">IF(V8=X8,"OK","ERRADO")</f>
        <v>OK</v>
      </c>
    </row>
    <row r="9" spans="2:26" ht="30" customHeight="1" x14ac:dyDescent="0.25">
      <c r="B9" s="206" t="s">
        <v>6714</v>
      </c>
      <c r="C9" s="14">
        <v>11</v>
      </c>
      <c r="D9" s="39" t="s">
        <v>1048</v>
      </c>
      <c r="E9" s="16" t="s">
        <v>2513</v>
      </c>
      <c r="F9" s="17" t="s">
        <v>2514</v>
      </c>
      <c r="G9" s="18">
        <v>42041</v>
      </c>
      <c r="H9" s="31" t="s">
        <v>2023</v>
      </c>
      <c r="I9" s="66">
        <v>273841.14399999997</v>
      </c>
      <c r="J9" s="66">
        <v>274570.51299999998</v>
      </c>
      <c r="K9" s="21">
        <f t="shared" ref="K9:K77" si="2">(J9-I9)/1000</f>
        <v>0.72936900000000604</v>
      </c>
      <c r="L9" s="16" t="s">
        <v>2515</v>
      </c>
      <c r="M9" s="19">
        <v>6.3010000000000002</v>
      </c>
      <c r="N9" s="31" t="s">
        <v>2114</v>
      </c>
      <c r="O9" s="31" t="s">
        <v>21</v>
      </c>
      <c r="P9" s="26"/>
      <c r="Q9" s="27"/>
      <c r="R9" s="28"/>
      <c r="S9" s="79"/>
      <c r="T9" s="85" t="s">
        <v>2516</v>
      </c>
      <c r="U9" s="19" t="s">
        <v>2023</v>
      </c>
      <c r="V9" s="32" t="str">
        <f t="shared" si="0"/>
        <v>11-002</v>
      </c>
      <c r="X9" s="32" t="s">
        <v>7108</v>
      </c>
      <c r="Z9" s="1" t="str">
        <f t="shared" si="1"/>
        <v>OK</v>
      </c>
    </row>
    <row r="10" spans="2:26" ht="30" customHeight="1" x14ac:dyDescent="0.25">
      <c r="B10" s="206" t="s">
        <v>6714</v>
      </c>
      <c r="C10" s="14">
        <v>11</v>
      </c>
      <c r="D10" s="62" t="s">
        <v>1051</v>
      </c>
      <c r="E10" s="63" t="s">
        <v>2517</v>
      </c>
      <c r="F10" s="45"/>
      <c r="G10" s="46"/>
      <c r="H10" s="31" t="s">
        <v>1689</v>
      </c>
      <c r="I10" s="66">
        <v>274570.51299999998</v>
      </c>
      <c r="J10" s="66">
        <v>277696.63</v>
      </c>
      <c r="K10" s="21">
        <f t="shared" si="2"/>
        <v>3.1261170000000273</v>
      </c>
      <c r="L10" s="16" t="s">
        <v>2515</v>
      </c>
      <c r="M10" s="19">
        <v>24.581199999999999</v>
      </c>
      <c r="N10" s="31" t="s">
        <v>82</v>
      </c>
      <c r="O10" s="31" t="s">
        <v>21</v>
      </c>
      <c r="P10" s="26"/>
      <c r="Q10" s="27"/>
      <c r="R10" s="28"/>
      <c r="S10" s="79"/>
      <c r="T10" s="85" t="s">
        <v>2518</v>
      </c>
      <c r="U10" s="19" t="s">
        <v>2023</v>
      </c>
      <c r="V10" s="32" t="str">
        <f t="shared" si="0"/>
        <v>11-002A</v>
      </c>
      <c r="X10" s="32" t="s">
        <v>7109</v>
      </c>
      <c r="Z10" s="1" t="str">
        <f t="shared" si="1"/>
        <v>OK</v>
      </c>
    </row>
    <row r="11" spans="2:26" ht="30" customHeight="1" x14ac:dyDescent="0.25">
      <c r="B11" s="206" t="s">
        <v>6714</v>
      </c>
      <c r="C11" s="14">
        <v>11</v>
      </c>
      <c r="D11" s="62" t="s">
        <v>1058</v>
      </c>
      <c r="E11" s="37" t="s">
        <v>2519</v>
      </c>
      <c r="F11" s="17">
        <v>12172</v>
      </c>
      <c r="G11" s="18">
        <v>39940</v>
      </c>
      <c r="H11" s="31" t="s">
        <v>2023</v>
      </c>
      <c r="I11" s="69">
        <v>277116.94</v>
      </c>
      <c r="J11" s="69">
        <v>277252.63199999998</v>
      </c>
      <c r="K11" s="21"/>
      <c r="L11" s="16" t="s">
        <v>2520</v>
      </c>
      <c r="M11" s="19">
        <v>0.26519999999999999</v>
      </c>
      <c r="N11" s="31" t="s">
        <v>2114</v>
      </c>
      <c r="O11" s="31" t="s">
        <v>21</v>
      </c>
      <c r="P11" s="26"/>
      <c r="Q11" s="27"/>
      <c r="R11" s="28"/>
      <c r="S11" s="79"/>
      <c r="T11" s="85" t="s">
        <v>2516</v>
      </c>
      <c r="U11" s="19" t="s">
        <v>2023</v>
      </c>
      <c r="V11" s="32" t="str">
        <f t="shared" si="0"/>
        <v>11-004</v>
      </c>
      <c r="X11" s="32" t="s">
        <v>7110</v>
      </c>
      <c r="Z11" s="1" t="str">
        <f t="shared" si="1"/>
        <v>OK</v>
      </c>
    </row>
    <row r="12" spans="2:26" ht="30" customHeight="1" x14ac:dyDescent="0.25">
      <c r="B12" s="206" t="s">
        <v>6714</v>
      </c>
      <c r="C12" s="14">
        <v>11</v>
      </c>
      <c r="D12" s="39" t="s">
        <v>2042</v>
      </c>
      <c r="E12" s="16" t="s">
        <v>2521</v>
      </c>
      <c r="F12" s="17">
        <v>21242</v>
      </c>
      <c r="G12" s="18">
        <v>43059</v>
      </c>
      <c r="H12" s="31" t="s">
        <v>2023</v>
      </c>
      <c r="I12" s="69">
        <v>277816.739</v>
      </c>
      <c r="J12" s="69">
        <v>280120.239</v>
      </c>
      <c r="K12" s="21">
        <f t="shared" si="2"/>
        <v>2.3035000000000001</v>
      </c>
      <c r="L12" s="16" t="s">
        <v>2520</v>
      </c>
      <c r="M12" s="19">
        <v>18.2102</v>
      </c>
      <c r="N12" s="31" t="s">
        <v>82</v>
      </c>
      <c r="O12" s="31" t="s">
        <v>21</v>
      </c>
      <c r="P12" s="26"/>
      <c r="Q12" s="27"/>
      <c r="R12" s="28"/>
      <c r="S12" s="79"/>
      <c r="T12" s="85" t="s">
        <v>2516</v>
      </c>
      <c r="U12" s="19" t="s">
        <v>2023</v>
      </c>
      <c r="V12" s="32" t="str">
        <f t="shared" si="0"/>
        <v>11-004A</v>
      </c>
      <c r="X12" s="32" t="s">
        <v>7111</v>
      </c>
      <c r="Z12" s="1" t="str">
        <f t="shared" si="1"/>
        <v>OK</v>
      </c>
    </row>
    <row r="13" spans="2:26" ht="30" customHeight="1" x14ac:dyDescent="0.25">
      <c r="B13" s="206" t="s">
        <v>6714</v>
      </c>
      <c r="C13" s="14">
        <v>11</v>
      </c>
      <c r="D13" s="39" t="s">
        <v>2522</v>
      </c>
      <c r="E13" s="16" t="s">
        <v>2523</v>
      </c>
      <c r="F13" s="17">
        <v>21243</v>
      </c>
      <c r="G13" s="18">
        <v>43059</v>
      </c>
      <c r="H13" s="31" t="s">
        <v>2023</v>
      </c>
      <c r="I13" s="67">
        <v>278471.65899999999</v>
      </c>
      <c r="J13" s="66">
        <v>278571.674</v>
      </c>
      <c r="K13" s="21"/>
      <c r="L13" s="16" t="s">
        <v>2520</v>
      </c>
      <c r="M13" s="19">
        <v>0.78400000000000003</v>
      </c>
      <c r="N13" s="31" t="s">
        <v>2114</v>
      </c>
      <c r="O13" s="31" t="s">
        <v>21</v>
      </c>
      <c r="P13" s="26"/>
      <c r="Q13" s="27"/>
      <c r="R13" s="28"/>
      <c r="S13" s="79"/>
      <c r="T13" s="85" t="s">
        <v>2516</v>
      </c>
      <c r="U13" s="19" t="s">
        <v>2023</v>
      </c>
      <c r="V13" s="32" t="str">
        <f t="shared" si="0"/>
        <v>11-004B</v>
      </c>
      <c r="X13" s="32" t="s">
        <v>7112</v>
      </c>
      <c r="Z13" s="1" t="str">
        <f t="shared" si="1"/>
        <v>OK</v>
      </c>
    </row>
    <row r="14" spans="2:26" ht="30" customHeight="1" x14ac:dyDescent="0.25">
      <c r="B14" s="206" t="s">
        <v>6714</v>
      </c>
      <c r="C14" s="14">
        <v>11</v>
      </c>
      <c r="D14" s="39" t="s">
        <v>1062</v>
      </c>
      <c r="E14" s="16" t="s">
        <v>2524</v>
      </c>
      <c r="F14" s="17">
        <v>12173</v>
      </c>
      <c r="G14" s="18">
        <v>39941</v>
      </c>
      <c r="H14" s="31" t="s">
        <v>2023</v>
      </c>
      <c r="I14" s="66">
        <v>278159.17599999998</v>
      </c>
      <c r="J14" s="66">
        <v>278431.36900000001</v>
      </c>
      <c r="K14" s="21"/>
      <c r="L14" s="16" t="s">
        <v>2525</v>
      </c>
      <c r="M14" s="19">
        <v>2.56</v>
      </c>
      <c r="N14" s="31" t="s">
        <v>2114</v>
      </c>
      <c r="O14" s="31" t="s">
        <v>21</v>
      </c>
      <c r="P14" s="26"/>
      <c r="Q14" s="27"/>
      <c r="R14" s="28"/>
      <c r="S14" s="79"/>
      <c r="T14" s="85" t="s">
        <v>2516</v>
      </c>
      <c r="U14" s="19" t="s">
        <v>2023</v>
      </c>
      <c r="V14" s="32" t="str">
        <f t="shared" si="0"/>
        <v>11-005</v>
      </c>
      <c r="X14" s="32" t="s">
        <v>7113</v>
      </c>
      <c r="Z14" s="1" t="str">
        <f t="shared" si="1"/>
        <v>OK</v>
      </c>
    </row>
    <row r="15" spans="2:26" ht="30" customHeight="1" x14ac:dyDescent="0.25">
      <c r="B15" s="206" t="s">
        <v>6714</v>
      </c>
      <c r="C15" s="14">
        <v>11</v>
      </c>
      <c r="D15" s="39" t="s">
        <v>1066</v>
      </c>
      <c r="E15" s="56" t="s">
        <v>2526</v>
      </c>
      <c r="F15" s="17">
        <v>12166</v>
      </c>
      <c r="G15" s="18">
        <v>39938</v>
      </c>
      <c r="H15" s="31" t="s">
        <v>2023</v>
      </c>
      <c r="I15" s="66">
        <v>279147.30300000001</v>
      </c>
      <c r="J15" s="66">
        <v>279333.84299999999</v>
      </c>
      <c r="K15" s="21"/>
      <c r="L15" s="16" t="s">
        <v>2527</v>
      </c>
      <c r="M15" s="19">
        <v>0.2641</v>
      </c>
      <c r="N15" s="31" t="s">
        <v>2114</v>
      </c>
      <c r="O15" s="31" t="s">
        <v>21</v>
      </c>
      <c r="P15" s="26"/>
      <c r="Q15" s="27"/>
      <c r="R15" s="28"/>
      <c r="S15" s="79"/>
      <c r="T15" s="85" t="s">
        <v>2528</v>
      </c>
      <c r="U15" s="19" t="s">
        <v>2023</v>
      </c>
      <c r="V15" s="32" t="str">
        <f t="shared" si="0"/>
        <v>11-006</v>
      </c>
      <c r="X15" s="32" t="s">
        <v>7114</v>
      </c>
      <c r="Z15" s="1" t="str">
        <f t="shared" si="1"/>
        <v>OK</v>
      </c>
    </row>
    <row r="16" spans="2:26" ht="30" customHeight="1" x14ac:dyDescent="0.25">
      <c r="B16" s="206" t="s">
        <v>6714</v>
      </c>
      <c r="C16" s="14">
        <v>11</v>
      </c>
      <c r="D16" s="39" t="s">
        <v>1070</v>
      </c>
      <c r="E16" s="16" t="s">
        <v>2529</v>
      </c>
      <c r="F16" s="17">
        <v>12165</v>
      </c>
      <c r="G16" s="18">
        <v>39937</v>
      </c>
      <c r="H16" s="31" t="s">
        <v>2023</v>
      </c>
      <c r="I16" s="66">
        <v>280120.239</v>
      </c>
      <c r="J16" s="66">
        <v>281939.51400000002</v>
      </c>
      <c r="K16" s="21">
        <f t="shared" si="2"/>
        <v>1.8192750000000233</v>
      </c>
      <c r="L16" s="16" t="s">
        <v>2530</v>
      </c>
      <c r="M16" s="19">
        <v>14.5685</v>
      </c>
      <c r="N16" s="31" t="s">
        <v>2114</v>
      </c>
      <c r="O16" s="31" t="s">
        <v>21</v>
      </c>
      <c r="P16" s="26"/>
      <c r="Q16" s="27"/>
      <c r="R16" s="28"/>
      <c r="S16" s="79"/>
      <c r="T16" s="85" t="s">
        <v>2528</v>
      </c>
      <c r="U16" s="19" t="s">
        <v>2023</v>
      </c>
      <c r="V16" s="32" t="str">
        <f t="shared" si="0"/>
        <v>11-007</v>
      </c>
      <c r="X16" s="32" t="s">
        <v>7115</v>
      </c>
      <c r="Z16" s="1" t="str">
        <f t="shared" si="1"/>
        <v>OK</v>
      </c>
    </row>
    <row r="17" spans="2:26" ht="30" customHeight="1" x14ac:dyDescent="0.25">
      <c r="B17" s="206" t="s">
        <v>6714</v>
      </c>
      <c r="C17" s="14">
        <v>11</v>
      </c>
      <c r="D17" s="39" t="s">
        <v>2531</v>
      </c>
      <c r="E17" s="16" t="s">
        <v>2532</v>
      </c>
      <c r="F17" s="17" t="s">
        <v>2533</v>
      </c>
      <c r="G17" s="18">
        <v>40680</v>
      </c>
      <c r="H17" s="31" t="s">
        <v>2023</v>
      </c>
      <c r="I17" s="86">
        <v>281946.20799999998</v>
      </c>
      <c r="J17" s="66">
        <v>283249.84499999997</v>
      </c>
      <c r="K17" s="21">
        <f t="shared" si="2"/>
        <v>1.3036369999999879</v>
      </c>
      <c r="L17" s="16" t="s">
        <v>2530</v>
      </c>
      <c r="M17" s="19">
        <v>10.422499999999999</v>
      </c>
      <c r="N17" s="31" t="s">
        <v>82</v>
      </c>
      <c r="O17" s="31" t="s">
        <v>21</v>
      </c>
      <c r="P17" s="26"/>
      <c r="Q17" s="27"/>
      <c r="R17" s="28"/>
      <c r="S17" s="79"/>
      <c r="T17" s="85" t="s">
        <v>2528</v>
      </c>
      <c r="U17" s="19" t="s">
        <v>2023</v>
      </c>
      <c r="V17" s="32" t="str">
        <f t="shared" si="0"/>
        <v>11-007A</v>
      </c>
      <c r="X17" s="32" t="s">
        <v>7116</v>
      </c>
      <c r="Z17" s="1" t="str">
        <f t="shared" si="1"/>
        <v>OK</v>
      </c>
    </row>
    <row r="18" spans="2:26" ht="30" customHeight="1" x14ac:dyDescent="0.25">
      <c r="B18" s="206" t="s">
        <v>6714</v>
      </c>
      <c r="C18" s="14">
        <v>11</v>
      </c>
      <c r="D18" s="39" t="s">
        <v>1073</v>
      </c>
      <c r="E18" s="16" t="s">
        <v>2534</v>
      </c>
      <c r="F18" s="17">
        <v>12191</v>
      </c>
      <c r="G18" s="18">
        <v>39952</v>
      </c>
      <c r="H18" s="31" t="s">
        <v>2023</v>
      </c>
      <c r="I18" s="66">
        <v>281943.51299999998</v>
      </c>
      <c r="J18" s="66">
        <v>281980</v>
      </c>
      <c r="K18" s="21"/>
      <c r="L18" s="16" t="s">
        <v>2535</v>
      </c>
      <c r="M18" s="19">
        <v>6.1199999999999997E-2</v>
      </c>
      <c r="N18" s="31" t="s">
        <v>2114</v>
      </c>
      <c r="O18" s="31" t="s">
        <v>21</v>
      </c>
      <c r="P18" s="26"/>
      <c r="Q18" s="27"/>
      <c r="R18" s="28"/>
      <c r="S18" s="79"/>
      <c r="T18" s="85" t="s">
        <v>2528</v>
      </c>
      <c r="U18" s="19" t="s">
        <v>2023</v>
      </c>
      <c r="V18" s="32" t="str">
        <f t="shared" si="0"/>
        <v>11-008</v>
      </c>
      <c r="X18" s="32" t="s">
        <v>7117</v>
      </c>
      <c r="Z18" s="1" t="str">
        <f t="shared" si="1"/>
        <v>OK</v>
      </c>
    </row>
    <row r="19" spans="2:26" ht="30" customHeight="1" x14ac:dyDescent="0.25">
      <c r="B19" s="206" t="s">
        <v>6714</v>
      </c>
      <c r="C19" s="14">
        <v>11</v>
      </c>
      <c r="D19" s="39" t="s">
        <v>1077</v>
      </c>
      <c r="E19" s="16" t="s">
        <v>2536</v>
      </c>
      <c r="F19" s="17">
        <v>12164</v>
      </c>
      <c r="G19" s="18">
        <v>39937</v>
      </c>
      <c r="H19" s="31" t="s">
        <v>2023</v>
      </c>
      <c r="I19" s="86">
        <v>283263.34999999998</v>
      </c>
      <c r="J19" s="66">
        <v>285721.96799999999</v>
      </c>
      <c r="K19" s="21">
        <f t="shared" si="2"/>
        <v>2.4586180000000168</v>
      </c>
      <c r="L19" s="16" t="s">
        <v>2537</v>
      </c>
      <c r="M19" s="19">
        <v>19.9221</v>
      </c>
      <c r="N19" s="31" t="s">
        <v>2114</v>
      </c>
      <c r="O19" s="31" t="s">
        <v>21</v>
      </c>
      <c r="P19" s="26"/>
      <c r="Q19" s="27"/>
      <c r="R19" s="28"/>
      <c r="S19" s="79"/>
      <c r="T19" s="85" t="s">
        <v>2528</v>
      </c>
      <c r="U19" s="19" t="s">
        <v>2023</v>
      </c>
      <c r="V19" s="32" t="str">
        <f t="shared" si="0"/>
        <v>11-009</v>
      </c>
      <c r="X19" s="32" t="s">
        <v>7118</v>
      </c>
      <c r="Z19" s="1" t="str">
        <f t="shared" si="1"/>
        <v>OK</v>
      </c>
    </row>
    <row r="20" spans="2:26" ht="30" customHeight="1" x14ac:dyDescent="0.25">
      <c r="B20" s="206" t="s">
        <v>6714</v>
      </c>
      <c r="C20" s="14">
        <v>11</v>
      </c>
      <c r="D20" s="39" t="s">
        <v>1082</v>
      </c>
      <c r="E20" s="16" t="s">
        <v>2538</v>
      </c>
      <c r="F20" s="17">
        <v>12167</v>
      </c>
      <c r="G20" s="18">
        <v>39938</v>
      </c>
      <c r="H20" s="31" t="s">
        <v>2023</v>
      </c>
      <c r="I20" s="66">
        <v>285721.96799999999</v>
      </c>
      <c r="J20" s="66">
        <v>287123.53100000002</v>
      </c>
      <c r="K20" s="21">
        <f t="shared" si="2"/>
        <v>1.4015630000000237</v>
      </c>
      <c r="L20" s="16" t="s">
        <v>2539</v>
      </c>
      <c r="M20" s="19">
        <v>12.150700000000001</v>
      </c>
      <c r="N20" s="31" t="s">
        <v>2114</v>
      </c>
      <c r="O20" s="31" t="s">
        <v>21</v>
      </c>
      <c r="P20" s="26"/>
      <c r="Q20" s="27" t="s">
        <v>7119</v>
      </c>
      <c r="R20" s="28"/>
      <c r="S20" s="79"/>
      <c r="T20" s="85" t="s">
        <v>2528</v>
      </c>
      <c r="U20" s="19" t="s">
        <v>2023</v>
      </c>
      <c r="V20" s="32" t="str">
        <f t="shared" si="0"/>
        <v>11-010</v>
      </c>
      <c r="X20" s="32" t="s">
        <v>7120</v>
      </c>
      <c r="Z20" s="1" t="str">
        <f t="shared" si="1"/>
        <v>OK</v>
      </c>
    </row>
    <row r="21" spans="2:26" ht="30" customHeight="1" x14ac:dyDescent="0.25">
      <c r="B21" s="206" t="s">
        <v>6714</v>
      </c>
      <c r="C21" s="14">
        <v>11</v>
      </c>
      <c r="D21" s="39" t="s">
        <v>1037</v>
      </c>
      <c r="E21" s="16" t="s">
        <v>2540</v>
      </c>
      <c r="F21" s="17">
        <v>12171</v>
      </c>
      <c r="G21" s="18">
        <v>39940</v>
      </c>
      <c r="H21" s="31" t="s">
        <v>2023</v>
      </c>
      <c r="I21" s="66">
        <v>287123.53100000002</v>
      </c>
      <c r="J21" s="66">
        <v>288137.46000000002</v>
      </c>
      <c r="K21" s="21">
        <f t="shared" si="2"/>
        <v>1.0139290000000036</v>
      </c>
      <c r="L21" s="16" t="s">
        <v>2541</v>
      </c>
      <c r="M21" s="19">
        <v>8.1115999999999993</v>
      </c>
      <c r="N21" s="31" t="s">
        <v>2114</v>
      </c>
      <c r="O21" s="31" t="s">
        <v>21</v>
      </c>
      <c r="P21" s="26"/>
      <c r="Q21" s="27"/>
      <c r="R21" s="28"/>
      <c r="S21" s="79"/>
      <c r="T21" s="85" t="s">
        <v>2542</v>
      </c>
      <c r="U21" s="19" t="s">
        <v>2023</v>
      </c>
      <c r="V21" s="32" t="str">
        <f t="shared" si="0"/>
        <v>11-011</v>
      </c>
      <c r="X21" s="32" t="s">
        <v>7121</v>
      </c>
      <c r="Z21" s="1" t="str">
        <f t="shared" si="1"/>
        <v>OK</v>
      </c>
    </row>
    <row r="22" spans="2:26" ht="30" customHeight="1" x14ac:dyDescent="0.25">
      <c r="B22" s="206" t="s">
        <v>6714</v>
      </c>
      <c r="C22" s="14">
        <v>11</v>
      </c>
      <c r="D22" s="39" t="s">
        <v>1136</v>
      </c>
      <c r="E22" s="16" t="s">
        <v>2543</v>
      </c>
      <c r="F22" s="17" t="s">
        <v>2544</v>
      </c>
      <c r="G22" s="18">
        <v>40231</v>
      </c>
      <c r="H22" s="31" t="s">
        <v>2023</v>
      </c>
      <c r="I22" s="66">
        <v>288137.46000000002</v>
      </c>
      <c r="J22" s="66">
        <v>288928.11200000002</v>
      </c>
      <c r="K22" s="21">
        <f t="shared" si="2"/>
        <v>0.79065200000000191</v>
      </c>
      <c r="L22" s="16" t="s">
        <v>2545</v>
      </c>
      <c r="M22" s="19">
        <v>6.3261000000000003</v>
      </c>
      <c r="N22" s="31" t="s">
        <v>2114</v>
      </c>
      <c r="O22" s="31" t="s">
        <v>21</v>
      </c>
      <c r="P22" s="26"/>
      <c r="Q22" s="27"/>
      <c r="R22" s="28"/>
      <c r="S22" s="79"/>
      <c r="T22" s="85" t="s">
        <v>2528</v>
      </c>
      <c r="U22" s="19" t="s">
        <v>2023</v>
      </c>
      <c r="V22" s="32" t="str">
        <f t="shared" si="0"/>
        <v>11-012</v>
      </c>
      <c r="X22" s="32" t="s">
        <v>7122</v>
      </c>
      <c r="Z22" s="1" t="str">
        <f t="shared" si="1"/>
        <v>OK</v>
      </c>
    </row>
    <row r="23" spans="2:26" ht="30" customHeight="1" x14ac:dyDescent="0.25">
      <c r="B23" s="206" t="s">
        <v>6714</v>
      </c>
      <c r="C23" s="14">
        <v>11</v>
      </c>
      <c r="D23" s="39" t="s">
        <v>1139</v>
      </c>
      <c r="E23" s="16" t="s">
        <v>2546</v>
      </c>
      <c r="F23" s="17">
        <v>13708</v>
      </c>
      <c r="G23" s="18">
        <v>40597</v>
      </c>
      <c r="H23" s="31" t="s">
        <v>2023</v>
      </c>
      <c r="I23" s="66">
        <v>288928.11200000002</v>
      </c>
      <c r="J23" s="68">
        <v>290086.81800000003</v>
      </c>
      <c r="K23" s="21">
        <f t="shared" si="2"/>
        <v>1.1587060000000056</v>
      </c>
      <c r="L23" s="16" t="s">
        <v>2545</v>
      </c>
      <c r="M23" s="19">
        <v>11.663600000000001</v>
      </c>
      <c r="N23" s="31" t="s">
        <v>2114</v>
      </c>
      <c r="O23" s="31" t="s">
        <v>21</v>
      </c>
      <c r="P23" s="26" t="s">
        <v>10</v>
      </c>
      <c r="Q23" s="16">
        <v>2.9449000000000001</v>
      </c>
      <c r="R23" s="28">
        <v>20084.759999999998</v>
      </c>
      <c r="S23" s="79"/>
      <c r="T23" s="85" t="s">
        <v>2528</v>
      </c>
      <c r="U23" s="19" t="s">
        <v>2023</v>
      </c>
      <c r="V23" s="32" t="str">
        <f t="shared" si="0"/>
        <v>11-012A</v>
      </c>
      <c r="X23" s="32" t="s">
        <v>7123</v>
      </c>
      <c r="Z23" s="1" t="str">
        <f t="shared" si="1"/>
        <v>OK</v>
      </c>
    </row>
    <row r="24" spans="2:26" ht="30" customHeight="1" x14ac:dyDescent="0.25">
      <c r="B24" s="206" t="s">
        <v>6714</v>
      </c>
      <c r="C24" s="14">
        <v>11</v>
      </c>
      <c r="D24" s="39" t="s">
        <v>1141</v>
      </c>
      <c r="E24" s="16" t="s">
        <v>2547</v>
      </c>
      <c r="F24" s="17">
        <v>12739</v>
      </c>
      <c r="G24" s="18">
        <v>40534</v>
      </c>
      <c r="H24" s="31" t="s">
        <v>2023</v>
      </c>
      <c r="I24" s="66">
        <v>288928.56099999999</v>
      </c>
      <c r="J24" s="66">
        <v>290086.81800000003</v>
      </c>
      <c r="K24" s="21"/>
      <c r="L24" s="16" t="s">
        <v>2548</v>
      </c>
      <c r="M24" s="19">
        <v>2.0586000000000002</v>
      </c>
      <c r="N24" s="31" t="s">
        <v>2114</v>
      </c>
      <c r="O24" s="31" t="s">
        <v>21</v>
      </c>
      <c r="P24" s="26"/>
      <c r="Q24" s="27"/>
      <c r="R24" s="28"/>
      <c r="S24" s="79"/>
      <c r="T24" s="85" t="s">
        <v>2528</v>
      </c>
      <c r="U24" s="19" t="s">
        <v>2023</v>
      </c>
      <c r="V24" s="32" t="str">
        <f t="shared" si="0"/>
        <v>11-013</v>
      </c>
      <c r="X24" s="32" t="s">
        <v>7124</v>
      </c>
      <c r="Z24" s="1" t="str">
        <f t="shared" si="1"/>
        <v>OK</v>
      </c>
    </row>
    <row r="25" spans="2:26" ht="30" customHeight="1" x14ac:dyDescent="0.25">
      <c r="B25" s="206" t="s">
        <v>6714</v>
      </c>
      <c r="C25" s="14">
        <v>11</v>
      </c>
      <c r="D25" s="39" t="s">
        <v>1144</v>
      </c>
      <c r="E25" s="16" t="s">
        <v>2549</v>
      </c>
      <c r="F25" s="17">
        <v>12169</v>
      </c>
      <c r="G25" s="18">
        <v>39938</v>
      </c>
      <c r="H25" s="31" t="s">
        <v>2023</v>
      </c>
      <c r="I25" s="66">
        <v>290076.12400000001</v>
      </c>
      <c r="J25" s="66">
        <v>290233.60499999998</v>
      </c>
      <c r="K25" s="21">
        <f t="shared" si="2"/>
        <v>0.15748099999997067</v>
      </c>
      <c r="L25" s="16" t="s">
        <v>2550</v>
      </c>
      <c r="M25" s="19">
        <v>1.2584</v>
      </c>
      <c r="N25" s="31" t="s">
        <v>2114</v>
      </c>
      <c r="O25" s="31" t="s">
        <v>21</v>
      </c>
      <c r="P25" s="26"/>
      <c r="Q25" s="27"/>
      <c r="R25" s="28"/>
      <c r="S25" s="79"/>
      <c r="T25" s="85" t="s">
        <v>2528</v>
      </c>
      <c r="U25" s="19" t="s">
        <v>2023</v>
      </c>
      <c r="V25" s="32" t="str">
        <f t="shared" si="0"/>
        <v>11-014</v>
      </c>
      <c r="X25" s="32" t="s">
        <v>7125</v>
      </c>
      <c r="Z25" s="1" t="str">
        <f t="shared" si="1"/>
        <v>OK</v>
      </c>
    </row>
    <row r="26" spans="2:26" ht="30" customHeight="1" x14ac:dyDescent="0.25">
      <c r="B26" s="206" t="s">
        <v>6714</v>
      </c>
      <c r="C26" s="14">
        <v>11</v>
      </c>
      <c r="D26" s="39" t="s">
        <v>1147</v>
      </c>
      <c r="E26" s="16" t="s">
        <v>2551</v>
      </c>
      <c r="F26" s="17">
        <v>13008</v>
      </c>
      <c r="G26" s="18">
        <v>40373</v>
      </c>
      <c r="H26" s="31" t="s">
        <v>2023</v>
      </c>
      <c r="I26" s="66">
        <v>290222.24099999998</v>
      </c>
      <c r="J26" s="66">
        <v>290810.98200000002</v>
      </c>
      <c r="K26" s="21"/>
      <c r="L26" s="16" t="s">
        <v>2552</v>
      </c>
      <c r="M26" s="53">
        <v>4.7089999999999996</v>
      </c>
      <c r="N26" s="31" t="s">
        <v>2114</v>
      </c>
      <c r="O26" s="31" t="s">
        <v>21</v>
      </c>
      <c r="P26" s="26"/>
      <c r="Q26" s="27"/>
      <c r="R26" s="28"/>
      <c r="S26" s="79"/>
      <c r="T26" s="85" t="s">
        <v>2528</v>
      </c>
      <c r="U26" s="19" t="s">
        <v>2023</v>
      </c>
      <c r="V26" s="32" t="str">
        <f t="shared" si="0"/>
        <v>11-014A</v>
      </c>
      <c r="X26" s="32" t="s">
        <v>7126</v>
      </c>
      <c r="Z26" s="1" t="str">
        <f t="shared" si="1"/>
        <v>OK</v>
      </c>
    </row>
    <row r="27" spans="2:26" ht="30" customHeight="1" x14ac:dyDescent="0.25">
      <c r="B27" s="206" t="s">
        <v>6714</v>
      </c>
      <c r="C27" s="14">
        <v>11</v>
      </c>
      <c r="D27" s="39" t="s">
        <v>1149</v>
      </c>
      <c r="E27" s="16" t="s">
        <v>2553</v>
      </c>
      <c r="F27" s="17">
        <v>13006</v>
      </c>
      <c r="G27" s="18">
        <v>40373</v>
      </c>
      <c r="H27" s="31" t="s">
        <v>2023</v>
      </c>
      <c r="I27" s="67">
        <v>290242.80499999999</v>
      </c>
      <c r="J27" s="66">
        <v>290424.42300000001</v>
      </c>
      <c r="K27" s="21">
        <f t="shared" si="2"/>
        <v>0.18161800000001677</v>
      </c>
      <c r="L27" s="16" t="s">
        <v>2554</v>
      </c>
      <c r="M27" s="19">
        <v>1.4666999999999999</v>
      </c>
      <c r="N27" s="31" t="s">
        <v>2114</v>
      </c>
      <c r="O27" s="31" t="s">
        <v>21</v>
      </c>
      <c r="P27" s="26"/>
      <c r="Q27" s="27"/>
      <c r="R27" s="28"/>
      <c r="S27" s="79"/>
      <c r="T27" s="85" t="s">
        <v>2555</v>
      </c>
      <c r="U27" s="19" t="s">
        <v>2023</v>
      </c>
      <c r="V27" s="32" t="str">
        <f t="shared" si="0"/>
        <v>11-014B</v>
      </c>
      <c r="X27" s="32" t="s">
        <v>7127</v>
      </c>
      <c r="Z27" s="1" t="str">
        <f t="shared" si="1"/>
        <v>OK</v>
      </c>
    </row>
    <row r="28" spans="2:26" ht="30" customHeight="1" x14ac:dyDescent="0.25">
      <c r="B28" s="206" t="s">
        <v>6714</v>
      </c>
      <c r="C28" s="14">
        <v>11</v>
      </c>
      <c r="D28" s="39" t="s">
        <v>2556</v>
      </c>
      <c r="E28" s="16" t="s">
        <v>2557</v>
      </c>
      <c r="F28" s="17">
        <v>13005</v>
      </c>
      <c r="G28" s="18">
        <v>40373</v>
      </c>
      <c r="H28" s="31" t="s">
        <v>2023</v>
      </c>
      <c r="I28" s="67">
        <v>290424.42300000001</v>
      </c>
      <c r="J28" s="66">
        <v>290655.86</v>
      </c>
      <c r="K28" s="21">
        <f t="shared" si="2"/>
        <v>0.23143699999997625</v>
      </c>
      <c r="L28" s="16" t="s">
        <v>2558</v>
      </c>
      <c r="M28" s="19">
        <v>1.8522000000000001</v>
      </c>
      <c r="N28" s="31" t="s">
        <v>2114</v>
      </c>
      <c r="O28" s="31" t="s">
        <v>21</v>
      </c>
      <c r="P28" s="26"/>
      <c r="Q28" s="27"/>
      <c r="R28" s="28"/>
      <c r="S28" s="79"/>
      <c r="T28" s="85" t="s">
        <v>2555</v>
      </c>
      <c r="U28" s="19" t="s">
        <v>2023</v>
      </c>
      <c r="V28" s="32" t="str">
        <f t="shared" si="0"/>
        <v>11-014C</v>
      </c>
      <c r="X28" s="32" t="s">
        <v>7128</v>
      </c>
      <c r="Z28" s="1" t="str">
        <f t="shared" si="1"/>
        <v>OK</v>
      </c>
    </row>
    <row r="29" spans="2:26" ht="30" customHeight="1" x14ac:dyDescent="0.25">
      <c r="B29" s="206" t="s">
        <v>6714</v>
      </c>
      <c r="C29" s="14">
        <v>11</v>
      </c>
      <c r="D29" s="39" t="s">
        <v>1151</v>
      </c>
      <c r="E29" s="16" t="s">
        <v>2559</v>
      </c>
      <c r="F29" s="17">
        <v>12735</v>
      </c>
      <c r="G29" s="18">
        <v>40231</v>
      </c>
      <c r="H29" s="31" t="s">
        <v>2023</v>
      </c>
      <c r="I29" s="66">
        <v>290655.86</v>
      </c>
      <c r="J29" s="66">
        <v>290851.81400000001</v>
      </c>
      <c r="K29" s="21">
        <f t="shared" si="2"/>
        <v>0.195954000000027</v>
      </c>
      <c r="L29" s="16" t="s">
        <v>2560</v>
      </c>
      <c r="M29" s="19">
        <v>1.5658000000000001</v>
      </c>
      <c r="N29" s="31" t="s">
        <v>2114</v>
      </c>
      <c r="O29" s="31" t="s">
        <v>21</v>
      </c>
      <c r="P29" s="26"/>
      <c r="Q29" s="27"/>
      <c r="R29" s="28"/>
      <c r="S29" s="79"/>
      <c r="T29" s="85" t="s">
        <v>2555</v>
      </c>
      <c r="U29" s="19" t="s">
        <v>2023</v>
      </c>
      <c r="V29" s="32" t="str">
        <f t="shared" si="0"/>
        <v>11-015</v>
      </c>
      <c r="X29" s="32" t="s">
        <v>7129</v>
      </c>
      <c r="Z29" s="1" t="str">
        <f t="shared" si="1"/>
        <v>OK</v>
      </c>
    </row>
    <row r="30" spans="2:26" ht="30" customHeight="1" x14ac:dyDescent="0.25">
      <c r="B30" s="206" t="s">
        <v>6714</v>
      </c>
      <c r="C30" s="14">
        <v>11</v>
      </c>
      <c r="D30" s="39" t="s">
        <v>1155</v>
      </c>
      <c r="E30" s="16" t="s">
        <v>2561</v>
      </c>
      <c r="F30" s="17">
        <v>12738</v>
      </c>
      <c r="G30" s="18">
        <v>40231</v>
      </c>
      <c r="H30" s="31" t="s">
        <v>2023</v>
      </c>
      <c r="I30" s="66">
        <v>290851.82400000002</v>
      </c>
      <c r="J30" s="66">
        <v>290993.984</v>
      </c>
      <c r="K30" s="21">
        <f t="shared" si="2"/>
        <v>0.14215999999997439</v>
      </c>
      <c r="L30" s="16" t="s">
        <v>2562</v>
      </c>
      <c r="M30" s="19">
        <v>1.4257</v>
      </c>
      <c r="N30" s="31" t="s">
        <v>2114</v>
      </c>
      <c r="O30" s="31" t="s">
        <v>21</v>
      </c>
      <c r="P30" s="26"/>
      <c r="Q30" s="27"/>
      <c r="R30" s="28"/>
      <c r="S30" s="79"/>
      <c r="T30" s="85" t="s">
        <v>2555</v>
      </c>
      <c r="U30" s="19" t="s">
        <v>2023</v>
      </c>
      <c r="V30" s="32" t="str">
        <f t="shared" si="0"/>
        <v>11-015A</v>
      </c>
      <c r="X30" s="32" t="s">
        <v>7130</v>
      </c>
      <c r="Z30" s="1" t="str">
        <f t="shared" si="1"/>
        <v>OK</v>
      </c>
    </row>
    <row r="31" spans="2:26" ht="30" customHeight="1" x14ac:dyDescent="0.25">
      <c r="B31" s="206" t="s">
        <v>6714</v>
      </c>
      <c r="C31" s="14">
        <v>11</v>
      </c>
      <c r="D31" s="39" t="s">
        <v>1157</v>
      </c>
      <c r="E31" s="16" t="s">
        <v>2563</v>
      </c>
      <c r="F31" s="17"/>
      <c r="G31" s="34"/>
      <c r="H31" s="31" t="s">
        <v>1689</v>
      </c>
      <c r="I31" s="66">
        <v>291029.77100000001</v>
      </c>
      <c r="J31" s="66">
        <v>291476.28499999997</v>
      </c>
      <c r="K31" s="21">
        <f t="shared" si="2"/>
        <v>0.44651399999996649</v>
      </c>
      <c r="L31" s="16" t="s">
        <v>2564</v>
      </c>
      <c r="M31" s="19">
        <v>3.7336</v>
      </c>
      <c r="N31" s="31" t="s">
        <v>2114</v>
      </c>
      <c r="O31" s="31" t="s">
        <v>91</v>
      </c>
      <c r="P31" s="26"/>
      <c r="Q31" s="27"/>
      <c r="R31" s="28"/>
      <c r="S31" s="144"/>
      <c r="T31" s="85" t="s">
        <v>2555</v>
      </c>
      <c r="U31" s="19" t="s">
        <v>2023</v>
      </c>
      <c r="V31" s="32" t="str">
        <f t="shared" si="0"/>
        <v>11-016</v>
      </c>
      <c r="X31" s="32" t="s">
        <v>7131</v>
      </c>
      <c r="Z31" s="1" t="str">
        <f t="shared" si="1"/>
        <v>OK</v>
      </c>
    </row>
    <row r="32" spans="2:26" ht="30" customHeight="1" x14ac:dyDescent="0.25">
      <c r="B32" s="206" t="s">
        <v>6714</v>
      </c>
      <c r="C32" s="14">
        <v>11</v>
      </c>
      <c r="D32" s="39" t="s">
        <v>1160</v>
      </c>
      <c r="E32" s="16" t="s">
        <v>2565</v>
      </c>
      <c r="F32" s="17">
        <v>20126</v>
      </c>
      <c r="G32" s="18">
        <v>41129</v>
      </c>
      <c r="H32" s="31" t="s">
        <v>2023</v>
      </c>
      <c r="I32" s="66">
        <v>291475.875</v>
      </c>
      <c r="J32" s="66">
        <v>291987.77399999998</v>
      </c>
      <c r="K32" s="21">
        <f t="shared" si="2"/>
        <v>0.51189899999997579</v>
      </c>
      <c r="L32" s="16" t="s">
        <v>2566</v>
      </c>
      <c r="M32" s="19">
        <v>4.0926</v>
      </c>
      <c r="N32" s="31" t="s">
        <v>2114</v>
      </c>
      <c r="O32" s="31" t="s">
        <v>91</v>
      </c>
      <c r="P32" s="26"/>
      <c r="Q32" s="27"/>
      <c r="R32" s="28"/>
      <c r="S32" s="79"/>
      <c r="T32" s="85" t="s">
        <v>2567</v>
      </c>
      <c r="U32" s="19" t="s">
        <v>2023</v>
      </c>
      <c r="V32" s="32" t="str">
        <f t="shared" si="0"/>
        <v>11-017</v>
      </c>
      <c r="X32" s="32" t="s">
        <v>7132</v>
      </c>
      <c r="Z32" s="1" t="str">
        <f t="shared" si="1"/>
        <v>OK</v>
      </c>
    </row>
    <row r="33" spans="2:26" ht="30" customHeight="1" x14ac:dyDescent="0.25">
      <c r="B33" s="206" t="s">
        <v>6714</v>
      </c>
      <c r="C33" s="14">
        <v>11</v>
      </c>
      <c r="D33" s="39" t="s">
        <v>1163</v>
      </c>
      <c r="E33" s="16" t="s">
        <v>2568</v>
      </c>
      <c r="F33" s="17">
        <v>12156</v>
      </c>
      <c r="G33" s="18">
        <v>39932</v>
      </c>
      <c r="H33" s="31" t="s">
        <v>2023</v>
      </c>
      <c r="I33" s="66">
        <v>291987.77399999998</v>
      </c>
      <c r="J33" s="66">
        <v>292087.23</v>
      </c>
      <c r="K33" s="21">
        <f t="shared" si="2"/>
        <v>9.9456000000005582E-2</v>
      </c>
      <c r="L33" s="16" t="s">
        <v>2569</v>
      </c>
      <c r="M33" s="19">
        <v>0.79559999999999997</v>
      </c>
      <c r="N33" s="31" t="s">
        <v>2114</v>
      </c>
      <c r="O33" s="31" t="s">
        <v>21</v>
      </c>
      <c r="P33" s="26"/>
      <c r="Q33" s="27"/>
      <c r="R33" s="28"/>
      <c r="S33" s="79"/>
      <c r="T33" s="85" t="s">
        <v>2567</v>
      </c>
      <c r="U33" s="19" t="s">
        <v>2023</v>
      </c>
      <c r="V33" s="32" t="str">
        <f t="shared" si="0"/>
        <v>11-018</v>
      </c>
      <c r="X33" s="32" t="s">
        <v>7133</v>
      </c>
      <c r="Z33" s="1" t="str">
        <f t="shared" si="1"/>
        <v>OK</v>
      </c>
    </row>
    <row r="34" spans="2:26" ht="30" customHeight="1" x14ac:dyDescent="0.25">
      <c r="B34" s="206" t="s">
        <v>6714</v>
      </c>
      <c r="C34" s="14">
        <v>11</v>
      </c>
      <c r="D34" s="39" t="s">
        <v>2570</v>
      </c>
      <c r="E34" s="16" t="s">
        <v>2571</v>
      </c>
      <c r="F34" s="17">
        <v>12163</v>
      </c>
      <c r="G34" s="18">
        <v>39937</v>
      </c>
      <c r="H34" s="31" t="s">
        <v>2023</v>
      </c>
      <c r="I34" s="66">
        <v>292087.23</v>
      </c>
      <c r="J34" s="66">
        <v>293813.98800000001</v>
      </c>
      <c r="K34" s="21">
        <f t="shared" si="2"/>
        <v>1.7267580000000307</v>
      </c>
      <c r="L34" s="16" t="s">
        <v>2569</v>
      </c>
      <c r="M34" s="19">
        <v>13.4285</v>
      </c>
      <c r="N34" s="31" t="s">
        <v>2114</v>
      </c>
      <c r="O34" s="31" t="s">
        <v>21</v>
      </c>
      <c r="P34" s="26"/>
      <c r="Q34" s="27"/>
      <c r="R34" s="28"/>
      <c r="S34" s="79"/>
      <c r="T34" s="85" t="s">
        <v>2567</v>
      </c>
      <c r="U34" s="19" t="s">
        <v>2023</v>
      </c>
      <c r="V34" s="32" t="str">
        <f t="shared" si="0"/>
        <v>11-018A</v>
      </c>
      <c r="X34" s="32" t="s">
        <v>7134</v>
      </c>
      <c r="Z34" s="1" t="str">
        <f t="shared" si="1"/>
        <v>OK</v>
      </c>
    </row>
    <row r="35" spans="2:26" ht="30" customHeight="1" x14ac:dyDescent="0.25">
      <c r="B35" s="206" t="s">
        <v>6714</v>
      </c>
      <c r="C35" s="14">
        <v>11</v>
      </c>
      <c r="D35" s="39" t="s">
        <v>1166</v>
      </c>
      <c r="E35" s="16" t="s">
        <v>2572</v>
      </c>
      <c r="F35" s="17">
        <v>19489</v>
      </c>
      <c r="G35" s="18">
        <v>42303</v>
      </c>
      <c r="H35" s="31" t="s">
        <v>2023</v>
      </c>
      <c r="I35" s="66">
        <v>293813.98800000001</v>
      </c>
      <c r="J35" s="66">
        <v>294325.23100000003</v>
      </c>
      <c r="K35" s="21">
        <f t="shared" si="2"/>
        <v>0.51124300000001677</v>
      </c>
      <c r="L35" s="16" t="s">
        <v>2569</v>
      </c>
      <c r="M35" s="19">
        <v>4.0380000000000003</v>
      </c>
      <c r="N35" s="31" t="s">
        <v>82</v>
      </c>
      <c r="O35" s="31" t="s">
        <v>21</v>
      </c>
      <c r="P35" s="26"/>
      <c r="Q35" s="27"/>
      <c r="R35" s="28"/>
      <c r="S35" s="79"/>
      <c r="T35" s="85" t="s">
        <v>2567</v>
      </c>
      <c r="U35" s="19" t="s">
        <v>2023</v>
      </c>
      <c r="V35" s="32" t="str">
        <f t="shared" si="0"/>
        <v>11-019</v>
      </c>
      <c r="X35" s="32" t="s">
        <v>7135</v>
      </c>
      <c r="Z35" s="1" t="str">
        <f t="shared" si="1"/>
        <v>OK</v>
      </c>
    </row>
    <row r="36" spans="2:26" ht="30" customHeight="1" x14ac:dyDescent="0.25">
      <c r="B36" s="206" t="s">
        <v>6714</v>
      </c>
      <c r="C36" s="14">
        <v>11</v>
      </c>
      <c r="D36" s="39" t="s">
        <v>1171</v>
      </c>
      <c r="E36" s="16" t="s">
        <v>2573</v>
      </c>
      <c r="F36" s="17">
        <v>12168</v>
      </c>
      <c r="G36" s="18">
        <v>39938</v>
      </c>
      <c r="H36" s="31" t="s">
        <v>2023</v>
      </c>
      <c r="I36" s="66">
        <v>293194.837</v>
      </c>
      <c r="J36" s="66">
        <v>293234.27100000001</v>
      </c>
      <c r="K36" s="21"/>
      <c r="L36" s="16" t="s">
        <v>2574</v>
      </c>
      <c r="M36" s="19">
        <v>0.38579999999999998</v>
      </c>
      <c r="N36" s="31" t="s">
        <v>2114</v>
      </c>
      <c r="O36" s="31" t="s">
        <v>21</v>
      </c>
      <c r="P36" s="26"/>
      <c r="Q36" s="27"/>
      <c r="R36" s="28"/>
      <c r="S36" s="79"/>
      <c r="T36" s="85" t="s">
        <v>2567</v>
      </c>
      <c r="U36" s="19" t="s">
        <v>2023</v>
      </c>
      <c r="V36" s="32" t="str">
        <f t="shared" si="0"/>
        <v>11-020</v>
      </c>
      <c r="X36" s="32" t="s">
        <v>7136</v>
      </c>
      <c r="Z36" s="1" t="str">
        <f t="shared" si="1"/>
        <v>OK</v>
      </c>
    </row>
    <row r="37" spans="2:26" ht="30" customHeight="1" x14ac:dyDescent="0.25">
      <c r="B37" s="206" t="s">
        <v>6714</v>
      </c>
      <c r="C37" s="14">
        <v>11</v>
      </c>
      <c r="D37" s="39" t="s">
        <v>1176</v>
      </c>
      <c r="E37" s="16" t="s">
        <v>2575</v>
      </c>
      <c r="F37" s="17">
        <v>12190</v>
      </c>
      <c r="G37" s="18">
        <v>39952</v>
      </c>
      <c r="H37" s="31" t="s">
        <v>2023</v>
      </c>
      <c r="I37" s="66">
        <v>294328.21600000001</v>
      </c>
      <c r="J37" s="66">
        <v>294604.90399999998</v>
      </c>
      <c r="K37" s="21">
        <f t="shared" si="2"/>
        <v>0.27668799999996552</v>
      </c>
      <c r="L37" s="16" t="s">
        <v>2576</v>
      </c>
      <c r="M37" s="19">
        <v>3.2682000000000002</v>
      </c>
      <c r="N37" s="31" t="s">
        <v>2114</v>
      </c>
      <c r="O37" s="31" t="s">
        <v>21</v>
      </c>
      <c r="P37" s="26"/>
      <c r="Q37" s="16">
        <v>1.0172000000000001</v>
      </c>
      <c r="R37" s="28"/>
      <c r="S37" s="79"/>
      <c r="T37" s="85" t="s">
        <v>2567</v>
      </c>
      <c r="U37" s="19" t="s">
        <v>2023</v>
      </c>
      <c r="V37" s="32" t="str">
        <f t="shared" si="0"/>
        <v>11-021</v>
      </c>
      <c r="X37" s="32" t="s">
        <v>7137</v>
      </c>
      <c r="Z37" s="1" t="str">
        <f t="shared" si="1"/>
        <v>OK</v>
      </c>
    </row>
    <row r="38" spans="2:26" ht="30" customHeight="1" x14ac:dyDescent="0.25">
      <c r="B38" s="206" t="s">
        <v>6714</v>
      </c>
      <c r="C38" s="14">
        <v>11</v>
      </c>
      <c r="D38" s="39" t="s">
        <v>1183</v>
      </c>
      <c r="E38" s="16" t="s">
        <v>2577</v>
      </c>
      <c r="F38" s="17">
        <v>12155</v>
      </c>
      <c r="G38" s="18">
        <v>39932</v>
      </c>
      <c r="H38" s="31" t="s">
        <v>2023</v>
      </c>
      <c r="I38" s="66">
        <v>294604.90399999998</v>
      </c>
      <c r="J38" s="66">
        <v>295223.73</v>
      </c>
      <c r="K38" s="21">
        <f t="shared" si="2"/>
        <v>0.61882600000000099</v>
      </c>
      <c r="L38" s="16" t="s">
        <v>2578</v>
      </c>
      <c r="M38" s="19">
        <v>4.9499000000000004</v>
      </c>
      <c r="N38" s="31" t="s">
        <v>2114</v>
      </c>
      <c r="O38" s="31" t="s">
        <v>21</v>
      </c>
      <c r="P38" s="26"/>
      <c r="Q38" s="27"/>
      <c r="R38" s="28"/>
      <c r="S38" s="79"/>
      <c r="T38" s="85" t="s">
        <v>2567</v>
      </c>
      <c r="U38" s="19" t="s">
        <v>2023</v>
      </c>
      <c r="V38" s="32" t="str">
        <f t="shared" si="0"/>
        <v>11-022</v>
      </c>
      <c r="X38" s="32" t="s">
        <v>7138</v>
      </c>
      <c r="Z38" s="1" t="str">
        <f t="shared" si="1"/>
        <v>OK</v>
      </c>
    </row>
    <row r="39" spans="2:26" ht="30" customHeight="1" x14ac:dyDescent="0.25">
      <c r="B39" s="206" t="s">
        <v>6714</v>
      </c>
      <c r="C39" s="14">
        <v>11</v>
      </c>
      <c r="D39" s="39" t="s">
        <v>1191</v>
      </c>
      <c r="E39" s="16" t="s">
        <v>2579</v>
      </c>
      <c r="F39" s="17">
        <v>12269</v>
      </c>
      <c r="G39" s="18">
        <v>39996</v>
      </c>
      <c r="H39" s="31" t="s">
        <v>2023</v>
      </c>
      <c r="I39" s="66">
        <v>295236.30099999998</v>
      </c>
      <c r="J39" s="66">
        <v>295429.46500000003</v>
      </c>
      <c r="K39" s="21">
        <f t="shared" si="2"/>
        <v>0.19316400000004796</v>
      </c>
      <c r="L39" s="16" t="s">
        <v>2580</v>
      </c>
      <c r="M39" s="19">
        <v>1.6500999999999999</v>
      </c>
      <c r="N39" s="31" t="s">
        <v>2114</v>
      </c>
      <c r="O39" s="31" t="s">
        <v>21</v>
      </c>
      <c r="P39" s="26"/>
      <c r="Q39" s="27"/>
      <c r="R39" s="28"/>
      <c r="S39" s="79"/>
      <c r="T39" s="85" t="s">
        <v>2567</v>
      </c>
      <c r="U39" s="19" t="s">
        <v>2023</v>
      </c>
      <c r="V39" s="32" t="str">
        <f t="shared" ref="V39:V70" si="3">CONCATENATE(C39,"-",D39)</f>
        <v>11-023</v>
      </c>
      <c r="X39" s="32" t="s">
        <v>7139</v>
      </c>
      <c r="Z39" s="1" t="str">
        <f t="shared" si="1"/>
        <v>OK</v>
      </c>
    </row>
    <row r="40" spans="2:26" ht="30" customHeight="1" x14ac:dyDescent="0.25">
      <c r="B40" s="206" t="s">
        <v>6714</v>
      </c>
      <c r="C40" s="14">
        <v>11</v>
      </c>
      <c r="D40" s="39" t="s">
        <v>1195</v>
      </c>
      <c r="E40" s="16" t="s">
        <v>2581</v>
      </c>
      <c r="F40" s="17">
        <v>12265</v>
      </c>
      <c r="G40" s="18">
        <v>39995</v>
      </c>
      <c r="H40" s="31" t="s">
        <v>2023</v>
      </c>
      <c r="I40" s="66">
        <v>295429.46500000003</v>
      </c>
      <c r="J40" s="66">
        <v>295780.72899999999</v>
      </c>
      <c r="K40" s="21">
        <f t="shared" si="2"/>
        <v>0.35126399999996649</v>
      </c>
      <c r="L40" s="16" t="s">
        <v>2582</v>
      </c>
      <c r="M40" s="19">
        <v>3.7862</v>
      </c>
      <c r="N40" s="31" t="s">
        <v>2114</v>
      </c>
      <c r="O40" s="31" t="s">
        <v>21</v>
      </c>
      <c r="P40" s="26"/>
      <c r="Q40" s="16">
        <v>1.2081</v>
      </c>
      <c r="R40" s="28"/>
      <c r="S40" s="79"/>
      <c r="T40" s="51" t="s">
        <v>2567</v>
      </c>
      <c r="U40" s="19" t="s">
        <v>2023</v>
      </c>
      <c r="V40" s="32" t="str">
        <f t="shared" si="3"/>
        <v>11-024</v>
      </c>
      <c r="X40" s="32" t="s">
        <v>7140</v>
      </c>
      <c r="Z40" s="1" t="str">
        <f t="shared" si="1"/>
        <v>OK</v>
      </c>
    </row>
    <row r="41" spans="2:26" ht="30" customHeight="1" x14ac:dyDescent="0.25">
      <c r="B41" s="206" t="s">
        <v>6714</v>
      </c>
      <c r="C41" s="14">
        <v>11</v>
      </c>
      <c r="D41" s="39" t="s">
        <v>1200</v>
      </c>
      <c r="E41" s="16" t="s">
        <v>2583</v>
      </c>
      <c r="F41" s="17">
        <v>12160</v>
      </c>
      <c r="G41" s="18">
        <v>39933</v>
      </c>
      <c r="H41" s="31" t="s">
        <v>2023</v>
      </c>
      <c r="I41" s="66">
        <v>295794.95</v>
      </c>
      <c r="J41" s="66">
        <v>296856.43400000001</v>
      </c>
      <c r="K41" s="21">
        <f t="shared" si="2"/>
        <v>1.0614839999999968</v>
      </c>
      <c r="L41" s="16" t="s">
        <v>2584</v>
      </c>
      <c r="M41" s="19">
        <v>8.5635999999999992</v>
      </c>
      <c r="N41" s="31" t="s">
        <v>2114</v>
      </c>
      <c r="O41" s="31" t="s">
        <v>21</v>
      </c>
      <c r="P41" s="26"/>
      <c r="Q41" s="27"/>
      <c r="R41" s="28"/>
      <c r="S41" s="79"/>
      <c r="T41" s="85" t="s">
        <v>2567</v>
      </c>
      <c r="U41" s="19" t="s">
        <v>2023</v>
      </c>
      <c r="V41" s="32" t="str">
        <f t="shared" si="3"/>
        <v>11-025</v>
      </c>
      <c r="X41" s="32" t="s">
        <v>7141</v>
      </c>
      <c r="Z41" s="1" t="str">
        <f t="shared" si="1"/>
        <v>OK</v>
      </c>
    </row>
    <row r="42" spans="2:26" ht="30" customHeight="1" x14ac:dyDescent="0.25">
      <c r="B42" s="206" t="s">
        <v>6714</v>
      </c>
      <c r="C42" s="14">
        <v>11</v>
      </c>
      <c r="D42" s="39" t="s">
        <v>1206</v>
      </c>
      <c r="E42" s="16" t="s">
        <v>2585</v>
      </c>
      <c r="F42" s="17">
        <v>2476</v>
      </c>
      <c r="G42" s="18">
        <v>40177</v>
      </c>
      <c r="H42" s="31" t="s">
        <v>2586</v>
      </c>
      <c r="I42" s="66">
        <v>296856.43400000001</v>
      </c>
      <c r="J42" s="66">
        <v>297149.234</v>
      </c>
      <c r="K42" s="21">
        <f t="shared" si="2"/>
        <v>0.29279999999998835</v>
      </c>
      <c r="L42" s="16" t="s">
        <v>2587</v>
      </c>
      <c r="M42" s="19">
        <v>2.2778999999999998</v>
      </c>
      <c r="N42" s="31" t="s">
        <v>2114</v>
      </c>
      <c r="O42" s="31" t="s">
        <v>21</v>
      </c>
      <c r="P42" s="26"/>
      <c r="Q42" s="27"/>
      <c r="R42" s="28"/>
      <c r="S42" s="79"/>
      <c r="T42" s="85" t="s">
        <v>2567</v>
      </c>
      <c r="U42" s="19" t="s">
        <v>2586</v>
      </c>
      <c r="V42" s="32" t="str">
        <f t="shared" si="3"/>
        <v>11-026</v>
      </c>
      <c r="X42" s="32" t="s">
        <v>7142</v>
      </c>
      <c r="Z42" s="1" t="str">
        <f t="shared" si="1"/>
        <v>OK</v>
      </c>
    </row>
    <row r="43" spans="2:26" ht="30" customHeight="1" x14ac:dyDescent="0.25">
      <c r="B43" s="206" t="s">
        <v>6714</v>
      </c>
      <c r="C43" s="14">
        <v>11</v>
      </c>
      <c r="D43" s="39" t="s">
        <v>1210</v>
      </c>
      <c r="E43" s="16" t="s">
        <v>2588</v>
      </c>
      <c r="F43" s="17" t="s">
        <v>2589</v>
      </c>
      <c r="G43" s="18">
        <v>40353</v>
      </c>
      <c r="H43" s="31" t="s">
        <v>2586</v>
      </c>
      <c r="I43" s="66">
        <v>297159.65600000002</v>
      </c>
      <c r="J43" s="66">
        <v>297274.26</v>
      </c>
      <c r="K43" s="21">
        <f t="shared" si="2"/>
        <v>0.11460399999999209</v>
      </c>
      <c r="L43" s="16" t="s">
        <v>2590</v>
      </c>
      <c r="M43" s="19">
        <v>0.94740000000000002</v>
      </c>
      <c r="N43" s="31" t="s">
        <v>2114</v>
      </c>
      <c r="O43" s="31" t="s">
        <v>21</v>
      </c>
      <c r="P43" s="26"/>
      <c r="Q43" s="27"/>
      <c r="R43" s="28"/>
      <c r="S43" s="79"/>
      <c r="T43" s="85" t="s">
        <v>2567</v>
      </c>
      <c r="U43" s="19" t="s">
        <v>2586</v>
      </c>
      <c r="V43" s="32" t="str">
        <f t="shared" si="3"/>
        <v>11-026A</v>
      </c>
      <c r="X43" s="32" t="s">
        <v>7143</v>
      </c>
      <c r="Z43" s="1" t="str">
        <f t="shared" si="1"/>
        <v>OK</v>
      </c>
    </row>
    <row r="44" spans="2:26" ht="30" customHeight="1" x14ac:dyDescent="0.25">
      <c r="B44" s="206" t="s">
        <v>6714</v>
      </c>
      <c r="C44" s="14">
        <v>11</v>
      </c>
      <c r="D44" s="39" t="s">
        <v>1213</v>
      </c>
      <c r="E44" s="16" t="s">
        <v>2591</v>
      </c>
      <c r="F44" s="17" t="s">
        <v>2592</v>
      </c>
      <c r="G44" s="18">
        <v>40982</v>
      </c>
      <c r="H44" s="31" t="s">
        <v>2586</v>
      </c>
      <c r="I44" s="66">
        <v>297159.65600000002</v>
      </c>
      <c r="J44" s="66">
        <v>297274.26</v>
      </c>
      <c r="K44" s="21"/>
      <c r="L44" s="16" t="s">
        <v>2590</v>
      </c>
      <c r="M44" s="19">
        <v>3.0499999999999999E-2</v>
      </c>
      <c r="N44" s="31" t="s">
        <v>2114</v>
      </c>
      <c r="O44" s="31" t="s">
        <v>21</v>
      </c>
      <c r="P44" s="26"/>
      <c r="Q44" s="27"/>
      <c r="R44" s="28"/>
      <c r="S44" s="79"/>
      <c r="T44" s="85" t="s">
        <v>2567</v>
      </c>
      <c r="U44" s="19" t="s">
        <v>2586</v>
      </c>
      <c r="V44" s="32" t="str">
        <f t="shared" si="3"/>
        <v>11-027</v>
      </c>
      <c r="X44" s="32" t="s">
        <v>7144</v>
      </c>
      <c r="Z44" s="1" t="str">
        <f t="shared" si="1"/>
        <v>OK</v>
      </c>
    </row>
    <row r="45" spans="2:26" ht="30" customHeight="1" x14ac:dyDescent="0.25">
      <c r="B45" s="206" t="s">
        <v>6714</v>
      </c>
      <c r="C45" s="14">
        <v>11</v>
      </c>
      <c r="D45" s="39" t="s">
        <v>1218</v>
      </c>
      <c r="E45" s="16" t="s">
        <v>2593</v>
      </c>
      <c r="F45" s="64" t="s">
        <v>2594</v>
      </c>
      <c r="G45" s="18">
        <v>40525</v>
      </c>
      <c r="H45" s="31" t="s">
        <v>2586</v>
      </c>
      <c r="I45" s="66">
        <v>297274.26</v>
      </c>
      <c r="J45" s="66">
        <v>298410.51199999999</v>
      </c>
      <c r="K45" s="21">
        <f t="shared" si="2"/>
        <v>1.1362519999999785</v>
      </c>
      <c r="L45" s="16" t="s">
        <v>2595</v>
      </c>
      <c r="M45" s="19">
        <v>9.1204000000000001</v>
      </c>
      <c r="N45" s="31" t="s">
        <v>2114</v>
      </c>
      <c r="O45" s="31" t="s">
        <v>21</v>
      </c>
      <c r="P45" s="26"/>
      <c r="Q45" s="27"/>
      <c r="R45" s="28"/>
      <c r="S45" s="79"/>
      <c r="T45" s="85" t="s">
        <v>2567</v>
      </c>
      <c r="U45" s="19" t="s">
        <v>2586</v>
      </c>
      <c r="V45" s="32" t="str">
        <f t="shared" si="3"/>
        <v>11-028</v>
      </c>
      <c r="X45" s="32" t="s">
        <v>7145</v>
      </c>
      <c r="Z45" s="1" t="str">
        <f t="shared" si="1"/>
        <v>OK</v>
      </c>
    </row>
    <row r="46" spans="2:26" ht="30" customHeight="1" x14ac:dyDescent="0.25">
      <c r="B46" s="206" t="s">
        <v>6714</v>
      </c>
      <c r="C46" s="14">
        <v>11</v>
      </c>
      <c r="D46" s="39" t="s">
        <v>2119</v>
      </c>
      <c r="E46" s="16" t="s">
        <v>2596</v>
      </c>
      <c r="F46" s="64" t="s">
        <v>2597</v>
      </c>
      <c r="G46" s="18">
        <v>40542</v>
      </c>
      <c r="H46" s="31" t="s">
        <v>2586</v>
      </c>
      <c r="I46" s="66">
        <v>298410.51199999999</v>
      </c>
      <c r="J46" s="66">
        <v>298813.46100000001</v>
      </c>
      <c r="K46" s="21">
        <f t="shared" si="2"/>
        <v>0.40294900000002237</v>
      </c>
      <c r="L46" s="16" t="s">
        <v>2598</v>
      </c>
      <c r="M46" s="19">
        <v>3.2216</v>
      </c>
      <c r="N46" s="31" t="s">
        <v>2114</v>
      </c>
      <c r="O46" s="31" t="s">
        <v>21</v>
      </c>
      <c r="P46" s="26"/>
      <c r="Q46" s="27"/>
      <c r="R46" s="28"/>
      <c r="S46" s="79"/>
      <c r="T46" s="85" t="s">
        <v>2567</v>
      </c>
      <c r="U46" s="19" t="s">
        <v>2586</v>
      </c>
      <c r="V46" s="32" t="str">
        <f t="shared" si="3"/>
        <v>11-028A</v>
      </c>
      <c r="X46" s="32" t="s">
        <v>7146</v>
      </c>
      <c r="Z46" s="1" t="str">
        <f t="shared" si="1"/>
        <v>OK</v>
      </c>
    </row>
    <row r="47" spans="2:26" ht="30" customHeight="1" x14ac:dyDescent="0.25">
      <c r="B47" s="206" t="s">
        <v>6714</v>
      </c>
      <c r="C47" s="14">
        <v>11</v>
      </c>
      <c r="D47" s="39" t="s">
        <v>1222</v>
      </c>
      <c r="E47" s="16" t="s">
        <v>2599</v>
      </c>
      <c r="F47" s="64"/>
      <c r="G47" s="18"/>
      <c r="H47" s="31" t="s">
        <v>1689</v>
      </c>
      <c r="I47" s="66">
        <v>298813.46100000001</v>
      </c>
      <c r="J47" s="66">
        <v>299417.18900000001</v>
      </c>
      <c r="K47" s="21">
        <f t="shared" si="2"/>
        <v>0.60372800000000282</v>
      </c>
      <c r="L47" s="16" t="s">
        <v>2600</v>
      </c>
      <c r="M47" s="19">
        <v>4.8319999999999999</v>
      </c>
      <c r="N47" s="31" t="s">
        <v>2114</v>
      </c>
      <c r="O47" s="31" t="s">
        <v>91</v>
      </c>
      <c r="P47" s="26"/>
      <c r="Q47" s="27"/>
      <c r="R47" s="28"/>
      <c r="S47" s="144"/>
      <c r="T47" s="85" t="s">
        <v>2567</v>
      </c>
      <c r="U47" s="19" t="s">
        <v>2586</v>
      </c>
      <c r="V47" s="32" t="str">
        <f t="shared" si="3"/>
        <v>11-029</v>
      </c>
      <c r="X47" s="32" t="s">
        <v>7147</v>
      </c>
      <c r="Z47" s="1" t="str">
        <f t="shared" si="1"/>
        <v>OK</v>
      </c>
    </row>
    <row r="48" spans="2:26" ht="30" customHeight="1" x14ac:dyDescent="0.25">
      <c r="B48" s="206" t="s">
        <v>6714</v>
      </c>
      <c r="C48" s="14">
        <v>11</v>
      </c>
      <c r="D48" s="39" t="s">
        <v>1231</v>
      </c>
      <c r="E48" s="16" t="s">
        <v>2601</v>
      </c>
      <c r="F48" s="64">
        <v>13007</v>
      </c>
      <c r="G48" s="18">
        <v>40373</v>
      </c>
      <c r="H48" s="31" t="s">
        <v>2023</v>
      </c>
      <c r="I48" s="66">
        <v>299425.57799999998</v>
      </c>
      <c r="J48" s="66">
        <v>299782.91600000003</v>
      </c>
      <c r="K48" s="21">
        <f t="shared" si="2"/>
        <v>0.35733800000004701</v>
      </c>
      <c r="L48" s="16" t="s">
        <v>2602</v>
      </c>
      <c r="M48" s="23">
        <v>2.8637999999999999</v>
      </c>
      <c r="N48" s="31" t="s">
        <v>82</v>
      </c>
      <c r="O48" s="31" t="s">
        <v>21</v>
      </c>
      <c r="P48" s="26"/>
      <c r="Q48" s="27"/>
      <c r="R48" s="28"/>
      <c r="S48" s="79"/>
      <c r="T48" s="85" t="s">
        <v>2567</v>
      </c>
      <c r="U48" s="19" t="s">
        <v>2023</v>
      </c>
      <c r="V48" s="32" t="str">
        <f t="shared" si="3"/>
        <v>11-030</v>
      </c>
      <c r="X48" s="32" t="s">
        <v>7148</v>
      </c>
      <c r="Z48" s="1" t="str">
        <f t="shared" si="1"/>
        <v>OK</v>
      </c>
    </row>
    <row r="49" spans="2:26" ht="30" customHeight="1" x14ac:dyDescent="0.25">
      <c r="B49" s="206" t="s">
        <v>6714</v>
      </c>
      <c r="C49" s="14">
        <v>11</v>
      </c>
      <c r="D49" s="39" t="s">
        <v>1236</v>
      </c>
      <c r="E49" s="16" t="s">
        <v>2603</v>
      </c>
      <c r="F49" s="17"/>
      <c r="G49" s="18"/>
      <c r="H49" s="31" t="s">
        <v>1689</v>
      </c>
      <c r="I49" s="66">
        <v>299782.91600000003</v>
      </c>
      <c r="J49" s="66">
        <v>300638.53499999997</v>
      </c>
      <c r="K49" s="21">
        <f t="shared" si="2"/>
        <v>0.85561899999994784</v>
      </c>
      <c r="L49" s="16" t="s">
        <v>2604</v>
      </c>
      <c r="M49" s="19">
        <v>6.8395000000000001</v>
      </c>
      <c r="N49" s="31" t="s">
        <v>2114</v>
      </c>
      <c r="O49" s="31" t="s">
        <v>21</v>
      </c>
      <c r="P49" s="26"/>
      <c r="Q49" s="27"/>
      <c r="R49" s="28"/>
      <c r="S49" s="79"/>
      <c r="T49" s="85" t="s">
        <v>2567</v>
      </c>
      <c r="U49" s="19" t="s">
        <v>2586</v>
      </c>
      <c r="V49" s="32" t="str">
        <f t="shared" si="3"/>
        <v>11-031</v>
      </c>
      <c r="X49" s="32" t="s">
        <v>7149</v>
      </c>
      <c r="Z49" s="1" t="str">
        <f t="shared" si="1"/>
        <v>OK</v>
      </c>
    </row>
    <row r="50" spans="2:26" ht="30" customHeight="1" x14ac:dyDescent="0.25">
      <c r="B50" s="206" t="s">
        <v>6714</v>
      </c>
      <c r="C50" s="14">
        <v>11</v>
      </c>
      <c r="D50" s="39" t="s">
        <v>2605</v>
      </c>
      <c r="E50" s="16" t="s">
        <v>2606</v>
      </c>
      <c r="F50" s="17">
        <v>2681</v>
      </c>
      <c r="G50" s="18">
        <v>41043</v>
      </c>
      <c r="H50" s="31" t="s">
        <v>2586</v>
      </c>
      <c r="I50" s="66">
        <v>300638.53499999997</v>
      </c>
      <c r="J50" s="66">
        <v>301308.88699999999</v>
      </c>
      <c r="K50" s="21">
        <f t="shared" si="2"/>
        <v>0.67035200000001349</v>
      </c>
      <c r="L50" s="16" t="s">
        <v>2604</v>
      </c>
      <c r="M50" s="19">
        <v>5.3643000000000001</v>
      </c>
      <c r="N50" s="31" t="s">
        <v>2114</v>
      </c>
      <c r="O50" s="31" t="s">
        <v>21</v>
      </c>
      <c r="P50" s="26"/>
      <c r="Q50" s="27"/>
      <c r="R50" s="28"/>
      <c r="S50" s="79"/>
      <c r="T50" s="85" t="s">
        <v>2567</v>
      </c>
      <c r="U50" s="19" t="s">
        <v>2586</v>
      </c>
      <c r="V50" s="32" t="str">
        <f t="shared" si="3"/>
        <v>11-031A</v>
      </c>
      <c r="X50" s="32" t="s">
        <v>7150</v>
      </c>
      <c r="Z50" s="1" t="str">
        <f t="shared" si="1"/>
        <v>OK</v>
      </c>
    </row>
    <row r="51" spans="2:26" ht="30" customHeight="1" x14ac:dyDescent="0.25">
      <c r="B51" s="206" t="s">
        <v>6714</v>
      </c>
      <c r="C51" s="14">
        <v>11</v>
      </c>
      <c r="D51" s="39" t="s">
        <v>2607</v>
      </c>
      <c r="E51" s="16" t="s">
        <v>2608</v>
      </c>
      <c r="F51" s="17"/>
      <c r="G51" s="18"/>
      <c r="H51" s="31" t="s">
        <v>1689</v>
      </c>
      <c r="I51" s="66">
        <v>300638.53499999997</v>
      </c>
      <c r="J51" s="66">
        <v>301308.88699999999</v>
      </c>
      <c r="K51" s="21"/>
      <c r="L51" s="16" t="s">
        <v>2604</v>
      </c>
      <c r="M51" s="19">
        <v>2.0992999999999999</v>
      </c>
      <c r="N51" s="31" t="s">
        <v>2114</v>
      </c>
      <c r="O51" s="31" t="s">
        <v>21</v>
      </c>
      <c r="P51" s="26" t="s">
        <v>10</v>
      </c>
      <c r="Q51" s="16">
        <v>2.0992999999999999</v>
      </c>
      <c r="R51" s="28">
        <v>26964.41</v>
      </c>
      <c r="S51" s="79"/>
      <c r="T51" s="85" t="s">
        <v>2567</v>
      </c>
      <c r="U51" s="19" t="s">
        <v>2586</v>
      </c>
      <c r="V51" s="32" t="str">
        <f t="shared" si="3"/>
        <v>11-031B</v>
      </c>
      <c r="X51" s="32" t="s">
        <v>7151</v>
      </c>
      <c r="Z51" s="1" t="str">
        <f t="shared" si="1"/>
        <v>OK</v>
      </c>
    </row>
    <row r="52" spans="2:26" ht="30" customHeight="1" x14ac:dyDescent="0.25">
      <c r="B52" s="206" t="s">
        <v>6714</v>
      </c>
      <c r="C52" s="14">
        <v>11</v>
      </c>
      <c r="D52" s="39" t="s">
        <v>1239</v>
      </c>
      <c r="E52" s="16" t="s">
        <v>2609</v>
      </c>
      <c r="F52" s="17">
        <v>2475</v>
      </c>
      <c r="G52" s="18">
        <v>40177</v>
      </c>
      <c r="H52" s="31" t="s">
        <v>2586</v>
      </c>
      <c r="I52" s="66">
        <v>301307.19199999998</v>
      </c>
      <c r="J52" s="66">
        <v>302377.73700000002</v>
      </c>
      <c r="K52" s="21">
        <f t="shared" si="2"/>
        <v>1.0705450000000418</v>
      </c>
      <c r="L52" s="16" t="s">
        <v>2610</v>
      </c>
      <c r="M52" s="19">
        <v>8.4671000000000003</v>
      </c>
      <c r="N52" s="31" t="s">
        <v>2114</v>
      </c>
      <c r="O52" s="31" t="s">
        <v>21</v>
      </c>
      <c r="P52" s="26"/>
      <c r="Q52" s="27"/>
      <c r="R52" s="28"/>
      <c r="S52" s="79"/>
      <c r="T52" s="51" t="s">
        <v>2567</v>
      </c>
      <c r="U52" s="19" t="s">
        <v>2586</v>
      </c>
      <c r="V52" s="32" t="str">
        <f t="shared" si="3"/>
        <v>11-032</v>
      </c>
      <c r="X52" s="32" t="s">
        <v>7152</v>
      </c>
      <c r="Z52" s="1" t="str">
        <f t="shared" si="1"/>
        <v>OK</v>
      </c>
    </row>
    <row r="53" spans="2:26" ht="30" customHeight="1" x14ac:dyDescent="0.25">
      <c r="B53" s="206" t="s">
        <v>6714</v>
      </c>
      <c r="C53" s="14">
        <v>11</v>
      </c>
      <c r="D53" s="39" t="s">
        <v>1244</v>
      </c>
      <c r="E53" s="16" t="s">
        <v>2611</v>
      </c>
      <c r="F53" s="17">
        <v>2471</v>
      </c>
      <c r="G53" s="18">
        <v>40176</v>
      </c>
      <c r="H53" s="31" t="s">
        <v>2586</v>
      </c>
      <c r="I53" s="66">
        <v>302308.93800000002</v>
      </c>
      <c r="J53" s="66">
        <v>302396.02899999998</v>
      </c>
      <c r="K53" s="21"/>
      <c r="L53" s="16" t="s">
        <v>2612</v>
      </c>
      <c r="M53" s="19">
        <v>0.1033</v>
      </c>
      <c r="N53" s="31" t="s">
        <v>2114</v>
      </c>
      <c r="O53" s="31" t="s">
        <v>21</v>
      </c>
      <c r="P53" s="26"/>
      <c r="Q53" s="27"/>
      <c r="R53" s="28"/>
      <c r="S53" s="79"/>
      <c r="T53" s="51" t="s">
        <v>2567</v>
      </c>
      <c r="U53" s="19" t="s">
        <v>2586</v>
      </c>
      <c r="V53" s="32" t="str">
        <f t="shared" si="3"/>
        <v>11-033</v>
      </c>
      <c r="X53" s="32" t="s">
        <v>7153</v>
      </c>
      <c r="Z53" s="1" t="str">
        <f t="shared" si="1"/>
        <v>OK</v>
      </c>
    </row>
    <row r="54" spans="2:26" ht="30" customHeight="1" x14ac:dyDescent="0.25">
      <c r="B54" s="206" t="s">
        <v>6714</v>
      </c>
      <c r="C54" s="14">
        <v>11</v>
      </c>
      <c r="D54" s="39" t="s">
        <v>1248</v>
      </c>
      <c r="E54" s="16" t="s">
        <v>2613</v>
      </c>
      <c r="F54" s="17">
        <v>2653</v>
      </c>
      <c r="G54" s="18">
        <v>40912</v>
      </c>
      <c r="H54" s="31" t="s">
        <v>2586</v>
      </c>
      <c r="I54" s="66">
        <v>302380.96799999999</v>
      </c>
      <c r="J54" s="66">
        <v>302886.152</v>
      </c>
      <c r="K54" s="21">
        <f t="shared" si="2"/>
        <v>0.5051840000000084</v>
      </c>
      <c r="L54" s="16" t="s">
        <v>2614</v>
      </c>
      <c r="M54" s="19">
        <v>4.0195999999999996</v>
      </c>
      <c r="N54" s="31" t="s">
        <v>2114</v>
      </c>
      <c r="O54" s="31" t="s">
        <v>21</v>
      </c>
      <c r="P54" s="26"/>
      <c r="Q54" s="27"/>
      <c r="R54" s="28"/>
      <c r="S54" s="79"/>
      <c r="T54" s="51" t="s">
        <v>2567</v>
      </c>
      <c r="U54" s="19" t="s">
        <v>2586</v>
      </c>
      <c r="V54" s="32" t="str">
        <f t="shared" si="3"/>
        <v>11-034</v>
      </c>
      <c r="X54" s="32" t="s">
        <v>7154</v>
      </c>
      <c r="Z54" s="1" t="str">
        <f t="shared" si="1"/>
        <v>OK</v>
      </c>
    </row>
    <row r="55" spans="2:26" ht="30" customHeight="1" x14ac:dyDescent="0.25">
      <c r="B55" s="206" t="s">
        <v>6714</v>
      </c>
      <c r="C55" s="14">
        <v>11</v>
      </c>
      <c r="D55" s="39" t="s">
        <v>1256</v>
      </c>
      <c r="E55" s="16" t="s">
        <v>2615</v>
      </c>
      <c r="F55" s="17">
        <v>2555</v>
      </c>
      <c r="G55" s="18">
        <v>40529</v>
      </c>
      <c r="H55" s="31" t="s">
        <v>2586</v>
      </c>
      <c r="I55" s="66">
        <v>302886.152</v>
      </c>
      <c r="J55" s="66">
        <v>303485.696</v>
      </c>
      <c r="K55" s="21">
        <f t="shared" si="2"/>
        <v>0.59954399999999441</v>
      </c>
      <c r="L55" s="16" t="s">
        <v>2616</v>
      </c>
      <c r="M55" s="19">
        <v>4.7988</v>
      </c>
      <c r="N55" s="31" t="s">
        <v>2114</v>
      </c>
      <c r="O55" s="31" t="s">
        <v>21</v>
      </c>
      <c r="P55" s="26"/>
      <c r="Q55" s="27"/>
      <c r="R55" s="28"/>
      <c r="S55" s="79"/>
      <c r="T55" s="51" t="s">
        <v>2567</v>
      </c>
      <c r="U55" s="19" t="s">
        <v>2586</v>
      </c>
      <c r="V55" s="32" t="str">
        <f t="shared" si="3"/>
        <v>11-035</v>
      </c>
      <c r="X55" s="32" t="s">
        <v>7155</v>
      </c>
      <c r="Z55" s="1" t="str">
        <f t="shared" si="1"/>
        <v>OK</v>
      </c>
    </row>
    <row r="56" spans="2:26" ht="30" customHeight="1" x14ac:dyDescent="0.25">
      <c r="B56" s="206" t="s">
        <v>6714</v>
      </c>
      <c r="C56" s="14">
        <v>11</v>
      </c>
      <c r="D56" s="39" t="s">
        <v>1260</v>
      </c>
      <c r="E56" s="16" t="s">
        <v>2617</v>
      </c>
      <c r="F56" s="17">
        <v>2473</v>
      </c>
      <c r="G56" s="18">
        <v>40176</v>
      </c>
      <c r="H56" s="31" t="s">
        <v>2586</v>
      </c>
      <c r="I56" s="66">
        <v>303485.696</v>
      </c>
      <c r="J56" s="66">
        <v>303651.946</v>
      </c>
      <c r="K56" s="21">
        <f t="shared" si="2"/>
        <v>0.16625000000000001</v>
      </c>
      <c r="L56" s="16" t="s">
        <v>2618</v>
      </c>
      <c r="M56" s="19">
        <v>1.3280000000000001</v>
      </c>
      <c r="N56" s="31" t="s">
        <v>2114</v>
      </c>
      <c r="O56" s="31" t="s">
        <v>21</v>
      </c>
      <c r="P56" s="26"/>
      <c r="Q56" s="27"/>
      <c r="R56" s="28"/>
      <c r="S56" s="79"/>
      <c r="T56" s="51" t="s">
        <v>2567</v>
      </c>
      <c r="U56" s="19" t="s">
        <v>2586</v>
      </c>
      <c r="V56" s="32" t="str">
        <f t="shared" si="3"/>
        <v>11-036</v>
      </c>
      <c r="X56" s="32" t="s">
        <v>7156</v>
      </c>
      <c r="Z56" s="1" t="str">
        <f t="shared" si="1"/>
        <v>OK</v>
      </c>
    </row>
    <row r="57" spans="2:26" ht="30" customHeight="1" x14ac:dyDescent="0.25">
      <c r="B57" s="206" t="s">
        <v>6714</v>
      </c>
      <c r="C57" s="14">
        <v>11</v>
      </c>
      <c r="D57" s="39" t="s">
        <v>1264</v>
      </c>
      <c r="E57" s="16" t="s">
        <v>2619</v>
      </c>
      <c r="F57" s="17">
        <v>2472</v>
      </c>
      <c r="G57" s="18">
        <v>40176</v>
      </c>
      <c r="H57" s="31" t="s">
        <v>2586</v>
      </c>
      <c r="I57" s="66">
        <v>303651.946</v>
      </c>
      <c r="J57" s="66">
        <v>304060.01699999999</v>
      </c>
      <c r="K57" s="21">
        <f t="shared" si="2"/>
        <v>0.4080709999999963</v>
      </c>
      <c r="L57" s="16" t="s">
        <v>2620</v>
      </c>
      <c r="M57" s="19">
        <v>3.2646000000000002</v>
      </c>
      <c r="N57" s="31" t="s">
        <v>2114</v>
      </c>
      <c r="O57" s="31" t="s">
        <v>21</v>
      </c>
      <c r="P57" s="26"/>
      <c r="Q57" s="27"/>
      <c r="R57" s="28"/>
      <c r="S57" s="79"/>
      <c r="T57" s="51"/>
      <c r="U57" s="19" t="s">
        <v>2586</v>
      </c>
      <c r="V57" s="32" t="str">
        <f t="shared" si="3"/>
        <v>11-037</v>
      </c>
      <c r="X57" s="32" t="s">
        <v>7157</v>
      </c>
      <c r="Z57" s="1" t="str">
        <f t="shared" si="1"/>
        <v>OK</v>
      </c>
    </row>
    <row r="58" spans="2:26" ht="30" customHeight="1" x14ac:dyDescent="0.25">
      <c r="B58" s="206" t="s">
        <v>6714</v>
      </c>
      <c r="C58" s="14">
        <v>11</v>
      </c>
      <c r="D58" s="15" t="s">
        <v>1271</v>
      </c>
      <c r="E58" s="16" t="s">
        <v>2621</v>
      </c>
      <c r="F58" s="17">
        <v>2474</v>
      </c>
      <c r="G58" s="18">
        <v>40177</v>
      </c>
      <c r="H58" s="31" t="s">
        <v>2586</v>
      </c>
      <c r="I58" s="66">
        <v>304060.01699999999</v>
      </c>
      <c r="J58" s="66">
        <v>304598.01699999999</v>
      </c>
      <c r="K58" s="21">
        <f t="shared" si="2"/>
        <v>0.53800000000000003</v>
      </c>
      <c r="L58" s="36" t="s">
        <v>2622</v>
      </c>
      <c r="M58" s="19">
        <v>4.3346</v>
      </c>
      <c r="N58" s="31" t="s">
        <v>2114</v>
      </c>
      <c r="O58" s="31" t="s">
        <v>21</v>
      </c>
      <c r="P58" s="26"/>
      <c r="Q58" s="27"/>
      <c r="R58" s="28"/>
      <c r="S58" s="79"/>
      <c r="T58" s="16"/>
      <c r="U58" s="19" t="s">
        <v>2586</v>
      </c>
      <c r="V58" s="32" t="str">
        <f t="shared" si="3"/>
        <v>11-038</v>
      </c>
      <c r="X58" s="32" t="s">
        <v>7158</v>
      </c>
      <c r="Z58" s="1" t="str">
        <f t="shared" si="1"/>
        <v>OK</v>
      </c>
    </row>
    <row r="59" spans="2:26" ht="30" customHeight="1" x14ac:dyDescent="0.25">
      <c r="B59" s="206" t="s">
        <v>6714</v>
      </c>
      <c r="C59" s="14">
        <v>11</v>
      </c>
      <c r="D59" s="39" t="s">
        <v>1276</v>
      </c>
      <c r="E59" s="16" t="s">
        <v>2623</v>
      </c>
      <c r="F59" s="17">
        <v>2603</v>
      </c>
      <c r="G59" s="18">
        <v>40716</v>
      </c>
      <c r="H59" s="31" t="s">
        <v>2586</v>
      </c>
      <c r="I59" s="66">
        <v>304598.01699999999</v>
      </c>
      <c r="J59" s="66">
        <v>304922.52299999999</v>
      </c>
      <c r="K59" s="21">
        <f t="shared" si="2"/>
        <v>0.32450599999999397</v>
      </c>
      <c r="L59" s="16" t="s">
        <v>2624</v>
      </c>
      <c r="M59" s="19">
        <v>2.5630000000000002</v>
      </c>
      <c r="N59" s="31" t="s">
        <v>2114</v>
      </c>
      <c r="O59" s="31" t="s">
        <v>21</v>
      </c>
      <c r="P59" s="26"/>
      <c r="Q59" s="27"/>
      <c r="R59" s="28"/>
      <c r="S59" s="79"/>
      <c r="T59" s="51"/>
      <c r="U59" s="19" t="s">
        <v>2586</v>
      </c>
      <c r="V59" s="32" t="str">
        <f t="shared" si="3"/>
        <v>11-039</v>
      </c>
      <c r="X59" s="32" t="s">
        <v>7159</v>
      </c>
      <c r="Z59" s="1" t="str">
        <f t="shared" si="1"/>
        <v>OK</v>
      </c>
    </row>
    <row r="60" spans="2:26" ht="30" customHeight="1" x14ac:dyDescent="0.25">
      <c r="B60" s="206" t="s">
        <v>6714</v>
      </c>
      <c r="C60" s="14">
        <v>11</v>
      </c>
      <c r="D60" s="15" t="s">
        <v>2625</v>
      </c>
      <c r="E60" s="16" t="s">
        <v>2626</v>
      </c>
      <c r="F60" s="17">
        <v>2553</v>
      </c>
      <c r="G60" s="18">
        <v>40525</v>
      </c>
      <c r="H60" s="31" t="s">
        <v>2586</v>
      </c>
      <c r="I60" s="66">
        <v>304598.01699999999</v>
      </c>
      <c r="J60" s="66">
        <v>304922.52299999999</v>
      </c>
      <c r="K60" s="21"/>
      <c r="L60" s="22" t="s">
        <v>2624</v>
      </c>
      <c r="M60" s="19">
        <v>0.4249</v>
      </c>
      <c r="N60" s="31" t="s">
        <v>2114</v>
      </c>
      <c r="O60" s="31" t="s">
        <v>21</v>
      </c>
      <c r="P60" s="26" t="s">
        <v>10</v>
      </c>
      <c r="Q60" s="16">
        <v>0.4249</v>
      </c>
      <c r="R60" s="28">
        <v>4687.68</v>
      </c>
      <c r="S60" s="79"/>
      <c r="T60" s="16" t="s">
        <v>2627</v>
      </c>
      <c r="U60" s="19" t="s">
        <v>2586</v>
      </c>
      <c r="V60" s="32" t="str">
        <f t="shared" si="3"/>
        <v>11-039A</v>
      </c>
      <c r="X60" s="32" t="s">
        <v>7160</v>
      </c>
      <c r="Z60" s="1" t="str">
        <f t="shared" si="1"/>
        <v>OK</v>
      </c>
    </row>
    <row r="61" spans="2:26" ht="30" customHeight="1" x14ac:dyDescent="0.25">
      <c r="B61" s="206" t="s">
        <v>6714</v>
      </c>
      <c r="C61" s="14">
        <v>11</v>
      </c>
      <c r="D61" s="15" t="s">
        <v>1280</v>
      </c>
      <c r="E61" s="16" t="s">
        <v>2628</v>
      </c>
      <c r="F61" s="17">
        <v>2680</v>
      </c>
      <c r="G61" s="18">
        <v>40982</v>
      </c>
      <c r="H61" s="31" t="s">
        <v>2586</v>
      </c>
      <c r="I61" s="66">
        <v>304935.603</v>
      </c>
      <c r="J61" s="66">
        <v>305224.09899999999</v>
      </c>
      <c r="K61" s="21">
        <f t="shared" si="2"/>
        <v>0.28849599999998465</v>
      </c>
      <c r="L61" s="22" t="s">
        <v>2629</v>
      </c>
      <c r="M61" s="19">
        <v>2.0937000000000001</v>
      </c>
      <c r="N61" s="31" t="s">
        <v>2114</v>
      </c>
      <c r="O61" s="31" t="s">
        <v>21</v>
      </c>
      <c r="P61" s="26"/>
      <c r="Q61" s="27"/>
      <c r="R61" s="28"/>
      <c r="S61" s="79"/>
      <c r="T61" s="16" t="s">
        <v>2627</v>
      </c>
      <c r="U61" s="19" t="s">
        <v>2586</v>
      </c>
      <c r="V61" s="32" t="str">
        <f t="shared" si="3"/>
        <v>11-040</v>
      </c>
      <c r="X61" s="32" t="s">
        <v>7161</v>
      </c>
      <c r="Z61" s="1" t="str">
        <f t="shared" si="1"/>
        <v>OK</v>
      </c>
    </row>
    <row r="62" spans="2:26" ht="30" customHeight="1" x14ac:dyDescent="0.25">
      <c r="B62" s="206" t="s">
        <v>6714</v>
      </c>
      <c r="C62" s="14">
        <v>11</v>
      </c>
      <c r="D62" s="15" t="s">
        <v>1285</v>
      </c>
      <c r="E62" s="16" t="s">
        <v>2630</v>
      </c>
      <c r="F62" s="17">
        <v>2470</v>
      </c>
      <c r="G62" s="18">
        <v>40176</v>
      </c>
      <c r="H62" s="31" t="s">
        <v>2586</v>
      </c>
      <c r="I62" s="66">
        <v>305224.09899999999</v>
      </c>
      <c r="J62" s="66">
        <v>305453.21500000003</v>
      </c>
      <c r="K62" s="21">
        <f t="shared" si="2"/>
        <v>0.22911600000003818</v>
      </c>
      <c r="L62" s="22" t="s">
        <v>2631</v>
      </c>
      <c r="M62" s="19">
        <v>2.0026000000000002</v>
      </c>
      <c r="N62" s="31" t="s">
        <v>2114</v>
      </c>
      <c r="O62" s="31" t="s">
        <v>21</v>
      </c>
      <c r="P62" s="26"/>
      <c r="Q62" s="16">
        <v>0.17150000000000001</v>
      </c>
      <c r="R62" s="28"/>
      <c r="S62" s="79"/>
      <c r="T62" s="16" t="s">
        <v>2627</v>
      </c>
      <c r="U62" s="19" t="s">
        <v>2586</v>
      </c>
      <c r="V62" s="32" t="str">
        <f t="shared" si="3"/>
        <v>11-041</v>
      </c>
      <c r="X62" s="32" t="s">
        <v>7162</v>
      </c>
      <c r="Z62" s="1" t="str">
        <f t="shared" si="1"/>
        <v>OK</v>
      </c>
    </row>
    <row r="63" spans="2:26" ht="30" customHeight="1" x14ac:dyDescent="0.25">
      <c r="B63" s="206" t="s">
        <v>6714</v>
      </c>
      <c r="C63" s="14">
        <v>11</v>
      </c>
      <c r="D63" s="15" t="s">
        <v>1289</v>
      </c>
      <c r="E63" s="16" t="s">
        <v>2632</v>
      </c>
      <c r="F63" s="17"/>
      <c r="G63" s="18"/>
      <c r="H63" s="31" t="s">
        <v>1689</v>
      </c>
      <c r="I63" s="66">
        <v>305224.891</v>
      </c>
      <c r="J63" s="66">
        <v>305341.23700000002</v>
      </c>
      <c r="K63" s="21"/>
      <c r="L63" s="22" t="s">
        <v>2633</v>
      </c>
      <c r="M63" s="19">
        <v>0.21820000000000001</v>
      </c>
      <c r="N63" s="31" t="s">
        <v>2114</v>
      </c>
      <c r="O63" s="31" t="s">
        <v>91</v>
      </c>
      <c r="P63" s="26"/>
      <c r="Q63" s="27"/>
      <c r="R63" s="28"/>
      <c r="S63" s="79"/>
      <c r="T63" s="16" t="s">
        <v>2627</v>
      </c>
      <c r="U63" s="19" t="s">
        <v>2586</v>
      </c>
      <c r="V63" s="32" t="str">
        <f t="shared" si="3"/>
        <v>11-042</v>
      </c>
      <c r="X63" s="32" t="s">
        <v>7163</v>
      </c>
      <c r="Z63" s="1" t="str">
        <f t="shared" si="1"/>
        <v>OK</v>
      </c>
    </row>
    <row r="64" spans="2:26" ht="30" customHeight="1" x14ac:dyDescent="0.25">
      <c r="B64" s="206" t="s">
        <v>6714</v>
      </c>
      <c r="C64" s="14">
        <v>11</v>
      </c>
      <c r="D64" s="15" t="s">
        <v>1300</v>
      </c>
      <c r="E64" s="16" t="s">
        <v>2634</v>
      </c>
      <c r="F64" s="17">
        <v>2562</v>
      </c>
      <c r="G64" s="18">
        <v>40542</v>
      </c>
      <c r="H64" s="31" t="s">
        <v>2586</v>
      </c>
      <c r="I64" s="66">
        <v>305453.21500000003</v>
      </c>
      <c r="J64" s="66">
        <v>307757.56800000003</v>
      </c>
      <c r="K64" s="21">
        <f t="shared" si="2"/>
        <v>2.304353000000003</v>
      </c>
      <c r="L64" s="22" t="s">
        <v>2635</v>
      </c>
      <c r="M64" s="19">
        <v>18.435099999999998</v>
      </c>
      <c r="N64" s="31" t="s">
        <v>2114</v>
      </c>
      <c r="O64" s="31" t="s">
        <v>21</v>
      </c>
      <c r="P64" s="26"/>
      <c r="Q64" s="27"/>
      <c r="R64" s="28"/>
      <c r="S64" s="79"/>
      <c r="T64" s="30" t="s">
        <v>2636</v>
      </c>
      <c r="U64" s="19" t="s">
        <v>2586</v>
      </c>
      <c r="V64" s="32" t="str">
        <f t="shared" si="3"/>
        <v>11-043</v>
      </c>
      <c r="X64" s="32" t="s">
        <v>7164</v>
      </c>
      <c r="Z64" s="1" t="str">
        <f t="shared" si="1"/>
        <v>OK</v>
      </c>
    </row>
    <row r="65" spans="2:26" ht="30" customHeight="1" x14ac:dyDescent="0.25">
      <c r="B65" s="206" t="s">
        <v>6714</v>
      </c>
      <c r="C65" s="14">
        <v>11</v>
      </c>
      <c r="D65" s="15" t="s">
        <v>1304</v>
      </c>
      <c r="E65" s="16" t="s">
        <v>2637</v>
      </c>
      <c r="F65" s="17">
        <v>2551</v>
      </c>
      <c r="G65" s="18">
        <v>40525</v>
      </c>
      <c r="H65" s="31" t="s">
        <v>2586</v>
      </c>
      <c r="I65" s="66">
        <v>307757.56800000003</v>
      </c>
      <c r="J65" s="66">
        <v>310057.962</v>
      </c>
      <c r="K65" s="21">
        <f t="shared" si="2"/>
        <v>2.300393999999971</v>
      </c>
      <c r="L65" s="22" t="s">
        <v>2638</v>
      </c>
      <c r="M65" s="19">
        <v>18.349799999999998</v>
      </c>
      <c r="N65" s="31" t="s">
        <v>2114</v>
      </c>
      <c r="O65" s="31" t="s">
        <v>21</v>
      </c>
      <c r="P65" s="26"/>
      <c r="Q65" s="27"/>
      <c r="R65" s="28"/>
      <c r="S65" s="79"/>
      <c r="T65" s="30" t="s">
        <v>2636</v>
      </c>
      <c r="U65" s="19" t="s">
        <v>2586</v>
      </c>
      <c r="V65" s="32" t="str">
        <f t="shared" si="3"/>
        <v>11-044</v>
      </c>
      <c r="X65" s="32" t="s">
        <v>7165</v>
      </c>
      <c r="Z65" s="1" t="str">
        <f t="shared" si="1"/>
        <v>OK</v>
      </c>
    </row>
    <row r="66" spans="2:26" ht="30" customHeight="1" x14ac:dyDescent="0.25">
      <c r="B66" s="206" t="s">
        <v>6714</v>
      </c>
      <c r="C66" s="14">
        <v>11</v>
      </c>
      <c r="D66" s="15" t="s">
        <v>1308</v>
      </c>
      <c r="E66" s="16" t="s">
        <v>2639</v>
      </c>
      <c r="F66" s="17">
        <v>2678</v>
      </c>
      <c r="G66" s="18">
        <v>40981</v>
      </c>
      <c r="H66" s="31" t="s">
        <v>2586</v>
      </c>
      <c r="I66" s="66">
        <v>310064.83199999999</v>
      </c>
      <c r="J66" s="66">
        <v>310616.37599999999</v>
      </c>
      <c r="K66" s="21">
        <f t="shared" si="2"/>
        <v>0.55154399999999437</v>
      </c>
      <c r="L66" s="22" t="s">
        <v>2640</v>
      </c>
      <c r="M66" s="19">
        <v>4.5216000000000003</v>
      </c>
      <c r="N66" s="31" t="s">
        <v>2114</v>
      </c>
      <c r="O66" s="31" t="s">
        <v>21</v>
      </c>
      <c r="P66" s="26"/>
      <c r="Q66" s="27"/>
      <c r="R66" s="28"/>
      <c r="S66" s="79"/>
      <c r="T66" s="30" t="s">
        <v>2636</v>
      </c>
      <c r="U66" s="19" t="s">
        <v>2586</v>
      </c>
      <c r="V66" s="32" t="str">
        <f t="shared" si="3"/>
        <v>11-045</v>
      </c>
      <c r="X66" s="32" t="s">
        <v>7166</v>
      </c>
      <c r="Z66" s="1" t="str">
        <f t="shared" si="1"/>
        <v>OK</v>
      </c>
    </row>
    <row r="67" spans="2:26" ht="30" customHeight="1" x14ac:dyDescent="0.25">
      <c r="B67" s="206" t="s">
        <v>6714</v>
      </c>
      <c r="C67" s="14">
        <v>11</v>
      </c>
      <c r="D67" s="15" t="s">
        <v>1312</v>
      </c>
      <c r="E67" s="16" t="s">
        <v>2641</v>
      </c>
      <c r="F67" s="17">
        <v>3543</v>
      </c>
      <c r="G67" s="18">
        <v>42417</v>
      </c>
      <c r="H67" s="31" t="s">
        <v>2586</v>
      </c>
      <c r="I67" s="66">
        <v>310616.37599999999</v>
      </c>
      <c r="J67" s="66">
        <v>312868.38699999999</v>
      </c>
      <c r="K67" s="21">
        <f t="shared" si="2"/>
        <v>2.2520109999999987</v>
      </c>
      <c r="L67" s="22" t="s">
        <v>2642</v>
      </c>
      <c r="M67" s="19">
        <v>17.9359</v>
      </c>
      <c r="N67" s="31" t="s">
        <v>1689</v>
      </c>
      <c r="O67" s="31" t="s">
        <v>21</v>
      </c>
      <c r="P67" s="26"/>
      <c r="Q67" s="27"/>
      <c r="R67" s="28"/>
      <c r="S67" s="79"/>
      <c r="T67" s="30" t="s">
        <v>2636</v>
      </c>
      <c r="U67" s="19" t="s">
        <v>1689</v>
      </c>
      <c r="V67" s="32" t="str">
        <f t="shared" si="3"/>
        <v>11-046</v>
      </c>
      <c r="X67" s="32" t="s">
        <v>7167</v>
      </c>
      <c r="Z67" s="1" t="str">
        <f t="shared" si="1"/>
        <v>OK</v>
      </c>
    </row>
    <row r="68" spans="2:26" ht="30" customHeight="1" x14ac:dyDescent="0.25">
      <c r="B68" s="206" t="s">
        <v>6714</v>
      </c>
      <c r="C68" s="14">
        <v>11</v>
      </c>
      <c r="D68" s="15" t="s">
        <v>1316</v>
      </c>
      <c r="E68" s="16" t="s">
        <v>2643</v>
      </c>
      <c r="F68" s="17" t="s">
        <v>2644</v>
      </c>
      <c r="G68" s="18">
        <v>40499</v>
      </c>
      <c r="H68" s="31" t="s">
        <v>2586</v>
      </c>
      <c r="I68" s="66">
        <v>312868.38699999999</v>
      </c>
      <c r="J68" s="66">
        <v>316080.37300000002</v>
      </c>
      <c r="K68" s="21">
        <f t="shared" si="2"/>
        <v>3.2119860000000333</v>
      </c>
      <c r="L68" s="22" t="s">
        <v>2645</v>
      </c>
      <c r="M68" s="19">
        <v>25.668500000000002</v>
      </c>
      <c r="N68" s="31" t="s">
        <v>1689</v>
      </c>
      <c r="O68" s="31" t="s">
        <v>21</v>
      </c>
      <c r="P68" s="26"/>
      <c r="Q68" s="27"/>
      <c r="R68" s="28"/>
      <c r="S68" s="79"/>
      <c r="T68" s="30" t="s">
        <v>2636</v>
      </c>
      <c r="U68" s="19" t="s">
        <v>1689</v>
      </c>
      <c r="V68" s="32" t="str">
        <f t="shared" si="3"/>
        <v>11-047</v>
      </c>
      <c r="X68" s="32" t="s">
        <v>7168</v>
      </c>
      <c r="Z68" s="1" t="str">
        <f t="shared" si="1"/>
        <v>OK</v>
      </c>
    </row>
    <row r="69" spans="2:26" ht="30" customHeight="1" x14ac:dyDescent="0.25">
      <c r="B69" s="206" t="s">
        <v>6714</v>
      </c>
      <c r="C69" s="14">
        <v>11</v>
      </c>
      <c r="D69" s="15" t="s">
        <v>1319</v>
      </c>
      <c r="E69" s="16" t="s">
        <v>2646</v>
      </c>
      <c r="F69" s="17" t="s">
        <v>2647</v>
      </c>
      <c r="G69" s="18">
        <v>40982</v>
      </c>
      <c r="H69" s="31" t="s">
        <v>2586</v>
      </c>
      <c r="I69" s="66">
        <v>316057.78499999997</v>
      </c>
      <c r="J69" s="66">
        <v>317151.64</v>
      </c>
      <c r="K69" s="21">
        <f t="shared" si="2"/>
        <v>1.0938550000000395</v>
      </c>
      <c r="L69" s="22" t="s">
        <v>2648</v>
      </c>
      <c r="M69" s="19">
        <v>8.5874000000000006</v>
      </c>
      <c r="N69" s="31" t="s">
        <v>1689</v>
      </c>
      <c r="O69" s="31" t="s">
        <v>21</v>
      </c>
      <c r="P69" s="26"/>
      <c r="Q69" s="27"/>
      <c r="R69" s="28"/>
      <c r="S69" s="79"/>
      <c r="T69" s="30" t="s">
        <v>2636</v>
      </c>
      <c r="U69" s="19" t="s">
        <v>1689</v>
      </c>
      <c r="V69" s="32" t="str">
        <f t="shared" si="3"/>
        <v>11-048</v>
      </c>
      <c r="X69" s="32" t="s">
        <v>7169</v>
      </c>
      <c r="Z69" s="1" t="str">
        <f t="shared" si="1"/>
        <v>OK</v>
      </c>
    </row>
    <row r="70" spans="2:26" ht="30" customHeight="1" x14ac:dyDescent="0.25">
      <c r="B70" s="206" t="s">
        <v>6714</v>
      </c>
      <c r="C70" s="14">
        <v>11</v>
      </c>
      <c r="D70" s="15" t="s">
        <v>1322</v>
      </c>
      <c r="E70" s="16" t="s">
        <v>2649</v>
      </c>
      <c r="F70" s="17"/>
      <c r="G70" s="18"/>
      <c r="H70" s="31"/>
      <c r="I70" s="66">
        <v>317155.76500000001</v>
      </c>
      <c r="J70" s="66">
        <v>317486.69300000003</v>
      </c>
      <c r="K70" s="21">
        <f t="shared" si="2"/>
        <v>0.33092800000001443</v>
      </c>
      <c r="L70" s="36" t="s">
        <v>2650</v>
      </c>
      <c r="M70" s="19">
        <v>4.6298000000000004</v>
      </c>
      <c r="N70" s="31" t="s">
        <v>1689</v>
      </c>
      <c r="O70" s="31" t="s">
        <v>91</v>
      </c>
      <c r="P70" s="26"/>
      <c r="Q70" s="27"/>
      <c r="R70" s="28"/>
      <c r="S70" s="79"/>
      <c r="T70" s="30" t="s">
        <v>2636</v>
      </c>
      <c r="U70" s="19" t="s">
        <v>2586</v>
      </c>
      <c r="V70" s="32" t="str">
        <f t="shared" si="3"/>
        <v>11-049</v>
      </c>
      <c r="X70" s="32" t="s">
        <v>7170</v>
      </c>
      <c r="Z70" s="1" t="str">
        <f t="shared" si="1"/>
        <v>OK</v>
      </c>
    </row>
    <row r="71" spans="2:26" ht="30" customHeight="1" x14ac:dyDescent="0.25">
      <c r="B71" s="206" t="s">
        <v>6714</v>
      </c>
      <c r="C71" s="14">
        <v>11</v>
      </c>
      <c r="D71" s="15" t="s">
        <v>1327</v>
      </c>
      <c r="E71" s="16" t="s">
        <v>2651</v>
      </c>
      <c r="F71" s="17">
        <v>2561</v>
      </c>
      <c r="G71" s="18">
        <v>40542</v>
      </c>
      <c r="H71" s="31" t="s">
        <v>2586</v>
      </c>
      <c r="I71" s="66">
        <v>317577.37900000002</v>
      </c>
      <c r="J71" s="66">
        <v>319392.27600000001</v>
      </c>
      <c r="K71" s="21">
        <f t="shared" si="2"/>
        <v>1.8148969999999971</v>
      </c>
      <c r="L71" s="22" t="s">
        <v>2652</v>
      </c>
      <c r="M71" s="19">
        <v>14.678800000000001</v>
      </c>
      <c r="N71" s="31" t="s">
        <v>1689</v>
      </c>
      <c r="O71" s="31" t="s">
        <v>21</v>
      </c>
      <c r="P71" s="26"/>
      <c r="Q71" s="27"/>
      <c r="R71" s="28"/>
      <c r="S71" s="144"/>
      <c r="T71" s="30" t="s">
        <v>111</v>
      </c>
      <c r="U71" s="19" t="s">
        <v>2586</v>
      </c>
      <c r="V71" s="32" t="str">
        <f t="shared" ref="V71:V102" si="4">CONCATENATE(C71,"-",D71)</f>
        <v>11-050</v>
      </c>
      <c r="X71" s="32" t="s">
        <v>7171</v>
      </c>
      <c r="Z71" s="1" t="str">
        <f t="shared" si="1"/>
        <v>OK</v>
      </c>
    </row>
    <row r="72" spans="2:26" ht="30" customHeight="1" x14ac:dyDescent="0.25">
      <c r="B72" s="206" t="s">
        <v>6714</v>
      </c>
      <c r="C72" s="14">
        <v>11</v>
      </c>
      <c r="D72" s="39" t="s">
        <v>1330</v>
      </c>
      <c r="E72" s="16" t="s">
        <v>2653</v>
      </c>
      <c r="F72" s="17">
        <v>2560</v>
      </c>
      <c r="G72" s="18">
        <v>40542</v>
      </c>
      <c r="H72" s="31" t="s">
        <v>2586</v>
      </c>
      <c r="I72" s="66">
        <v>319392.12300000002</v>
      </c>
      <c r="J72" s="66">
        <v>319489.74</v>
      </c>
      <c r="K72" s="21">
        <f t="shared" si="2"/>
        <v>9.761699999996927E-2</v>
      </c>
      <c r="L72" s="22" t="s">
        <v>2654</v>
      </c>
      <c r="M72" s="19">
        <v>0.85360000000000003</v>
      </c>
      <c r="N72" s="31" t="s">
        <v>2114</v>
      </c>
      <c r="O72" s="31" t="s">
        <v>21</v>
      </c>
      <c r="P72" s="26"/>
      <c r="Q72" s="27"/>
      <c r="R72" s="28"/>
      <c r="S72" s="79"/>
      <c r="T72" s="30" t="s">
        <v>2655</v>
      </c>
      <c r="U72" s="19" t="s">
        <v>2586</v>
      </c>
      <c r="V72" s="32" t="str">
        <f t="shared" si="4"/>
        <v>11-051</v>
      </c>
      <c r="X72" s="32" t="s">
        <v>7172</v>
      </c>
      <c r="Z72" s="1" t="str">
        <f t="shared" ref="Z72:Z124" si="5">IF(V72=X72,"OK","ERRADO")</f>
        <v>OK</v>
      </c>
    </row>
    <row r="73" spans="2:26" ht="30" customHeight="1" x14ac:dyDescent="0.25">
      <c r="B73" s="206" t="s">
        <v>6714</v>
      </c>
      <c r="C73" s="14">
        <v>11</v>
      </c>
      <c r="D73" s="39" t="s">
        <v>2187</v>
      </c>
      <c r="E73" s="16" t="s">
        <v>2656</v>
      </c>
      <c r="F73" s="17"/>
      <c r="G73" s="18" t="s">
        <v>52</v>
      </c>
      <c r="H73" s="31" t="s">
        <v>1689</v>
      </c>
      <c r="I73" s="66">
        <v>319487.34299999999</v>
      </c>
      <c r="J73" s="66">
        <v>321103.61700000003</v>
      </c>
      <c r="K73" s="21">
        <f t="shared" si="2"/>
        <v>1.616274000000034</v>
      </c>
      <c r="L73" s="22" t="s">
        <v>2654</v>
      </c>
      <c r="M73" s="19">
        <v>12.935600000000001</v>
      </c>
      <c r="N73" s="31" t="s">
        <v>52</v>
      </c>
      <c r="O73" s="31" t="s">
        <v>21</v>
      </c>
      <c r="P73" s="26"/>
      <c r="Q73" s="27"/>
      <c r="R73" s="28"/>
      <c r="S73" s="79"/>
      <c r="T73" s="30" t="s">
        <v>2657</v>
      </c>
      <c r="U73" s="19" t="s">
        <v>2586</v>
      </c>
      <c r="V73" s="32" t="str">
        <f t="shared" si="4"/>
        <v>11-051A</v>
      </c>
      <c r="X73" s="32" t="s">
        <v>7173</v>
      </c>
      <c r="Z73" s="1" t="str">
        <f t="shared" si="5"/>
        <v>OK</v>
      </c>
    </row>
    <row r="74" spans="2:26" ht="30" customHeight="1" x14ac:dyDescent="0.25">
      <c r="B74" s="206" t="s">
        <v>6714</v>
      </c>
      <c r="C74" s="14">
        <v>11</v>
      </c>
      <c r="D74" s="39" t="s">
        <v>1333</v>
      </c>
      <c r="E74" s="16" t="s">
        <v>2658</v>
      </c>
      <c r="F74" s="17">
        <v>6781</v>
      </c>
      <c r="G74" s="18">
        <v>40308</v>
      </c>
      <c r="H74" s="31" t="s">
        <v>2468</v>
      </c>
      <c r="I74" s="66">
        <v>319487.34299999999</v>
      </c>
      <c r="J74" s="66">
        <v>321106.17099999997</v>
      </c>
      <c r="K74" s="21"/>
      <c r="L74" s="22" t="s">
        <v>2659</v>
      </c>
      <c r="M74" s="19">
        <v>12.946099999999999</v>
      </c>
      <c r="N74" s="31" t="s">
        <v>2114</v>
      </c>
      <c r="O74" s="31" t="s">
        <v>21</v>
      </c>
      <c r="P74" s="26"/>
      <c r="Q74" s="27"/>
      <c r="R74" s="28"/>
      <c r="S74" s="79"/>
      <c r="T74" s="30" t="s">
        <v>2636</v>
      </c>
      <c r="U74" s="19" t="s">
        <v>2468</v>
      </c>
      <c r="V74" s="32" t="str">
        <f t="shared" si="4"/>
        <v>11-052</v>
      </c>
      <c r="X74" s="32" t="s">
        <v>7174</v>
      </c>
      <c r="Z74" s="1" t="str">
        <f t="shared" si="5"/>
        <v>OK</v>
      </c>
    </row>
    <row r="75" spans="2:26" ht="30" customHeight="1" x14ac:dyDescent="0.25">
      <c r="B75" s="206" t="s">
        <v>6714</v>
      </c>
      <c r="C75" s="14">
        <v>11</v>
      </c>
      <c r="D75" s="39" t="s">
        <v>2193</v>
      </c>
      <c r="E75" s="16" t="s">
        <v>2660</v>
      </c>
      <c r="F75" s="17"/>
      <c r="G75" s="18"/>
      <c r="H75" s="31" t="s">
        <v>1689</v>
      </c>
      <c r="I75" s="66">
        <v>321115.72100000002</v>
      </c>
      <c r="J75" s="66">
        <v>321469.05800000002</v>
      </c>
      <c r="K75" s="21">
        <f t="shared" si="2"/>
        <v>0.35333699999999951</v>
      </c>
      <c r="L75" s="22" t="s">
        <v>2659</v>
      </c>
      <c r="M75" s="19">
        <v>2.8889</v>
      </c>
      <c r="N75" s="31" t="s">
        <v>82</v>
      </c>
      <c r="O75" s="31" t="s">
        <v>91</v>
      </c>
      <c r="P75" s="26"/>
      <c r="Q75" s="27"/>
      <c r="R75" s="28"/>
      <c r="S75" s="79"/>
      <c r="T75" s="30" t="s">
        <v>2636</v>
      </c>
      <c r="U75" s="19" t="s">
        <v>2468</v>
      </c>
      <c r="V75" s="32" t="str">
        <f t="shared" si="4"/>
        <v>11-052A</v>
      </c>
      <c r="X75" s="32" t="s">
        <v>7175</v>
      </c>
      <c r="Z75" s="1" t="str">
        <f t="shared" si="5"/>
        <v>OK</v>
      </c>
    </row>
    <row r="76" spans="2:26" ht="30" customHeight="1" x14ac:dyDescent="0.25">
      <c r="B76" s="206" t="s">
        <v>6714</v>
      </c>
      <c r="C76" s="14">
        <v>11</v>
      </c>
      <c r="D76" s="39" t="s">
        <v>1336</v>
      </c>
      <c r="E76" s="16" t="s">
        <v>2661</v>
      </c>
      <c r="F76" s="17">
        <v>7051</v>
      </c>
      <c r="G76" s="18">
        <v>40806</v>
      </c>
      <c r="H76" s="31" t="s">
        <v>2468</v>
      </c>
      <c r="I76" s="66">
        <v>321091.72899999999</v>
      </c>
      <c r="J76" s="66">
        <v>321785.217</v>
      </c>
      <c r="K76" s="21"/>
      <c r="L76" s="22" t="s">
        <v>2654</v>
      </c>
      <c r="M76" s="19">
        <v>0.13569999999999999</v>
      </c>
      <c r="N76" s="31" t="s">
        <v>2114</v>
      </c>
      <c r="O76" s="31" t="s">
        <v>21</v>
      </c>
      <c r="P76" s="26"/>
      <c r="Q76" s="27"/>
      <c r="R76" s="28"/>
      <c r="S76" s="144"/>
      <c r="T76" s="16" t="s">
        <v>2636</v>
      </c>
      <c r="U76" s="19" t="s">
        <v>2468</v>
      </c>
      <c r="V76" s="32" t="str">
        <f t="shared" si="4"/>
        <v>11-053</v>
      </c>
      <c r="X76" s="32" t="s">
        <v>7176</v>
      </c>
      <c r="Z76" s="1" t="str">
        <f t="shared" si="5"/>
        <v>OK</v>
      </c>
    </row>
    <row r="77" spans="2:26" ht="30" customHeight="1" x14ac:dyDescent="0.25">
      <c r="B77" s="206" t="s">
        <v>6714</v>
      </c>
      <c r="C77" s="14">
        <v>11</v>
      </c>
      <c r="D77" s="39" t="s">
        <v>1340</v>
      </c>
      <c r="E77" s="16" t="s">
        <v>2662</v>
      </c>
      <c r="F77" s="17">
        <v>6780</v>
      </c>
      <c r="G77" s="34">
        <v>40308</v>
      </c>
      <c r="H77" s="31" t="s">
        <v>2468</v>
      </c>
      <c r="I77" s="66">
        <v>321469.05800000002</v>
      </c>
      <c r="J77" s="66">
        <v>322567.53000000003</v>
      </c>
      <c r="K77" s="21">
        <f t="shared" si="2"/>
        <v>1.0984720000000088</v>
      </c>
      <c r="L77" s="22" t="s">
        <v>2663</v>
      </c>
      <c r="M77" s="19">
        <v>8.8001000000000005</v>
      </c>
      <c r="N77" s="31" t="s">
        <v>2114</v>
      </c>
      <c r="O77" s="31" t="s">
        <v>21</v>
      </c>
      <c r="P77" s="26"/>
      <c r="Q77" s="27"/>
      <c r="R77" s="28"/>
      <c r="S77" s="79"/>
      <c r="T77" s="16" t="s">
        <v>2664</v>
      </c>
      <c r="U77" s="19" t="s">
        <v>2468</v>
      </c>
      <c r="V77" s="32" t="str">
        <f t="shared" si="4"/>
        <v>11-054</v>
      </c>
      <c r="X77" s="32" t="s">
        <v>7177</v>
      </c>
      <c r="Z77" s="1" t="str">
        <f t="shared" si="5"/>
        <v>OK</v>
      </c>
    </row>
    <row r="78" spans="2:26" ht="30" customHeight="1" x14ac:dyDescent="0.25">
      <c r="B78" s="206" t="s">
        <v>6714</v>
      </c>
      <c r="C78" s="14">
        <v>11</v>
      </c>
      <c r="D78" s="39" t="s">
        <v>1344</v>
      </c>
      <c r="E78" s="16" t="s">
        <v>2665</v>
      </c>
      <c r="F78" s="17">
        <v>7052</v>
      </c>
      <c r="G78" s="18">
        <v>40806</v>
      </c>
      <c r="H78" s="31" t="s">
        <v>2468</v>
      </c>
      <c r="I78" s="66">
        <v>322545.99400000001</v>
      </c>
      <c r="J78" s="66">
        <v>322894.41399999999</v>
      </c>
      <c r="K78" s="21">
        <f t="shared" ref="K78:K94" si="6">(J78-I78)/1000</f>
        <v>0.34841999999998369</v>
      </c>
      <c r="L78" s="22" t="s">
        <v>2654</v>
      </c>
      <c r="M78" s="23">
        <v>4.3592000000000004</v>
      </c>
      <c r="N78" s="31" t="s">
        <v>2114</v>
      </c>
      <c r="O78" s="31" t="s">
        <v>21</v>
      </c>
      <c r="P78" s="26" t="s">
        <v>10</v>
      </c>
      <c r="Q78" s="16">
        <v>1.5778000000000001</v>
      </c>
      <c r="R78" s="28">
        <v>17994.73</v>
      </c>
      <c r="S78" s="79"/>
      <c r="T78" s="30" t="s">
        <v>2664</v>
      </c>
      <c r="U78" s="19" t="s">
        <v>2468</v>
      </c>
      <c r="V78" s="32" t="str">
        <f t="shared" si="4"/>
        <v>11-055</v>
      </c>
      <c r="X78" s="32" t="s">
        <v>7178</v>
      </c>
      <c r="Z78" s="1" t="str">
        <f t="shared" si="5"/>
        <v>OK</v>
      </c>
    </row>
    <row r="79" spans="2:26" ht="30" customHeight="1" x14ac:dyDescent="0.25">
      <c r="B79" s="206" t="s">
        <v>6714</v>
      </c>
      <c r="C79" s="14">
        <v>11</v>
      </c>
      <c r="D79" s="39" t="s">
        <v>1348</v>
      </c>
      <c r="E79" s="16" t="s">
        <v>2666</v>
      </c>
      <c r="F79" s="17">
        <v>6712</v>
      </c>
      <c r="G79" s="34">
        <v>40065</v>
      </c>
      <c r="H79" s="31" t="s">
        <v>2468</v>
      </c>
      <c r="I79" s="66">
        <v>322894.41399999999</v>
      </c>
      <c r="J79" s="66">
        <v>323698.44</v>
      </c>
      <c r="K79" s="21">
        <f t="shared" si="6"/>
        <v>0.80402600000001256</v>
      </c>
      <c r="L79" s="22" t="s">
        <v>2667</v>
      </c>
      <c r="M79" s="23">
        <v>6.3117000000000001</v>
      </c>
      <c r="N79" s="31" t="s">
        <v>2114</v>
      </c>
      <c r="O79" s="31" t="s">
        <v>21</v>
      </c>
      <c r="P79" s="26"/>
      <c r="Q79" s="27"/>
      <c r="R79" s="28"/>
      <c r="S79" s="79"/>
      <c r="T79" s="16" t="s">
        <v>2636</v>
      </c>
      <c r="U79" s="19" t="s">
        <v>2468</v>
      </c>
      <c r="V79" s="32" t="str">
        <f t="shared" si="4"/>
        <v>11-056</v>
      </c>
      <c r="X79" s="32" t="s">
        <v>7179</v>
      </c>
      <c r="Z79" s="1" t="str">
        <f t="shared" si="5"/>
        <v>OK</v>
      </c>
    </row>
    <row r="80" spans="2:26" ht="30" customHeight="1" x14ac:dyDescent="0.25">
      <c r="B80" s="206" t="s">
        <v>6714</v>
      </c>
      <c r="C80" s="14">
        <v>11</v>
      </c>
      <c r="D80" s="39" t="s">
        <v>1352</v>
      </c>
      <c r="E80" s="16" t="s">
        <v>2668</v>
      </c>
      <c r="F80" s="17">
        <v>6717</v>
      </c>
      <c r="G80" s="34">
        <v>39959</v>
      </c>
      <c r="H80" s="31" t="s">
        <v>2468</v>
      </c>
      <c r="I80" s="66">
        <v>323698.44400000002</v>
      </c>
      <c r="J80" s="66">
        <v>323823.38799999998</v>
      </c>
      <c r="K80" s="21">
        <f t="shared" si="6"/>
        <v>0.12494399999995949</v>
      </c>
      <c r="L80" s="22" t="s">
        <v>2669</v>
      </c>
      <c r="M80" s="23">
        <v>1.0864</v>
      </c>
      <c r="N80" s="31" t="s">
        <v>2114</v>
      </c>
      <c r="O80" s="31" t="s">
        <v>21</v>
      </c>
      <c r="P80" s="26" t="s">
        <v>10</v>
      </c>
      <c r="Q80" s="16">
        <v>5.5199999999999999E-2</v>
      </c>
      <c r="R80" s="28">
        <v>466.3</v>
      </c>
      <c r="S80" s="79"/>
      <c r="T80" s="30" t="s">
        <v>2636</v>
      </c>
      <c r="U80" s="19" t="s">
        <v>2468</v>
      </c>
      <c r="V80" s="32" t="str">
        <f t="shared" si="4"/>
        <v>11-057</v>
      </c>
      <c r="X80" s="32" t="s">
        <v>7180</v>
      </c>
      <c r="Z80" s="1" t="str">
        <f t="shared" si="5"/>
        <v>OK</v>
      </c>
    </row>
    <row r="81" spans="2:26" ht="30" customHeight="1" x14ac:dyDescent="0.25">
      <c r="B81" s="206" t="s">
        <v>6714</v>
      </c>
      <c r="C81" s="14">
        <v>11</v>
      </c>
      <c r="D81" s="39" t="s">
        <v>2670</v>
      </c>
      <c r="E81" s="16" t="s">
        <v>2671</v>
      </c>
      <c r="F81" s="17">
        <v>6711</v>
      </c>
      <c r="G81" s="18">
        <v>40065</v>
      </c>
      <c r="H81" s="31" t="s">
        <v>2468</v>
      </c>
      <c r="I81" s="66">
        <v>323828.23700000002</v>
      </c>
      <c r="J81" s="66">
        <v>324229.56400000001</v>
      </c>
      <c r="K81" s="21">
        <f t="shared" si="6"/>
        <v>0.40132699999999022</v>
      </c>
      <c r="L81" s="22" t="s">
        <v>2669</v>
      </c>
      <c r="M81" s="19">
        <v>3.1785999999999999</v>
      </c>
      <c r="N81" s="31" t="s">
        <v>2114</v>
      </c>
      <c r="O81" s="31" t="s">
        <v>21</v>
      </c>
      <c r="P81" s="26"/>
      <c r="Q81" s="27"/>
      <c r="R81" s="28"/>
      <c r="S81" s="79" t="s">
        <v>2672</v>
      </c>
      <c r="T81" s="30" t="s">
        <v>2636</v>
      </c>
      <c r="U81" s="19" t="s">
        <v>2468</v>
      </c>
      <c r="V81" s="32" t="str">
        <f t="shared" si="4"/>
        <v>11-057A</v>
      </c>
      <c r="X81" s="32" t="s">
        <v>7181</v>
      </c>
      <c r="Z81" s="1" t="str">
        <f t="shared" si="5"/>
        <v>OK</v>
      </c>
    </row>
    <row r="82" spans="2:26" ht="30" customHeight="1" x14ac:dyDescent="0.25">
      <c r="B82" s="206" t="s">
        <v>6714</v>
      </c>
      <c r="C82" s="14">
        <v>11</v>
      </c>
      <c r="D82" s="39" t="s">
        <v>1357</v>
      </c>
      <c r="E82" s="16" t="s">
        <v>2673</v>
      </c>
      <c r="F82" s="17">
        <v>4249</v>
      </c>
      <c r="G82" s="18">
        <v>32257</v>
      </c>
      <c r="H82" s="31" t="s">
        <v>2468</v>
      </c>
      <c r="I82" s="66">
        <v>324229.56400000001</v>
      </c>
      <c r="J82" s="66">
        <v>325042.31599999999</v>
      </c>
      <c r="K82" s="21">
        <f t="shared" si="6"/>
        <v>0.8127519999999786</v>
      </c>
      <c r="L82" s="22" t="s">
        <v>2674</v>
      </c>
      <c r="M82" s="19">
        <v>6.5034999999999998</v>
      </c>
      <c r="N82" s="31" t="s">
        <v>2114</v>
      </c>
      <c r="O82" s="31" t="s">
        <v>21</v>
      </c>
      <c r="P82" s="26"/>
      <c r="Q82" s="27"/>
      <c r="R82" s="28"/>
      <c r="S82" s="79"/>
      <c r="T82" s="30" t="s">
        <v>2636</v>
      </c>
      <c r="U82" s="19" t="s">
        <v>2468</v>
      </c>
      <c r="V82" s="32" t="str">
        <f t="shared" si="4"/>
        <v>11-058</v>
      </c>
      <c r="X82" s="32" t="s">
        <v>7182</v>
      </c>
      <c r="Z82" s="1" t="str">
        <f t="shared" si="5"/>
        <v>OK</v>
      </c>
    </row>
    <row r="83" spans="2:26" ht="30" customHeight="1" x14ac:dyDescent="0.25">
      <c r="B83" s="206" t="s">
        <v>6714</v>
      </c>
      <c r="C83" s="14">
        <v>11</v>
      </c>
      <c r="D83" s="39" t="s">
        <v>1361</v>
      </c>
      <c r="E83" s="16" t="s">
        <v>2675</v>
      </c>
      <c r="F83" s="17">
        <v>7147</v>
      </c>
      <c r="G83" s="34">
        <v>40983</v>
      </c>
      <c r="H83" s="31" t="s">
        <v>2468</v>
      </c>
      <c r="I83" s="66">
        <v>325042.31599999999</v>
      </c>
      <c r="J83" s="66">
        <v>325851.23</v>
      </c>
      <c r="K83" s="21">
        <f t="shared" si="6"/>
        <v>0.80891399999998981</v>
      </c>
      <c r="L83" s="22" t="s">
        <v>2676</v>
      </c>
      <c r="M83" s="19">
        <v>6.4775</v>
      </c>
      <c r="N83" s="31" t="s">
        <v>2114</v>
      </c>
      <c r="O83" s="31" t="s">
        <v>21</v>
      </c>
      <c r="P83" s="26"/>
      <c r="Q83" s="27"/>
      <c r="R83" s="28"/>
      <c r="S83" s="79"/>
      <c r="T83" s="16" t="s">
        <v>2636</v>
      </c>
      <c r="U83" s="19" t="s">
        <v>2468</v>
      </c>
      <c r="V83" s="32" t="str">
        <f t="shared" si="4"/>
        <v>11-059</v>
      </c>
      <c r="X83" s="32" t="s">
        <v>7183</v>
      </c>
      <c r="Z83" s="1" t="str">
        <f t="shared" si="5"/>
        <v>OK</v>
      </c>
    </row>
    <row r="84" spans="2:26" ht="30" customHeight="1" x14ac:dyDescent="0.25">
      <c r="B84" s="206" t="s">
        <v>6714</v>
      </c>
      <c r="C84" s="14">
        <v>11</v>
      </c>
      <c r="D84" s="39" t="s">
        <v>1821</v>
      </c>
      <c r="E84" s="16" t="s">
        <v>2677</v>
      </c>
      <c r="F84" s="17">
        <v>7054</v>
      </c>
      <c r="G84" s="18">
        <v>40807</v>
      </c>
      <c r="H84" s="31" t="s">
        <v>2468</v>
      </c>
      <c r="I84" s="66">
        <v>325851.23</v>
      </c>
      <c r="J84" s="66">
        <v>326394.31599999999</v>
      </c>
      <c r="K84" s="21">
        <f t="shared" si="6"/>
        <v>0.54308600000001028</v>
      </c>
      <c r="L84" s="22" t="s">
        <v>2678</v>
      </c>
      <c r="M84" s="19">
        <v>4.3402000000000003</v>
      </c>
      <c r="N84" s="31" t="s">
        <v>2114</v>
      </c>
      <c r="O84" s="31" t="s">
        <v>21</v>
      </c>
      <c r="P84" s="26"/>
      <c r="Q84" s="27"/>
      <c r="R84" s="28"/>
      <c r="S84" s="79"/>
      <c r="T84" s="16" t="s">
        <v>2636</v>
      </c>
      <c r="U84" s="19" t="s">
        <v>2468</v>
      </c>
      <c r="V84" s="32" t="str">
        <f t="shared" si="4"/>
        <v>11-060</v>
      </c>
      <c r="X84" s="32" t="s">
        <v>7184</v>
      </c>
      <c r="Z84" s="1" t="str">
        <f t="shared" si="5"/>
        <v>OK</v>
      </c>
    </row>
    <row r="85" spans="2:26" ht="30" customHeight="1" x14ac:dyDescent="0.25">
      <c r="B85" s="206" t="s">
        <v>6714</v>
      </c>
      <c r="C85" s="14">
        <v>11</v>
      </c>
      <c r="D85" s="39" t="s">
        <v>1371</v>
      </c>
      <c r="E85" s="16" t="s">
        <v>2679</v>
      </c>
      <c r="F85" s="17">
        <v>7146</v>
      </c>
      <c r="G85" s="34">
        <v>40983</v>
      </c>
      <c r="H85" s="31" t="s">
        <v>2468</v>
      </c>
      <c r="I85" s="66">
        <v>326394.31599999999</v>
      </c>
      <c r="J85" s="66">
        <v>327010.77500000002</v>
      </c>
      <c r="K85" s="21">
        <f t="shared" si="6"/>
        <v>0.61645900000003162</v>
      </c>
      <c r="L85" s="22" t="s">
        <v>2676</v>
      </c>
      <c r="M85" s="19">
        <v>4.9318999999999997</v>
      </c>
      <c r="N85" s="31" t="s">
        <v>2114</v>
      </c>
      <c r="O85" s="31" t="s">
        <v>21</v>
      </c>
      <c r="P85" s="26"/>
      <c r="Q85" s="27"/>
      <c r="R85" s="28"/>
      <c r="S85" s="79"/>
      <c r="T85" s="30" t="s">
        <v>2636</v>
      </c>
      <c r="U85" s="19" t="s">
        <v>2468</v>
      </c>
      <c r="V85" s="32" t="str">
        <f t="shared" si="4"/>
        <v>11-061</v>
      </c>
      <c r="X85" s="32" t="s">
        <v>7185</v>
      </c>
      <c r="Z85" s="1" t="str">
        <f t="shared" si="5"/>
        <v>OK</v>
      </c>
    </row>
    <row r="86" spans="2:26" ht="30" customHeight="1" x14ac:dyDescent="0.25">
      <c r="B86" s="206" t="s">
        <v>6714</v>
      </c>
      <c r="C86" s="14">
        <v>11</v>
      </c>
      <c r="D86" s="39" t="s">
        <v>1375</v>
      </c>
      <c r="E86" s="16" t="s">
        <v>2680</v>
      </c>
      <c r="F86" s="17">
        <v>6816</v>
      </c>
      <c r="G86" s="34">
        <v>40367</v>
      </c>
      <c r="H86" s="31" t="s">
        <v>2468</v>
      </c>
      <c r="I86" s="66">
        <v>327010.77500000002</v>
      </c>
      <c r="J86" s="66">
        <v>327667.99800000002</v>
      </c>
      <c r="K86" s="21">
        <f t="shared" si="6"/>
        <v>0.65722299999999811</v>
      </c>
      <c r="L86" s="22" t="s">
        <v>2678</v>
      </c>
      <c r="M86" s="19">
        <v>5.2599</v>
      </c>
      <c r="N86" s="31" t="s">
        <v>2114</v>
      </c>
      <c r="O86" s="31" t="s">
        <v>21</v>
      </c>
      <c r="P86" s="26"/>
      <c r="Q86" s="27"/>
      <c r="R86" s="28"/>
      <c r="S86" s="79"/>
      <c r="T86" s="30" t="s">
        <v>2636</v>
      </c>
      <c r="U86" s="19" t="s">
        <v>2468</v>
      </c>
      <c r="V86" s="32" t="str">
        <f t="shared" si="4"/>
        <v>11-062</v>
      </c>
      <c r="X86" s="32" t="s">
        <v>7186</v>
      </c>
      <c r="Z86" s="1" t="str">
        <f t="shared" si="5"/>
        <v>OK</v>
      </c>
    </row>
    <row r="87" spans="2:26" ht="30" customHeight="1" x14ac:dyDescent="0.25">
      <c r="B87" s="206" t="s">
        <v>6714</v>
      </c>
      <c r="C87" s="14">
        <v>11</v>
      </c>
      <c r="D87" s="39" t="s">
        <v>1379</v>
      </c>
      <c r="E87" s="16" t="s">
        <v>2681</v>
      </c>
      <c r="F87" s="17">
        <v>7838</v>
      </c>
      <c r="G87" s="18">
        <v>41619</v>
      </c>
      <c r="H87" s="31" t="s">
        <v>2468</v>
      </c>
      <c r="I87" s="66">
        <v>327667.99800000002</v>
      </c>
      <c r="J87" s="66">
        <v>327877.61800000002</v>
      </c>
      <c r="K87" s="21">
        <f t="shared" si="6"/>
        <v>0.20961999999999534</v>
      </c>
      <c r="L87" s="22" t="s">
        <v>2682</v>
      </c>
      <c r="M87" s="19">
        <v>1.7483</v>
      </c>
      <c r="N87" s="31" t="s">
        <v>2114</v>
      </c>
      <c r="O87" s="31" t="s">
        <v>91</v>
      </c>
      <c r="P87" s="26" t="s">
        <v>10</v>
      </c>
      <c r="Q87" s="16">
        <v>6.3600000000000004E-2</v>
      </c>
      <c r="R87" s="28">
        <v>272</v>
      </c>
      <c r="S87" s="79"/>
      <c r="T87" s="16" t="s">
        <v>2683</v>
      </c>
      <c r="U87" s="19" t="s">
        <v>2468</v>
      </c>
      <c r="V87" s="32" t="str">
        <f t="shared" si="4"/>
        <v>11-063</v>
      </c>
      <c r="X87" s="32" t="s">
        <v>7187</v>
      </c>
      <c r="Z87" s="1" t="str">
        <f t="shared" si="5"/>
        <v>OK</v>
      </c>
    </row>
    <row r="88" spans="2:26" ht="30" customHeight="1" x14ac:dyDescent="0.25">
      <c r="B88" s="206" t="s">
        <v>6714</v>
      </c>
      <c r="C88" s="14">
        <v>11</v>
      </c>
      <c r="D88" s="39" t="s">
        <v>1830</v>
      </c>
      <c r="E88" s="16" t="s">
        <v>2684</v>
      </c>
      <c r="F88" s="17">
        <v>7839</v>
      </c>
      <c r="G88" s="18">
        <v>41619</v>
      </c>
      <c r="H88" s="31" t="s">
        <v>2468</v>
      </c>
      <c r="I88" s="66">
        <v>327883.81199999998</v>
      </c>
      <c r="J88" s="66">
        <v>328888.39399999997</v>
      </c>
      <c r="K88" s="21">
        <f t="shared" si="6"/>
        <v>1.004581999999995</v>
      </c>
      <c r="L88" s="22" t="s">
        <v>2682</v>
      </c>
      <c r="M88" s="19">
        <v>7.9718</v>
      </c>
      <c r="N88" s="31" t="s">
        <v>2114</v>
      </c>
      <c r="O88" s="31" t="s">
        <v>91</v>
      </c>
      <c r="P88" s="26"/>
      <c r="Q88" s="27"/>
      <c r="R88" s="28"/>
      <c r="S88" s="79"/>
      <c r="T88" s="30" t="s">
        <v>2685</v>
      </c>
      <c r="U88" s="19" t="s">
        <v>2468</v>
      </c>
      <c r="V88" s="32" t="str">
        <f t="shared" si="4"/>
        <v>11-063A</v>
      </c>
      <c r="X88" s="32" t="s">
        <v>7188</v>
      </c>
      <c r="Z88" s="1" t="str">
        <f t="shared" si="5"/>
        <v>OK</v>
      </c>
    </row>
    <row r="89" spans="2:26" ht="30" customHeight="1" x14ac:dyDescent="0.25">
      <c r="B89" s="206" t="s">
        <v>6714</v>
      </c>
      <c r="C89" s="14">
        <v>11</v>
      </c>
      <c r="D89" s="39" t="s">
        <v>1384</v>
      </c>
      <c r="E89" s="16" t="s">
        <v>2686</v>
      </c>
      <c r="F89" s="64">
        <v>6871</v>
      </c>
      <c r="G89" s="18">
        <v>40542</v>
      </c>
      <c r="H89" s="31" t="s">
        <v>2468</v>
      </c>
      <c r="I89" s="66">
        <v>328892.81</v>
      </c>
      <c r="J89" s="66">
        <v>330737.30499999999</v>
      </c>
      <c r="K89" s="21">
        <f t="shared" si="6"/>
        <v>1.8444949999999953</v>
      </c>
      <c r="L89" s="22" t="s">
        <v>2687</v>
      </c>
      <c r="M89" s="19">
        <v>14.806900000000001</v>
      </c>
      <c r="N89" s="31" t="s">
        <v>2114</v>
      </c>
      <c r="O89" s="31" t="s">
        <v>21</v>
      </c>
      <c r="P89" s="26"/>
      <c r="Q89" s="27"/>
      <c r="R89" s="28"/>
      <c r="S89" s="79"/>
      <c r="T89" s="30" t="s">
        <v>2685</v>
      </c>
      <c r="U89" s="19" t="s">
        <v>2468</v>
      </c>
      <c r="V89" s="32" t="str">
        <f t="shared" si="4"/>
        <v>11-064</v>
      </c>
      <c r="X89" s="32" t="s">
        <v>7189</v>
      </c>
      <c r="Z89" s="1" t="str">
        <f t="shared" si="5"/>
        <v>OK</v>
      </c>
    </row>
    <row r="90" spans="2:26" ht="30" customHeight="1" x14ac:dyDescent="0.25">
      <c r="B90" s="206" t="s">
        <v>6714</v>
      </c>
      <c r="C90" s="14">
        <v>11</v>
      </c>
      <c r="D90" s="39" t="s">
        <v>1389</v>
      </c>
      <c r="E90" s="16" t="s">
        <v>2688</v>
      </c>
      <c r="F90" s="17">
        <v>7152</v>
      </c>
      <c r="G90" s="18">
        <v>40987</v>
      </c>
      <c r="H90" s="31" t="s">
        <v>2468</v>
      </c>
      <c r="I90" s="66">
        <v>330737.30499999999</v>
      </c>
      <c r="J90" s="66">
        <v>332551.29399999999</v>
      </c>
      <c r="K90" s="21">
        <f t="shared" si="6"/>
        <v>1.8139890000000014</v>
      </c>
      <c r="L90" s="22" t="s">
        <v>2689</v>
      </c>
      <c r="M90" s="19">
        <v>14.5114</v>
      </c>
      <c r="N90" s="31" t="s">
        <v>2114</v>
      </c>
      <c r="O90" s="31" t="s">
        <v>21</v>
      </c>
      <c r="P90" s="26"/>
      <c r="Q90" s="27"/>
      <c r="R90" s="28"/>
      <c r="S90" s="79"/>
      <c r="T90" s="30" t="s">
        <v>2690</v>
      </c>
      <c r="U90" s="19" t="s">
        <v>2468</v>
      </c>
      <c r="V90" s="32" t="str">
        <f t="shared" si="4"/>
        <v>11-065</v>
      </c>
      <c r="X90" s="32" t="s">
        <v>7190</v>
      </c>
      <c r="Z90" s="1" t="str">
        <f t="shared" si="5"/>
        <v>OK</v>
      </c>
    </row>
    <row r="91" spans="2:26" ht="30" customHeight="1" x14ac:dyDescent="0.25">
      <c r="B91" s="206" t="s">
        <v>6714</v>
      </c>
      <c r="C91" s="14">
        <v>11</v>
      </c>
      <c r="D91" s="39" t="s">
        <v>2691</v>
      </c>
      <c r="E91" s="16" t="s">
        <v>2692</v>
      </c>
      <c r="F91" s="17">
        <v>7159</v>
      </c>
      <c r="G91" s="18">
        <v>40989</v>
      </c>
      <c r="H91" s="31" t="s">
        <v>2468</v>
      </c>
      <c r="I91" s="66">
        <v>332566.13099999999</v>
      </c>
      <c r="J91" s="66">
        <v>332867.03700000001</v>
      </c>
      <c r="K91" s="21">
        <f t="shared" si="6"/>
        <v>0.30090600000001722</v>
      </c>
      <c r="L91" s="22" t="s">
        <v>2693</v>
      </c>
      <c r="M91" s="19">
        <v>2.4073000000000002</v>
      </c>
      <c r="N91" s="31" t="s">
        <v>2114</v>
      </c>
      <c r="O91" s="31" t="s">
        <v>21</v>
      </c>
      <c r="P91" s="26"/>
      <c r="Q91" s="27"/>
      <c r="R91" s="28"/>
      <c r="S91" s="79"/>
      <c r="T91" s="30" t="s">
        <v>2690</v>
      </c>
      <c r="U91" s="19" t="s">
        <v>2468</v>
      </c>
      <c r="V91" s="32" t="str">
        <f t="shared" si="4"/>
        <v>11-065A</v>
      </c>
      <c r="X91" s="32" t="s">
        <v>7191</v>
      </c>
      <c r="Z91" s="1" t="str">
        <f t="shared" si="5"/>
        <v>OK</v>
      </c>
    </row>
    <row r="92" spans="2:26" ht="30" customHeight="1" x14ac:dyDescent="0.25">
      <c r="B92" s="206" t="s">
        <v>6714</v>
      </c>
      <c r="C92" s="14">
        <v>11</v>
      </c>
      <c r="D92" s="39" t="s">
        <v>2694</v>
      </c>
      <c r="E92" s="16" t="s">
        <v>2695</v>
      </c>
      <c r="F92" s="17">
        <v>7155</v>
      </c>
      <c r="G92" s="18">
        <v>40988</v>
      </c>
      <c r="H92" s="31" t="s">
        <v>2468</v>
      </c>
      <c r="I92" s="66">
        <v>332867.03700000001</v>
      </c>
      <c r="J92" s="66">
        <v>334300</v>
      </c>
      <c r="K92" s="21">
        <f t="shared" si="6"/>
        <v>1.4329629999999889</v>
      </c>
      <c r="L92" s="22" t="s">
        <v>2696</v>
      </c>
      <c r="M92" s="19">
        <v>11.4701</v>
      </c>
      <c r="N92" s="31" t="s">
        <v>2114</v>
      </c>
      <c r="O92" s="31" t="s">
        <v>21</v>
      </c>
      <c r="P92" s="26"/>
      <c r="Q92" s="27"/>
      <c r="R92" s="28"/>
      <c r="S92" s="79"/>
      <c r="T92" s="30" t="s">
        <v>2690</v>
      </c>
      <c r="U92" s="19" t="s">
        <v>2468</v>
      </c>
      <c r="V92" s="32" t="str">
        <f t="shared" si="4"/>
        <v>11-065B</v>
      </c>
      <c r="X92" s="32" t="s">
        <v>7192</v>
      </c>
      <c r="Z92" s="1" t="str">
        <f t="shared" si="5"/>
        <v>OK</v>
      </c>
    </row>
    <row r="93" spans="2:26" ht="30" customHeight="1" x14ac:dyDescent="0.25">
      <c r="B93" s="206" t="s">
        <v>6714</v>
      </c>
      <c r="C93" s="14">
        <v>11</v>
      </c>
      <c r="D93" s="39" t="s">
        <v>1393</v>
      </c>
      <c r="E93" s="16" t="s">
        <v>2697</v>
      </c>
      <c r="F93" s="17">
        <v>6793</v>
      </c>
      <c r="G93" s="18">
        <v>40324</v>
      </c>
      <c r="H93" s="31" t="s">
        <v>2468</v>
      </c>
      <c r="I93" s="66">
        <v>334300</v>
      </c>
      <c r="J93" s="66">
        <v>335017.09000000003</v>
      </c>
      <c r="K93" s="21">
        <f t="shared" si="6"/>
        <v>0.71709000000002565</v>
      </c>
      <c r="L93" s="22" t="s">
        <v>2698</v>
      </c>
      <c r="M93" s="19">
        <v>5.7363</v>
      </c>
      <c r="N93" s="31" t="s">
        <v>2114</v>
      </c>
      <c r="O93" s="31" t="s">
        <v>21</v>
      </c>
      <c r="P93" s="26"/>
      <c r="Q93" s="27"/>
      <c r="R93" s="28"/>
      <c r="S93" s="79"/>
      <c r="T93" s="30" t="s">
        <v>2699</v>
      </c>
      <c r="U93" s="19" t="s">
        <v>2468</v>
      </c>
      <c r="V93" s="32" t="str">
        <f t="shared" si="4"/>
        <v>11-066</v>
      </c>
      <c r="X93" s="32" t="s">
        <v>7193</v>
      </c>
      <c r="Z93" s="1" t="str">
        <f t="shared" si="5"/>
        <v>OK</v>
      </c>
    </row>
    <row r="94" spans="2:26" ht="30" customHeight="1" x14ac:dyDescent="0.25">
      <c r="B94" s="206" t="s">
        <v>6714</v>
      </c>
      <c r="C94" s="14">
        <v>11</v>
      </c>
      <c r="D94" s="39" t="s">
        <v>1839</v>
      </c>
      <c r="E94" s="16" t="s">
        <v>2700</v>
      </c>
      <c r="F94" s="17">
        <v>7150</v>
      </c>
      <c r="G94" s="34">
        <v>40984</v>
      </c>
      <c r="H94" s="31" t="s">
        <v>2468</v>
      </c>
      <c r="I94" s="66">
        <v>335017.09000000003</v>
      </c>
      <c r="J94" s="66">
        <v>335531.81</v>
      </c>
      <c r="K94" s="21">
        <f t="shared" si="6"/>
        <v>0.51471999999997209</v>
      </c>
      <c r="L94" s="22" t="s">
        <v>2698</v>
      </c>
      <c r="M94" s="19">
        <v>4.1241000000000003</v>
      </c>
      <c r="N94" s="31" t="s">
        <v>2114</v>
      </c>
      <c r="O94" s="31" t="s">
        <v>21</v>
      </c>
      <c r="P94" s="26"/>
      <c r="Q94" s="27"/>
      <c r="R94" s="28"/>
      <c r="S94" s="79"/>
      <c r="T94" s="30" t="s">
        <v>2699</v>
      </c>
      <c r="U94" s="19" t="s">
        <v>2468</v>
      </c>
      <c r="V94" s="32" t="str">
        <f t="shared" si="4"/>
        <v>11-066A</v>
      </c>
      <c r="X94" s="32" t="s">
        <v>7194</v>
      </c>
      <c r="Z94" s="1" t="str">
        <f t="shared" si="5"/>
        <v>OK</v>
      </c>
    </row>
    <row r="95" spans="2:26" ht="30" customHeight="1" x14ac:dyDescent="0.25">
      <c r="B95" s="206" t="s">
        <v>6714</v>
      </c>
      <c r="C95" s="14">
        <v>11</v>
      </c>
      <c r="D95" s="39" t="s">
        <v>1398</v>
      </c>
      <c r="E95" s="16" t="s">
        <v>2701</v>
      </c>
      <c r="F95" s="17"/>
      <c r="G95" s="34"/>
      <c r="H95" s="31" t="s">
        <v>1689</v>
      </c>
      <c r="I95" s="66">
        <v>335016.77399999998</v>
      </c>
      <c r="J95" s="66">
        <v>335531.79300000001</v>
      </c>
      <c r="K95" s="21"/>
      <c r="L95" s="22" t="s">
        <v>2702</v>
      </c>
      <c r="M95" s="19">
        <v>2.7387999999999999</v>
      </c>
      <c r="N95" s="31" t="s">
        <v>52</v>
      </c>
      <c r="O95" s="31" t="s">
        <v>21</v>
      </c>
      <c r="P95" s="26"/>
      <c r="Q95" s="27"/>
      <c r="R95" s="28"/>
      <c r="S95" s="79"/>
      <c r="T95" s="16" t="s">
        <v>2690</v>
      </c>
      <c r="U95" s="19" t="s">
        <v>2468</v>
      </c>
      <c r="V95" s="32" t="str">
        <f t="shared" si="4"/>
        <v>11-067</v>
      </c>
      <c r="X95" s="32" t="s">
        <v>7195</v>
      </c>
      <c r="Z95" s="1" t="str">
        <f t="shared" si="5"/>
        <v>OK</v>
      </c>
    </row>
    <row r="96" spans="2:26" ht="30" customHeight="1" x14ac:dyDescent="0.25">
      <c r="B96" s="206" t="s">
        <v>6714</v>
      </c>
      <c r="C96" s="14">
        <v>11</v>
      </c>
      <c r="D96" s="39" t="s">
        <v>1402</v>
      </c>
      <c r="E96" s="16" t="s">
        <v>2703</v>
      </c>
      <c r="F96" s="17">
        <v>7153</v>
      </c>
      <c r="G96" s="34">
        <v>40987</v>
      </c>
      <c r="H96" s="31" t="s">
        <v>2468</v>
      </c>
      <c r="I96" s="66">
        <v>335531.79300000001</v>
      </c>
      <c r="J96" s="66">
        <v>335781.174</v>
      </c>
      <c r="K96" s="21"/>
      <c r="L96" s="22" t="s">
        <v>2704</v>
      </c>
      <c r="M96" s="19" t="s">
        <v>52</v>
      </c>
      <c r="N96" s="31" t="s">
        <v>2114</v>
      </c>
      <c r="O96" s="31" t="s">
        <v>21</v>
      </c>
      <c r="P96" s="26"/>
      <c r="Q96" s="27"/>
      <c r="R96" s="28"/>
      <c r="S96" s="79"/>
      <c r="T96" s="30" t="s">
        <v>2690</v>
      </c>
      <c r="U96" s="19" t="s">
        <v>2468</v>
      </c>
      <c r="V96" s="32" t="str">
        <f t="shared" si="4"/>
        <v>11-068</v>
      </c>
      <c r="X96" s="32" t="s">
        <v>7196</v>
      </c>
      <c r="Z96" s="1" t="str">
        <f t="shared" si="5"/>
        <v>OK</v>
      </c>
    </row>
    <row r="97" spans="2:26" ht="30" customHeight="1" x14ac:dyDescent="0.25">
      <c r="B97" s="206" t="s">
        <v>6714</v>
      </c>
      <c r="C97" s="14">
        <v>11</v>
      </c>
      <c r="D97" s="15" t="s">
        <v>1406</v>
      </c>
      <c r="E97" s="16" t="s">
        <v>2705</v>
      </c>
      <c r="F97" s="17">
        <v>7053</v>
      </c>
      <c r="G97" s="18">
        <v>40807</v>
      </c>
      <c r="H97" s="31" t="s">
        <v>2468</v>
      </c>
      <c r="I97" s="66">
        <v>335803.598</v>
      </c>
      <c r="J97" s="66">
        <v>335889.27799999999</v>
      </c>
      <c r="K97" s="21">
        <f t="shared" ref="K97:K99" si="7">(J97-I97)/1000</f>
        <v>8.5679999999993012E-2</v>
      </c>
      <c r="L97" s="22" t="s">
        <v>2706</v>
      </c>
      <c r="M97" s="19">
        <v>0.68210000000000004</v>
      </c>
      <c r="N97" s="31" t="s">
        <v>2114</v>
      </c>
      <c r="O97" s="31" t="s">
        <v>21</v>
      </c>
      <c r="P97" s="26"/>
      <c r="Q97" s="27"/>
      <c r="R97" s="28"/>
      <c r="S97" s="79"/>
      <c r="T97" s="30" t="s">
        <v>2690</v>
      </c>
      <c r="U97" s="19" t="s">
        <v>2468</v>
      </c>
      <c r="V97" s="32" t="str">
        <f t="shared" si="4"/>
        <v>11-069</v>
      </c>
      <c r="X97" s="32" t="s">
        <v>7197</v>
      </c>
      <c r="Z97" s="1" t="str">
        <f t="shared" si="5"/>
        <v>OK</v>
      </c>
    </row>
    <row r="98" spans="2:26" ht="30" customHeight="1" x14ac:dyDescent="0.25">
      <c r="B98" s="206" t="s">
        <v>6714</v>
      </c>
      <c r="C98" s="14">
        <v>11</v>
      </c>
      <c r="D98" s="15" t="s">
        <v>1410</v>
      </c>
      <c r="E98" s="16" t="s">
        <v>2707</v>
      </c>
      <c r="F98" s="17">
        <v>6819</v>
      </c>
      <c r="G98" s="18">
        <v>40368</v>
      </c>
      <c r="H98" s="31" t="s">
        <v>2468</v>
      </c>
      <c r="I98" s="66">
        <v>335889.27799999999</v>
      </c>
      <c r="J98" s="66">
        <v>337075.78100000002</v>
      </c>
      <c r="K98" s="21">
        <f t="shared" si="7"/>
        <v>1.1865030000000261</v>
      </c>
      <c r="L98" s="22" t="s">
        <v>2708</v>
      </c>
      <c r="M98" s="23">
        <v>9.7408000000000001</v>
      </c>
      <c r="N98" s="31" t="s">
        <v>2114</v>
      </c>
      <c r="O98" s="31" t="s">
        <v>21</v>
      </c>
      <c r="P98" s="26"/>
      <c r="Q98" s="27"/>
      <c r="R98" s="28"/>
      <c r="S98" s="79"/>
      <c r="T98" s="30" t="s">
        <v>2709</v>
      </c>
      <c r="U98" s="19" t="s">
        <v>2468</v>
      </c>
      <c r="V98" s="32" t="str">
        <f t="shared" si="4"/>
        <v>11-070</v>
      </c>
      <c r="X98" s="32" t="s">
        <v>7198</v>
      </c>
      <c r="Z98" s="1" t="str">
        <f t="shared" si="5"/>
        <v>OK</v>
      </c>
    </row>
    <row r="99" spans="2:26" ht="30" customHeight="1" x14ac:dyDescent="0.25">
      <c r="B99" s="206" t="s">
        <v>6714</v>
      </c>
      <c r="C99" s="14">
        <v>11</v>
      </c>
      <c r="D99" s="15" t="s">
        <v>2710</v>
      </c>
      <c r="E99" s="16" t="s">
        <v>2711</v>
      </c>
      <c r="F99" s="17" t="s">
        <v>2712</v>
      </c>
      <c r="G99" s="18">
        <v>42674</v>
      </c>
      <c r="H99" s="31" t="s">
        <v>2468</v>
      </c>
      <c r="I99" s="66">
        <v>337075.78100000002</v>
      </c>
      <c r="J99" s="66">
        <v>337607.43300000002</v>
      </c>
      <c r="K99" s="21">
        <f t="shared" si="7"/>
        <v>0.5316520000000019</v>
      </c>
      <c r="L99" s="22" t="s">
        <v>2708</v>
      </c>
      <c r="M99" s="23">
        <v>4.3848000000000003</v>
      </c>
      <c r="N99" s="31" t="s">
        <v>2114</v>
      </c>
      <c r="O99" s="31" t="s">
        <v>21</v>
      </c>
      <c r="P99" s="26"/>
      <c r="Q99" s="27"/>
      <c r="R99" s="28"/>
      <c r="S99" s="79"/>
      <c r="T99" s="16" t="s">
        <v>2690</v>
      </c>
      <c r="U99" s="19" t="s">
        <v>2468</v>
      </c>
      <c r="V99" s="32" t="str">
        <f t="shared" si="4"/>
        <v>11-070A</v>
      </c>
      <c r="X99" s="32" t="s">
        <v>7199</v>
      </c>
      <c r="Z99" s="1" t="str">
        <f t="shared" si="5"/>
        <v>OK</v>
      </c>
    </row>
    <row r="100" spans="2:26" ht="30" customHeight="1" x14ac:dyDescent="0.25">
      <c r="B100" s="206" t="s">
        <v>6714</v>
      </c>
      <c r="C100" s="14">
        <v>11</v>
      </c>
      <c r="D100" s="15" t="s">
        <v>1414</v>
      </c>
      <c r="E100" s="16" t="s">
        <v>2713</v>
      </c>
      <c r="F100" s="17" t="s">
        <v>2714</v>
      </c>
      <c r="G100" s="18">
        <v>42671</v>
      </c>
      <c r="H100" s="31" t="s">
        <v>2468</v>
      </c>
      <c r="I100" s="66">
        <v>337075.78100000002</v>
      </c>
      <c r="J100" s="66">
        <v>337607.43300000002</v>
      </c>
      <c r="K100" s="21"/>
      <c r="L100" s="22" t="s">
        <v>2715</v>
      </c>
      <c r="M100" s="19">
        <v>2.7223999999999999</v>
      </c>
      <c r="N100" s="31" t="s">
        <v>2114</v>
      </c>
      <c r="O100" s="31" t="s">
        <v>91</v>
      </c>
      <c r="P100" s="26"/>
      <c r="Q100" s="27"/>
      <c r="R100" s="28"/>
      <c r="S100" s="79"/>
      <c r="T100" s="16" t="s">
        <v>2690</v>
      </c>
      <c r="U100" s="19" t="s">
        <v>2468</v>
      </c>
      <c r="V100" s="32" t="str">
        <f t="shared" si="4"/>
        <v>11-071</v>
      </c>
      <c r="X100" s="32" t="s">
        <v>7200</v>
      </c>
      <c r="Z100" s="1" t="str">
        <f t="shared" si="5"/>
        <v>OK</v>
      </c>
    </row>
    <row r="101" spans="2:26" ht="30" customHeight="1" x14ac:dyDescent="0.25">
      <c r="B101" s="206" t="s">
        <v>6714</v>
      </c>
      <c r="C101" s="14">
        <v>11</v>
      </c>
      <c r="D101" s="15" t="s">
        <v>1417</v>
      </c>
      <c r="E101" s="16" t="s">
        <v>2716</v>
      </c>
      <c r="F101" s="17">
        <v>6811</v>
      </c>
      <c r="G101" s="18">
        <v>40351</v>
      </c>
      <c r="H101" s="31" t="s">
        <v>2468</v>
      </c>
      <c r="I101" s="66">
        <v>337607</v>
      </c>
      <c r="J101" s="66">
        <v>337978</v>
      </c>
      <c r="K101" s="21">
        <f t="shared" ref="K101:K103" si="8">(J101-I101)/1000</f>
        <v>0.371</v>
      </c>
      <c r="L101" s="22" t="s">
        <v>2717</v>
      </c>
      <c r="M101" s="19">
        <v>4.9953000000000003</v>
      </c>
      <c r="N101" s="31" t="s">
        <v>2114</v>
      </c>
      <c r="O101" s="31" t="s">
        <v>21</v>
      </c>
      <c r="P101" s="26"/>
      <c r="Q101" s="27"/>
      <c r="R101" s="28"/>
      <c r="S101" s="79"/>
      <c r="T101" s="16" t="s">
        <v>2690</v>
      </c>
      <c r="U101" s="19" t="s">
        <v>2468</v>
      </c>
      <c r="V101" s="32" t="str">
        <f t="shared" si="4"/>
        <v>11-072</v>
      </c>
      <c r="X101" s="32" t="s">
        <v>7201</v>
      </c>
      <c r="Z101" s="1" t="str">
        <f t="shared" si="5"/>
        <v>OK</v>
      </c>
    </row>
    <row r="102" spans="2:26" ht="30" customHeight="1" x14ac:dyDescent="0.25">
      <c r="B102" s="206" t="s">
        <v>6714</v>
      </c>
      <c r="C102" s="14">
        <v>11</v>
      </c>
      <c r="D102" s="15" t="s">
        <v>1421</v>
      </c>
      <c r="E102" s="16" t="s">
        <v>2718</v>
      </c>
      <c r="F102" s="17">
        <v>6792</v>
      </c>
      <c r="G102" s="18">
        <v>40324</v>
      </c>
      <c r="H102" s="31" t="s">
        <v>2468</v>
      </c>
      <c r="I102" s="66">
        <v>337977.815</v>
      </c>
      <c r="J102" s="66">
        <v>338724.37300000002</v>
      </c>
      <c r="K102" s="21">
        <f t="shared" si="8"/>
        <v>0.74655800000001904</v>
      </c>
      <c r="L102" s="22" t="s">
        <v>2719</v>
      </c>
      <c r="M102" s="19">
        <v>5.9950000000000001</v>
      </c>
      <c r="N102" s="31" t="s">
        <v>2114</v>
      </c>
      <c r="O102" s="31" t="s">
        <v>21</v>
      </c>
      <c r="P102" s="26"/>
      <c r="Q102" s="27"/>
      <c r="R102" s="28"/>
      <c r="S102" s="79"/>
      <c r="T102" s="30" t="s">
        <v>2699</v>
      </c>
      <c r="U102" s="19" t="s">
        <v>2468</v>
      </c>
      <c r="V102" s="32" t="str">
        <f t="shared" si="4"/>
        <v>11-073</v>
      </c>
      <c r="X102" s="32" t="s">
        <v>7202</v>
      </c>
      <c r="Z102" s="1" t="str">
        <f t="shared" si="5"/>
        <v>OK</v>
      </c>
    </row>
    <row r="103" spans="2:26" ht="30" customHeight="1" x14ac:dyDescent="0.25">
      <c r="B103" s="206" t="s">
        <v>6714</v>
      </c>
      <c r="C103" s="14">
        <v>11</v>
      </c>
      <c r="D103" s="15" t="s">
        <v>1426</v>
      </c>
      <c r="E103" s="16" t="s">
        <v>2720</v>
      </c>
      <c r="F103" s="17">
        <v>6795</v>
      </c>
      <c r="G103" s="18">
        <v>40325</v>
      </c>
      <c r="H103" s="31" t="s">
        <v>2468</v>
      </c>
      <c r="I103" s="69">
        <v>338724.37300000002</v>
      </c>
      <c r="J103" s="69">
        <v>339149.63199999998</v>
      </c>
      <c r="K103" s="21">
        <f t="shared" si="8"/>
        <v>0.42525899999996181</v>
      </c>
      <c r="L103" s="22" t="s">
        <v>2721</v>
      </c>
      <c r="M103" s="19">
        <v>3.3841000000000001</v>
      </c>
      <c r="N103" s="31" t="s">
        <v>2114</v>
      </c>
      <c r="O103" s="31" t="s">
        <v>21</v>
      </c>
      <c r="P103" s="26"/>
      <c r="Q103" s="27"/>
      <c r="R103" s="28"/>
      <c r="S103" s="79"/>
      <c r="T103" s="30" t="s">
        <v>2690</v>
      </c>
      <c r="U103" s="19" t="s">
        <v>2468</v>
      </c>
      <c r="V103" s="32" t="str">
        <f t="shared" ref="V103:V123" si="9">CONCATENATE(C103,"-",D103)</f>
        <v>11-074</v>
      </c>
      <c r="X103" s="32" t="s">
        <v>7203</v>
      </c>
      <c r="Z103" s="1" t="str">
        <f t="shared" si="5"/>
        <v>OK</v>
      </c>
    </row>
    <row r="104" spans="2:26" ht="30" customHeight="1" x14ac:dyDescent="0.25">
      <c r="B104" s="206" t="s">
        <v>6714</v>
      </c>
      <c r="C104" s="14">
        <v>11</v>
      </c>
      <c r="D104" s="39" t="s">
        <v>1429</v>
      </c>
      <c r="E104" s="16" t="s">
        <v>2722</v>
      </c>
      <c r="F104" s="17">
        <v>7140</v>
      </c>
      <c r="G104" s="18">
        <v>40982</v>
      </c>
      <c r="H104" s="31" t="s">
        <v>2468</v>
      </c>
      <c r="I104" s="86">
        <v>339149.63199999998</v>
      </c>
      <c r="J104" s="86">
        <v>339582.12199999997</v>
      </c>
      <c r="K104" s="21"/>
      <c r="L104" s="16" t="s">
        <v>2723</v>
      </c>
      <c r="M104" s="19">
        <v>0.92869999999999997</v>
      </c>
      <c r="N104" s="24" t="s">
        <v>2114</v>
      </c>
      <c r="O104" s="24" t="s">
        <v>21</v>
      </c>
      <c r="P104" s="26" t="s">
        <v>10</v>
      </c>
      <c r="Q104" s="16">
        <v>0.92869999999999997</v>
      </c>
      <c r="R104" s="28">
        <v>9144.3799999999992</v>
      </c>
      <c r="S104" s="79"/>
      <c r="T104" s="85" t="s">
        <v>2724</v>
      </c>
      <c r="U104" s="19" t="s">
        <v>2468</v>
      </c>
      <c r="V104" s="32" t="str">
        <f t="shared" si="9"/>
        <v>11-075</v>
      </c>
      <c r="X104" s="32" t="s">
        <v>7204</v>
      </c>
      <c r="Z104" s="1" t="str">
        <f t="shared" si="5"/>
        <v>OK</v>
      </c>
    </row>
    <row r="105" spans="2:26" ht="30" customHeight="1" x14ac:dyDescent="0.25">
      <c r="B105" s="206" t="s">
        <v>6714</v>
      </c>
      <c r="C105" s="14">
        <v>11</v>
      </c>
      <c r="D105" s="39" t="s">
        <v>1433</v>
      </c>
      <c r="E105" s="16" t="s">
        <v>2725</v>
      </c>
      <c r="F105" s="17"/>
      <c r="G105" s="18"/>
      <c r="H105" s="31" t="s">
        <v>1689</v>
      </c>
      <c r="I105" s="86">
        <v>339582.25599999999</v>
      </c>
      <c r="J105" s="86">
        <v>339652.82900000003</v>
      </c>
      <c r="K105" s="21"/>
      <c r="L105" s="16" t="s">
        <v>2726</v>
      </c>
      <c r="M105" s="19">
        <v>0.1295</v>
      </c>
      <c r="N105" s="24" t="s">
        <v>52</v>
      </c>
      <c r="O105" s="24" t="s">
        <v>21</v>
      </c>
      <c r="P105" s="26"/>
      <c r="Q105" s="27"/>
      <c r="R105" s="28"/>
      <c r="S105" s="79"/>
      <c r="T105" s="85" t="s">
        <v>2724</v>
      </c>
      <c r="U105" s="19" t="s">
        <v>2468</v>
      </c>
      <c r="V105" s="32" t="str">
        <f t="shared" si="9"/>
        <v>11-076</v>
      </c>
      <c r="X105" s="32" t="s">
        <v>7205</v>
      </c>
      <c r="Z105" s="1" t="str">
        <f t="shared" si="5"/>
        <v>OK</v>
      </c>
    </row>
    <row r="106" spans="2:26" ht="30" customHeight="1" x14ac:dyDescent="0.25">
      <c r="B106" s="206" t="s">
        <v>6714</v>
      </c>
      <c r="C106" s="14">
        <v>11</v>
      </c>
      <c r="D106" s="39" t="s">
        <v>2727</v>
      </c>
      <c r="E106" s="16" t="s">
        <v>2728</v>
      </c>
      <c r="F106" s="17">
        <v>7149</v>
      </c>
      <c r="G106" s="18">
        <v>40984</v>
      </c>
      <c r="H106" s="31" t="s">
        <v>2468</v>
      </c>
      <c r="I106" s="86">
        <v>339280.83299999998</v>
      </c>
      <c r="J106" s="86">
        <v>339940.95699999999</v>
      </c>
      <c r="K106" s="21"/>
      <c r="L106" s="16" t="s">
        <v>2726</v>
      </c>
      <c r="M106" s="19" t="s">
        <v>52</v>
      </c>
      <c r="N106" s="24" t="s">
        <v>2114</v>
      </c>
      <c r="O106" s="24" t="s">
        <v>21</v>
      </c>
      <c r="P106" s="26"/>
      <c r="Q106" s="27"/>
      <c r="R106" s="28"/>
      <c r="S106" s="79"/>
      <c r="T106" s="85" t="s">
        <v>2724</v>
      </c>
      <c r="U106" s="19" t="s">
        <v>2468</v>
      </c>
      <c r="V106" s="32" t="str">
        <f t="shared" si="9"/>
        <v>11-076A</v>
      </c>
      <c r="X106" s="32" t="s">
        <v>7206</v>
      </c>
      <c r="Z106" s="1" t="str">
        <f t="shared" si="5"/>
        <v>OK</v>
      </c>
    </row>
    <row r="107" spans="2:26" ht="30" customHeight="1" x14ac:dyDescent="0.25">
      <c r="B107" s="206" t="s">
        <v>6714</v>
      </c>
      <c r="C107" s="14">
        <v>11</v>
      </c>
      <c r="D107" s="39" t="s">
        <v>1437</v>
      </c>
      <c r="E107" s="16" t="s">
        <v>2729</v>
      </c>
      <c r="F107" s="17" t="s">
        <v>2730</v>
      </c>
      <c r="G107" s="18">
        <v>42648</v>
      </c>
      <c r="H107" s="31" t="s">
        <v>2468</v>
      </c>
      <c r="I107" s="86">
        <v>339580.902</v>
      </c>
      <c r="J107" s="86">
        <v>339940.95699999999</v>
      </c>
      <c r="K107" s="21">
        <f t="shared" ref="K107:K112" si="10">(J107-I107)/1000</f>
        <v>0.36005499999999302</v>
      </c>
      <c r="L107" s="16" t="s">
        <v>2731</v>
      </c>
      <c r="M107" s="19">
        <v>2.7786</v>
      </c>
      <c r="N107" s="24" t="s">
        <v>2114</v>
      </c>
      <c r="O107" s="24" t="s">
        <v>21</v>
      </c>
      <c r="P107" s="26"/>
      <c r="Q107" s="27"/>
      <c r="R107" s="28"/>
      <c r="S107" s="79"/>
      <c r="T107" s="85" t="s">
        <v>2724</v>
      </c>
      <c r="U107" s="19" t="s">
        <v>2468</v>
      </c>
      <c r="V107" s="32" t="str">
        <f t="shared" si="9"/>
        <v>11-077</v>
      </c>
      <c r="X107" s="32" t="s">
        <v>7207</v>
      </c>
      <c r="Z107" s="1" t="str">
        <f t="shared" si="5"/>
        <v>OK</v>
      </c>
    </row>
    <row r="108" spans="2:26" ht="30" customHeight="1" x14ac:dyDescent="0.25">
      <c r="B108" s="206" t="s">
        <v>6714</v>
      </c>
      <c r="C108" s="14">
        <v>11</v>
      </c>
      <c r="D108" s="39" t="s">
        <v>1443</v>
      </c>
      <c r="E108" s="16" t="s">
        <v>2732</v>
      </c>
      <c r="F108" s="17" t="s">
        <v>2733</v>
      </c>
      <c r="G108" s="18">
        <v>42674</v>
      </c>
      <c r="H108" s="31" t="s">
        <v>2468</v>
      </c>
      <c r="I108" s="86">
        <v>339940.95699999999</v>
      </c>
      <c r="J108" s="86">
        <v>340163.31099999999</v>
      </c>
      <c r="K108" s="21">
        <f t="shared" si="10"/>
        <v>0.22235399999999209</v>
      </c>
      <c r="L108" s="16" t="s">
        <v>2734</v>
      </c>
      <c r="M108" s="19">
        <v>1.9933000000000001</v>
      </c>
      <c r="N108" s="24" t="s">
        <v>2114</v>
      </c>
      <c r="O108" s="24" t="s">
        <v>21</v>
      </c>
      <c r="P108" s="26"/>
      <c r="Q108" s="27"/>
      <c r="R108" s="28"/>
      <c r="S108" s="79"/>
      <c r="T108" s="85" t="s">
        <v>2724</v>
      </c>
      <c r="U108" s="19" t="s">
        <v>2468</v>
      </c>
      <c r="V108" s="32" t="str">
        <f t="shared" si="9"/>
        <v>11-078</v>
      </c>
      <c r="X108" s="32" t="s">
        <v>7208</v>
      </c>
      <c r="Z108" s="1" t="str">
        <f t="shared" si="5"/>
        <v>OK</v>
      </c>
    </row>
    <row r="109" spans="2:26" ht="30" customHeight="1" x14ac:dyDescent="0.25">
      <c r="B109" s="206" t="s">
        <v>6714</v>
      </c>
      <c r="C109" s="14">
        <v>11</v>
      </c>
      <c r="D109" s="39" t="s">
        <v>1448</v>
      </c>
      <c r="E109" s="16" t="s">
        <v>2735</v>
      </c>
      <c r="F109" s="17">
        <v>6818</v>
      </c>
      <c r="G109" s="18">
        <v>40368</v>
      </c>
      <c r="H109" s="31" t="s">
        <v>2468</v>
      </c>
      <c r="I109" s="86">
        <v>340163.31099999999</v>
      </c>
      <c r="J109" s="86">
        <v>340257.86800000002</v>
      </c>
      <c r="K109" s="21">
        <f t="shared" si="10"/>
        <v>9.4557000000029798E-2</v>
      </c>
      <c r="L109" s="16" t="s">
        <v>2736</v>
      </c>
      <c r="M109" s="19">
        <v>0.54100000000000004</v>
      </c>
      <c r="N109" s="24" t="s">
        <v>2114</v>
      </c>
      <c r="O109" s="24" t="s">
        <v>21</v>
      </c>
      <c r="P109" s="26"/>
      <c r="Q109" s="27"/>
      <c r="R109" s="28"/>
      <c r="S109" s="79"/>
      <c r="T109" s="85" t="s">
        <v>2724</v>
      </c>
      <c r="U109" s="19" t="s">
        <v>2468</v>
      </c>
      <c r="V109" s="32" t="str">
        <f t="shared" si="9"/>
        <v>11-079</v>
      </c>
      <c r="X109" s="32" t="s">
        <v>7209</v>
      </c>
      <c r="Z109" s="1" t="str">
        <f t="shared" si="5"/>
        <v>OK</v>
      </c>
    </row>
    <row r="110" spans="2:26" ht="30" customHeight="1" x14ac:dyDescent="0.25">
      <c r="B110" s="206" t="s">
        <v>6714</v>
      </c>
      <c r="C110" s="14">
        <v>11</v>
      </c>
      <c r="D110" s="39" t="s">
        <v>1454</v>
      </c>
      <c r="E110" s="16" t="s">
        <v>2737</v>
      </c>
      <c r="F110" s="17">
        <v>7144</v>
      </c>
      <c r="G110" s="18">
        <v>40983</v>
      </c>
      <c r="H110" s="31" t="s">
        <v>2468</v>
      </c>
      <c r="I110" s="86">
        <v>340268.15399999998</v>
      </c>
      <c r="J110" s="86">
        <v>341198.64799999999</v>
      </c>
      <c r="K110" s="21">
        <f t="shared" si="10"/>
        <v>0.93049400000000604</v>
      </c>
      <c r="L110" s="16" t="s">
        <v>2738</v>
      </c>
      <c r="M110" s="19">
        <v>7.4351000000000003</v>
      </c>
      <c r="N110" s="24" t="s">
        <v>2114</v>
      </c>
      <c r="O110" s="24" t="s">
        <v>21</v>
      </c>
      <c r="P110" s="26"/>
      <c r="Q110" s="27"/>
      <c r="R110" s="28"/>
      <c r="S110" s="79"/>
      <c r="T110" s="85" t="s">
        <v>2724</v>
      </c>
      <c r="U110" s="19" t="s">
        <v>2468</v>
      </c>
      <c r="V110" s="32" t="str">
        <f t="shared" si="9"/>
        <v>11-080</v>
      </c>
      <c r="X110" s="32" t="s">
        <v>7210</v>
      </c>
      <c r="Z110" s="1" t="str">
        <f t="shared" si="5"/>
        <v>OK</v>
      </c>
    </row>
    <row r="111" spans="2:26" ht="30" customHeight="1" x14ac:dyDescent="0.25">
      <c r="B111" s="206" t="s">
        <v>6714</v>
      </c>
      <c r="C111" s="14">
        <v>11</v>
      </c>
      <c r="D111" s="39" t="s">
        <v>1458</v>
      </c>
      <c r="E111" s="16" t="s">
        <v>2739</v>
      </c>
      <c r="F111" s="17">
        <v>7145</v>
      </c>
      <c r="G111" s="18">
        <v>40983</v>
      </c>
      <c r="H111" s="31" t="s">
        <v>2468</v>
      </c>
      <c r="I111" s="86">
        <v>341198.64899999998</v>
      </c>
      <c r="J111" s="86">
        <v>342000.95899999997</v>
      </c>
      <c r="K111" s="21">
        <f t="shared" si="10"/>
        <v>0.80230999999999764</v>
      </c>
      <c r="L111" s="16" t="s">
        <v>2740</v>
      </c>
      <c r="M111" s="19">
        <v>6.4367999999999999</v>
      </c>
      <c r="N111" s="24" t="s">
        <v>2114</v>
      </c>
      <c r="O111" s="24" t="s">
        <v>21</v>
      </c>
      <c r="P111" s="26"/>
      <c r="Q111" s="27"/>
      <c r="R111" s="28"/>
      <c r="S111" s="79"/>
      <c r="T111" s="85" t="s">
        <v>2724</v>
      </c>
      <c r="U111" s="19" t="s">
        <v>2468</v>
      </c>
      <c r="V111" s="32" t="str">
        <f t="shared" si="9"/>
        <v>11-081</v>
      </c>
      <c r="X111" s="32" t="s">
        <v>7211</v>
      </c>
      <c r="Z111" s="1" t="str">
        <f t="shared" si="5"/>
        <v>OK</v>
      </c>
    </row>
    <row r="112" spans="2:26" ht="30" customHeight="1" x14ac:dyDescent="0.25">
      <c r="B112" s="206" t="s">
        <v>6714</v>
      </c>
      <c r="C112" s="14">
        <v>11</v>
      </c>
      <c r="D112" s="39" t="s">
        <v>1462</v>
      </c>
      <c r="E112" s="16" t="s">
        <v>2741</v>
      </c>
      <c r="F112" s="17"/>
      <c r="G112" s="18"/>
      <c r="H112" s="31" t="s">
        <v>1689</v>
      </c>
      <c r="I112" s="86">
        <v>342096.19500000001</v>
      </c>
      <c r="J112" s="86">
        <v>342512.58100000001</v>
      </c>
      <c r="K112" s="21">
        <f t="shared" si="10"/>
        <v>0.41638599999999859</v>
      </c>
      <c r="L112" s="16" t="s">
        <v>2742</v>
      </c>
      <c r="M112" s="19">
        <v>5.0831999999999997</v>
      </c>
      <c r="N112" s="24" t="s">
        <v>2114</v>
      </c>
      <c r="O112" s="24" t="s">
        <v>91</v>
      </c>
      <c r="P112" s="26" t="s">
        <v>10</v>
      </c>
      <c r="Q112" s="16">
        <v>1.4935</v>
      </c>
      <c r="R112" s="28">
        <v>17897.3</v>
      </c>
      <c r="S112" s="79"/>
      <c r="T112" s="85" t="s">
        <v>2724</v>
      </c>
      <c r="U112" s="19" t="s">
        <v>2468</v>
      </c>
      <c r="V112" s="32" t="str">
        <f t="shared" si="9"/>
        <v>11-082</v>
      </c>
      <c r="X112" s="32" t="s">
        <v>7212</v>
      </c>
      <c r="Z112" s="1" t="str">
        <f t="shared" si="5"/>
        <v>OK</v>
      </c>
    </row>
    <row r="113" spans="2:26" ht="30" customHeight="1" x14ac:dyDescent="0.25">
      <c r="B113" s="206" t="s">
        <v>6714</v>
      </c>
      <c r="C113" s="14">
        <v>11</v>
      </c>
      <c r="D113" s="39" t="s">
        <v>1468</v>
      </c>
      <c r="E113" s="16" t="s">
        <v>2743</v>
      </c>
      <c r="F113" s="17" t="s">
        <v>2744</v>
      </c>
      <c r="G113" s="18">
        <v>42674</v>
      </c>
      <c r="H113" s="31" t="s">
        <v>2468</v>
      </c>
      <c r="I113" s="86">
        <v>342563.386</v>
      </c>
      <c r="J113" s="86">
        <v>342608.09899999999</v>
      </c>
      <c r="K113" s="21"/>
      <c r="L113" s="16" t="s">
        <v>2745</v>
      </c>
      <c r="M113" s="19">
        <v>5.1400000000000001E-2</v>
      </c>
      <c r="N113" s="24" t="s">
        <v>2114</v>
      </c>
      <c r="O113" s="24" t="s">
        <v>21</v>
      </c>
      <c r="P113" s="26"/>
      <c r="Q113" s="27"/>
      <c r="R113" s="28"/>
      <c r="S113" s="79"/>
      <c r="T113" s="85" t="s">
        <v>388</v>
      </c>
      <c r="U113" s="19" t="s">
        <v>2468</v>
      </c>
      <c r="V113" s="32" t="str">
        <f t="shared" si="9"/>
        <v>11-084</v>
      </c>
      <c r="X113" s="32" t="s">
        <v>7213</v>
      </c>
      <c r="Z113" s="1" t="str">
        <f t="shared" si="5"/>
        <v>OK</v>
      </c>
    </row>
    <row r="114" spans="2:26" ht="30" customHeight="1" x14ac:dyDescent="0.25">
      <c r="B114" s="206" t="s">
        <v>6714</v>
      </c>
      <c r="C114" s="14">
        <v>11</v>
      </c>
      <c r="D114" s="39" t="s">
        <v>1476</v>
      </c>
      <c r="E114" s="16" t="s">
        <v>2746</v>
      </c>
      <c r="F114" s="17">
        <v>6794</v>
      </c>
      <c r="G114" s="18">
        <v>40325</v>
      </c>
      <c r="H114" s="31" t="s">
        <v>2468</v>
      </c>
      <c r="I114" s="86">
        <v>342552.72</v>
      </c>
      <c r="J114" s="86">
        <v>343037.84100000001</v>
      </c>
      <c r="K114" s="21">
        <f t="shared" ref="K114:K121" si="11">(J114-I114)/1000</f>
        <v>0.48512100000004282</v>
      </c>
      <c r="L114" s="16" t="s">
        <v>2747</v>
      </c>
      <c r="M114" s="19">
        <v>3.8902999999999999</v>
      </c>
      <c r="N114" s="24" t="s">
        <v>2114</v>
      </c>
      <c r="O114" s="24" t="s">
        <v>21</v>
      </c>
      <c r="P114" s="26"/>
      <c r="Q114" s="27"/>
      <c r="R114" s="28"/>
      <c r="S114" s="79"/>
      <c r="T114" s="85"/>
      <c r="U114" s="19" t="s">
        <v>2468</v>
      </c>
      <c r="V114" s="32" t="str">
        <f t="shared" si="9"/>
        <v>11-086</v>
      </c>
      <c r="X114" s="32" t="s">
        <v>7214</v>
      </c>
      <c r="Z114" s="1" t="str">
        <f t="shared" si="5"/>
        <v>OK</v>
      </c>
    </row>
    <row r="115" spans="2:26" ht="30" customHeight="1" x14ac:dyDescent="0.25">
      <c r="B115" s="206" t="s">
        <v>6714</v>
      </c>
      <c r="C115" s="14">
        <v>11</v>
      </c>
      <c r="D115" s="39" t="s">
        <v>1479</v>
      </c>
      <c r="E115" s="16" t="s">
        <v>2748</v>
      </c>
      <c r="F115" s="17">
        <v>7154</v>
      </c>
      <c r="G115" s="18">
        <v>40987</v>
      </c>
      <c r="H115" s="31" t="s">
        <v>2468</v>
      </c>
      <c r="I115" s="86">
        <v>343037.84100000001</v>
      </c>
      <c r="J115" s="86">
        <v>343347.36</v>
      </c>
      <c r="K115" s="21">
        <f t="shared" si="11"/>
        <v>0.30951899999997112</v>
      </c>
      <c r="L115" s="16" t="s">
        <v>2749</v>
      </c>
      <c r="M115" s="19">
        <v>2.4455</v>
      </c>
      <c r="N115" s="24" t="s">
        <v>2114</v>
      </c>
      <c r="O115" s="24" t="s">
        <v>21</v>
      </c>
      <c r="P115" s="26"/>
      <c r="Q115" s="27"/>
      <c r="R115" s="28"/>
      <c r="S115" s="79"/>
      <c r="T115" s="85"/>
      <c r="U115" s="19" t="s">
        <v>2468</v>
      </c>
      <c r="V115" s="32" t="str">
        <f t="shared" si="9"/>
        <v>11-087</v>
      </c>
      <c r="X115" s="32" t="s">
        <v>7215</v>
      </c>
      <c r="Z115" s="1" t="str">
        <f t="shared" si="5"/>
        <v>OK</v>
      </c>
    </row>
    <row r="116" spans="2:26" ht="30" customHeight="1" x14ac:dyDescent="0.25">
      <c r="B116" s="206" t="s">
        <v>6714</v>
      </c>
      <c r="C116" s="14">
        <v>11</v>
      </c>
      <c r="D116" s="39" t="s">
        <v>1483</v>
      </c>
      <c r="E116" s="16" t="s">
        <v>2750</v>
      </c>
      <c r="F116" s="17">
        <v>7148</v>
      </c>
      <c r="G116" s="18">
        <v>40984</v>
      </c>
      <c r="H116" s="31" t="s">
        <v>2468</v>
      </c>
      <c r="I116" s="86">
        <v>343347.36599999998</v>
      </c>
      <c r="J116" s="86">
        <v>343352.35700000002</v>
      </c>
      <c r="K116" s="21">
        <f t="shared" si="11"/>
        <v>4.9910000000381845E-3</v>
      </c>
      <c r="L116" s="16" t="s">
        <v>2751</v>
      </c>
      <c r="M116" s="19">
        <v>3.09E-2</v>
      </c>
      <c r="N116" s="24" t="s">
        <v>2114</v>
      </c>
      <c r="O116" s="24" t="s">
        <v>21</v>
      </c>
      <c r="P116" s="26"/>
      <c r="Q116" s="27"/>
      <c r="R116" s="28"/>
      <c r="S116" s="79"/>
      <c r="T116" s="85"/>
      <c r="U116" s="19" t="s">
        <v>2468</v>
      </c>
      <c r="V116" s="32" t="str">
        <f t="shared" si="9"/>
        <v>11-088</v>
      </c>
      <c r="X116" s="32" t="s">
        <v>7216</v>
      </c>
      <c r="Z116" s="1" t="str">
        <f t="shared" si="5"/>
        <v>OK</v>
      </c>
    </row>
    <row r="117" spans="2:26" ht="30" customHeight="1" x14ac:dyDescent="0.25">
      <c r="B117" s="206" t="s">
        <v>6714</v>
      </c>
      <c r="C117" s="14">
        <v>11</v>
      </c>
      <c r="D117" s="39" t="s">
        <v>1487</v>
      </c>
      <c r="E117" s="16" t="s">
        <v>2752</v>
      </c>
      <c r="F117" s="17">
        <v>7157</v>
      </c>
      <c r="G117" s="18">
        <v>40988</v>
      </c>
      <c r="H117" s="31" t="s">
        <v>2468</v>
      </c>
      <c r="I117" s="86">
        <v>343352.35700000002</v>
      </c>
      <c r="J117" s="86">
        <v>343408.91200000001</v>
      </c>
      <c r="K117" s="21">
        <f t="shared" si="11"/>
        <v>5.6554999999993014E-2</v>
      </c>
      <c r="L117" s="16" t="s">
        <v>2749</v>
      </c>
      <c r="M117" s="19">
        <v>0.49969999999999998</v>
      </c>
      <c r="N117" s="24" t="s">
        <v>2114</v>
      </c>
      <c r="O117" s="24" t="s">
        <v>21</v>
      </c>
      <c r="P117" s="26"/>
      <c r="Q117" s="27"/>
      <c r="R117" s="28"/>
      <c r="S117" s="79"/>
      <c r="T117" s="85"/>
      <c r="U117" s="19" t="s">
        <v>2468</v>
      </c>
      <c r="V117" s="32" t="str">
        <f t="shared" si="9"/>
        <v>11-089</v>
      </c>
      <c r="X117" s="32" t="s">
        <v>7217</v>
      </c>
      <c r="Z117" s="1" t="str">
        <f t="shared" si="5"/>
        <v>OK</v>
      </c>
    </row>
    <row r="118" spans="2:26" ht="30" customHeight="1" x14ac:dyDescent="0.25">
      <c r="B118" s="206" t="s">
        <v>6714</v>
      </c>
      <c r="C118" s="14">
        <v>11</v>
      </c>
      <c r="D118" s="39" t="s">
        <v>1491</v>
      </c>
      <c r="E118" s="16" t="s">
        <v>2753</v>
      </c>
      <c r="F118" s="17">
        <v>7158</v>
      </c>
      <c r="G118" s="18">
        <v>40989</v>
      </c>
      <c r="H118" s="31" t="s">
        <v>2468</v>
      </c>
      <c r="I118" s="86">
        <v>343408.91200000001</v>
      </c>
      <c r="J118" s="86">
        <v>343418.27899999998</v>
      </c>
      <c r="K118" s="21">
        <f t="shared" si="11"/>
        <v>9.3669999999692662E-3</v>
      </c>
      <c r="L118" s="16" t="s">
        <v>2754</v>
      </c>
      <c r="M118" s="19">
        <v>5.45E-2</v>
      </c>
      <c r="N118" s="24" t="s">
        <v>2114</v>
      </c>
      <c r="O118" s="24" t="s">
        <v>21</v>
      </c>
      <c r="P118" s="26"/>
      <c r="Q118" s="27"/>
      <c r="R118" s="28"/>
      <c r="S118" s="79"/>
      <c r="T118" s="85"/>
      <c r="U118" s="19" t="s">
        <v>2468</v>
      </c>
      <c r="V118" s="32" t="str">
        <f t="shared" si="9"/>
        <v>11-090</v>
      </c>
      <c r="X118" s="32" t="s">
        <v>7218</v>
      </c>
      <c r="Z118" s="1" t="str">
        <f t="shared" si="5"/>
        <v>OK</v>
      </c>
    </row>
    <row r="119" spans="2:26" ht="30" customHeight="1" x14ac:dyDescent="0.25">
      <c r="B119" s="206" t="s">
        <v>6714</v>
      </c>
      <c r="C119" s="14">
        <v>11</v>
      </c>
      <c r="D119" s="39" t="s">
        <v>1495</v>
      </c>
      <c r="E119" s="16" t="s">
        <v>2755</v>
      </c>
      <c r="F119" s="17"/>
      <c r="G119" s="18"/>
      <c r="H119" s="31" t="s">
        <v>1689</v>
      </c>
      <c r="I119" s="86">
        <v>343418.27899999998</v>
      </c>
      <c r="J119" s="86">
        <v>344218.84499999997</v>
      </c>
      <c r="K119" s="21">
        <f t="shared" si="11"/>
        <v>0.80056599999999167</v>
      </c>
      <c r="L119" s="16" t="s">
        <v>2756</v>
      </c>
      <c r="M119" s="19">
        <v>6.4191000000000003</v>
      </c>
      <c r="N119" s="24" t="s">
        <v>52</v>
      </c>
      <c r="O119" s="24" t="s">
        <v>21</v>
      </c>
      <c r="P119" s="26"/>
      <c r="Q119" s="27"/>
      <c r="R119" s="28"/>
      <c r="S119" s="79"/>
      <c r="T119" s="85"/>
      <c r="U119" s="19" t="s">
        <v>2468</v>
      </c>
      <c r="V119" s="32" t="str">
        <f t="shared" si="9"/>
        <v>11-091</v>
      </c>
      <c r="X119" s="32" t="s">
        <v>7219</v>
      </c>
      <c r="Z119" s="1" t="str">
        <f t="shared" si="5"/>
        <v>OK</v>
      </c>
    </row>
    <row r="120" spans="2:26" ht="30" customHeight="1" x14ac:dyDescent="0.25">
      <c r="B120" s="206" t="s">
        <v>6714</v>
      </c>
      <c r="C120" s="14">
        <v>11</v>
      </c>
      <c r="D120" s="39" t="s">
        <v>1499</v>
      </c>
      <c r="E120" s="16" t="s">
        <v>2757</v>
      </c>
      <c r="F120" s="17"/>
      <c r="G120" s="18"/>
      <c r="H120" s="31" t="s">
        <v>1689</v>
      </c>
      <c r="I120" s="86" t="s">
        <v>2758</v>
      </c>
      <c r="J120" s="86" t="s">
        <v>2759</v>
      </c>
      <c r="K120" s="21"/>
      <c r="L120" s="16" t="s">
        <v>2760</v>
      </c>
      <c r="M120" s="19"/>
      <c r="N120" s="24" t="s">
        <v>52</v>
      </c>
      <c r="O120" s="24" t="s">
        <v>21</v>
      </c>
      <c r="P120" s="26"/>
      <c r="Q120" s="27"/>
      <c r="R120" s="28"/>
      <c r="S120" s="79"/>
      <c r="T120" s="85"/>
      <c r="U120" s="19" t="s">
        <v>2468</v>
      </c>
      <c r="V120" s="32" t="str">
        <f t="shared" si="9"/>
        <v>11-092</v>
      </c>
      <c r="X120" s="32" t="s">
        <v>7220</v>
      </c>
      <c r="Z120" s="1" t="str">
        <f t="shared" si="5"/>
        <v>OK</v>
      </c>
    </row>
    <row r="121" spans="2:26" ht="30" customHeight="1" x14ac:dyDescent="0.25">
      <c r="B121" s="206" t="s">
        <v>6714</v>
      </c>
      <c r="C121" s="14">
        <v>11</v>
      </c>
      <c r="D121" s="39" t="s">
        <v>2761</v>
      </c>
      <c r="E121" s="16" t="s">
        <v>2762</v>
      </c>
      <c r="F121" s="17"/>
      <c r="G121" s="18"/>
      <c r="H121" s="31" t="s">
        <v>1689</v>
      </c>
      <c r="I121" s="86">
        <v>344253.80300000001</v>
      </c>
      <c r="J121" s="86">
        <v>344337.5</v>
      </c>
      <c r="K121" s="21">
        <f t="shared" si="11"/>
        <v>8.3696999999985561E-2</v>
      </c>
      <c r="L121" s="16" t="s">
        <v>2763</v>
      </c>
      <c r="M121" s="19"/>
      <c r="N121" s="24" t="s">
        <v>52</v>
      </c>
      <c r="O121" s="24" t="s">
        <v>21</v>
      </c>
      <c r="P121" s="26"/>
      <c r="Q121" s="27"/>
      <c r="R121" s="28"/>
      <c r="S121" s="79"/>
      <c r="T121" s="85"/>
      <c r="U121" s="19" t="s">
        <v>2468</v>
      </c>
      <c r="V121" s="32" t="str">
        <f t="shared" si="9"/>
        <v>11-092A</v>
      </c>
      <c r="X121" s="32" t="s">
        <v>7221</v>
      </c>
      <c r="Z121" s="1" t="str">
        <f t="shared" si="5"/>
        <v>OK</v>
      </c>
    </row>
    <row r="122" spans="2:26" ht="30" customHeight="1" x14ac:dyDescent="0.25">
      <c r="B122" s="206" t="s">
        <v>6714</v>
      </c>
      <c r="C122" s="14">
        <v>11</v>
      </c>
      <c r="D122" s="39" t="s">
        <v>1502</v>
      </c>
      <c r="E122" s="16" t="s">
        <v>2764</v>
      </c>
      <c r="F122" s="17" t="s">
        <v>2765</v>
      </c>
      <c r="G122" s="18">
        <v>42674</v>
      </c>
      <c r="H122" s="31" t="s">
        <v>2468</v>
      </c>
      <c r="I122" s="86">
        <v>344253.80300000001</v>
      </c>
      <c r="J122" s="86">
        <v>344337.5</v>
      </c>
      <c r="K122" s="21"/>
      <c r="L122" s="16" t="s">
        <v>2766</v>
      </c>
      <c r="M122" s="19"/>
      <c r="N122" s="24" t="s">
        <v>2114</v>
      </c>
      <c r="O122" s="24" t="s">
        <v>21</v>
      </c>
      <c r="P122" s="26"/>
      <c r="Q122" s="27"/>
      <c r="R122" s="28"/>
      <c r="S122" s="79"/>
      <c r="T122" s="85"/>
      <c r="U122" s="19" t="s">
        <v>2468</v>
      </c>
      <c r="V122" s="32" t="str">
        <f t="shared" si="9"/>
        <v>11-093</v>
      </c>
      <c r="X122" s="32" t="s">
        <v>7222</v>
      </c>
      <c r="Z122" s="1" t="str">
        <f t="shared" si="5"/>
        <v>OK</v>
      </c>
    </row>
    <row r="123" spans="2:26" ht="30" customHeight="1" x14ac:dyDescent="0.25">
      <c r="B123" s="206" t="s">
        <v>6714</v>
      </c>
      <c r="C123" s="14">
        <v>11</v>
      </c>
      <c r="D123" s="39" t="s">
        <v>1506</v>
      </c>
      <c r="E123" s="16" t="s">
        <v>2767</v>
      </c>
      <c r="F123" s="17" t="s">
        <v>2768</v>
      </c>
      <c r="G123" s="18">
        <v>41625</v>
      </c>
      <c r="H123" s="31" t="s">
        <v>2769</v>
      </c>
      <c r="I123" s="86">
        <v>344253.80300000001</v>
      </c>
      <c r="J123" s="86">
        <v>344337.5</v>
      </c>
      <c r="K123" s="21"/>
      <c r="L123" s="16" t="s">
        <v>2770</v>
      </c>
      <c r="M123" s="19"/>
      <c r="N123" s="24" t="s">
        <v>2114</v>
      </c>
      <c r="O123" s="24" t="s">
        <v>21</v>
      </c>
      <c r="P123" s="26"/>
      <c r="Q123" s="27"/>
      <c r="R123" s="28"/>
      <c r="S123" s="79"/>
      <c r="T123" s="85"/>
      <c r="U123" s="19" t="s">
        <v>2023</v>
      </c>
      <c r="V123" s="32" t="str">
        <f t="shared" si="9"/>
        <v>11-094</v>
      </c>
      <c r="X123" s="32" t="s">
        <v>7223</v>
      </c>
      <c r="Z123" s="1" t="str">
        <f t="shared" si="5"/>
        <v>OK</v>
      </c>
    </row>
    <row r="124" spans="2:26" ht="30" customHeight="1" x14ac:dyDescent="0.25">
      <c r="Q124" s="1">
        <f>SUBTOTAL(9,Q23:Q112)</f>
        <v>11.9847</v>
      </c>
      <c r="Z124" s="1" t="str">
        <f t="shared" si="5"/>
        <v>OK</v>
      </c>
    </row>
  </sheetData>
  <autoFilter ref="C6:V123" xr:uid="{00000000-0009-0000-0000-000009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8:P123" xr:uid="{00000000-0002-0000-09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B1:X131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32" hidden="1" customWidth="1"/>
    <col min="25" max="16384" width="9.140625" style="1"/>
  </cols>
  <sheetData>
    <row r="1" spans="2:24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32"/>
    </row>
    <row r="2" spans="2:24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32"/>
    </row>
    <row r="3" spans="2:24" ht="15" x14ac:dyDescent="0.25">
      <c r="B3" s="266"/>
    </row>
    <row r="4" spans="2:24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32"/>
    </row>
    <row r="5" spans="2:24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32"/>
    </row>
    <row r="6" spans="2:24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32"/>
    </row>
    <row r="7" spans="2:24" ht="30" customHeight="1" x14ac:dyDescent="0.25">
      <c r="B7" s="206" t="s">
        <v>6714</v>
      </c>
      <c r="C7" s="14">
        <v>4</v>
      </c>
      <c r="D7" s="15" t="s">
        <v>1521</v>
      </c>
      <c r="E7" s="16" t="s">
        <v>2328</v>
      </c>
      <c r="F7" s="17" t="s">
        <v>2329</v>
      </c>
      <c r="G7" s="18">
        <v>40416</v>
      </c>
      <c r="H7" s="31" t="s">
        <v>1893</v>
      </c>
      <c r="I7" s="66">
        <v>165453.48199999999</v>
      </c>
      <c r="J7" s="66">
        <v>166488.878</v>
      </c>
      <c r="K7" s="21">
        <f t="shared" ref="K7:K38" si="0">(J7-I7)/1000</f>
        <v>1.035396000000008</v>
      </c>
      <c r="L7" s="22" t="s">
        <v>2330</v>
      </c>
      <c r="M7" s="19">
        <v>8.3718000000000004</v>
      </c>
      <c r="N7" s="31" t="s">
        <v>2114</v>
      </c>
      <c r="O7" s="61" t="s">
        <v>21</v>
      </c>
      <c r="P7" s="26"/>
      <c r="Q7" s="27"/>
      <c r="R7" s="28"/>
      <c r="S7" s="29"/>
      <c r="T7" s="30" t="s">
        <v>1934</v>
      </c>
      <c r="U7" s="58" t="s">
        <v>1893</v>
      </c>
      <c r="V7" s="32" t="str">
        <f t="shared" ref="V7:V38" si="1">CONCATENATE(C7,"-",D7)</f>
        <v>4-096</v>
      </c>
      <c r="X7" s="32" t="s">
        <v>7224</v>
      </c>
    </row>
    <row r="8" spans="2:24" ht="30" customHeight="1" x14ac:dyDescent="0.25">
      <c r="B8" s="206" t="s">
        <v>6714</v>
      </c>
      <c r="C8" s="14">
        <v>4</v>
      </c>
      <c r="D8" s="15" t="s">
        <v>1523</v>
      </c>
      <c r="E8" s="16" t="s">
        <v>2332</v>
      </c>
      <c r="F8" s="17" t="s">
        <v>2333</v>
      </c>
      <c r="G8" s="18">
        <v>40406</v>
      </c>
      <c r="H8" s="31" t="s">
        <v>1893</v>
      </c>
      <c r="I8" s="66">
        <v>166488.878</v>
      </c>
      <c r="J8" s="66">
        <v>166637.69699999999</v>
      </c>
      <c r="K8" s="21">
        <f t="shared" si="0"/>
        <v>0.1488189999999886</v>
      </c>
      <c r="L8" s="22" t="s">
        <v>2334</v>
      </c>
      <c r="M8" s="19">
        <v>1.6515</v>
      </c>
      <c r="N8" s="31" t="s">
        <v>2114</v>
      </c>
      <c r="O8" s="61" t="s">
        <v>21</v>
      </c>
      <c r="P8" s="26" t="s">
        <v>10</v>
      </c>
      <c r="Q8" s="16">
        <v>0.4602</v>
      </c>
      <c r="R8" s="28"/>
      <c r="S8" s="29" t="s">
        <v>2122</v>
      </c>
      <c r="T8" s="30" t="s">
        <v>1934</v>
      </c>
      <c r="U8" s="58" t="s">
        <v>1893</v>
      </c>
      <c r="V8" s="32" t="str">
        <f t="shared" si="1"/>
        <v>4-097</v>
      </c>
      <c r="X8" s="32" t="s">
        <v>7225</v>
      </c>
    </row>
    <row r="9" spans="2:24" ht="30" customHeight="1" x14ac:dyDescent="0.25">
      <c r="B9" s="206" t="s">
        <v>6714</v>
      </c>
      <c r="C9" s="14">
        <v>4</v>
      </c>
      <c r="D9" s="44" t="s">
        <v>1521</v>
      </c>
      <c r="E9" s="16"/>
      <c r="F9" s="17"/>
      <c r="G9" s="18"/>
      <c r="H9" s="31" t="s">
        <v>1689</v>
      </c>
      <c r="I9" s="66">
        <v>166637.69699999999</v>
      </c>
      <c r="J9" s="66">
        <v>167062.95199999999</v>
      </c>
      <c r="K9" s="21">
        <f t="shared" si="0"/>
        <v>0.42525500000000466</v>
      </c>
      <c r="L9" s="22" t="s">
        <v>2331</v>
      </c>
      <c r="M9" s="19">
        <v>3.3700999999999999</v>
      </c>
      <c r="N9" s="31" t="s">
        <v>2114</v>
      </c>
      <c r="O9" s="61" t="s">
        <v>21</v>
      </c>
      <c r="P9" s="26"/>
      <c r="Q9" s="27"/>
      <c r="R9" s="28"/>
      <c r="S9" s="29"/>
      <c r="T9" s="30" t="s">
        <v>1934</v>
      </c>
      <c r="U9" s="58" t="s">
        <v>1893</v>
      </c>
      <c r="V9" s="32" t="str">
        <f t="shared" si="1"/>
        <v>4-096</v>
      </c>
      <c r="X9" s="32" t="s">
        <v>7226</v>
      </c>
    </row>
    <row r="10" spans="2:24" ht="30" customHeight="1" x14ac:dyDescent="0.25">
      <c r="B10" s="206" t="s">
        <v>6714</v>
      </c>
      <c r="C10" s="14">
        <v>4</v>
      </c>
      <c r="D10" s="44" t="s">
        <v>1511</v>
      </c>
      <c r="E10" s="16" t="s">
        <v>2325</v>
      </c>
      <c r="F10" s="17" t="s">
        <v>2326</v>
      </c>
      <c r="G10" s="18">
        <v>40408</v>
      </c>
      <c r="H10" s="31" t="s">
        <v>1893</v>
      </c>
      <c r="I10" s="69">
        <v>167062.95199999999</v>
      </c>
      <c r="J10" s="69">
        <v>167230.83199999999</v>
      </c>
      <c r="K10" s="21">
        <f t="shared" si="0"/>
        <v>0.16788000000000466</v>
      </c>
      <c r="L10" s="22" t="s">
        <v>2327</v>
      </c>
      <c r="M10" s="19">
        <v>1.3327</v>
      </c>
      <c r="N10" s="31" t="s">
        <v>2114</v>
      </c>
      <c r="O10" s="61" t="s">
        <v>21</v>
      </c>
      <c r="P10" s="26"/>
      <c r="Q10" s="27"/>
      <c r="R10" s="28"/>
      <c r="S10" s="29"/>
      <c r="T10" s="30" t="s">
        <v>1934</v>
      </c>
      <c r="U10" s="16" t="s">
        <v>1893</v>
      </c>
      <c r="V10" s="32" t="str">
        <f t="shared" si="1"/>
        <v>4-095</v>
      </c>
      <c r="X10" s="32" t="s">
        <v>7227</v>
      </c>
    </row>
    <row r="11" spans="2:24" ht="30" customHeight="1" x14ac:dyDescent="0.25">
      <c r="B11" s="206" t="s">
        <v>6714</v>
      </c>
      <c r="C11" s="14">
        <v>4</v>
      </c>
      <c r="D11" s="15" t="s">
        <v>1506</v>
      </c>
      <c r="E11" s="16" t="s">
        <v>2322</v>
      </c>
      <c r="F11" s="17" t="s">
        <v>2323</v>
      </c>
      <c r="G11" s="18">
        <v>40409</v>
      </c>
      <c r="H11" s="31" t="s">
        <v>1893</v>
      </c>
      <c r="I11" s="69">
        <v>167230.83199999999</v>
      </c>
      <c r="J11" s="69">
        <v>167816.79199999999</v>
      </c>
      <c r="K11" s="21">
        <f t="shared" si="0"/>
        <v>0.58595999999999182</v>
      </c>
      <c r="L11" s="22" t="s">
        <v>2324</v>
      </c>
      <c r="M11" s="19">
        <v>4.6863000000000001</v>
      </c>
      <c r="N11" s="31" t="s">
        <v>2114</v>
      </c>
      <c r="O11" s="61" t="s">
        <v>21</v>
      </c>
      <c r="P11" s="26"/>
      <c r="Q11" s="27"/>
      <c r="R11" s="28"/>
      <c r="S11" s="29"/>
      <c r="T11" s="30" t="s">
        <v>1934</v>
      </c>
      <c r="U11" s="16" t="s">
        <v>1893</v>
      </c>
      <c r="V11" s="32" t="str">
        <f t="shared" si="1"/>
        <v>4-094</v>
      </c>
    </row>
    <row r="12" spans="2:24" ht="30" customHeight="1" x14ac:dyDescent="0.25">
      <c r="B12" s="206" t="s">
        <v>6714</v>
      </c>
      <c r="C12" s="14">
        <v>4</v>
      </c>
      <c r="D12" s="15" t="s">
        <v>1502</v>
      </c>
      <c r="E12" s="16" t="s">
        <v>2319</v>
      </c>
      <c r="F12" s="17" t="s">
        <v>2320</v>
      </c>
      <c r="G12" s="18">
        <v>40514</v>
      </c>
      <c r="H12" s="31" t="s">
        <v>1893</v>
      </c>
      <c r="I12" s="67">
        <v>167816.79199999999</v>
      </c>
      <c r="J12" s="66">
        <v>168574.43400000001</v>
      </c>
      <c r="K12" s="21">
        <f t="shared" si="0"/>
        <v>0.75764200000002169</v>
      </c>
      <c r="L12" s="22" t="s">
        <v>2321</v>
      </c>
      <c r="M12" s="19">
        <v>6.0145</v>
      </c>
      <c r="N12" s="31" t="s">
        <v>2114</v>
      </c>
      <c r="O12" s="61" t="s">
        <v>21</v>
      </c>
      <c r="P12" s="26"/>
      <c r="Q12" s="27"/>
      <c r="R12" s="28"/>
      <c r="S12" s="29"/>
      <c r="T12" s="30" t="s">
        <v>1934</v>
      </c>
      <c r="U12" s="16" t="s">
        <v>1893</v>
      </c>
      <c r="V12" s="32" t="str">
        <f t="shared" si="1"/>
        <v>4-093</v>
      </c>
      <c r="X12" s="32" t="s">
        <v>7228</v>
      </c>
    </row>
    <row r="13" spans="2:24" ht="30" customHeight="1" x14ac:dyDescent="0.25">
      <c r="B13" s="206" t="s">
        <v>6714</v>
      </c>
      <c r="C13" s="14">
        <v>4</v>
      </c>
      <c r="D13" s="15" t="s">
        <v>1499</v>
      </c>
      <c r="E13" s="16" t="s">
        <v>2316</v>
      </c>
      <c r="F13" s="17" t="s">
        <v>2317</v>
      </c>
      <c r="G13" s="18">
        <v>40059</v>
      </c>
      <c r="H13" s="31" t="s">
        <v>2228</v>
      </c>
      <c r="I13" s="66">
        <v>168605.473</v>
      </c>
      <c r="J13" s="66">
        <v>169723.133</v>
      </c>
      <c r="K13" s="21">
        <f t="shared" si="0"/>
        <v>1.1176600000000034</v>
      </c>
      <c r="L13" s="22" t="s">
        <v>2318</v>
      </c>
      <c r="M13" s="19">
        <v>10.626799999999999</v>
      </c>
      <c r="N13" s="31" t="s">
        <v>2114</v>
      </c>
      <c r="O13" s="61" t="s">
        <v>21</v>
      </c>
      <c r="P13" s="26" t="s">
        <v>2286</v>
      </c>
      <c r="Q13" s="27"/>
      <c r="R13" s="28"/>
      <c r="S13" s="29" t="s">
        <v>2287</v>
      </c>
      <c r="T13" s="30" t="s">
        <v>2115</v>
      </c>
      <c r="U13" s="16" t="s">
        <v>2228</v>
      </c>
      <c r="V13" s="32" t="str">
        <f t="shared" si="1"/>
        <v>4-092</v>
      </c>
      <c r="X13" s="32" t="s">
        <v>7229</v>
      </c>
    </row>
    <row r="14" spans="2:24" ht="30" customHeight="1" x14ac:dyDescent="0.25">
      <c r="B14" s="206" t="s">
        <v>6714</v>
      </c>
      <c r="C14" s="14">
        <v>4</v>
      </c>
      <c r="D14" s="15" t="s">
        <v>1495</v>
      </c>
      <c r="E14" s="16" t="s">
        <v>2313</v>
      </c>
      <c r="F14" s="17" t="s">
        <v>2314</v>
      </c>
      <c r="G14" s="18">
        <v>40413</v>
      </c>
      <c r="H14" s="31" t="s">
        <v>1893</v>
      </c>
      <c r="I14" s="66">
        <v>169723.133</v>
      </c>
      <c r="J14" s="66">
        <v>170303.85</v>
      </c>
      <c r="K14" s="21">
        <f t="shared" si="0"/>
        <v>0.58071700000000415</v>
      </c>
      <c r="L14" s="22" t="s">
        <v>2315</v>
      </c>
      <c r="M14" s="19">
        <v>4.6455000000000002</v>
      </c>
      <c r="N14" s="31" t="s">
        <v>2114</v>
      </c>
      <c r="O14" s="61" t="s">
        <v>21</v>
      </c>
      <c r="P14" s="26"/>
      <c r="Q14" s="27"/>
      <c r="R14" s="28"/>
      <c r="S14" s="29"/>
      <c r="T14" s="30" t="s">
        <v>2295</v>
      </c>
      <c r="U14" s="16" t="s">
        <v>1893</v>
      </c>
      <c r="V14" s="32" t="str">
        <f t="shared" si="1"/>
        <v>4-091</v>
      </c>
      <c r="X14" s="32" t="s">
        <v>7230</v>
      </c>
    </row>
    <row r="15" spans="2:24" ht="30" customHeight="1" x14ac:dyDescent="0.25">
      <c r="B15" s="206" t="s">
        <v>6714</v>
      </c>
      <c r="C15" s="14">
        <v>4</v>
      </c>
      <c r="D15" s="15" t="s">
        <v>1491</v>
      </c>
      <c r="E15" s="16" t="s">
        <v>2310</v>
      </c>
      <c r="F15" s="17" t="s">
        <v>2311</v>
      </c>
      <c r="G15" s="18">
        <v>40421</v>
      </c>
      <c r="H15" s="31" t="s">
        <v>1893</v>
      </c>
      <c r="I15" s="66">
        <v>170303.85</v>
      </c>
      <c r="J15" s="66">
        <v>171518.72500000001</v>
      </c>
      <c r="K15" s="21">
        <f t="shared" si="0"/>
        <v>1.2148749999999999</v>
      </c>
      <c r="L15" s="22" t="s">
        <v>2312</v>
      </c>
      <c r="M15" s="19">
        <v>9.7195999999999998</v>
      </c>
      <c r="N15" s="31" t="s">
        <v>2114</v>
      </c>
      <c r="O15" s="61" t="s">
        <v>21</v>
      </c>
      <c r="P15" s="26"/>
      <c r="Q15" s="27"/>
      <c r="R15" s="28"/>
      <c r="S15" s="29"/>
      <c r="T15" s="16" t="s">
        <v>2295</v>
      </c>
      <c r="U15" s="16" t="s">
        <v>1893</v>
      </c>
      <c r="V15" s="32" t="str">
        <f t="shared" si="1"/>
        <v>4-090</v>
      </c>
      <c r="X15" s="32" t="s">
        <v>7231</v>
      </c>
    </row>
    <row r="16" spans="2:24" ht="30" customHeight="1" x14ac:dyDescent="0.25">
      <c r="B16" s="206" t="s">
        <v>6714</v>
      </c>
      <c r="C16" s="14">
        <v>4</v>
      </c>
      <c r="D16" s="15" t="s">
        <v>1487</v>
      </c>
      <c r="E16" s="16" t="s">
        <v>2308</v>
      </c>
      <c r="F16" s="17" t="s">
        <v>2309</v>
      </c>
      <c r="G16" s="18">
        <v>40095</v>
      </c>
      <c r="H16" s="31" t="s">
        <v>1893</v>
      </c>
      <c r="I16" s="66">
        <v>171518.72500000001</v>
      </c>
      <c r="J16" s="66">
        <v>171950.345</v>
      </c>
      <c r="K16" s="21">
        <f t="shared" si="0"/>
        <v>0.43161999999999534</v>
      </c>
      <c r="L16" s="22" t="s">
        <v>2301</v>
      </c>
      <c r="M16" s="19">
        <v>3.4489000000000001</v>
      </c>
      <c r="N16" s="31" t="s">
        <v>2114</v>
      </c>
      <c r="O16" s="61" t="s">
        <v>21</v>
      </c>
      <c r="P16" s="26"/>
      <c r="Q16" s="27"/>
      <c r="R16" s="28"/>
      <c r="S16" s="29"/>
      <c r="T16" s="30" t="s">
        <v>2295</v>
      </c>
      <c r="U16" s="16" t="s">
        <v>1893</v>
      </c>
      <c r="V16" s="32" t="str">
        <f t="shared" si="1"/>
        <v>4-089</v>
      </c>
      <c r="X16" s="32" t="s">
        <v>7232</v>
      </c>
    </row>
    <row r="17" spans="2:24" ht="30" customHeight="1" x14ac:dyDescent="0.25">
      <c r="B17" s="206" t="s">
        <v>6714</v>
      </c>
      <c r="C17" s="14">
        <v>4</v>
      </c>
      <c r="D17" s="15" t="s">
        <v>1483</v>
      </c>
      <c r="E17" s="16" t="s">
        <v>2305</v>
      </c>
      <c r="F17" s="17" t="s">
        <v>2306</v>
      </c>
      <c r="G17" s="18">
        <v>40092</v>
      </c>
      <c r="H17" s="31" t="s">
        <v>1893</v>
      </c>
      <c r="I17" s="66">
        <v>171950.345</v>
      </c>
      <c r="J17" s="66">
        <v>172689.47200000001</v>
      </c>
      <c r="K17" s="21">
        <f t="shared" si="0"/>
        <v>0.73912700000000764</v>
      </c>
      <c r="L17" s="22" t="s">
        <v>2307</v>
      </c>
      <c r="M17" s="19">
        <v>5.9183000000000003</v>
      </c>
      <c r="N17" s="31" t="s">
        <v>2114</v>
      </c>
      <c r="O17" s="61" t="s">
        <v>21</v>
      </c>
      <c r="P17" s="26"/>
      <c r="Q17" s="27"/>
      <c r="R17" s="28"/>
      <c r="S17" s="29"/>
      <c r="T17" s="30" t="s">
        <v>2295</v>
      </c>
      <c r="U17" s="16" t="s">
        <v>1893</v>
      </c>
      <c r="V17" s="32" t="str">
        <f t="shared" si="1"/>
        <v>4-088</v>
      </c>
      <c r="X17" s="32" t="s">
        <v>7233</v>
      </c>
    </row>
    <row r="18" spans="2:24" ht="30" customHeight="1" x14ac:dyDescent="0.25">
      <c r="B18" s="206" t="s">
        <v>6714</v>
      </c>
      <c r="C18" s="14">
        <v>4</v>
      </c>
      <c r="D18" s="15" t="s">
        <v>1479</v>
      </c>
      <c r="E18" s="16" t="s">
        <v>2302</v>
      </c>
      <c r="F18" s="17" t="s">
        <v>2303</v>
      </c>
      <c r="G18" s="18">
        <v>40092</v>
      </c>
      <c r="H18" s="31" t="s">
        <v>1893</v>
      </c>
      <c r="I18" s="66">
        <v>172689.47200000001</v>
      </c>
      <c r="J18" s="66">
        <v>173464.90400000001</v>
      </c>
      <c r="K18" s="21">
        <f t="shared" si="0"/>
        <v>0.77543200000000068</v>
      </c>
      <c r="L18" s="22" t="s">
        <v>2304</v>
      </c>
      <c r="M18" s="19">
        <v>6.2039</v>
      </c>
      <c r="N18" s="31" t="s">
        <v>2114</v>
      </c>
      <c r="O18" s="61" t="s">
        <v>21</v>
      </c>
      <c r="P18" s="26"/>
      <c r="Q18" s="27"/>
      <c r="R18" s="28"/>
      <c r="S18" s="29"/>
      <c r="T18" s="30" t="s">
        <v>2295</v>
      </c>
      <c r="U18" s="16" t="s">
        <v>1893</v>
      </c>
      <c r="V18" s="32" t="str">
        <f t="shared" si="1"/>
        <v>4-087</v>
      </c>
      <c r="X18" s="32" t="s">
        <v>7234</v>
      </c>
    </row>
    <row r="19" spans="2:24" ht="30" customHeight="1" x14ac:dyDescent="0.25">
      <c r="B19" s="206" t="s">
        <v>6714</v>
      </c>
      <c r="C19" s="14">
        <v>4</v>
      </c>
      <c r="D19" s="15" t="s">
        <v>1476</v>
      </c>
      <c r="E19" s="16" t="s">
        <v>2299</v>
      </c>
      <c r="F19" s="17" t="s">
        <v>2300</v>
      </c>
      <c r="G19" s="18">
        <v>40095</v>
      </c>
      <c r="H19" s="31" t="s">
        <v>1893</v>
      </c>
      <c r="I19" s="66">
        <v>173464.90400000001</v>
      </c>
      <c r="J19" s="66">
        <v>173912.21900000001</v>
      </c>
      <c r="K19" s="21">
        <f t="shared" si="0"/>
        <v>0.44731500000000235</v>
      </c>
      <c r="L19" s="22" t="s">
        <v>2301</v>
      </c>
      <c r="M19" s="19">
        <v>3.5779000000000001</v>
      </c>
      <c r="N19" s="31" t="s">
        <v>2114</v>
      </c>
      <c r="O19" s="61" t="s">
        <v>21</v>
      </c>
      <c r="P19" s="26"/>
      <c r="Q19" s="27"/>
      <c r="R19" s="28"/>
      <c r="S19" s="29"/>
      <c r="T19" s="30" t="s">
        <v>2295</v>
      </c>
      <c r="U19" s="16" t="s">
        <v>1893</v>
      </c>
      <c r="V19" s="32" t="str">
        <f t="shared" si="1"/>
        <v>4-086</v>
      </c>
      <c r="X19" s="32" t="s">
        <v>7235</v>
      </c>
    </row>
    <row r="20" spans="2:24" ht="30" customHeight="1" x14ac:dyDescent="0.25">
      <c r="B20" s="206" t="s">
        <v>6714</v>
      </c>
      <c r="C20" s="14">
        <v>4</v>
      </c>
      <c r="D20" s="15" t="s">
        <v>1472</v>
      </c>
      <c r="E20" s="16" t="s">
        <v>2296</v>
      </c>
      <c r="F20" s="17" t="s">
        <v>2297</v>
      </c>
      <c r="G20" s="18">
        <v>40420</v>
      </c>
      <c r="H20" s="31" t="s">
        <v>1893</v>
      </c>
      <c r="I20" s="66">
        <v>173922.62</v>
      </c>
      <c r="J20" s="66">
        <v>176807.18900000001</v>
      </c>
      <c r="K20" s="21">
        <f t="shared" si="0"/>
        <v>2.8845690000000177</v>
      </c>
      <c r="L20" s="22" t="s">
        <v>2298</v>
      </c>
      <c r="M20" s="19">
        <v>23.595099999999999</v>
      </c>
      <c r="N20" s="31" t="s">
        <v>2114</v>
      </c>
      <c r="O20" s="61" t="s">
        <v>21</v>
      </c>
      <c r="P20" s="26" t="s">
        <v>2286</v>
      </c>
      <c r="Q20" s="27"/>
      <c r="R20" s="28"/>
      <c r="S20" s="29" t="s">
        <v>2287</v>
      </c>
      <c r="T20" s="30" t="s">
        <v>2115</v>
      </c>
      <c r="U20" s="16" t="s">
        <v>1893</v>
      </c>
      <c r="V20" s="32" t="str">
        <f t="shared" si="1"/>
        <v>4-085</v>
      </c>
      <c r="X20" s="32" t="s">
        <v>7236</v>
      </c>
    </row>
    <row r="21" spans="2:24" ht="30" customHeight="1" x14ac:dyDescent="0.25">
      <c r="B21" s="206" t="s">
        <v>6714</v>
      </c>
      <c r="C21" s="14">
        <v>4</v>
      </c>
      <c r="D21" s="15" t="s">
        <v>1468</v>
      </c>
      <c r="E21" s="16" t="s">
        <v>2292</v>
      </c>
      <c r="F21" s="17" t="s">
        <v>2293</v>
      </c>
      <c r="G21" s="18">
        <v>40415</v>
      </c>
      <c r="H21" s="31" t="s">
        <v>1893</v>
      </c>
      <c r="I21" s="66">
        <v>176807.18900000001</v>
      </c>
      <c r="J21" s="66">
        <v>177166.28200000001</v>
      </c>
      <c r="K21" s="21">
        <f t="shared" si="0"/>
        <v>0.3590929999999935</v>
      </c>
      <c r="L21" s="22" t="s">
        <v>2294</v>
      </c>
      <c r="M21" s="19">
        <v>2.8738000000000001</v>
      </c>
      <c r="N21" s="31" t="s">
        <v>2114</v>
      </c>
      <c r="O21" s="61" t="s">
        <v>21</v>
      </c>
      <c r="P21" s="26"/>
      <c r="Q21" s="27"/>
      <c r="R21" s="28"/>
      <c r="S21" s="29"/>
      <c r="T21" s="30" t="s">
        <v>2295</v>
      </c>
      <c r="U21" s="16" t="s">
        <v>1893</v>
      </c>
      <c r="V21" s="32" t="str">
        <f t="shared" si="1"/>
        <v>4-084</v>
      </c>
      <c r="X21" s="32" t="s">
        <v>7237</v>
      </c>
    </row>
    <row r="22" spans="2:24" ht="30" customHeight="1" x14ac:dyDescent="0.25">
      <c r="B22" s="206" t="s">
        <v>6714</v>
      </c>
      <c r="C22" s="14">
        <v>4</v>
      </c>
      <c r="D22" s="15" t="s">
        <v>1465</v>
      </c>
      <c r="E22" s="16" t="s">
        <v>2290</v>
      </c>
      <c r="F22" s="17" t="s">
        <v>2291</v>
      </c>
      <c r="G22" s="18">
        <v>40416</v>
      </c>
      <c r="H22" s="31" t="s">
        <v>1893</v>
      </c>
      <c r="I22" s="66">
        <v>177166.28200000001</v>
      </c>
      <c r="J22" s="68">
        <v>179032.86600000001</v>
      </c>
      <c r="K22" s="21">
        <f t="shared" si="0"/>
        <v>1.8665840000000025</v>
      </c>
      <c r="L22" s="22" t="s">
        <v>2276</v>
      </c>
      <c r="M22" s="19">
        <v>16.575299999999999</v>
      </c>
      <c r="N22" s="31" t="s">
        <v>2114</v>
      </c>
      <c r="O22" s="61" t="s">
        <v>21</v>
      </c>
      <c r="P22" s="26" t="s">
        <v>2286</v>
      </c>
      <c r="Q22" s="27"/>
      <c r="R22" s="28"/>
      <c r="S22" s="29" t="s">
        <v>2287</v>
      </c>
      <c r="T22" s="30" t="s">
        <v>2115</v>
      </c>
      <c r="U22" s="16" t="s">
        <v>1893</v>
      </c>
      <c r="V22" s="32" t="str">
        <f t="shared" si="1"/>
        <v>4-083</v>
      </c>
      <c r="X22" s="32" t="s">
        <v>7238</v>
      </c>
    </row>
    <row r="23" spans="2:24" ht="30" customHeight="1" x14ac:dyDescent="0.25">
      <c r="B23" s="206" t="s">
        <v>6714</v>
      </c>
      <c r="C23" s="14">
        <v>4</v>
      </c>
      <c r="D23" s="15" t="s">
        <v>1462</v>
      </c>
      <c r="E23" s="16" t="s">
        <v>2288</v>
      </c>
      <c r="F23" s="17"/>
      <c r="G23" s="18"/>
      <c r="H23" s="31" t="s">
        <v>1689</v>
      </c>
      <c r="I23" s="66">
        <v>179032.86600000001</v>
      </c>
      <c r="J23" s="66">
        <v>179890.44699999999</v>
      </c>
      <c r="K23" s="21">
        <f t="shared" si="0"/>
        <v>0.8575809999999765</v>
      </c>
      <c r="L23" s="36" t="s">
        <v>2289</v>
      </c>
      <c r="M23" s="19">
        <v>14.9217</v>
      </c>
      <c r="N23" s="31" t="s">
        <v>2114</v>
      </c>
      <c r="O23" s="25" t="s">
        <v>91</v>
      </c>
      <c r="P23" s="26"/>
      <c r="Q23" s="27"/>
      <c r="R23" s="28"/>
      <c r="S23" s="29"/>
      <c r="T23" s="30" t="s">
        <v>111</v>
      </c>
      <c r="U23" s="16" t="s">
        <v>1893</v>
      </c>
      <c r="V23" s="32" t="str">
        <f t="shared" si="1"/>
        <v>4-082</v>
      </c>
      <c r="X23" s="32" t="s">
        <v>7239</v>
      </c>
    </row>
    <row r="24" spans="2:24" ht="30" customHeight="1" x14ac:dyDescent="0.25">
      <c r="B24" s="206" t="s">
        <v>6714</v>
      </c>
      <c r="C24" s="14">
        <v>4</v>
      </c>
      <c r="D24" s="15" t="s">
        <v>1458</v>
      </c>
      <c r="E24" s="16" t="s">
        <v>2283</v>
      </c>
      <c r="F24" s="17" t="s">
        <v>2284</v>
      </c>
      <c r="G24" s="18">
        <v>40422</v>
      </c>
      <c r="H24" s="31" t="s">
        <v>1893</v>
      </c>
      <c r="I24" s="66">
        <v>179890.44699999999</v>
      </c>
      <c r="J24" s="66">
        <v>182003.41</v>
      </c>
      <c r="K24" s="21">
        <f t="shared" si="0"/>
        <v>2.1129630000000179</v>
      </c>
      <c r="L24" s="36" t="s">
        <v>2285</v>
      </c>
      <c r="M24" s="19">
        <v>17.8658</v>
      </c>
      <c r="N24" s="31" t="s">
        <v>2114</v>
      </c>
      <c r="O24" s="61" t="s">
        <v>21</v>
      </c>
      <c r="P24" s="26" t="s">
        <v>2286</v>
      </c>
      <c r="Q24" s="27"/>
      <c r="R24" s="28"/>
      <c r="S24" s="29" t="s">
        <v>2287</v>
      </c>
      <c r="T24" s="30" t="s">
        <v>2115</v>
      </c>
      <c r="U24" s="16" t="s">
        <v>1893</v>
      </c>
      <c r="V24" s="32" t="str">
        <f t="shared" si="1"/>
        <v>4-081</v>
      </c>
      <c r="X24" s="32" t="s">
        <v>7240</v>
      </c>
    </row>
    <row r="25" spans="2:24" ht="30" customHeight="1" x14ac:dyDescent="0.25">
      <c r="B25" s="206" t="s">
        <v>6714</v>
      </c>
      <c r="C25" s="14">
        <v>4</v>
      </c>
      <c r="D25" s="15" t="s">
        <v>1454</v>
      </c>
      <c r="E25" s="16" t="s">
        <v>2280</v>
      </c>
      <c r="F25" s="17" t="s">
        <v>2281</v>
      </c>
      <c r="G25" s="18">
        <v>40416</v>
      </c>
      <c r="H25" s="31" t="s">
        <v>1893</v>
      </c>
      <c r="I25" s="66">
        <v>182003.41</v>
      </c>
      <c r="J25" s="66">
        <v>182693.41800000001</v>
      </c>
      <c r="K25" s="21">
        <f t="shared" si="0"/>
        <v>0.69000800000000162</v>
      </c>
      <c r="L25" s="22" t="s">
        <v>2282</v>
      </c>
      <c r="M25" s="53">
        <v>5.5101000000000004</v>
      </c>
      <c r="N25" s="31" t="s">
        <v>2114</v>
      </c>
      <c r="O25" s="61" t="s">
        <v>21</v>
      </c>
      <c r="P25" s="26"/>
      <c r="Q25" s="27"/>
      <c r="R25" s="28"/>
      <c r="S25" s="29"/>
      <c r="T25" s="30" t="s">
        <v>2115</v>
      </c>
      <c r="U25" s="19" t="s">
        <v>1893</v>
      </c>
      <c r="V25" s="32" t="str">
        <f t="shared" si="1"/>
        <v>4-080</v>
      </c>
      <c r="X25" s="32" t="s">
        <v>7241</v>
      </c>
    </row>
    <row r="26" spans="2:24" ht="30" customHeight="1" x14ac:dyDescent="0.25">
      <c r="B26" s="206" t="s">
        <v>6714</v>
      </c>
      <c r="C26" s="14">
        <v>4</v>
      </c>
      <c r="D26" s="15" t="s">
        <v>1448</v>
      </c>
      <c r="E26" s="16" t="s">
        <v>2277</v>
      </c>
      <c r="F26" s="17" t="s">
        <v>2278</v>
      </c>
      <c r="G26" s="18">
        <v>40079</v>
      </c>
      <c r="H26" s="31" t="s">
        <v>1893</v>
      </c>
      <c r="I26" s="67">
        <v>182693.41800000001</v>
      </c>
      <c r="J26" s="66">
        <v>182999.777</v>
      </c>
      <c r="K26" s="21">
        <f t="shared" si="0"/>
        <v>0.30635899999999672</v>
      </c>
      <c r="L26" s="22" t="s">
        <v>2279</v>
      </c>
      <c r="M26" s="19">
        <v>2.4622000000000002</v>
      </c>
      <c r="N26" s="31" t="s">
        <v>2114</v>
      </c>
      <c r="O26" s="61" t="s">
        <v>21</v>
      </c>
      <c r="P26" s="26"/>
      <c r="Q26" s="27"/>
      <c r="R26" s="28"/>
      <c r="S26" s="29"/>
      <c r="T26" s="30" t="s">
        <v>2115</v>
      </c>
      <c r="U26" s="19" t="s">
        <v>1893</v>
      </c>
      <c r="V26" s="32" t="str">
        <f t="shared" si="1"/>
        <v>4-079</v>
      </c>
      <c r="X26" s="32" t="s">
        <v>7242</v>
      </c>
    </row>
    <row r="27" spans="2:24" ht="30" customHeight="1" x14ac:dyDescent="0.25">
      <c r="B27" s="206" t="s">
        <v>6714</v>
      </c>
      <c r="C27" s="14">
        <v>4</v>
      </c>
      <c r="D27" s="35" t="s">
        <v>1443</v>
      </c>
      <c r="E27" s="37" t="s">
        <v>2274</v>
      </c>
      <c r="F27" s="17" t="s">
        <v>2275</v>
      </c>
      <c r="G27" s="18">
        <v>40415</v>
      </c>
      <c r="H27" s="31" t="s">
        <v>1893</v>
      </c>
      <c r="I27" s="67">
        <v>182999.777</v>
      </c>
      <c r="J27" s="66">
        <v>183232.109</v>
      </c>
      <c r="K27" s="21">
        <f t="shared" si="0"/>
        <v>0.23233199999999488</v>
      </c>
      <c r="L27" s="22" t="s">
        <v>2276</v>
      </c>
      <c r="M27" s="19">
        <v>1.8577999999999999</v>
      </c>
      <c r="N27" s="31" t="s">
        <v>2114</v>
      </c>
      <c r="O27" s="61" t="s">
        <v>21</v>
      </c>
      <c r="P27" s="26"/>
      <c r="Q27" s="27"/>
      <c r="R27" s="28"/>
      <c r="S27" s="29"/>
      <c r="T27" s="30" t="s">
        <v>2115</v>
      </c>
      <c r="U27" s="19" t="s">
        <v>1893</v>
      </c>
      <c r="V27" s="32" t="str">
        <f t="shared" si="1"/>
        <v>4-078</v>
      </c>
      <c r="X27" s="32" t="s">
        <v>7243</v>
      </c>
    </row>
    <row r="28" spans="2:24" ht="30" customHeight="1" x14ac:dyDescent="0.25">
      <c r="B28" s="206" t="s">
        <v>6714</v>
      </c>
      <c r="C28" s="14">
        <v>4</v>
      </c>
      <c r="D28" s="35" t="s">
        <v>1437</v>
      </c>
      <c r="E28" s="37" t="s">
        <v>2272</v>
      </c>
      <c r="F28" s="17" t="s">
        <v>2273</v>
      </c>
      <c r="G28" s="18">
        <v>40129</v>
      </c>
      <c r="H28" s="31" t="s">
        <v>1893</v>
      </c>
      <c r="I28" s="66">
        <v>183232.109</v>
      </c>
      <c r="J28" s="66">
        <v>183722.92800000001</v>
      </c>
      <c r="K28" s="21">
        <f t="shared" si="0"/>
        <v>0.49081900000001771</v>
      </c>
      <c r="L28" s="22" t="s">
        <v>2271</v>
      </c>
      <c r="M28" s="19">
        <v>3.9268000000000001</v>
      </c>
      <c r="N28" s="31" t="s">
        <v>2114</v>
      </c>
      <c r="O28" s="61" t="s">
        <v>21</v>
      </c>
      <c r="P28" s="26"/>
      <c r="Q28" s="27"/>
      <c r="R28" s="28"/>
      <c r="S28" s="29"/>
      <c r="T28" s="30" t="s">
        <v>2115</v>
      </c>
      <c r="U28" s="19" t="s">
        <v>1893</v>
      </c>
      <c r="V28" s="32" t="str">
        <f t="shared" si="1"/>
        <v>4-077</v>
      </c>
      <c r="X28" s="32" t="s">
        <v>7244</v>
      </c>
    </row>
    <row r="29" spans="2:24" ht="30" customHeight="1" x14ac:dyDescent="0.25">
      <c r="B29" s="206" t="s">
        <v>6714</v>
      </c>
      <c r="C29" s="14">
        <v>4</v>
      </c>
      <c r="D29" s="35" t="s">
        <v>1433</v>
      </c>
      <c r="E29" s="37" t="s">
        <v>2269</v>
      </c>
      <c r="F29" s="17" t="s">
        <v>2270</v>
      </c>
      <c r="G29" s="18">
        <v>40128</v>
      </c>
      <c r="H29" s="31" t="s">
        <v>1893</v>
      </c>
      <c r="I29" s="66">
        <v>183722.92800000001</v>
      </c>
      <c r="J29" s="66">
        <v>184897.57199999999</v>
      </c>
      <c r="K29" s="21">
        <f t="shared" si="0"/>
        <v>1.1746439999999712</v>
      </c>
      <c r="L29" s="22" t="s">
        <v>2271</v>
      </c>
      <c r="M29" s="23">
        <v>9.3960000000000008</v>
      </c>
      <c r="N29" s="31" t="s">
        <v>2114</v>
      </c>
      <c r="O29" s="61" t="s">
        <v>21</v>
      </c>
      <c r="P29" s="26"/>
      <c r="Q29" s="27"/>
      <c r="R29" s="28"/>
      <c r="S29" s="29"/>
      <c r="T29" s="30" t="s">
        <v>2115</v>
      </c>
      <c r="U29" s="19" t="s">
        <v>1893</v>
      </c>
      <c r="V29" s="32" t="str">
        <f t="shared" si="1"/>
        <v>4-076</v>
      </c>
      <c r="X29" s="32" t="s">
        <v>7245</v>
      </c>
    </row>
    <row r="30" spans="2:24" ht="30" customHeight="1" x14ac:dyDescent="0.25">
      <c r="B30" s="206" t="s">
        <v>6714</v>
      </c>
      <c r="C30" s="14">
        <v>4</v>
      </c>
      <c r="D30" s="35" t="s">
        <v>1429</v>
      </c>
      <c r="E30" s="37" t="s">
        <v>2265</v>
      </c>
      <c r="F30" s="17" t="s">
        <v>2266</v>
      </c>
      <c r="G30" s="18">
        <v>40092</v>
      </c>
      <c r="H30" s="31" t="s">
        <v>1893</v>
      </c>
      <c r="I30" s="66">
        <v>184897.57199999999</v>
      </c>
      <c r="J30" s="66">
        <v>189137.546</v>
      </c>
      <c r="K30" s="21">
        <f t="shared" si="0"/>
        <v>4.2399740000000161</v>
      </c>
      <c r="L30" s="22" t="s">
        <v>2267</v>
      </c>
      <c r="M30" s="19">
        <v>33.919800000000002</v>
      </c>
      <c r="N30" s="31" t="s">
        <v>2114</v>
      </c>
      <c r="O30" s="61" t="s">
        <v>21</v>
      </c>
      <c r="P30" s="26"/>
      <c r="Q30" s="27"/>
      <c r="R30" s="28"/>
      <c r="S30" s="33"/>
      <c r="T30" s="30" t="s">
        <v>2268</v>
      </c>
      <c r="U30" s="19" t="s">
        <v>1893</v>
      </c>
      <c r="V30" s="32" t="str">
        <f t="shared" si="1"/>
        <v>4-075</v>
      </c>
      <c r="X30" s="32" t="s">
        <v>7246</v>
      </c>
    </row>
    <row r="31" spans="2:24" ht="30" customHeight="1" x14ac:dyDescent="0.25">
      <c r="B31" s="206" t="s">
        <v>6714</v>
      </c>
      <c r="C31" s="14">
        <v>4</v>
      </c>
      <c r="D31" s="35" t="s">
        <v>2258</v>
      </c>
      <c r="E31" s="37" t="s">
        <v>2259</v>
      </c>
      <c r="F31" s="17" t="s">
        <v>2260</v>
      </c>
      <c r="G31" s="18">
        <v>42171</v>
      </c>
      <c r="H31" s="31" t="s">
        <v>1893</v>
      </c>
      <c r="I31" s="66">
        <v>189137.546</v>
      </c>
      <c r="J31" s="66">
        <v>192179.04300000001</v>
      </c>
      <c r="K31" s="21">
        <f t="shared" si="0"/>
        <v>3.0414970000000032</v>
      </c>
      <c r="L31" s="22" t="s">
        <v>2261</v>
      </c>
      <c r="M31" s="19">
        <v>24.905899999999999</v>
      </c>
      <c r="N31" s="31" t="s">
        <v>2114</v>
      </c>
      <c r="O31" s="61" t="s">
        <v>21</v>
      </c>
      <c r="P31" s="26"/>
      <c r="Q31" s="27"/>
      <c r="R31" s="28"/>
      <c r="S31" s="29"/>
      <c r="T31" s="30" t="s">
        <v>2115</v>
      </c>
      <c r="U31" s="19" t="s">
        <v>1893</v>
      </c>
      <c r="V31" s="32" t="str">
        <f t="shared" si="1"/>
        <v>4-074A</v>
      </c>
      <c r="X31" s="32" t="s">
        <v>7247</v>
      </c>
    </row>
    <row r="32" spans="2:24" ht="30" customHeight="1" x14ac:dyDescent="0.25">
      <c r="B32" s="206" t="s">
        <v>6714</v>
      </c>
      <c r="C32" s="14">
        <v>4</v>
      </c>
      <c r="D32" s="35" t="s">
        <v>1426</v>
      </c>
      <c r="E32" s="37" t="s">
        <v>2254</v>
      </c>
      <c r="F32" s="17" t="s">
        <v>2255</v>
      </c>
      <c r="G32" s="18">
        <v>42380</v>
      </c>
      <c r="H32" s="31" t="s">
        <v>2228</v>
      </c>
      <c r="I32" s="66">
        <v>192179.04300000001</v>
      </c>
      <c r="J32" s="66">
        <v>193079.19899999999</v>
      </c>
      <c r="K32" s="21">
        <f t="shared" si="0"/>
        <v>0.90015599999998808</v>
      </c>
      <c r="L32" s="22" t="s">
        <v>2256</v>
      </c>
      <c r="M32" s="19">
        <v>17.5076</v>
      </c>
      <c r="N32" s="31" t="s">
        <v>2114</v>
      </c>
      <c r="O32" s="61" t="s">
        <v>21</v>
      </c>
      <c r="P32" s="26"/>
      <c r="Q32" s="27"/>
      <c r="R32" s="28"/>
      <c r="S32" s="29"/>
      <c r="T32" s="30" t="s">
        <v>2115</v>
      </c>
      <c r="U32" s="19" t="s">
        <v>2228</v>
      </c>
      <c r="V32" s="32" t="str">
        <f t="shared" si="1"/>
        <v>4-074</v>
      </c>
      <c r="X32" s="32" t="s">
        <v>7248</v>
      </c>
    </row>
    <row r="33" spans="2:24" ht="30" customHeight="1" x14ac:dyDescent="0.25">
      <c r="B33" s="206" t="s">
        <v>6714</v>
      </c>
      <c r="C33" s="14">
        <v>4</v>
      </c>
      <c r="D33" s="35" t="s">
        <v>2262</v>
      </c>
      <c r="E33" s="37"/>
      <c r="F33" s="17"/>
      <c r="G33" s="18"/>
      <c r="H33" s="31" t="s">
        <v>2263</v>
      </c>
      <c r="I33" s="66">
        <v>193079.038</v>
      </c>
      <c r="J33" s="66">
        <v>193870.58199999999</v>
      </c>
      <c r="K33" s="21">
        <f t="shared" si="0"/>
        <v>0.79154399999999436</v>
      </c>
      <c r="L33" s="22" t="s">
        <v>2264</v>
      </c>
      <c r="M33" s="19">
        <v>6.6684999999999999</v>
      </c>
      <c r="N33" s="31" t="s">
        <v>2114</v>
      </c>
      <c r="O33" s="61" t="s">
        <v>21</v>
      </c>
      <c r="P33" s="26"/>
      <c r="Q33" s="27"/>
      <c r="R33" s="28"/>
      <c r="S33" s="29"/>
      <c r="T33" s="30" t="s">
        <v>2115</v>
      </c>
      <c r="U33" s="19" t="s">
        <v>2228</v>
      </c>
      <c r="V33" s="32" t="str">
        <f t="shared" si="1"/>
        <v>4-074A.</v>
      </c>
      <c r="X33" s="32" t="s">
        <v>7249</v>
      </c>
    </row>
    <row r="34" spans="2:24" ht="30" customHeight="1" x14ac:dyDescent="0.25">
      <c r="B34" s="206" t="s">
        <v>6714</v>
      </c>
      <c r="C34" s="14">
        <v>4</v>
      </c>
      <c r="D34" s="35" t="s">
        <v>2257</v>
      </c>
      <c r="E34" s="37"/>
      <c r="F34" s="17"/>
      <c r="G34" s="18"/>
      <c r="H34" s="31" t="s">
        <v>1689</v>
      </c>
      <c r="I34" s="66">
        <v>193870.58199999999</v>
      </c>
      <c r="J34" s="66">
        <v>195182.09599999999</v>
      </c>
      <c r="K34" s="21">
        <f t="shared" si="0"/>
        <v>1.3115139999999956</v>
      </c>
      <c r="L34" s="22" t="s">
        <v>2256</v>
      </c>
      <c r="M34" s="19">
        <v>0</v>
      </c>
      <c r="N34" s="31" t="s">
        <v>2114</v>
      </c>
      <c r="O34" s="61" t="s">
        <v>21</v>
      </c>
      <c r="P34" s="26"/>
      <c r="Q34" s="27"/>
      <c r="R34" s="28"/>
      <c r="S34" s="29"/>
      <c r="T34" s="30" t="s">
        <v>2115</v>
      </c>
      <c r="U34" s="19" t="s">
        <v>2228</v>
      </c>
      <c r="V34" s="32" t="str">
        <f t="shared" si="1"/>
        <v>4-074.</v>
      </c>
      <c r="X34" s="32" t="s">
        <v>7250</v>
      </c>
    </row>
    <row r="35" spans="2:24" ht="30" customHeight="1" x14ac:dyDescent="0.25">
      <c r="B35" s="206" t="s">
        <v>6714</v>
      </c>
      <c r="C35" s="14">
        <v>4</v>
      </c>
      <c r="D35" s="35" t="s">
        <v>1417</v>
      </c>
      <c r="E35" s="37" t="s">
        <v>2251</v>
      </c>
      <c r="F35" s="17" t="s">
        <v>2252</v>
      </c>
      <c r="G35" s="18">
        <v>40059</v>
      </c>
      <c r="H35" s="31" t="s">
        <v>2228</v>
      </c>
      <c r="I35" s="66">
        <v>195786.97899999999</v>
      </c>
      <c r="J35" s="66">
        <v>197054.01500000001</v>
      </c>
      <c r="K35" s="21">
        <f t="shared" si="0"/>
        <v>1.2670360000000218</v>
      </c>
      <c r="L35" s="22" t="s">
        <v>2253</v>
      </c>
      <c r="M35" s="19">
        <v>10.056100000000001</v>
      </c>
      <c r="N35" s="31" t="s">
        <v>2114</v>
      </c>
      <c r="O35" s="61" t="s">
        <v>21</v>
      </c>
      <c r="P35" s="26"/>
      <c r="Q35" s="27"/>
      <c r="R35" s="28"/>
      <c r="S35" s="29"/>
      <c r="T35" s="30" t="s">
        <v>2115</v>
      </c>
      <c r="U35" s="19" t="s">
        <v>2228</v>
      </c>
      <c r="V35" s="32" t="str">
        <f t="shared" si="1"/>
        <v>4-072</v>
      </c>
      <c r="X35" s="32" t="s">
        <v>7251</v>
      </c>
    </row>
    <row r="36" spans="2:24" ht="30" customHeight="1" x14ac:dyDescent="0.25">
      <c r="B36" s="206" t="s">
        <v>6714</v>
      </c>
      <c r="C36" s="14">
        <v>4</v>
      </c>
      <c r="D36" s="15" t="s">
        <v>1414</v>
      </c>
      <c r="E36" s="16" t="s">
        <v>2248</v>
      </c>
      <c r="F36" s="17" t="s">
        <v>2249</v>
      </c>
      <c r="G36" s="18">
        <v>40059</v>
      </c>
      <c r="H36" s="31" t="s">
        <v>2228</v>
      </c>
      <c r="I36" s="66">
        <v>197054.01500000001</v>
      </c>
      <c r="J36" s="66">
        <v>198500.89</v>
      </c>
      <c r="K36" s="21">
        <f t="shared" si="0"/>
        <v>1.4468749999999999</v>
      </c>
      <c r="L36" s="22" t="s">
        <v>2250</v>
      </c>
      <c r="M36" s="19">
        <v>16.404900000000001</v>
      </c>
      <c r="N36" s="31" t="s">
        <v>2114</v>
      </c>
      <c r="O36" s="61" t="s">
        <v>21</v>
      </c>
      <c r="P36" s="26"/>
      <c r="Q36" s="27"/>
      <c r="R36" s="28"/>
      <c r="S36" s="29"/>
      <c r="T36" s="30" t="s">
        <v>2115</v>
      </c>
      <c r="U36" s="19" t="s">
        <v>2228</v>
      </c>
      <c r="V36" s="32" t="str">
        <f t="shared" si="1"/>
        <v>4-071</v>
      </c>
      <c r="X36" s="32" t="s">
        <v>7252</v>
      </c>
    </row>
    <row r="37" spans="2:24" ht="30" customHeight="1" x14ac:dyDescent="0.25">
      <c r="B37" s="206" t="s">
        <v>6714</v>
      </c>
      <c r="C37" s="14">
        <v>4</v>
      </c>
      <c r="D37" s="15" t="s">
        <v>1410</v>
      </c>
      <c r="E37" s="16" t="s">
        <v>2245</v>
      </c>
      <c r="F37" s="17" t="s">
        <v>2246</v>
      </c>
      <c r="G37" s="18">
        <v>40065</v>
      </c>
      <c r="H37" s="31" t="s">
        <v>2228</v>
      </c>
      <c r="I37" s="66">
        <v>198508.77499999999</v>
      </c>
      <c r="J37" s="66">
        <v>199815.804</v>
      </c>
      <c r="K37" s="21">
        <f t="shared" si="0"/>
        <v>1.3070290000000095</v>
      </c>
      <c r="L37" s="22" t="s">
        <v>2247</v>
      </c>
      <c r="M37" s="19">
        <v>10.3993</v>
      </c>
      <c r="N37" s="31" t="s">
        <v>2114</v>
      </c>
      <c r="O37" s="61" t="s">
        <v>21</v>
      </c>
      <c r="P37" s="26"/>
      <c r="Q37" s="27"/>
      <c r="R37" s="28"/>
      <c r="S37" s="29"/>
      <c r="T37" s="30" t="s">
        <v>2115</v>
      </c>
      <c r="U37" s="19" t="s">
        <v>2228</v>
      </c>
      <c r="V37" s="32" t="str">
        <f t="shared" si="1"/>
        <v>4-070</v>
      </c>
      <c r="X37" s="32" t="s">
        <v>7253</v>
      </c>
    </row>
    <row r="38" spans="2:24" ht="30" customHeight="1" x14ac:dyDescent="0.25">
      <c r="B38" s="206" t="s">
        <v>6714</v>
      </c>
      <c r="C38" s="14">
        <v>4</v>
      </c>
      <c r="D38" s="15" t="s">
        <v>1406</v>
      </c>
      <c r="E38" s="16" t="s">
        <v>2242</v>
      </c>
      <c r="F38" s="17" t="s">
        <v>2243</v>
      </c>
      <c r="G38" s="18">
        <v>41232</v>
      </c>
      <c r="H38" s="31" t="s">
        <v>2228</v>
      </c>
      <c r="I38" s="66">
        <v>199815.804</v>
      </c>
      <c r="J38" s="66">
        <v>200476.05499999999</v>
      </c>
      <c r="K38" s="21">
        <f t="shared" si="0"/>
        <v>0.66025099999998926</v>
      </c>
      <c r="L38" s="22" t="s">
        <v>2244</v>
      </c>
      <c r="M38" s="19">
        <v>5.2854999999999999</v>
      </c>
      <c r="N38" s="31" t="s">
        <v>2114</v>
      </c>
      <c r="O38" s="61" t="s">
        <v>21</v>
      </c>
      <c r="P38" s="26"/>
      <c r="Q38" s="27"/>
      <c r="R38" s="28"/>
      <c r="S38" s="29"/>
      <c r="T38" s="30" t="s">
        <v>2115</v>
      </c>
      <c r="U38" s="19" t="s">
        <v>2228</v>
      </c>
      <c r="V38" s="32" t="str">
        <f t="shared" si="1"/>
        <v>4-069</v>
      </c>
      <c r="X38" s="32" t="s">
        <v>7254</v>
      </c>
    </row>
    <row r="39" spans="2:24" ht="30" customHeight="1" x14ac:dyDescent="0.25">
      <c r="B39" s="206" t="s">
        <v>6714</v>
      </c>
      <c r="C39" s="14">
        <v>4</v>
      </c>
      <c r="D39" s="39" t="s">
        <v>1402</v>
      </c>
      <c r="E39" s="16" t="s">
        <v>2239</v>
      </c>
      <c r="F39" s="17" t="s">
        <v>2240</v>
      </c>
      <c r="G39" s="18">
        <v>40052</v>
      </c>
      <c r="H39" s="31" t="s">
        <v>2228</v>
      </c>
      <c r="I39" s="66">
        <v>200476.05499999999</v>
      </c>
      <c r="J39" s="66">
        <v>201164.57199999999</v>
      </c>
      <c r="K39" s="21">
        <f t="shared" ref="K39:K55" si="2">(J39-I39)/1000</f>
        <v>0.6885169999999925</v>
      </c>
      <c r="L39" s="22" t="s">
        <v>2241</v>
      </c>
      <c r="M39" s="19">
        <v>5.5072999999999999</v>
      </c>
      <c r="N39" s="31" t="s">
        <v>82</v>
      </c>
      <c r="O39" s="61" t="s">
        <v>21</v>
      </c>
      <c r="P39" s="26"/>
      <c r="Q39" s="27"/>
      <c r="R39" s="28"/>
      <c r="S39" s="29"/>
      <c r="T39" s="30" t="s">
        <v>2115</v>
      </c>
      <c r="U39" s="19" t="s">
        <v>2228</v>
      </c>
      <c r="V39" s="32" t="str">
        <f t="shared" ref="V39:V70" si="3">CONCATENATE(C39,"-",D39)</f>
        <v>4-068</v>
      </c>
      <c r="X39" s="32" t="s">
        <v>7255</v>
      </c>
    </row>
    <row r="40" spans="2:24" ht="30" customHeight="1" x14ac:dyDescent="0.25">
      <c r="B40" s="206" t="s">
        <v>6714</v>
      </c>
      <c r="C40" s="14">
        <v>4</v>
      </c>
      <c r="D40" s="39" t="s">
        <v>1398</v>
      </c>
      <c r="E40" s="16" t="s">
        <v>2235</v>
      </c>
      <c r="F40" s="17" t="s">
        <v>2236</v>
      </c>
      <c r="G40" s="18">
        <v>42380</v>
      </c>
      <c r="H40" s="31" t="s">
        <v>2228</v>
      </c>
      <c r="I40" s="66">
        <v>201173.198</v>
      </c>
      <c r="J40" s="66">
        <v>202327.99799999999</v>
      </c>
      <c r="K40" s="21">
        <f t="shared" si="2"/>
        <v>1.1547999999999883</v>
      </c>
      <c r="L40" s="22" t="s">
        <v>2237</v>
      </c>
      <c r="M40" s="19">
        <v>16.562799999999999</v>
      </c>
      <c r="N40" s="31" t="s">
        <v>82</v>
      </c>
      <c r="O40" s="61" t="s">
        <v>21</v>
      </c>
      <c r="P40" s="26" t="s">
        <v>10</v>
      </c>
      <c r="Q40" s="27"/>
      <c r="R40" s="28"/>
      <c r="S40" s="29" t="s">
        <v>2122</v>
      </c>
      <c r="T40" s="30" t="s">
        <v>2238</v>
      </c>
      <c r="U40" s="19" t="s">
        <v>2228</v>
      </c>
      <c r="V40" s="32" t="str">
        <f t="shared" si="3"/>
        <v>4-067</v>
      </c>
      <c r="X40" s="32" t="s">
        <v>7256</v>
      </c>
    </row>
    <row r="41" spans="2:24" ht="30" customHeight="1" x14ac:dyDescent="0.25">
      <c r="B41" s="206" t="s">
        <v>6714</v>
      </c>
      <c r="C41" s="14">
        <v>4</v>
      </c>
      <c r="D41" s="39" t="s">
        <v>1393</v>
      </c>
      <c r="E41" s="16" t="s">
        <v>2232</v>
      </c>
      <c r="F41" s="17" t="s">
        <v>2233</v>
      </c>
      <c r="G41" s="18">
        <v>41081</v>
      </c>
      <c r="H41" s="31" t="s">
        <v>2228</v>
      </c>
      <c r="I41" s="66">
        <v>202327.99799999999</v>
      </c>
      <c r="J41" s="66">
        <v>204706.883</v>
      </c>
      <c r="K41" s="21">
        <f t="shared" si="2"/>
        <v>2.3788850000000092</v>
      </c>
      <c r="L41" s="22" t="s">
        <v>2234</v>
      </c>
      <c r="M41" s="19">
        <v>19.179500000000001</v>
      </c>
      <c r="N41" s="31" t="s">
        <v>2114</v>
      </c>
      <c r="O41" s="61" t="s">
        <v>21</v>
      </c>
      <c r="P41" s="26"/>
      <c r="Q41" s="27"/>
      <c r="R41" s="28"/>
      <c r="S41" s="29"/>
      <c r="T41" s="30" t="s">
        <v>2115</v>
      </c>
      <c r="U41" s="19" t="s">
        <v>2228</v>
      </c>
      <c r="V41" s="32" t="str">
        <f t="shared" si="3"/>
        <v>4-066</v>
      </c>
      <c r="X41" s="32" t="s">
        <v>7257</v>
      </c>
    </row>
    <row r="42" spans="2:24" ht="30" customHeight="1" x14ac:dyDescent="0.25">
      <c r="B42" s="206" t="s">
        <v>6714</v>
      </c>
      <c r="C42" s="14">
        <v>4</v>
      </c>
      <c r="D42" s="39" t="s">
        <v>1389</v>
      </c>
      <c r="E42" s="16" t="s">
        <v>2229</v>
      </c>
      <c r="F42" s="17" t="s">
        <v>2230</v>
      </c>
      <c r="G42" s="18">
        <v>40084</v>
      </c>
      <c r="H42" s="31" t="s">
        <v>2228</v>
      </c>
      <c r="I42" s="66">
        <v>204726.883</v>
      </c>
      <c r="J42" s="66">
        <v>206229.93900000001</v>
      </c>
      <c r="K42" s="21">
        <f t="shared" si="2"/>
        <v>1.5030560000000115</v>
      </c>
      <c r="L42" s="22" t="s">
        <v>2231</v>
      </c>
      <c r="M42" s="19">
        <v>12.736800000000001</v>
      </c>
      <c r="N42" s="31" t="s">
        <v>2114</v>
      </c>
      <c r="O42" s="61" t="s">
        <v>21</v>
      </c>
      <c r="P42" s="26"/>
      <c r="Q42" s="27"/>
      <c r="R42" s="28"/>
      <c r="S42" s="29"/>
      <c r="T42" s="30" t="s">
        <v>2115</v>
      </c>
      <c r="U42" s="19" t="s">
        <v>2228</v>
      </c>
      <c r="V42" s="32" t="str">
        <f t="shared" si="3"/>
        <v>4-065</v>
      </c>
      <c r="X42" s="32" t="s">
        <v>7258</v>
      </c>
    </row>
    <row r="43" spans="2:24" ht="30" customHeight="1" x14ac:dyDescent="0.25">
      <c r="B43" s="206" t="s">
        <v>6714</v>
      </c>
      <c r="C43" s="14">
        <v>4</v>
      </c>
      <c r="D43" s="39" t="s">
        <v>1384</v>
      </c>
      <c r="E43" s="16" t="s">
        <v>2226</v>
      </c>
      <c r="F43" s="17" t="s">
        <v>2227</v>
      </c>
      <c r="G43" s="18">
        <v>40052</v>
      </c>
      <c r="H43" s="31" t="s">
        <v>2228</v>
      </c>
      <c r="I43" s="66">
        <v>206229.93900000001</v>
      </c>
      <c r="J43" s="66">
        <v>208408.96799999999</v>
      </c>
      <c r="K43" s="21">
        <f t="shared" si="2"/>
        <v>2.1790289999999803</v>
      </c>
      <c r="L43" s="22" t="s">
        <v>2223</v>
      </c>
      <c r="M43" s="19">
        <v>17.3781</v>
      </c>
      <c r="N43" s="31" t="s">
        <v>2114</v>
      </c>
      <c r="O43" s="61" t="s">
        <v>21</v>
      </c>
      <c r="P43" s="26"/>
      <c r="Q43" s="27"/>
      <c r="R43" s="28"/>
      <c r="S43" s="29"/>
      <c r="T43" s="30" t="s">
        <v>2115</v>
      </c>
      <c r="U43" s="19" t="s">
        <v>2228</v>
      </c>
      <c r="V43" s="32" t="str">
        <f t="shared" si="3"/>
        <v>4-064</v>
      </c>
      <c r="X43" s="32" t="s">
        <v>7259</v>
      </c>
    </row>
    <row r="44" spans="2:24" ht="30" customHeight="1" x14ac:dyDescent="0.25">
      <c r="B44" s="206" t="s">
        <v>6714</v>
      </c>
      <c r="C44" s="14">
        <v>4</v>
      </c>
      <c r="D44" s="39" t="s">
        <v>1379</v>
      </c>
      <c r="E44" s="16" t="s">
        <v>2224</v>
      </c>
      <c r="F44" s="17">
        <v>582</v>
      </c>
      <c r="G44" s="18">
        <v>40634</v>
      </c>
      <c r="H44" s="31" t="s">
        <v>2112</v>
      </c>
      <c r="I44" s="66">
        <v>208415.93100000001</v>
      </c>
      <c r="J44" s="66">
        <v>208542.96799999999</v>
      </c>
      <c r="K44" s="21">
        <f t="shared" si="2"/>
        <v>0.12703699999998208</v>
      </c>
      <c r="L44" s="22" t="s">
        <v>2225</v>
      </c>
      <c r="M44" s="19">
        <v>2.0737999999999999</v>
      </c>
      <c r="N44" s="31" t="s">
        <v>2114</v>
      </c>
      <c r="O44" s="61" t="s">
        <v>21</v>
      </c>
      <c r="P44" s="26" t="s">
        <v>10</v>
      </c>
      <c r="Q44" s="27"/>
      <c r="R44" s="28"/>
      <c r="S44" s="29" t="s">
        <v>2122</v>
      </c>
      <c r="T44" s="30" t="s">
        <v>2115</v>
      </c>
      <c r="U44" s="19" t="s">
        <v>2126</v>
      </c>
      <c r="V44" s="32" t="str">
        <f t="shared" si="3"/>
        <v>4-063</v>
      </c>
      <c r="X44" s="32" t="s">
        <v>7260</v>
      </c>
    </row>
    <row r="45" spans="2:24" ht="30" customHeight="1" x14ac:dyDescent="0.25">
      <c r="B45" s="206" t="s">
        <v>6714</v>
      </c>
      <c r="C45" s="14">
        <v>4</v>
      </c>
      <c r="D45" s="39" t="s">
        <v>1375</v>
      </c>
      <c r="E45" s="16" t="s">
        <v>2222</v>
      </c>
      <c r="F45" s="17">
        <v>511</v>
      </c>
      <c r="G45" s="18">
        <v>40094</v>
      </c>
      <c r="H45" s="31" t="s">
        <v>2112</v>
      </c>
      <c r="I45" s="66">
        <v>208542.96799999999</v>
      </c>
      <c r="J45" s="66">
        <v>208827.57399999999</v>
      </c>
      <c r="K45" s="21">
        <f t="shared" si="2"/>
        <v>0.28460599999999975</v>
      </c>
      <c r="L45" s="22" t="s">
        <v>2223</v>
      </c>
      <c r="M45" s="19">
        <v>1.6986000000000001</v>
      </c>
      <c r="N45" s="31" t="s">
        <v>2114</v>
      </c>
      <c r="O45" s="61" t="s">
        <v>21</v>
      </c>
      <c r="P45" s="26"/>
      <c r="Q45" s="27"/>
      <c r="R45" s="28"/>
      <c r="S45" s="29"/>
      <c r="T45" s="30" t="s">
        <v>2115</v>
      </c>
      <c r="U45" s="19" t="s">
        <v>2126</v>
      </c>
      <c r="V45" s="32" t="str">
        <f t="shared" si="3"/>
        <v>4-062</v>
      </c>
      <c r="X45" s="32" t="s">
        <v>7261</v>
      </c>
    </row>
    <row r="46" spans="2:24" ht="30" customHeight="1" x14ac:dyDescent="0.25">
      <c r="B46" s="206" t="s">
        <v>6714</v>
      </c>
      <c r="C46" s="14">
        <v>4</v>
      </c>
      <c r="D46" s="39" t="s">
        <v>1371</v>
      </c>
      <c r="E46" s="16" t="s">
        <v>2220</v>
      </c>
      <c r="F46" s="64">
        <v>504</v>
      </c>
      <c r="G46" s="18">
        <v>40058</v>
      </c>
      <c r="H46" s="31" t="s">
        <v>2112</v>
      </c>
      <c r="I46" s="66">
        <v>208827.57399999999</v>
      </c>
      <c r="J46" s="66">
        <v>209998.17</v>
      </c>
      <c r="K46" s="21">
        <f t="shared" si="2"/>
        <v>1.1705960000000195</v>
      </c>
      <c r="L46" s="22" t="s">
        <v>2221</v>
      </c>
      <c r="M46" s="19">
        <v>12.0962</v>
      </c>
      <c r="N46" s="31" t="s">
        <v>2114</v>
      </c>
      <c r="O46" s="61" t="s">
        <v>21</v>
      </c>
      <c r="P46" s="26"/>
      <c r="Q46" s="27"/>
      <c r="R46" s="28"/>
      <c r="S46" s="29"/>
      <c r="T46" s="30" t="s">
        <v>2115</v>
      </c>
      <c r="U46" s="19" t="s">
        <v>2126</v>
      </c>
      <c r="V46" s="32" t="str">
        <f t="shared" si="3"/>
        <v>4-061</v>
      </c>
      <c r="X46" s="32" t="s">
        <v>7262</v>
      </c>
    </row>
    <row r="47" spans="2:24" ht="30" customHeight="1" x14ac:dyDescent="0.25">
      <c r="B47" s="206" t="s">
        <v>6714</v>
      </c>
      <c r="C47" s="14">
        <v>4</v>
      </c>
      <c r="D47" s="39" t="s">
        <v>1369</v>
      </c>
      <c r="E47" s="16" t="s">
        <v>2218</v>
      </c>
      <c r="F47" s="17" t="s">
        <v>2219</v>
      </c>
      <c r="G47" s="18">
        <v>42425</v>
      </c>
      <c r="H47" s="31" t="s">
        <v>2112</v>
      </c>
      <c r="I47" s="66">
        <v>209998.17</v>
      </c>
      <c r="J47" s="66">
        <v>210838.87</v>
      </c>
      <c r="K47" s="21">
        <f t="shared" si="2"/>
        <v>0.84069999999998257</v>
      </c>
      <c r="L47" s="22" t="s">
        <v>2217</v>
      </c>
      <c r="M47" s="23">
        <v>6.72</v>
      </c>
      <c r="N47" s="31" t="s">
        <v>2114</v>
      </c>
      <c r="O47" s="61" t="s">
        <v>21</v>
      </c>
      <c r="P47" s="26"/>
      <c r="Q47" s="27"/>
      <c r="R47" s="28"/>
      <c r="S47" s="29"/>
      <c r="T47" s="30" t="s">
        <v>2115</v>
      </c>
      <c r="U47" s="19" t="s">
        <v>2112</v>
      </c>
      <c r="V47" s="32" t="str">
        <f t="shared" si="3"/>
        <v>4-060A</v>
      </c>
      <c r="X47" s="32" t="s">
        <v>7263</v>
      </c>
    </row>
    <row r="48" spans="2:24" ht="30" customHeight="1" x14ac:dyDescent="0.25">
      <c r="B48" s="206" t="s">
        <v>6714</v>
      </c>
      <c r="C48" s="14">
        <v>4</v>
      </c>
      <c r="D48" s="39" t="s">
        <v>1361</v>
      </c>
      <c r="E48" s="16" t="s">
        <v>2214</v>
      </c>
      <c r="F48" s="17"/>
      <c r="G48" s="18"/>
      <c r="H48" s="31" t="s">
        <v>1689</v>
      </c>
      <c r="I48" s="66">
        <v>210838.87</v>
      </c>
      <c r="J48" s="66">
        <v>211060</v>
      </c>
      <c r="K48" s="21">
        <f t="shared" si="2"/>
        <v>0.22113000000000466</v>
      </c>
      <c r="L48" s="36" t="s">
        <v>2215</v>
      </c>
      <c r="M48" s="57">
        <v>1.7964</v>
      </c>
      <c r="N48" s="31" t="s">
        <v>2114</v>
      </c>
      <c r="O48" s="25" t="s">
        <v>91</v>
      </c>
      <c r="P48" s="26"/>
      <c r="Q48" s="27"/>
      <c r="R48" s="28"/>
      <c r="S48" s="29"/>
      <c r="T48" s="30" t="s">
        <v>2184</v>
      </c>
      <c r="U48" s="19" t="s">
        <v>2112</v>
      </c>
      <c r="V48" s="32" t="str">
        <f t="shared" si="3"/>
        <v>4-059</v>
      </c>
      <c r="X48" s="32" t="s">
        <v>7264</v>
      </c>
    </row>
    <row r="49" spans="2:24" ht="30" customHeight="1" x14ac:dyDescent="0.25">
      <c r="B49" s="206" t="s">
        <v>6714</v>
      </c>
      <c r="C49" s="14">
        <v>4</v>
      </c>
      <c r="D49" s="39" t="s">
        <v>1357</v>
      </c>
      <c r="E49" s="16" t="s">
        <v>2212</v>
      </c>
      <c r="F49" s="17"/>
      <c r="G49" s="18"/>
      <c r="H49" s="31" t="s">
        <v>1689</v>
      </c>
      <c r="I49" s="66">
        <v>211060</v>
      </c>
      <c r="J49" s="66">
        <v>211390</v>
      </c>
      <c r="K49" s="21">
        <f t="shared" si="2"/>
        <v>0.33</v>
      </c>
      <c r="L49" s="36" t="s">
        <v>2213</v>
      </c>
      <c r="M49" s="19">
        <v>2.6503999999999999</v>
      </c>
      <c r="N49" s="31" t="s">
        <v>2114</v>
      </c>
      <c r="O49" s="25" t="s">
        <v>91</v>
      </c>
      <c r="P49" s="26"/>
      <c r="Q49" s="27"/>
      <c r="R49" s="28"/>
      <c r="S49" s="29"/>
      <c r="T49" s="30" t="s">
        <v>2184</v>
      </c>
      <c r="U49" s="19" t="s">
        <v>2112</v>
      </c>
      <c r="V49" s="32" t="str">
        <f t="shared" si="3"/>
        <v>4-058</v>
      </c>
      <c r="X49" s="32" t="s">
        <v>7265</v>
      </c>
    </row>
    <row r="50" spans="2:24" ht="30" customHeight="1" x14ac:dyDescent="0.25">
      <c r="B50" s="206" t="s">
        <v>6714</v>
      </c>
      <c r="C50" s="14">
        <v>4</v>
      </c>
      <c r="D50" s="39" t="s">
        <v>1352</v>
      </c>
      <c r="E50" s="16" t="s">
        <v>2210</v>
      </c>
      <c r="F50" s="17">
        <v>583</v>
      </c>
      <c r="G50" s="18">
        <v>40634</v>
      </c>
      <c r="H50" s="31" t="s">
        <v>2112</v>
      </c>
      <c r="I50" s="66">
        <v>211390</v>
      </c>
      <c r="J50" s="66">
        <v>212036.821</v>
      </c>
      <c r="K50" s="21">
        <f t="shared" si="2"/>
        <v>0.64682099999999632</v>
      </c>
      <c r="L50" s="22" t="s">
        <v>2211</v>
      </c>
      <c r="M50" s="23">
        <v>5.1676000000000002</v>
      </c>
      <c r="N50" s="31" t="s">
        <v>2114</v>
      </c>
      <c r="O50" s="61" t="s">
        <v>21</v>
      </c>
      <c r="P50" s="26"/>
      <c r="Q50" s="27"/>
      <c r="R50" s="28"/>
      <c r="S50" s="29"/>
      <c r="T50" s="16" t="s">
        <v>2115</v>
      </c>
      <c r="U50" s="19" t="s">
        <v>2112</v>
      </c>
      <c r="V50" s="32" t="str">
        <f t="shared" si="3"/>
        <v>4-057</v>
      </c>
      <c r="X50" s="32" t="s">
        <v>7266</v>
      </c>
    </row>
    <row r="51" spans="2:24" ht="30" customHeight="1" x14ac:dyDescent="0.25">
      <c r="B51" s="206" t="s">
        <v>6714</v>
      </c>
      <c r="C51" s="14">
        <v>4</v>
      </c>
      <c r="D51" s="39" t="s">
        <v>1348</v>
      </c>
      <c r="E51" s="16" t="s">
        <v>2207</v>
      </c>
      <c r="F51" s="17" t="s">
        <v>2208</v>
      </c>
      <c r="G51" s="18">
        <v>42640</v>
      </c>
      <c r="H51" s="31" t="s">
        <v>2112</v>
      </c>
      <c r="I51" s="66">
        <v>212036.821</v>
      </c>
      <c r="J51" s="66">
        <v>212214.22500000001</v>
      </c>
      <c r="K51" s="21">
        <f t="shared" si="2"/>
        <v>0.17740400000000955</v>
      </c>
      <c r="L51" s="36" t="s">
        <v>2209</v>
      </c>
      <c r="M51" s="45">
        <v>1458</v>
      </c>
      <c r="N51" s="31" t="s">
        <v>2114</v>
      </c>
      <c r="O51" s="61" t="s">
        <v>21</v>
      </c>
      <c r="P51" s="26"/>
      <c r="Q51" s="27"/>
      <c r="R51" s="28"/>
      <c r="S51" s="29"/>
      <c r="T51" s="30" t="s">
        <v>2184</v>
      </c>
      <c r="U51" s="19" t="s">
        <v>2112</v>
      </c>
      <c r="V51" s="32" t="str">
        <f t="shared" si="3"/>
        <v>4-056</v>
      </c>
      <c r="X51" s="32" t="s">
        <v>7267</v>
      </c>
    </row>
    <row r="52" spans="2:24" ht="30" customHeight="1" x14ac:dyDescent="0.25">
      <c r="B52" s="206" t="s">
        <v>6714</v>
      </c>
      <c r="C52" s="14">
        <v>4</v>
      </c>
      <c r="D52" s="39" t="s">
        <v>2203</v>
      </c>
      <c r="E52" s="16" t="s">
        <v>2204</v>
      </c>
      <c r="F52" s="17"/>
      <c r="G52" s="18"/>
      <c r="H52" s="31" t="s">
        <v>1689</v>
      </c>
      <c r="I52" s="66">
        <v>212214.22500000001</v>
      </c>
      <c r="J52" s="66">
        <v>212497.109</v>
      </c>
      <c r="K52" s="21">
        <f t="shared" si="2"/>
        <v>0.28288399999999092</v>
      </c>
      <c r="L52" s="22" t="s">
        <v>2205</v>
      </c>
      <c r="M52" s="23">
        <v>2.2210000000000001</v>
      </c>
      <c r="N52" s="31" t="s">
        <v>82</v>
      </c>
      <c r="O52" s="25" t="s">
        <v>91</v>
      </c>
      <c r="P52" s="26"/>
      <c r="Q52" s="27"/>
      <c r="R52" s="28"/>
      <c r="S52" s="29"/>
      <c r="T52" s="30" t="s">
        <v>2206</v>
      </c>
      <c r="U52" s="19" t="s">
        <v>2112</v>
      </c>
      <c r="V52" s="32" t="str">
        <f t="shared" si="3"/>
        <v>4-055A</v>
      </c>
      <c r="X52" s="32" t="s">
        <v>7268</v>
      </c>
    </row>
    <row r="53" spans="2:24" ht="30" customHeight="1" x14ac:dyDescent="0.25">
      <c r="B53" s="206" t="s">
        <v>6714</v>
      </c>
      <c r="C53" s="14">
        <v>4</v>
      </c>
      <c r="D53" s="39" t="s">
        <v>1340</v>
      </c>
      <c r="E53" s="16" t="s">
        <v>2199</v>
      </c>
      <c r="F53" s="17"/>
      <c r="G53" s="18"/>
      <c r="H53" s="31" t="s">
        <v>1689</v>
      </c>
      <c r="I53" s="66">
        <v>212497.109</v>
      </c>
      <c r="J53" s="66">
        <v>212682.076</v>
      </c>
      <c r="K53" s="21">
        <f t="shared" si="2"/>
        <v>0.18496700000000418</v>
      </c>
      <c r="L53" s="36" t="s">
        <v>2200</v>
      </c>
      <c r="M53" s="19">
        <v>1.4798</v>
      </c>
      <c r="N53" s="31" t="s">
        <v>2114</v>
      </c>
      <c r="O53" s="25" t="s">
        <v>91</v>
      </c>
      <c r="P53" s="26"/>
      <c r="Q53" s="27"/>
      <c r="R53" s="28"/>
      <c r="S53" s="29"/>
      <c r="T53" s="30" t="s">
        <v>2184</v>
      </c>
      <c r="U53" s="19" t="s">
        <v>2112</v>
      </c>
      <c r="V53" s="32" t="str">
        <f t="shared" si="3"/>
        <v>4-054</v>
      </c>
      <c r="X53" s="32" t="s">
        <v>7269</v>
      </c>
    </row>
    <row r="54" spans="2:24" ht="30" customHeight="1" x14ac:dyDescent="0.25">
      <c r="B54" s="206" t="s">
        <v>6714</v>
      </c>
      <c r="C54" s="14">
        <v>4</v>
      </c>
      <c r="D54" s="39" t="s">
        <v>1336</v>
      </c>
      <c r="E54" s="16" t="s">
        <v>2197</v>
      </c>
      <c r="F54" s="17"/>
      <c r="G54" s="18"/>
      <c r="H54" s="31" t="s">
        <v>1689</v>
      </c>
      <c r="I54" s="66">
        <v>212682.076</v>
      </c>
      <c r="J54" s="66">
        <v>212959.24400000001</v>
      </c>
      <c r="K54" s="21">
        <f t="shared" si="2"/>
        <v>0.27716800000000513</v>
      </c>
      <c r="L54" s="36" t="s">
        <v>2198</v>
      </c>
      <c r="M54" s="19">
        <v>2.2172999999999998</v>
      </c>
      <c r="N54" s="31" t="s">
        <v>82</v>
      </c>
      <c r="O54" s="25" t="s">
        <v>91</v>
      </c>
      <c r="P54" s="26"/>
      <c r="Q54" s="27"/>
      <c r="R54" s="28"/>
      <c r="S54" s="29"/>
      <c r="T54" s="30" t="s">
        <v>2184</v>
      </c>
      <c r="U54" s="19" t="s">
        <v>2112</v>
      </c>
      <c r="V54" s="32" t="str">
        <f t="shared" si="3"/>
        <v>4-053</v>
      </c>
      <c r="X54" s="32" t="s">
        <v>7270</v>
      </c>
    </row>
    <row r="55" spans="2:24" ht="30" customHeight="1" x14ac:dyDescent="0.25">
      <c r="B55" s="206" t="s">
        <v>6714</v>
      </c>
      <c r="C55" s="14">
        <v>4</v>
      </c>
      <c r="D55" s="39" t="s">
        <v>2193</v>
      </c>
      <c r="E55" s="16" t="s">
        <v>2194</v>
      </c>
      <c r="F55" s="17">
        <v>570</v>
      </c>
      <c r="G55" s="18">
        <v>40961</v>
      </c>
      <c r="H55" s="31" t="s">
        <v>2112</v>
      </c>
      <c r="I55" s="66">
        <v>212959.24400000001</v>
      </c>
      <c r="J55" s="66">
        <v>213162.67199999999</v>
      </c>
      <c r="K55" s="21">
        <f t="shared" si="2"/>
        <v>0.20342799999998534</v>
      </c>
      <c r="L55" s="22" t="s">
        <v>2195</v>
      </c>
      <c r="M55" s="19">
        <v>1.6274999999999999</v>
      </c>
      <c r="N55" s="31" t="s">
        <v>2114</v>
      </c>
      <c r="O55" s="61" t="s">
        <v>21</v>
      </c>
      <c r="P55" s="26" t="s">
        <v>10</v>
      </c>
      <c r="Q55" s="27"/>
      <c r="R55" s="28"/>
      <c r="S55" s="29" t="s">
        <v>2196</v>
      </c>
      <c r="T55" s="30" t="s">
        <v>2184</v>
      </c>
      <c r="U55" s="19" t="s">
        <v>2126</v>
      </c>
      <c r="V55" s="32" t="str">
        <f t="shared" si="3"/>
        <v>4-052A</v>
      </c>
      <c r="X55" s="32" t="s">
        <v>7271</v>
      </c>
    </row>
    <row r="56" spans="2:24" ht="30" customHeight="1" x14ac:dyDescent="0.25">
      <c r="B56" s="206" t="s">
        <v>6714</v>
      </c>
      <c r="C56" s="14">
        <v>4</v>
      </c>
      <c r="D56" s="39" t="s">
        <v>1330</v>
      </c>
      <c r="E56" s="16" t="s">
        <v>2185</v>
      </c>
      <c r="F56" s="17"/>
      <c r="G56" s="18"/>
      <c r="H56" s="31" t="s">
        <v>1689</v>
      </c>
      <c r="I56" s="66">
        <v>213162.67199999999</v>
      </c>
      <c r="J56" s="66">
        <v>213376.41200000001</v>
      </c>
      <c r="K56" s="21"/>
      <c r="L56" s="36" t="s">
        <v>2186</v>
      </c>
      <c r="M56" s="19" t="s">
        <v>2139</v>
      </c>
      <c r="N56" s="31" t="s">
        <v>52</v>
      </c>
      <c r="O56" s="61" t="s">
        <v>21</v>
      </c>
      <c r="P56" s="26"/>
      <c r="Q56" s="27"/>
      <c r="R56" s="28"/>
      <c r="S56" s="29"/>
      <c r="T56" s="30" t="s">
        <v>2184</v>
      </c>
      <c r="U56" s="19" t="s">
        <v>2112</v>
      </c>
      <c r="V56" s="32" t="str">
        <f t="shared" si="3"/>
        <v>4-051</v>
      </c>
      <c r="X56" s="32" t="s">
        <v>7272</v>
      </c>
    </row>
    <row r="57" spans="2:24" ht="30" customHeight="1" x14ac:dyDescent="0.25">
      <c r="B57" s="206" t="s">
        <v>6714</v>
      </c>
      <c r="C57" s="14">
        <v>4</v>
      </c>
      <c r="D57" s="39" t="s">
        <v>2187</v>
      </c>
      <c r="E57" s="16" t="s">
        <v>2188</v>
      </c>
      <c r="F57" s="17" t="s">
        <v>2189</v>
      </c>
      <c r="G57" s="18">
        <v>42422</v>
      </c>
      <c r="H57" s="31" t="s">
        <v>2112</v>
      </c>
      <c r="I57" s="66">
        <v>213162.67199999999</v>
      </c>
      <c r="J57" s="66">
        <v>213376.41200000001</v>
      </c>
      <c r="K57" s="21">
        <f t="shared" ref="K57:K67" si="4">(J57-I57)/1000</f>
        <v>0.2137400000000198</v>
      </c>
      <c r="L57" s="22" t="s">
        <v>2190</v>
      </c>
      <c r="M57" s="19">
        <v>1.7105999999999999</v>
      </c>
      <c r="N57" s="31" t="s">
        <v>82</v>
      </c>
      <c r="O57" s="61" t="s">
        <v>21</v>
      </c>
      <c r="P57" s="26"/>
      <c r="Q57" s="27"/>
      <c r="R57" s="28"/>
      <c r="S57" s="29"/>
      <c r="T57" s="30" t="s">
        <v>2184</v>
      </c>
      <c r="U57" s="19" t="s">
        <v>2112</v>
      </c>
      <c r="V57" s="32" t="str">
        <f t="shared" si="3"/>
        <v>4-051A</v>
      </c>
      <c r="X57" s="32" t="s">
        <v>7273</v>
      </c>
    </row>
    <row r="58" spans="2:24" ht="30" customHeight="1" x14ac:dyDescent="0.25">
      <c r="B58" s="206" t="s">
        <v>6714</v>
      </c>
      <c r="C58" s="14">
        <v>4</v>
      </c>
      <c r="D58" s="39" t="s">
        <v>1327</v>
      </c>
      <c r="E58" s="37" t="s">
        <v>2182</v>
      </c>
      <c r="F58" s="17"/>
      <c r="G58" s="18"/>
      <c r="H58" s="31" t="s">
        <v>1689</v>
      </c>
      <c r="I58" s="66">
        <v>213388.76800000001</v>
      </c>
      <c r="J58" s="66">
        <v>213429.25899999999</v>
      </c>
      <c r="K58" s="21">
        <f t="shared" si="4"/>
        <v>4.0490999999979974E-2</v>
      </c>
      <c r="L58" s="36" t="s">
        <v>2183</v>
      </c>
      <c r="M58" s="19">
        <v>0.36259999999999998</v>
      </c>
      <c r="N58" s="31" t="s">
        <v>2114</v>
      </c>
      <c r="O58" s="25" t="s">
        <v>91</v>
      </c>
      <c r="P58" s="26"/>
      <c r="Q58" s="27"/>
      <c r="R58" s="28"/>
      <c r="S58" s="29"/>
      <c r="T58" s="30" t="s">
        <v>2184</v>
      </c>
      <c r="U58" s="19" t="s">
        <v>2112</v>
      </c>
      <c r="V58" s="32" t="str">
        <f t="shared" si="3"/>
        <v>4-050</v>
      </c>
      <c r="X58" s="32" t="s">
        <v>7274</v>
      </c>
    </row>
    <row r="59" spans="2:24" ht="30" customHeight="1" x14ac:dyDescent="0.25">
      <c r="B59" s="206" t="s">
        <v>6714</v>
      </c>
      <c r="C59" s="14">
        <v>4</v>
      </c>
      <c r="D59" s="39" t="s">
        <v>1322</v>
      </c>
      <c r="E59" s="16" t="s">
        <v>2180</v>
      </c>
      <c r="F59" s="17">
        <v>1105</v>
      </c>
      <c r="G59" s="18">
        <v>42193</v>
      </c>
      <c r="H59" s="31" t="s">
        <v>2112</v>
      </c>
      <c r="I59" s="66">
        <v>213429.25899999999</v>
      </c>
      <c r="J59" s="66">
        <v>214591.935</v>
      </c>
      <c r="K59" s="21">
        <f t="shared" si="4"/>
        <v>1.1626760000000067</v>
      </c>
      <c r="L59" s="22" t="s">
        <v>2181</v>
      </c>
      <c r="M59" s="23">
        <v>10.7723</v>
      </c>
      <c r="N59" s="31" t="s">
        <v>2114</v>
      </c>
      <c r="O59" s="25" t="s">
        <v>91</v>
      </c>
      <c r="P59" s="26"/>
      <c r="Q59" s="27"/>
      <c r="R59" s="28"/>
      <c r="S59" s="29"/>
      <c r="T59" s="30" t="s">
        <v>2115</v>
      </c>
      <c r="U59" s="19" t="s">
        <v>2112</v>
      </c>
      <c r="V59" s="32" t="str">
        <f t="shared" si="3"/>
        <v>4-049</v>
      </c>
      <c r="X59" s="32" t="s">
        <v>7275</v>
      </c>
    </row>
    <row r="60" spans="2:24" ht="30" customHeight="1" x14ac:dyDescent="0.25">
      <c r="B60" s="206" t="s">
        <v>6714</v>
      </c>
      <c r="C60" s="14">
        <v>4</v>
      </c>
      <c r="D60" s="39" t="s">
        <v>1319</v>
      </c>
      <c r="E60" s="16" t="s">
        <v>2177</v>
      </c>
      <c r="F60" s="17" t="s">
        <v>2178</v>
      </c>
      <c r="G60" s="18">
        <v>41670</v>
      </c>
      <c r="H60" s="31" t="s">
        <v>2112</v>
      </c>
      <c r="I60" s="66">
        <v>214591.935</v>
      </c>
      <c r="J60" s="66">
        <v>215168.97</v>
      </c>
      <c r="K60" s="21">
        <f t="shared" si="4"/>
        <v>0.57703500000000352</v>
      </c>
      <c r="L60" s="22" t="s">
        <v>2179</v>
      </c>
      <c r="M60" s="23">
        <v>4.6474000000000002</v>
      </c>
      <c r="N60" s="31" t="s">
        <v>2114</v>
      </c>
      <c r="O60" s="25" t="s">
        <v>91</v>
      </c>
      <c r="P60" s="26"/>
      <c r="Q60" s="27"/>
      <c r="R60" s="28"/>
      <c r="S60" s="29"/>
      <c r="T60" s="30" t="s">
        <v>2115</v>
      </c>
      <c r="U60" s="19" t="s">
        <v>2112</v>
      </c>
      <c r="V60" s="32" t="str">
        <f t="shared" si="3"/>
        <v>4-048</v>
      </c>
      <c r="X60" s="32" t="s">
        <v>7276</v>
      </c>
    </row>
    <row r="61" spans="2:24" ht="30" customHeight="1" x14ac:dyDescent="0.25">
      <c r="B61" s="206" t="s">
        <v>6714</v>
      </c>
      <c r="C61" s="14">
        <v>4</v>
      </c>
      <c r="D61" s="15" t="s">
        <v>1316</v>
      </c>
      <c r="E61" s="16" t="s">
        <v>2175</v>
      </c>
      <c r="F61" s="17">
        <v>506</v>
      </c>
      <c r="G61" s="18">
        <v>40058</v>
      </c>
      <c r="H61" s="31" t="s">
        <v>2112</v>
      </c>
      <c r="I61" s="60">
        <v>215168.97</v>
      </c>
      <c r="J61" s="60">
        <v>215437.764</v>
      </c>
      <c r="K61" s="21">
        <f t="shared" si="4"/>
        <v>0.26879399999999443</v>
      </c>
      <c r="L61" s="22" t="s">
        <v>2176</v>
      </c>
      <c r="M61" s="57">
        <v>2.0192000000000001</v>
      </c>
      <c r="N61" s="31" t="s">
        <v>2114</v>
      </c>
      <c r="O61" s="61" t="s">
        <v>21</v>
      </c>
      <c r="P61" s="26"/>
      <c r="Q61" s="27"/>
      <c r="R61" s="28"/>
      <c r="S61" s="29"/>
      <c r="T61" s="30" t="s">
        <v>2115</v>
      </c>
      <c r="U61" s="19" t="s">
        <v>2112</v>
      </c>
      <c r="V61" s="32" t="str">
        <f t="shared" si="3"/>
        <v>4-047</v>
      </c>
      <c r="X61" s="32" t="s">
        <v>7277</v>
      </c>
    </row>
    <row r="62" spans="2:24" ht="30" customHeight="1" x14ac:dyDescent="0.25">
      <c r="B62" s="206" t="s">
        <v>6714</v>
      </c>
      <c r="C62" s="14">
        <v>4</v>
      </c>
      <c r="D62" s="15" t="s">
        <v>1312</v>
      </c>
      <c r="E62" s="16" t="s">
        <v>2173</v>
      </c>
      <c r="F62" s="17">
        <v>505</v>
      </c>
      <c r="G62" s="18">
        <v>40058</v>
      </c>
      <c r="H62" s="31" t="s">
        <v>2112</v>
      </c>
      <c r="I62" s="60">
        <v>215437.764</v>
      </c>
      <c r="J62" s="60">
        <v>219959.64799999999</v>
      </c>
      <c r="K62" s="21">
        <f t="shared" si="4"/>
        <v>4.5218839999999911</v>
      </c>
      <c r="L62" s="22" t="s">
        <v>2174</v>
      </c>
      <c r="M62" s="57">
        <v>36.350299999999997</v>
      </c>
      <c r="N62" s="31" t="s">
        <v>2114</v>
      </c>
      <c r="O62" s="61" t="s">
        <v>21</v>
      </c>
      <c r="P62" s="26"/>
      <c r="Q62" s="27"/>
      <c r="R62" s="28"/>
      <c r="S62" s="29"/>
      <c r="T62" s="30" t="s">
        <v>2115</v>
      </c>
      <c r="U62" s="19" t="s">
        <v>2112</v>
      </c>
      <c r="V62" s="32" t="str">
        <f t="shared" si="3"/>
        <v>4-046</v>
      </c>
      <c r="X62" s="32" t="s">
        <v>7278</v>
      </c>
    </row>
    <row r="63" spans="2:24" ht="30" customHeight="1" x14ac:dyDescent="0.25">
      <c r="B63" s="206" t="s">
        <v>6714</v>
      </c>
      <c r="C63" s="14">
        <v>4</v>
      </c>
      <c r="D63" s="15" t="s">
        <v>1308</v>
      </c>
      <c r="E63" s="16" t="s">
        <v>2171</v>
      </c>
      <c r="F63" s="17">
        <v>518</v>
      </c>
      <c r="G63" s="18">
        <v>40147</v>
      </c>
      <c r="H63" s="31" t="s">
        <v>2112</v>
      </c>
      <c r="I63" s="65">
        <v>219959.64799999999</v>
      </c>
      <c r="J63" s="65">
        <v>221514.649</v>
      </c>
      <c r="K63" s="21">
        <f t="shared" si="4"/>
        <v>1.5550010000000183</v>
      </c>
      <c r="L63" s="22" t="s">
        <v>2172</v>
      </c>
      <c r="M63" s="57">
        <v>12.4405</v>
      </c>
      <c r="N63" s="31" t="s">
        <v>2114</v>
      </c>
      <c r="O63" s="61" t="s">
        <v>21</v>
      </c>
      <c r="P63" s="26"/>
      <c r="Q63" s="27"/>
      <c r="R63" s="28"/>
      <c r="S63" s="29"/>
      <c r="T63" s="30" t="s">
        <v>2115</v>
      </c>
      <c r="U63" s="19" t="s">
        <v>2123</v>
      </c>
      <c r="V63" s="32" t="str">
        <f t="shared" si="3"/>
        <v>4-045</v>
      </c>
      <c r="X63" s="32" t="s">
        <v>7279</v>
      </c>
    </row>
    <row r="64" spans="2:24" ht="30" customHeight="1" x14ac:dyDescent="0.25">
      <c r="B64" s="206" t="s">
        <v>6714</v>
      </c>
      <c r="C64" s="14">
        <v>4</v>
      </c>
      <c r="D64" s="15" t="s">
        <v>1304</v>
      </c>
      <c r="E64" s="16" t="s">
        <v>2169</v>
      </c>
      <c r="F64" s="17">
        <v>503</v>
      </c>
      <c r="G64" s="18">
        <v>40057</v>
      </c>
      <c r="H64" s="31" t="s">
        <v>2112</v>
      </c>
      <c r="I64" s="65">
        <v>221514.61499999999</v>
      </c>
      <c r="J64" s="65">
        <v>221940.94099999999</v>
      </c>
      <c r="K64" s="21">
        <f t="shared" si="4"/>
        <v>0.42632600000000093</v>
      </c>
      <c r="L64" s="22" t="s">
        <v>2170</v>
      </c>
      <c r="M64" s="57">
        <v>9.7421000000000006</v>
      </c>
      <c r="N64" s="31" t="s">
        <v>2114</v>
      </c>
      <c r="O64" s="61" t="s">
        <v>21</v>
      </c>
      <c r="P64" s="26"/>
      <c r="Q64" s="27"/>
      <c r="R64" s="28"/>
      <c r="S64" s="29"/>
      <c r="T64" s="30" t="s">
        <v>2115</v>
      </c>
      <c r="U64" s="19" t="s">
        <v>2123</v>
      </c>
      <c r="V64" s="32" t="str">
        <f t="shared" si="3"/>
        <v>4-044</v>
      </c>
      <c r="X64" s="32" t="s">
        <v>7280</v>
      </c>
    </row>
    <row r="65" spans="2:24" ht="30" customHeight="1" x14ac:dyDescent="0.25">
      <c r="B65" s="206" t="s">
        <v>6714</v>
      </c>
      <c r="C65" s="14">
        <v>4</v>
      </c>
      <c r="D65" s="15" t="s">
        <v>2167</v>
      </c>
      <c r="E65" s="16" t="s">
        <v>2168</v>
      </c>
      <c r="F65" s="17">
        <v>306</v>
      </c>
      <c r="G65" s="18">
        <v>40942</v>
      </c>
      <c r="H65" s="31" t="s">
        <v>2112</v>
      </c>
      <c r="I65" s="65">
        <v>221941.12</v>
      </c>
      <c r="J65" s="65">
        <v>222739.25</v>
      </c>
      <c r="K65" s="21">
        <f t="shared" si="4"/>
        <v>0.79813000000000467</v>
      </c>
      <c r="L65" s="22" t="s">
        <v>2166</v>
      </c>
      <c r="M65" s="57">
        <v>6.4302000000000001</v>
      </c>
      <c r="N65" s="31" t="s">
        <v>2114</v>
      </c>
      <c r="O65" s="61" t="s">
        <v>21</v>
      </c>
      <c r="P65" s="26"/>
      <c r="Q65" s="27"/>
      <c r="R65" s="28"/>
      <c r="S65" s="29"/>
      <c r="T65" s="30" t="s">
        <v>2115</v>
      </c>
      <c r="U65" s="19" t="s">
        <v>2112</v>
      </c>
      <c r="V65" s="32" t="str">
        <f t="shared" si="3"/>
        <v>4-043A</v>
      </c>
      <c r="X65" s="32" t="s">
        <v>7281</v>
      </c>
    </row>
    <row r="66" spans="2:24" ht="30" customHeight="1" x14ac:dyDescent="0.25">
      <c r="B66" s="206" t="s">
        <v>6714</v>
      </c>
      <c r="C66" s="14">
        <v>4</v>
      </c>
      <c r="D66" s="15" t="s">
        <v>1300</v>
      </c>
      <c r="E66" s="16" t="s">
        <v>2165</v>
      </c>
      <c r="F66" s="17">
        <v>507</v>
      </c>
      <c r="G66" s="18">
        <v>40058</v>
      </c>
      <c r="H66" s="31" t="s">
        <v>2112</v>
      </c>
      <c r="I66" s="65">
        <v>222739.25899999999</v>
      </c>
      <c r="J66" s="65">
        <v>224900.62400000001</v>
      </c>
      <c r="K66" s="21">
        <f t="shared" si="4"/>
        <v>2.16136500000002</v>
      </c>
      <c r="L66" s="22" t="s">
        <v>2166</v>
      </c>
      <c r="M66" s="57">
        <v>17.287199999999999</v>
      </c>
      <c r="N66" s="31" t="s">
        <v>2114</v>
      </c>
      <c r="O66" s="61" t="s">
        <v>21</v>
      </c>
      <c r="P66" s="26"/>
      <c r="Q66" s="27"/>
      <c r="R66" s="28"/>
      <c r="S66" s="29"/>
      <c r="T66" s="16" t="s">
        <v>2115</v>
      </c>
      <c r="U66" s="19" t="s">
        <v>2112</v>
      </c>
      <c r="V66" s="32" t="str">
        <f t="shared" si="3"/>
        <v>4-043</v>
      </c>
      <c r="X66" s="32" t="s">
        <v>7282</v>
      </c>
    </row>
    <row r="67" spans="2:24" ht="30" customHeight="1" x14ac:dyDescent="0.25">
      <c r="B67" s="206" t="s">
        <v>6714</v>
      </c>
      <c r="C67" s="14">
        <v>4</v>
      </c>
      <c r="D67" s="15" t="s">
        <v>1289</v>
      </c>
      <c r="E67" s="16" t="s">
        <v>2152</v>
      </c>
      <c r="F67" s="17"/>
      <c r="G67" s="18"/>
      <c r="H67" s="31" t="s">
        <v>1689</v>
      </c>
      <c r="I67" s="65">
        <v>224900.62400000001</v>
      </c>
      <c r="J67" s="65">
        <v>229585.51</v>
      </c>
      <c r="K67" s="21">
        <f t="shared" si="4"/>
        <v>4.6848859999999988</v>
      </c>
      <c r="L67" s="22" t="s">
        <v>2153</v>
      </c>
      <c r="M67" s="57">
        <v>15.0969</v>
      </c>
      <c r="N67" s="31" t="s">
        <v>82</v>
      </c>
      <c r="O67" s="61"/>
      <c r="P67" s="26"/>
      <c r="Q67" s="27"/>
      <c r="R67" s="28"/>
      <c r="S67" s="29"/>
      <c r="T67" s="30" t="s">
        <v>2115</v>
      </c>
      <c r="U67" s="19" t="s">
        <v>2112</v>
      </c>
      <c r="V67" s="32" t="str">
        <f t="shared" si="3"/>
        <v>4-042</v>
      </c>
      <c r="X67" s="32" t="s">
        <v>7283</v>
      </c>
    </row>
    <row r="68" spans="2:24" ht="30" customHeight="1" x14ac:dyDescent="0.25">
      <c r="B68" s="206" t="s">
        <v>6714</v>
      </c>
      <c r="C68" s="14">
        <v>4</v>
      </c>
      <c r="D68" s="15" t="s">
        <v>1294</v>
      </c>
      <c r="E68" s="16" t="s">
        <v>2154</v>
      </c>
      <c r="F68" s="17"/>
      <c r="G68" s="18"/>
      <c r="H68" s="31" t="s">
        <v>1689</v>
      </c>
      <c r="I68" s="65">
        <v>224900.62400000001</v>
      </c>
      <c r="J68" s="65">
        <v>225390</v>
      </c>
      <c r="K68" s="21"/>
      <c r="L68" s="22" t="s">
        <v>2155</v>
      </c>
      <c r="M68" s="19" t="s">
        <v>2139</v>
      </c>
      <c r="N68" s="31" t="s">
        <v>52</v>
      </c>
      <c r="O68" s="61" t="s">
        <v>21</v>
      </c>
      <c r="P68" s="26"/>
      <c r="Q68" s="27"/>
      <c r="R68" s="28"/>
      <c r="S68" s="29"/>
      <c r="T68" s="30" t="s">
        <v>2115</v>
      </c>
      <c r="U68" s="19" t="s">
        <v>2112</v>
      </c>
      <c r="V68" s="32" t="str">
        <f t="shared" si="3"/>
        <v>4-042A</v>
      </c>
      <c r="X68" s="32" t="s">
        <v>7284</v>
      </c>
    </row>
    <row r="69" spans="2:24" ht="30" customHeight="1" x14ac:dyDescent="0.25">
      <c r="B69" s="206" t="s">
        <v>6714</v>
      </c>
      <c r="C69" s="14">
        <v>4</v>
      </c>
      <c r="D69" s="15" t="s">
        <v>1297</v>
      </c>
      <c r="E69" s="16" t="s">
        <v>2156</v>
      </c>
      <c r="F69" s="17"/>
      <c r="G69" s="18"/>
      <c r="H69" s="31" t="s">
        <v>1689</v>
      </c>
      <c r="I69" s="65">
        <v>225390</v>
      </c>
      <c r="J69" s="65">
        <v>225880</v>
      </c>
      <c r="K69" s="21"/>
      <c r="L69" s="22" t="s">
        <v>2157</v>
      </c>
      <c r="M69" s="19" t="s">
        <v>2139</v>
      </c>
      <c r="N69" s="31" t="s">
        <v>52</v>
      </c>
      <c r="O69" s="61" t="s">
        <v>21</v>
      </c>
      <c r="P69" s="26"/>
      <c r="Q69" s="27"/>
      <c r="R69" s="28"/>
      <c r="S69" s="29"/>
      <c r="T69" s="30" t="s">
        <v>2158</v>
      </c>
      <c r="U69" s="19" t="s">
        <v>2112</v>
      </c>
      <c r="V69" s="32" t="str">
        <f t="shared" si="3"/>
        <v>4-042B</v>
      </c>
      <c r="X69" s="32" t="s">
        <v>7285</v>
      </c>
    </row>
    <row r="70" spans="2:24" ht="30" customHeight="1" x14ac:dyDescent="0.25">
      <c r="B70" s="206" t="s">
        <v>6714</v>
      </c>
      <c r="C70" s="14">
        <v>4</v>
      </c>
      <c r="D70" s="15" t="s">
        <v>2159</v>
      </c>
      <c r="E70" s="16" t="s">
        <v>2160</v>
      </c>
      <c r="F70" s="17"/>
      <c r="G70" s="18"/>
      <c r="H70" s="31" t="s">
        <v>1689</v>
      </c>
      <c r="I70" s="65">
        <v>225880</v>
      </c>
      <c r="J70" s="65">
        <v>226360</v>
      </c>
      <c r="K70" s="21"/>
      <c r="L70" s="22" t="s">
        <v>2161</v>
      </c>
      <c r="M70" s="19" t="s">
        <v>2139</v>
      </c>
      <c r="N70" s="31" t="s">
        <v>52</v>
      </c>
      <c r="O70" s="61" t="s">
        <v>21</v>
      </c>
      <c r="P70" s="26"/>
      <c r="Q70" s="27"/>
      <c r="R70" s="28"/>
      <c r="S70" s="29"/>
      <c r="T70" s="30" t="s">
        <v>2115</v>
      </c>
      <c r="U70" s="19" t="s">
        <v>2112</v>
      </c>
      <c r="V70" s="32" t="str">
        <f t="shared" si="3"/>
        <v>4-042C</v>
      </c>
      <c r="X70" s="32" t="s">
        <v>7286</v>
      </c>
    </row>
    <row r="71" spans="2:24" ht="30" customHeight="1" x14ac:dyDescent="0.25">
      <c r="B71" s="206" t="s">
        <v>6714</v>
      </c>
      <c r="C71" s="14">
        <v>4</v>
      </c>
      <c r="D71" s="15" t="s">
        <v>2162</v>
      </c>
      <c r="E71" s="16" t="s">
        <v>2163</v>
      </c>
      <c r="F71" s="17"/>
      <c r="G71" s="18"/>
      <c r="H71" s="31" t="s">
        <v>1689</v>
      </c>
      <c r="I71" s="65">
        <v>226360</v>
      </c>
      <c r="J71" s="65">
        <v>226786</v>
      </c>
      <c r="K71" s="21"/>
      <c r="L71" s="22" t="s">
        <v>2164</v>
      </c>
      <c r="M71" s="19" t="s">
        <v>2139</v>
      </c>
      <c r="N71" s="31" t="s">
        <v>52</v>
      </c>
      <c r="O71" s="61" t="s">
        <v>21</v>
      </c>
      <c r="P71" s="26"/>
      <c r="Q71" s="27"/>
      <c r="R71" s="28"/>
      <c r="S71" s="29"/>
      <c r="T71" s="30" t="s">
        <v>2115</v>
      </c>
      <c r="U71" s="19" t="s">
        <v>2112</v>
      </c>
      <c r="V71" s="32" t="str">
        <f t="shared" ref="V71:V102" si="5">CONCATENATE(C71,"-",D71)</f>
        <v>4-042D</v>
      </c>
      <c r="X71" s="32" t="s">
        <v>7287</v>
      </c>
    </row>
    <row r="72" spans="2:24" ht="30" customHeight="1" x14ac:dyDescent="0.25">
      <c r="B72" s="206" t="s">
        <v>6714</v>
      </c>
      <c r="C72" s="14">
        <v>4</v>
      </c>
      <c r="D72" s="15" t="s">
        <v>1285</v>
      </c>
      <c r="E72" s="16" t="s">
        <v>2150</v>
      </c>
      <c r="F72" s="17"/>
      <c r="G72" s="18"/>
      <c r="H72" s="31" t="s">
        <v>1689</v>
      </c>
      <c r="I72" s="65">
        <v>226786.636</v>
      </c>
      <c r="J72" s="65">
        <v>227218.071</v>
      </c>
      <c r="K72" s="21"/>
      <c r="L72" s="22" t="s">
        <v>2151</v>
      </c>
      <c r="M72" s="19" t="s">
        <v>2139</v>
      </c>
      <c r="N72" s="31" t="s">
        <v>52</v>
      </c>
      <c r="O72" s="61" t="s">
        <v>21</v>
      </c>
      <c r="P72" s="26"/>
      <c r="Q72" s="27"/>
      <c r="R72" s="28"/>
      <c r="S72" s="29"/>
      <c r="T72" s="30" t="s">
        <v>2140</v>
      </c>
      <c r="U72" s="19" t="s">
        <v>2112</v>
      </c>
      <c r="V72" s="32" t="str">
        <f t="shared" si="5"/>
        <v>4-041</v>
      </c>
      <c r="X72" s="32" t="s">
        <v>7288</v>
      </c>
    </row>
    <row r="73" spans="2:24" ht="30" customHeight="1" x14ac:dyDescent="0.25">
      <c r="B73" s="206" t="s">
        <v>6714</v>
      </c>
      <c r="C73" s="14">
        <v>4</v>
      </c>
      <c r="D73" s="39" t="s">
        <v>1280</v>
      </c>
      <c r="E73" s="16" t="s">
        <v>2148</v>
      </c>
      <c r="F73" s="17"/>
      <c r="G73" s="18"/>
      <c r="H73" s="31" t="s">
        <v>1689</v>
      </c>
      <c r="I73" s="60">
        <v>227218.071</v>
      </c>
      <c r="J73" s="60">
        <v>227772.37599999999</v>
      </c>
      <c r="K73" s="21"/>
      <c r="L73" s="16" t="s">
        <v>2149</v>
      </c>
      <c r="M73" s="19" t="s">
        <v>2139</v>
      </c>
      <c r="N73" s="31" t="s">
        <v>52</v>
      </c>
      <c r="O73" s="61" t="s">
        <v>21</v>
      </c>
      <c r="P73" s="26"/>
      <c r="Q73" s="41"/>
      <c r="R73" s="43"/>
      <c r="S73" s="26"/>
      <c r="T73" s="51" t="s">
        <v>2140</v>
      </c>
      <c r="U73" s="19" t="s">
        <v>2147</v>
      </c>
      <c r="V73" s="32" t="str">
        <f t="shared" si="5"/>
        <v>4-040</v>
      </c>
      <c r="X73" s="32" t="s">
        <v>7289</v>
      </c>
    </row>
    <row r="74" spans="2:24" ht="30" customHeight="1" x14ac:dyDescent="0.25">
      <c r="B74" s="206" t="s">
        <v>6714</v>
      </c>
      <c r="C74" s="14">
        <v>4</v>
      </c>
      <c r="D74" s="15" t="s">
        <v>1276</v>
      </c>
      <c r="E74" s="16" t="s">
        <v>2145</v>
      </c>
      <c r="F74" s="17"/>
      <c r="G74" s="18"/>
      <c r="H74" s="31" t="s">
        <v>1689</v>
      </c>
      <c r="I74" s="65">
        <v>227772.37599999999</v>
      </c>
      <c r="J74" s="65">
        <v>228632.75</v>
      </c>
      <c r="K74" s="21"/>
      <c r="L74" s="36" t="s">
        <v>2146</v>
      </c>
      <c r="M74" s="19" t="s">
        <v>2139</v>
      </c>
      <c r="N74" s="31" t="s">
        <v>52</v>
      </c>
      <c r="O74" s="61" t="s">
        <v>21</v>
      </c>
      <c r="P74" s="26"/>
      <c r="Q74" s="27"/>
      <c r="R74" s="28"/>
      <c r="S74" s="29"/>
      <c r="T74" s="30" t="s">
        <v>2140</v>
      </c>
      <c r="U74" s="19" t="s">
        <v>2147</v>
      </c>
      <c r="V74" s="32" t="str">
        <f t="shared" si="5"/>
        <v>4-039</v>
      </c>
      <c r="X74" s="32" t="s">
        <v>7290</v>
      </c>
    </row>
    <row r="75" spans="2:24" ht="30" customHeight="1" x14ac:dyDescent="0.25">
      <c r="B75" s="206" t="s">
        <v>6714</v>
      </c>
      <c r="C75" s="14">
        <v>4</v>
      </c>
      <c r="D75" s="39" t="s">
        <v>1271</v>
      </c>
      <c r="E75" s="16" t="s">
        <v>2143</v>
      </c>
      <c r="F75" s="17"/>
      <c r="G75" s="18"/>
      <c r="H75" s="31" t="s">
        <v>1689</v>
      </c>
      <c r="I75" s="60">
        <v>228632.75</v>
      </c>
      <c r="J75" s="60">
        <v>229077.89199999999</v>
      </c>
      <c r="K75" s="21"/>
      <c r="L75" s="16" t="s">
        <v>2144</v>
      </c>
      <c r="M75" s="19" t="s">
        <v>2139</v>
      </c>
      <c r="N75" s="31" t="s">
        <v>52</v>
      </c>
      <c r="O75" s="61" t="s">
        <v>21</v>
      </c>
      <c r="P75" s="26"/>
      <c r="Q75" s="41"/>
      <c r="R75" s="43"/>
      <c r="S75" s="26"/>
      <c r="T75" s="51" t="s">
        <v>2140</v>
      </c>
      <c r="U75" s="19" t="s">
        <v>2112</v>
      </c>
      <c r="V75" s="32" t="str">
        <f t="shared" si="5"/>
        <v>4-038</v>
      </c>
      <c r="X75" s="32" t="s">
        <v>7291</v>
      </c>
    </row>
    <row r="76" spans="2:24" ht="30" customHeight="1" x14ac:dyDescent="0.25">
      <c r="B76" s="206" t="s">
        <v>6714</v>
      </c>
      <c r="C76" s="14">
        <v>4</v>
      </c>
      <c r="D76" s="39" t="s">
        <v>1264</v>
      </c>
      <c r="E76" s="16" t="s">
        <v>2141</v>
      </c>
      <c r="F76" s="17"/>
      <c r="G76" s="18"/>
      <c r="H76" s="31" t="s">
        <v>1689</v>
      </c>
      <c r="I76" s="60">
        <v>229077.89199999999</v>
      </c>
      <c r="J76" s="60">
        <v>229490.43100000001</v>
      </c>
      <c r="K76" s="21"/>
      <c r="L76" s="16" t="s">
        <v>2142</v>
      </c>
      <c r="M76" s="19" t="s">
        <v>2139</v>
      </c>
      <c r="N76" s="31" t="s">
        <v>52</v>
      </c>
      <c r="O76" s="61" t="s">
        <v>21</v>
      </c>
      <c r="P76" s="26"/>
      <c r="Q76" s="41"/>
      <c r="R76" s="43"/>
      <c r="S76" s="26"/>
      <c r="T76" s="51" t="s">
        <v>2140</v>
      </c>
      <c r="U76" s="19" t="s">
        <v>2112</v>
      </c>
      <c r="V76" s="32" t="str">
        <f t="shared" si="5"/>
        <v>4-037</v>
      </c>
      <c r="X76" s="32" t="s">
        <v>7292</v>
      </c>
    </row>
    <row r="77" spans="2:24" ht="30" customHeight="1" x14ac:dyDescent="0.25">
      <c r="B77" s="206" t="s">
        <v>6714</v>
      </c>
      <c r="C77" s="14">
        <v>4</v>
      </c>
      <c r="D77" s="39" t="s">
        <v>1260</v>
      </c>
      <c r="E77" s="16" t="s">
        <v>2137</v>
      </c>
      <c r="F77" s="17"/>
      <c r="G77" s="18"/>
      <c r="H77" s="31" t="s">
        <v>1689</v>
      </c>
      <c r="I77" s="60">
        <v>229491.31</v>
      </c>
      <c r="J77" s="60">
        <v>229585.51</v>
      </c>
      <c r="K77" s="21"/>
      <c r="L77" s="16" t="s">
        <v>2138</v>
      </c>
      <c r="M77" s="19" t="s">
        <v>2139</v>
      </c>
      <c r="N77" s="31" t="s">
        <v>52</v>
      </c>
      <c r="O77" s="61" t="s">
        <v>21</v>
      </c>
      <c r="P77" s="26"/>
      <c r="Q77" s="41"/>
      <c r="R77" s="43"/>
      <c r="S77" s="26"/>
      <c r="T77" s="51" t="s">
        <v>2140</v>
      </c>
      <c r="U77" s="19" t="s">
        <v>2112</v>
      </c>
      <c r="V77" s="32" t="str">
        <f t="shared" si="5"/>
        <v>4-036</v>
      </c>
      <c r="X77" s="32" t="s">
        <v>7293</v>
      </c>
    </row>
    <row r="78" spans="2:24" ht="30" customHeight="1" x14ac:dyDescent="0.25">
      <c r="B78" s="206" t="s">
        <v>6714</v>
      </c>
      <c r="C78" s="14">
        <v>4</v>
      </c>
      <c r="D78" s="39" t="s">
        <v>1256</v>
      </c>
      <c r="E78" s="16" t="s">
        <v>2135</v>
      </c>
      <c r="F78" s="17">
        <v>758</v>
      </c>
      <c r="G78" s="18">
        <v>40961</v>
      </c>
      <c r="H78" s="31" t="s">
        <v>2112</v>
      </c>
      <c r="I78" s="60">
        <v>229611.39300000001</v>
      </c>
      <c r="J78" s="60">
        <v>230808.13099999999</v>
      </c>
      <c r="K78" s="21">
        <f t="shared" ref="K78:K85" si="6">(J78-I78)/1000</f>
        <v>1.196737999999983</v>
      </c>
      <c r="L78" s="16" t="s">
        <v>2136</v>
      </c>
      <c r="M78" s="19">
        <v>10.9262</v>
      </c>
      <c r="N78" s="31" t="s">
        <v>2114</v>
      </c>
      <c r="O78" s="61" t="s">
        <v>21</v>
      </c>
      <c r="P78" s="26"/>
      <c r="Q78" s="41"/>
      <c r="R78" s="43"/>
      <c r="S78" s="26"/>
      <c r="T78" s="51" t="s">
        <v>2115</v>
      </c>
      <c r="U78" s="19" t="s">
        <v>2112</v>
      </c>
      <c r="V78" s="32" t="str">
        <f t="shared" si="5"/>
        <v>4-035</v>
      </c>
      <c r="X78" s="32" t="s">
        <v>7294</v>
      </c>
    </row>
    <row r="79" spans="2:24" ht="30" customHeight="1" x14ac:dyDescent="0.25">
      <c r="B79" s="206" t="s">
        <v>6714</v>
      </c>
      <c r="C79" s="14">
        <v>4</v>
      </c>
      <c r="D79" s="39" t="s">
        <v>1248</v>
      </c>
      <c r="E79" s="16" t="s">
        <v>2133</v>
      </c>
      <c r="F79" s="17">
        <v>516</v>
      </c>
      <c r="G79" s="18">
        <v>40147</v>
      </c>
      <c r="H79" s="31" t="s">
        <v>2112</v>
      </c>
      <c r="I79" s="60">
        <v>230808.13099999999</v>
      </c>
      <c r="J79" s="60">
        <v>233572.432</v>
      </c>
      <c r="K79" s="21">
        <f t="shared" si="6"/>
        <v>2.7643010000000068</v>
      </c>
      <c r="L79" s="16" t="s">
        <v>2134</v>
      </c>
      <c r="M79" s="19">
        <v>22.073899999999998</v>
      </c>
      <c r="N79" s="31" t="s">
        <v>2114</v>
      </c>
      <c r="O79" s="61" t="s">
        <v>21</v>
      </c>
      <c r="P79" s="26"/>
      <c r="Q79" s="41"/>
      <c r="R79" s="43"/>
      <c r="S79" s="26"/>
      <c r="T79" s="51" t="s">
        <v>2115</v>
      </c>
      <c r="U79" s="19" t="s">
        <v>2112</v>
      </c>
      <c r="V79" s="32" t="str">
        <f t="shared" si="5"/>
        <v>4-034</v>
      </c>
      <c r="X79" s="32" t="s">
        <v>7295</v>
      </c>
    </row>
    <row r="80" spans="2:24" ht="30" customHeight="1" x14ac:dyDescent="0.25">
      <c r="B80" s="206" t="s">
        <v>6714</v>
      </c>
      <c r="C80" s="14">
        <v>4</v>
      </c>
      <c r="D80" s="39" t="s">
        <v>1244</v>
      </c>
      <c r="E80" s="16" t="s">
        <v>2131</v>
      </c>
      <c r="F80" s="17">
        <v>517</v>
      </c>
      <c r="G80" s="18">
        <v>40147</v>
      </c>
      <c r="H80" s="31" t="s">
        <v>2112</v>
      </c>
      <c r="I80" s="60">
        <v>233572.432</v>
      </c>
      <c r="J80" s="60">
        <v>237834.16500000001</v>
      </c>
      <c r="K80" s="21">
        <f t="shared" si="6"/>
        <v>4.2617330000000075</v>
      </c>
      <c r="L80" s="16" t="s">
        <v>2132</v>
      </c>
      <c r="M80" s="19">
        <v>35.606000000000002</v>
      </c>
      <c r="N80" s="31" t="s">
        <v>2114</v>
      </c>
      <c r="O80" s="61" t="s">
        <v>21</v>
      </c>
      <c r="P80" s="26"/>
      <c r="Q80" s="41"/>
      <c r="R80" s="43"/>
      <c r="S80" s="26"/>
      <c r="T80" s="51" t="s">
        <v>2115</v>
      </c>
      <c r="U80" s="19" t="s">
        <v>2112</v>
      </c>
      <c r="V80" s="32" t="str">
        <f t="shared" si="5"/>
        <v>4-033</v>
      </c>
      <c r="X80" s="32" t="s">
        <v>7296</v>
      </c>
    </row>
    <row r="81" spans="2:24" ht="30" customHeight="1" x14ac:dyDescent="0.25">
      <c r="B81" s="206" t="s">
        <v>6714</v>
      </c>
      <c r="C81" s="14">
        <v>4</v>
      </c>
      <c r="D81" s="39" t="s">
        <v>1239</v>
      </c>
      <c r="E81" s="16" t="s">
        <v>2129</v>
      </c>
      <c r="F81" s="17">
        <v>508</v>
      </c>
      <c r="G81" s="18">
        <v>40058</v>
      </c>
      <c r="H81" s="31" t="s">
        <v>2112</v>
      </c>
      <c r="I81" s="60">
        <v>237834.16500000001</v>
      </c>
      <c r="J81" s="60">
        <v>240379.96</v>
      </c>
      <c r="K81" s="21">
        <f t="shared" si="6"/>
        <v>2.5457949999999836</v>
      </c>
      <c r="L81" s="16" t="s">
        <v>2130</v>
      </c>
      <c r="M81" s="19">
        <v>20.369199999999999</v>
      </c>
      <c r="N81" s="31" t="s">
        <v>2114</v>
      </c>
      <c r="O81" s="61" t="s">
        <v>21</v>
      </c>
      <c r="P81" s="26"/>
      <c r="Q81" s="41"/>
      <c r="R81" s="43"/>
      <c r="S81" s="26"/>
      <c r="T81" s="51" t="s">
        <v>2115</v>
      </c>
      <c r="U81" s="19" t="s">
        <v>2112</v>
      </c>
      <c r="V81" s="32" t="str">
        <f t="shared" si="5"/>
        <v>4-032</v>
      </c>
      <c r="X81" s="32" t="s">
        <v>7297</v>
      </c>
    </row>
    <row r="82" spans="2:24" ht="30" customHeight="1" x14ac:dyDescent="0.25">
      <c r="B82" s="206" t="s">
        <v>6714</v>
      </c>
      <c r="C82" s="14">
        <v>4</v>
      </c>
      <c r="D82" s="39" t="s">
        <v>1236</v>
      </c>
      <c r="E82" s="16" t="s">
        <v>2127</v>
      </c>
      <c r="F82" s="17">
        <v>502</v>
      </c>
      <c r="G82" s="18">
        <v>40057</v>
      </c>
      <c r="H82" s="31" t="s">
        <v>2112</v>
      </c>
      <c r="I82" s="60">
        <v>240379.96</v>
      </c>
      <c r="J82" s="60">
        <v>241735.58900000001</v>
      </c>
      <c r="K82" s="21">
        <f t="shared" si="6"/>
        <v>1.3556290000000153</v>
      </c>
      <c r="L82" s="16" t="s">
        <v>2128</v>
      </c>
      <c r="M82" s="19">
        <v>10.845800000000001</v>
      </c>
      <c r="N82" s="31" t="s">
        <v>2114</v>
      </c>
      <c r="O82" s="61" t="s">
        <v>21</v>
      </c>
      <c r="P82" s="26"/>
      <c r="Q82" s="41"/>
      <c r="R82" s="43"/>
      <c r="S82" s="26"/>
      <c r="T82" s="51" t="s">
        <v>2115</v>
      </c>
      <c r="U82" s="19" t="s">
        <v>2112</v>
      </c>
      <c r="V82" s="32" t="str">
        <f t="shared" si="5"/>
        <v>4-031</v>
      </c>
      <c r="X82" s="32" t="s">
        <v>7298</v>
      </c>
    </row>
    <row r="83" spans="2:24" ht="30" customHeight="1" x14ac:dyDescent="0.25">
      <c r="B83" s="206" t="s">
        <v>6714</v>
      </c>
      <c r="C83" s="14">
        <v>4</v>
      </c>
      <c r="D83" s="39" t="s">
        <v>1231</v>
      </c>
      <c r="E83" s="16" t="s">
        <v>2124</v>
      </c>
      <c r="F83" s="17">
        <v>435</v>
      </c>
      <c r="G83" s="18">
        <v>40057</v>
      </c>
      <c r="H83" s="31" t="s">
        <v>2112</v>
      </c>
      <c r="I83" s="60">
        <v>241735.598</v>
      </c>
      <c r="J83" s="60">
        <v>243597.63800000001</v>
      </c>
      <c r="K83" s="21">
        <f t="shared" si="6"/>
        <v>1.8620400000000081</v>
      </c>
      <c r="L83" s="16" t="s">
        <v>2125</v>
      </c>
      <c r="M83" s="19">
        <v>14.8514</v>
      </c>
      <c r="N83" s="31" t="s">
        <v>2114</v>
      </c>
      <c r="O83" s="61" t="s">
        <v>21</v>
      </c>
      <c r="P83" s="26"/>
      <c r="Q83" s="41"/>
      <c r="R83" s="43"/>
      <c r="S83" s="26"/>
      <c r="T83" s="51" t="s">
        <v>2115</v>
      </c>
      <c r="U83" s="19" t="s">
        <v>2126</v>
      </c>
      <c r="V83" s="32" t="str">
        <f t="shared" si="5"/>
        <v>4-030</v>
      </c>
      <c r="X83" s="32" t="s">
        <v>7299</v>
      </c>
    </row>
    <row r="84" spans="2:24" ht="30" customHeight="1" x14ac:dyDescent="0.25">
      <c r="B84" s="206" t="s">
        <v>6714</v>
      </c>
      <c r="C84" s="14">
        <v>4</v>
      </c>
      <c r="D84" s="39" t="s">
        <v>1222</v>
      </c>
      <c r="E84" s="16" t="s">
        <v>2121</v>
      </c>
      <c r="F84" s="64" t="s">
        <v>2117</v>
      </c>
      <c r="G84" s="18">
        <v>42897</v>
      </c>
      <c r="H84" s="31" t="s">
        <v>2112</v>
      </c>
      <c r="I84" s="60">
        <v>243597.36799999999</v>
      </c>
      <c r="J84" s="60">
        <v>243991.06700000001</v>
      </c>
      <c r="K84" s="21">
        <f t="shared" si="6"/>
        <v>0.39369900000002234</v>
      </c>
      <c r="L84" s="16" t="s">
        <v>2113</v>
      </c>
      <c r="M84" s="19">
        <v>5.2337999999999996</v>
      </c>
      <c r="N84" s="31" t="s">
        <v>2114</v>
      </c>
      <c r="O84" s="61" t="s">
        <v>21</v>
      </c>
      <c r="P84" s="26" t="s">
        <v>10</v>
      </c>
      <c r="Q84" s="41"/>
      <c r="R84" s="43"/>
      <c r="S84" s="29" t="s">
        <v>2122</v>
      </c>
      <c r="T84" s="51" t="s">
        <v>2115</v>
      </c>
      <c r="U84" s="19" t="s">
        <v>2123</v>
      </c>
      <c r="V84" s="32" t="str">
        <f t="shared" si="5"/>
        <v>4-029</v>
      </c>
      <c r="X84" s="32" t="s">
        <v>7300</v>
      </c>
    </row>
    <row r="85" spans="2:24" ht="30" customHeight="1" x14ac:dyDescent="0.25">
      <c r="B85" s="206" t="s">
        <v>6714</v>
      </c>
      <c r="C85" s="14">
        <v>4</v>
      </c>
      <c r="D85" s="39" t="s">
        <v>1218</v>
      </c>
      <c r="E85" s="16" t="s">
        <v>2116</v>
      </c>
      <c r="F85" s="64" t="s">
        <v>2117</v>
      </c>
      <c r="G85" s="18">
        <v>42897</v>
      </c>
      <c r="H85" s="31" t="s">
        <v>2112</v>
      </c>
      <c r="I85" s="60">
        <v>243991.06700000001</v>
      </c>
      <c r="J85" s="60">
        <v>244144.16399999999</v>
      </c>
      <c r="K85" s="21">
        <f t="shared" si="6"/>
        <v>0.15309699999997975</v>
      </c>
      <c r="L85" s="16" t="s">
        <v>2118</v>
      </c>
      <c r="M85" s="19">
        <v>1.2239</v>
      </c>
      <c r="N85" s="31" t="s">
        <v>2114</v>
      </c>
      <c r="O85" s="61" t="s">
        <v>21</v>
      </c>
      <c r="P85" s="26"/>
      <c r="Q85" s="41"/>
      <c r="R85" s="43"/>
      <c r="S85" s="26"/>
      <c r="T85" s="51" t="s">
        <v>2115</v>
      </c>
      <c r="U85" s="19" t="s">
        <v>2112</v>
      </c>
      <c r="V85" s="32" t="str">
        <f t="shared" si="5"/>
        <v>4-028</v>
      </c>
      <c r="X85" s="32" t="s">
        <v>7301</v>
      </c>
    </row>
    <row r="86" spans="2:24" ht="30" customHeight="1" x14ac:dyDescent="0.25">
      <c r="B86" s="206" t="s">
        <v>6714</v>
      </c>
      <c r="C86" s="14">
        <v>4</v>
      </c>
      <c r="D86" s="39" t="s">
        <v>2119</v>
      </c>
      <c r="E86" s="16" t="s">
        <v>2120</v>
      </c>
      <c r="F86" s="64" t="s">
        <v>2117</v>
      </c>
      <c r="G86" s="18">
        <v>42897</v>
      </c>
      <c r="H86" s="31" t="s">
        <v>2112</v>
      </c>
      <c r="I86" s="60">
        <v>243991.06700000001</v>
      </c>
      <c r="J86" s="60">
        <v>244144.16399999999</v>
      </c>
      <c r="K86" s="21"/>
      <c r="L86" s="16" t="s">
        <v>2118</v>
      </c>
      <c r="M86" s="19">
        <v>1.1284000000000001</v>
      </c>
      <c r="N86" s="31" t="s">
        <v>2114</v>
      </c>
      <c r="O86" s="61" t="s">
        <v>21</v>
      </c>
      <c r="P86" s="26"/>
      <c r="Q86" s="41"/>
      <c r="R86" s="43"/>
      <c r="S86" s="26"/>
      <c r="T86" s="51" t="s">
        <v>2115</v>
      </c>
      <c r="U86" s="19" t="s">
        <v>2112</v>
      </c>
      <c r="V86" s="32" t="str">
        <f t="shared" si="5"/>
        <v>4-028A</v>
      </c>
      <c r="X86" s="32" t="s">
        <v>7302</v>
      </c>
    </row>
    <row r="87" spans="2:24" ht="30" customHeight="1" x14ac:dyDescent="0.25">
      <c r="B87" s="206" t="s">
        <v>6714</v>
      </c>
      <c r="C87" s="14">
        <v>4</v>
      </c>
      <c r="D87" s="39" t="s">
        <v>1213</v>
      </c>
      <c r="E87" s="16" t="s">
        <v>2110</v>
      </c>
      <c r="F87" s="64" t="s">
        <v>2111</v>
      </c>
      <c r="G87" s="18">
        <v>42897</v>
      </c>
      <c r="H87" s="31" t="s">
        <v>2112</v>
      </c>
      <c r="I87" s="60">
        <v>244144.16399999999</v>
      </c>
      <c r="J87" s="60">
        <v>244566.08300000001</v>
      </c>
      <c r="K87" s="21">
        <f>(J87-I87)/1000</f>
        <v>0.42191900000002353</v>
      </c>
      <c r="L87" s="16" t="s">
        <v>2113</v>
      </c>
      <c r="M87" s="19">
        <v>8.24</v>
      </c>
      <c r="N87" s="31" t="s">
        <v>1689</v>
      </c>
      <c r="O87" s="61" t="s">
        <v>21</v>
      </c>
      <c r="P87" s="26"/>
      <c r="Q87" s="41"/>
      <c r="R87" s="43"/>
      <c r="S87" s="26"/>
      <c r="T87" s="51" t="s">
        <v>2115</v>
      </c>
      <c r="U87" s="19" t="s">
        <v>2112</v>
      </c>
      <c r="V87" s="32" t="str">
        <f t="shared" si="5"/>
        <v>4-027</v>
      </c>
      <c r="X87" s="32" t="s">
        <v>7303</v>
      </c>
    </row>
    <row r="88" spans="2:24" ht="30" customHeight="1" x14ac:dyDescent="0.25">
      <c r="B88" s="206" t="s">
        <v>6714</v>
      </c>
      <c r="C88" s="14">
        <v>4</v>
      </c>
      <c r="D88" s="39" t="s">
        <v>1210</v>
      </c>
      <c r="E88" s="16" t="s">
        <v>2109</v>
      </c>
      <c r="F88" s="17">
        <v>14928</v>
      </c>
      <c r="G88" s="18">
        <v>40989</v>
      </c>
      <c r="H88" s="31" t="s">
        <v>2023</v>
      </c>
      <c r="I88" s="60">
        <v>244651.04500000001</v>
      </c>
      <c r="J88" s="60">
        <v>245034.89600000001</v>
      </c>
      <c r="K88" s="21"/>
      <c r="L88" s="16" t="s">
        <v>2108</v>
      </c>
      <c r="M88" s="19">
        <v>2.0983999999999998</v>
      </c>
      <c r="N88" s="31" t="s">
        <v>2114</v>
      </c>
      <c r="O88" s="61" t="s">
        <v>21</v>
      </c>
      <c r="P88" s="26"/>
      <c r="Q88" s="41"/>
      <c r="R88" s="43"/>
      <c r="S88" s="26"/>
      <c r="T88" s="51"/>
      <c r="U88" s="19" t="s">
        <v>1689</v>
      </c>
      <c r="V88" s="32" t="str">
        <f t="shared" si="5"/>
        <v>4-026A</v>
      </c>
      <c r="X88" s="32" t="s">
        <v>7304</v>
      </c>
    </row>
    <row r="89" spans="2:24" ht="30" customHeight="1" x14ac:dyDescent="0.25">
      <c r="B89" s="206" t="s">
        <v>6714</v>
      </c>
      <c r="C89" s="14">
        <v>4</v>
      </c>
      <c r="D89" s="39" t="s">
        <v>1206</v>
      </c>
      <c r="E89" s="16" t="s">
        <v>2107</v>
      </c>
      <c r="F89" s="17">
        <v>12025</v>
      </c>
      <c r="G89" s="18">
        <v>39847</v>
      </c>
      <c r="H89" s="31" t="s">
        <v>2023</v>
      </c>
      <c r="I89" s="60">
        <v>244665.26300000001</v>
      </c>
      <c r="J89" s="60">
        <v>246671.511</v>
      </c>
      <c r="K89" s="21">
        <f t="shared" ref="K89:K115" si="7">(J89-I89)/1000</f>
        <v>2.0062479999999923</v>
      </c>
      <c r="L89" s="16" t="s">
        <v>2108</v>
      </c>
      <c r="M89" s="19">
        <v>16.043099999999999</v>
      </c>
      <c r="N89" s="31" t="s">
        <v>2114</v>
      </c>
      <c r="O89" s="61" t="s">
        <v>21</v>
      </c>
      <c r="P89" s="26"/>
      <c r="Q89" s="41"/>
      <c r="R89" s="43"/>
      <c r="S89" s="26"/>
      <c r="T89" s="51" t="s">
        <v>2073</v>
      </c>
      <c r="U89" s="19" t="s">
        <v>2023</v>
      </c>
      <c r="V89" s="32" t="str">
        <f t="shared" si="5"/>
        <v>4-026</v>
      </c>
      <c r="X89" s="32" t="s">
        <v>7305</v>
      </c>
    </row>
    <row r="90" spans="2:24" ht="30" customHeight="1" x14ac:dyDescent="0.25">
      <c r="B90" s="206" t="s">
        <v>6714</v>
      </c>
      <c r="C90" s="14">
        <v>4</v>
      </c>
      <c r="D90" s="39" t="s">
        <v>2105</v>
      </c>
      <c r="E90" s="16" t="s">
        <v>2106</v>
      </c>
      <c r="F90" s="17">
        <v>11933</v>
      </c>
      <c r="G90" s="18">
        <v>39785</v>
      </c>
      <c r="H90" s="31" t="s">
        <v>2023</v>
      </c>
      <c r="I90" s="60">
        <v>246671.511</v>
      </c>
      <c r="J90" s="60">
        <v>247000</v>
      </c>
      <c r="K90" s="21">
        <f t="shared" si="7"/>
        <v>0.32848900000000142</v>
      </c>
      <c r="L90" s="16" t="s">
        <v>2104</v>
      </c>
      <c r="M90" s="19">
        <v>2.6274000000000002</v>
      </c>
      <c r="N90" s="31" t="s">
        <v>2114</v>
      </c>
      <c r="O90" s="61" t="s">
        <v>21</v>
      </c>
      <c r="P90" s="26"/>
      <c r="Q90" s="41"/>
      <c r="R90" s="43"/>
      <c r="S90" s="26"/>
      <c r="T90" s="51" t="s">
        <v>2073</v>
      </c>
      <c r="U90" s="19" t="s">
        <v>2023</v>
      </c>
      <c r="V90" s="32" t="str">
        <f t="shared" si="5"/>
        <v>4-025A</v>
      </c>
      <c r="X90" s="32" t="s">
        <v>7306</v>
      </c>
    </row>
    <row r="91" spans="2:24" ht="30" customHeight="1" x14ac:dyDescent="0.25">
      <c r="B91" s="206" t="s">
        <v>6714</v>
      </c>
      <c r="C91" s="14">
        <v>4</v>
      </c>
      <c r="D91" s="39" t="s">
        <v>1200</v>
      </c>
      <c r="E91" s="16" t="s">
        <v>2103</v>
      </c>
      <c r="F91" s="17">
        <v>11932</v>
      </c>
      <c r="G91" s="18">
        <v>39785</v>
      </c>
      <c r="H91" s="31" t="s">
        <v>2023</v>
      </c>
      <c r="I91" s="60">
        <v>247000</v>
      </c>
      <c r="J91" s="60">
        <v>247561.22200000001</v>
      </c>
      <c r="K91" s="21">
        <f t="shared" si="7"/>
        <v>0.56122200000000888</v>
      </c>
      <c r="L91" s="16" t="s">
        <v>2104</v>
      </c>
      <c r="M91" s="19">
        <v>4.49</v>
      </c>
      <c r="N91" s="31" t="s">
        <v>2114</v>
      </c>
      <c r="O91" s="61" t="s">
        <v>21</v>
      </c>
      <c r="P91" s="26"/>
      <c r="Q91" s="41"/>
      <c r="R91" s="43"/>
      <c r="S91" s="26"/>
      <c r="T91" s="51" t="s">
        <v>2073</v>
      </c>
      <c r="U91" s="19" t="s">
        <v>2023</v>
      </c>
      <c r="V91" s="32" t="str">
        <f t="shared" si="5"/>
        <v>4-025</v>
      </c>
      <c r="X91" s="32" t="s">
        <v>7307</v>
      </c>
    </row>
    <row r="92" spans="2:24" ht="30" customHeight="1" x14ac:dyDescent="0.25">
      <c r="B92" s="206" t="s">
        <v>6714</v>
      </c>
      <c r="C92" s="14">
        <v>4</v>
      </c>
      <c r="D92" s="39" t="s">
        <v>1203</v>
      </c>
      <c r="E92" s="16" t="s">
        <v>2102</v>
      </c>
      <c r="F92" s="17"/>
      <c r="G92" s="18"/>
      <c r="H92" s="31" t="s">
        <v>1689</v>
      </c>
      <c r="I92" s="60">
        <v>247561.22200000001</v>
      </c>
      <c r="J92" s="60">
        <v>247978.90299999999</v>
      </c>
      <c r="K92" s="21">
        <f t="shared" si="7"/>
        <v>0.41768099999998232</v>
      </c>
      <c r="L92" s="16" t="s">
        <v>2101</v>
      </c>
      <c r="M92" s="19">
        <v>3.3408000000000002</v>
      </c>
      <c r="N92" s="31" t="s">
        <v>2114</v>
      </c>
      <c r="O92" s="25" t="s">
        <v>91</v>
      </c>
      <c r="P92" s="26"/>
      <c r="Q92" s="41"/>
      <c r="R92" s="43"/>
      <c r="S92" s="26"/>
      <c r="T92" s="51" t="s">
        <v>2073</v>
      </c>
      <c r="U92" s="19" t="s">
        <v>2023</v>
      </c>
      <c r="V92" s="32" t="str">
        <f t="shared" si="5"/>
        <v>4-024A</v>
      </c>
      <c r="X92" s="32" t="s">
        <v>7308</v>
      </c>
    </row>
    <row r="93" spans="2:24" ht="30" customHeight="1" x14ac:dyDescent="0.25">
      <c r="B93" s="206" t="s">
        <v>6714</v>
      </c>
      <c r="C93" s="14">
        <v>4</v>
      </c>
      <c r="D93" s="39" t="s">
        <v>1195</v>
      </c>
      <c r="E93" s="16" t="s">
        <v>2100</v>
      </c>
      <c r="F93" s="17"/>
      <c r="G93" s="18"/>
      <c r="H93" s="31" t="s">
        <v>1689</v>
      </c>
      <c r="I93" s="60">
        <v>247978.90299999999</v>
      </c>
      <c r="J93" s="60">
        <v>248425.83799999999</v>
      </c>
      <c r="K93" s="21">
        <f t="shared" si="7"/>
        <v>0.4469349999999977</v>
      </c>
      <c r="L93" s="16" t="s">
        <v>2101</v>
      </c>
      <c r="M93" s="19">
        <v>3.5762999999999998</v>
      </c>
      <c r="N93" s="31" t="s">
        <v>2114</v>
      </c>
      <c r="O93" s="25" t="s">
        <v>91</v>
      </c>
      <c r="P93" s="26"/>
      <c r="Q93" s="41"/>
      <c r="R93" s="43"/>
      <c r="S93" s="26"/>
      <c r="T93" s="51" t="s">
        <v>2073</v>
      </c>
      <c r="U93" s="19" t="s">
        <v>2023</v>
      </c>
      <c r="V93" s="32" t="str">
        <f t="shared" si="5"/>
        <v>4-024</v>
      </c>
      <c r="X93" s="32" t="s">
        <v>7309</v>
      </c>
    </row>
    <row r="94" spans="2:24" ht="30" customHeight="1" x14ac:dyDescent="0.25">
      <c r="B94" s="206" t="s">
        <v>6714</v>
      </c>
      <c r="C94" s="14">
        <v>4</v>
      </c>
      <c r="D94" s="39" t="s">
        <v>1191</v>
      </c>
      <c r="E94" s="16" t="s">
        <v>2098</v>
      </c>
      <c r="F94" s="17">
        <v>11984</v>
      </c>
      <c r="G94" s="18">
        <v>39812</v>
      </c>
      <c r="H94" s="31" t="s">
        <v>2023</v>
      </c>
      <c r="I94" s="60">
        <v>248425.83799999999</v>
      </c>
      <c r="J94" s="60">
        <v>248692.834</v>
      </c>
      <c r="K94" s="21">
        <f t="shared" si="7"/>
        <v>0.26699600000001372</v>
      </c>
      <c r="L94" s="16" t="s">
        <v>2099</v>
      </c>
      <c r="M94" s="19">
        <v>2.1345999999999998</v>
      </c>
      <c r="N94" s="31" t="s">
        <v>2114</v>
      </c>
      <c r="O94" s="61" t="s">
        <v>21</v>
      </c>
      <c r="P94" s="26"/>
      <c r="Q94" s="41"/>
      <c r="R94" s="43"/>
      <c r="S94" s="26"/>
      <c r="T94" s="51" t="s">
        <v>2073</v>
      </c>
      <c r="U94" s="19" t="s">
        <v>2023</v>
      </c>
      <c r="V94" s="32" t="str">
        <f t="shared" si="5"/>
        <v>4-023</v>
      </c>
      <c r="X94" s="32" t="s">
        <v>7310</v>
      </c>
    </row>
    <row r="95" spans="2:24" ht="30" customHeight="1" x14ac:dyDescent="0.25">
      <c r="B95" s="206" t="s">
        <v>6714</v>
      </c>
      <c r="C95" s="14">
        <v>4</v>
      </c>
      <c r="D95" s="39" t="s">
        <v>1183</v>
      </c>
      <c r="E95" s="16" t="s">
        <v>2093</v>
      </c>
      <c r="F95" s="17" t="s">
        <v>2094</v>
      </c>
      <c r="G95" s="18">
        <v>40675</v>
      </c>
      <c r="H95" s="31" t="s">
        <v>2023</v>
      </c>
      <c r="I95" s="60">
        <v>248692.834</v>
      </c>
      <c r="J95" s="60">
        <v>249131.16800000001</v>
      </c>
      <c r="K95" s="21">
        <f t="shared" si="7"/>
        <v>0.43833400000000255</v>
      </c>
      <c r="L95" s="16" t="s">
        <v>2095</v>
      </c>
      <c r="M95" s="19">
        <v>3.5065</v>
      </c>
      <c r="N95" s="31" t="s">
        <v>82</v>
      </c>
      <c r="O95" s="25" t="s">
        <v>91</v>
      </c>
      <c r="P95" s="26"/>
      <c r="Q95" s="41"/>
      <c r="R95" s="43"/>
      <c r="S95" s="26"/>
      <c r="T95" s="51" t="s">
        <v>2073</v>
      </c>
      <c r="U95" s="19" t="s">
        <v>2023</v>
      </c>
      <c r="V95" s="32" t="str">
        <f t="shared" si="5"/>
        <v>4-022</v>
      </c>
      <c r="X95" s="32" t="s">
        <v>7311</v>
      </c>
    </row>
    <row r="96" spans="2:24" ht="30" customHeight="1" x14ac:dyDescent="0.25">
      <c r="B96" s="206" t="s">
        <v>6714</v>
      </c>
      <c r="C96" s="14">
        <v>4</v>
      </c>
      <c r="D96" s="39" t="s">
        <v>1187</v>
      </c>
      <c r="E96" s="16" t="s">
        <v>2096</v>
      </c>
      <c r="F96" s="17" t="s">
        <v>2097</v>
      </c>
      <c r="G96" s="18">
        <v>40675</v>
      </c>
      <c r="H96" s="31" t="s">
        <v>2023</v>
      </c>
      <c r="I96" s="60">
        <v>249131.16800000001</v>
      </c>
      <c r="J96" s="60">
        <v>249397.44500000001</v>
      </c>
      <c r="K96" s="21">
        <f t="shared" si="7"/>
        <v>0.26627700000000187</v>
      </c>
      <c r="L96" s="16" t="s">
        <v>2095</v>
      </c>
      <c r="M96" s="19">
        <v>2.1284999999999998</v>
      </c>
      <c r="N96" s="31" t="s">
        <v>2114</v>
      </c>
      <c r="O96" s="25" t="s">
        <v>91</v>
      </c>
      <c r="P96" s="26"/>
      <c r="Q96" s="41"/>
      <c r="R96" s="43"/>
      <c r="S96" s="26"/>
      <c r="T96" s="51" t="s">
        <v>2073</v>
      </c>
      <c r="U96" s="19" t="s">
        <v>2023</v>
      </c>
      <c r="V96" s="32" t="str">
        <f t="shared" si="5"/>
        <v>4-022A</v>
      </c>
      <c r="X96" s="32" t="s">
        <v>7312</v>
      </c>
    </row>
    <row r="97" spans="2:24" ht="30" customHeight="1" x14ac:dyDescent="0.25">
      <c r="B97" s="206" t="s">
        <v>6714</v>
      </c>
      <c r="C97" s="14">
        <v>4</v>
      </c>
      <c r="D97" s="39" t="s">
        <v>1176</v>
      </c>
      <c r="E97" s="16" t="s">
        <v>2091</v>
      </c>
      <c r="F97" s="17">
        <v>11985</v>
      </c>
      <c r="G97" s="18">
        <v>39812</v>
      </c>
      <c r="H97" s="31" t="s">
        <v>2023</v>
      </c>
      <c r="I97" s="60">
        <v>249397.44500000001</v>
      </c>
      <c r="J97" s="60">
        <v>251002.23300000001</v>
      </c>
      <c r="K97" s="21">
        <f t="shared" si="7"/>
        <v>1.6047880000000005</v>
      </c>
      <c r="L97" s="16" t="s">
        <v>2092</v>
      </c>
      <c r="M97" s="19">
        <v>12.839</v>
      </c>
      <c r="N97" s="31" t="s">
        <v>2114</v>
      </c>
      <c r="O97" s="61" t="s">
        <v>21</v>
      </c>
      <c r="P97" s="26"/>
      <c r="Q97" s="41"/>
      <c r="R97" s="43"/>
      <c r="S97" s="26"/>
      <c r="T97" s="51" t="s">
        <v>2073</v>
      </c>
      <c r="U97" s="19" t="s">
        <v>2023</v>
      </c>
      <c r="V97" s="32" t="str">
        <f t="shared" si="5"/>
        <v>4-021</v>
      </c>
      <c r="X97" s="32" t="s">
        <v>7313</v>
      </c>
    </row>
    <row r="98" spans="2:24" ht="30" customHeight="1" x14ac:dyDescent="0.25">
      <c r="B98" s="206" t="s">
        <v>6714</v>
      </c>
      <c r="C98" s="14">
        <v>4</v>
      </c>
      <c r="D98" s="39" t="s">
        <v>1171</v>
      </c>
      <c r="E98" s="16" t="s">
        <v>2089</v>
      </c>
      <c r="F98" s="17">
        <v>18938</v>
      </c>
      <c r="G98" s="18">
        <v>42093</v>
      </c>
      <c r="H98" s="31" t="s">
        <v>2023</v>
      </c>
      <c r="I98" s="60">
        <v>251002.23300000001</v>
      </c>
      <c r="J98" s="60">
        <v>252494.76800000001</v>
      </c>
      <c r="K98" s="21">
        <f t="shared" si="7"/>
        <v>1.4925350000000035</v>
      </c>
      <c r="L98" s="16" t="s">
        <v>2090</v>
      </c>
      <c r="M98" s="19">
        <v>11.94</v>
      </c>
      <c r="N98" s="31" t="s">
        <v>2114</v>
      </c>
      <c r="O98" s="25" t="s">
        <v>91</v>
      </c>
      <c r="P98" s="26"/>
      <c r="Q98" s="41"/>
      <c r="R98" s="43"/>
      <c r="S98" s="26"/>
      <c r="T98" s="51" t="s">
        <v>2073</v>
      </c>
      <c r="U98" s="19" t="s">
        <v>2023</v>
      </c>
      <c r="V98" s="32" t="str">
        <f t="shared" si="5"/>
        <v>4-020</v>
      </c>
      <c r="X98" s="32" t="s">
        <v>7314</v>
      </c>
    </row>
    <row r="99" spans="2:24" ht="30" customHeight="1" x14ac:dyDescent="0.25">
      <c r="B99" s="206" t="s">
        <v>6714</v>
      </c>
      <c r="C99" s="14">
        <v>4</v>
      </c>
      <c r="D99" s="39" t="s">
        <v>1166</v>
      </c>
      <c r="E99" s="16" t="s">
        <v>2086</v>
      </c>
      <c r="F99" s="17" t="s">
        <v>2087</v>
      </c>
      <c r="G99" s="18">
        <v>40673</v>
      </c>
      <c r="H99" s="31" t="s">
        <v>2023</v>
      </c>
      <c r="I99" s="60">
        <v>252494.76800000001</v>
      </c>
      <c r="J99" s="60">
        <v>253499.07800000001</v>
      </c>
      <c r="K99" s="21">
        <f t="shared" si="7"/>
        <v>1.0043099999999976</v>
      </c>
      <c r="L99" s="16" t="s">
        <v>2088</v>
      </c>
      <c r="M99" s="23">
        <v>8.0349000000000004</v>
      </c>
      <c r="N99" s="31" t="s">
        <v>2114</v>
      </c>
      <c r="O99" s="25" t="s">
        <v>91</v>
      </c>
      <c r="P99" s="26"/>
      <c r="Q99" s="41"/>
      <c r="R99" s="43"/>
      <c r="S99" s="26"/>
      <c r="T99" s="51" t="s">
        <v>2073</v>
      </c>
      <c r="U99" s="19" t="s">
        <v>2023</v>
      </c>
      <c r="V99" s="32" t="str">
        <f t="shared" si="5"/>
        <v>4-019</v>
      </c>
      <c r="X99" s="32" t="s">
        <v>7315</v>
      </c>
    </row>
    <row r="100" spans="2:24" ht="30" customHeight="1" x14ac:dyDescent="0.25">
      <c r="B100" s="206" t="s">
        <v>6714</v>
      </c>
      <c r="C100" s="14">
        <v>4</v>
      </c>
      <c r="D100" s="39" t="s">
        <v>1163</v>
      </c>
      <c r="E100" s="16" t="s">
        <v>2085</v>
      </c>
      <c r="F100" s="17">
        <v>17226</v>
      </c>
      <c r="G100" s="18">
        <v>41866</v>
      </c>
      <c r="H100" s="31" t="s">
        <v>2023</v>
      </c>
      <c r="I100" s="60">
        <v>253499.07800000001</v>
      </c>
      <c r="J100" s="60">
        <v>254551.23199999999</v>
      </c>
      <c r="K100" s="21">
        <f t="shared" si="7"/>
        <v>1.0521539999999805</v>
      </c>
      <c r="L100" s="16" t="s">
        <v>2075</v>
      </c>
      <c r="M100" s="57"/>
      <c r="N100" s="31" t="s">
        <v>2114</v>
      </c>
      <c r="O100" s="61" t="s">
        <v>21</v>
      </c>
      <c r="P100" s="26"/>
      <c r="Q100" s="41"/>
      <c r="R100" s="43"/>
      <c r="S100" s="26"/>
      <c r="T100" s="51" t="s">
        <v>2073</v>
      </c>
      <c r="U100" s="19" t="s">
        <v>2023</v>
      </c>
      <c r="V100" s="32" t="str">
        <f t="shared" si="5"/>
        <v>4-018</v>
      </c>
      <c r="X100" s="32" t="s">
        <v>7316</v>
      </c>
    </row>
    <row r="101" spans="2:24" ht="30" customHeight="1" x14ac:dyDescent="0.25">
      <c r="B101" s="206" t="s">
        <v>6714</v>
      </c>
      <c r="C101" s="14">
        <v>4</v>
      </c>
      <c r="D101" s="39" t="s">
        <v>2083</v>
      </c>
      <c r="E101" s="16" t="s">
        <v>2084</v>
      </c>
      <c r="F101" s="17">
        <v>12158</v>
      </c>
      <c r="G101" s="18">
        <v>39933</v>
      </c>
      <c r="H101" s="31" t="s">
        <v>2023</v>
      </c>
      <c r="I101" s="60">
        <v>254631.95300000001</v>
      </c>
      <c r="J101" s="60">
        <v>254974.89300000001</v>
      </c>
      <c r="K101" s="21">
        <f t="shared" si="7"/>
        <v>0.34294000000000235</v>
      </c>
      <c r="L101" s="16" t="s">
        <v>2081</v>
      </c>
      <c r="M101" s="57">
        <v>2.5749</v>
      </c>
      <c r="N101" s="31" t="s">
        <v>2114</v>
      </c>
      <c r="O101" s="61" t="s">
        <v>21</v>
      </c>
      <c r="P101" s="26"/>
      <c r="Q101" s="41"/>
      <c r="R101" s="43"/>
      <c r="S101" s="26"/>
      <c r="T101" s="51" t="s">
        <v>2073</v>
      </c>
      <c r="U101" s="19" t="s">
        <v>2023</v>
      </c>
      <c r="V101" s="32" t="str">
        <f t="shared" si="5"/>
        <v>4-017A</v>
      </c>
      <c r="X101" s="32" t="s">
        <v>7317</v>
      </c>
    </row>
    <row r="102" spans="2:24" ht="30" customHeight="1" x14ac:dyDescent="0.25">
      <c r="B102" s="206" t="s">
        <v>6714</v>
      </c>
      <c r="C102" s="14">
        <v>4</v>
      </c>
      <c r="D102" s="39" t="s">
        <v>1160</v>
      </c>
      <c r="E102" s="16" t="s">
        <v>2080</v>
      </c>
      <c r="F102" s="17">
        <v>12159</v>
      </c>
      <c r="G102" s="18">
        <v>39933</v>
      </c>
      <c r="H102" s="31" t="s">
        <v>2023</v>
      </c>
      <c r="I102" s="60">
        <v>254974.89300000001</v>
      </c>
      <c r="J102" s="60">
        <v>255212.391</v>
      </c>
      <c r="K102" s="21">
        <f t="shared" si="7"/>
        <v>0.23749799999999233</v>
      </c>
      <c r="L102" s="16" t="s">
        <v>2081</v>
      </c>
      <c r="M102" s="19">
        <v>2.4129</v>
      </c>
      <c r="N102" s="31" t="s">
        <v>2114</v>
      </c>
      <c r="O102" s="61" t="s">
        <v>21</v>
      </c>
      <c r="P102" s="26"/>
      <c r="Q102" s="41"/>
      <c r="R102" s="43"/>
      <c r="S102" s="26"/>
      <c r="T102" s="51" t="s">
        <v>2082</v>
      </c>
      <c r="U102" s="19" t="s">
        <v>2023</v>
      </c>
      <c r="V102" s="32" t="str">
        <f t="shared" si="5"/>
        <v>4-017</v>
      </c>
    </row>
    <row r="103" spans="2:24" ht="30" customHeight="1" x14ac:dyDescent="0.25">
      <c r="B103" s="206" t="s">
        <v>6714</v>
      </c>
      <c r="C103" s="14">
        <v>4</v>
      </c>
      <c r="D103" s="39" t="s">
        <v>1157</v>
      </c>
      <c r="E103" s="16" t="s">
        <v>2078</v>
      </c>
      <c r="F103" s="17">
        <v>12174</v>
      </c>
      <c r="G103" s="18">
        <v>39944</v>
      </c>
      <c r="H103" s="31" t="s">
        <v>2023</v>
      </c>
      <c r="I103" s="60">
        <v>255212.391</v>
      </c>
      <c r="J103" s="60">
        <v>257366.37299999999</v>
      </c>
      <c r="K103" s="21">
        <f t="shared" si="7"/>
        <v>2.153981999999989</v>
      </c>
      <c r="L103" s="16" t="s">
        <v>2079</v>
      </c>
      <c r="M103" s="19">
        <v>17.228999999999999</v>
      </c>
      <c r="N103" s="31" t="s">
        <v>2114</v>
      </c>
      <c r="O103" s="61" t="s">
        <v>21</v>
      </c>
      <c r="P103" s="26"/>
      <c r="Q103" s="41"/>
      <c r="R103" s="43"/>
      <c r="S103" s="26"/>
      <c r="T103" s="51" t="s">
        <v>2073</v>
      </c>
      <c r="U103" s="19" t="s">
        <v>2023</v>
      </c>
      <c r="V103" s="32" t="str">
        <f t="shared" ref="V103:V130" si="8">CONCATENATE(C103,"-",D103)</f>
        <v>4-016</v>
      </c>
      <c r="X103" s="32" t="s">
        <v>7318</v>
      </c>
    </row>
    <row r="104" spans="2:24" ht="30" customHeight="1" x14ac:dyDescent="0.25">
      <c r="B104" s="206" t="s">
        <v>6714</v>
      </c>
      <c r="C104" s="14">
        <v>4</v>
      </c>
      <c r="D104" s="39" t="s">
        <v>1155</v>
      </c>
      <c r="E104" s="16" t="s">
        <v>2076</v>
      </c>
      <c r="F104" s="17">
        <v>17220</v>
      </c>
      <c r="G104" s="18">
        <v>41866</v>
      </c>
      <c r="H104" s="31" t="s">
        <v>2023</v>
      </c>
      <c r="I104" s="60">
        <v>257366.37299999999</v>
      </c>
      <c r="J104" s="60">
        <v>257837.10800000001</v>
      </c>
      <c r="K104" s="21">
        <f t="shared" si="7"/>
        <v>0.47073500000001511</v>
      </c>
      <c r="L104" s="16" t="s">
        <v>2077</v>
      </c>
      <c r="M104" s="19">
        <v>5.4905999999999997</v>
      </c>
      <c r="N104" s="31" t="s">
        <v>2114</v>
      </c>
      <c r="O104" s="61" t="s">
        <v>21</v>
      </c>
      <c r="P104" s="26"/>
      <c r="Q104" s="41"/>
      <c r="R104" s="43"/>
      <c r="S104" s="26"/>
      <c r="T104" s="51" t="s">
        <v>451</v>
      </c>
      <c r="U104" s="19" t="s">
        <v>2023</v>
      </c>
      <c r="V104" s="32" t="str">
        <f t="shared" si="8"/>
        <v>4-015A</v>
      </c>
    </row>
    <row r="105" spans="2:24" ht="30" customHeight="1" x14ac:dyDescent="0.25">
      <c r="B105" s="206" t="s">
        <v>6714</v>
      </c>
      <c r="C105" s="14">
        <v>4</v>
      </c>
      <c r="D105" s="39" t="s">
        <v>1151</v>
      </c>
      <c r="E105" s="16" t="s">
        <v>2074</v>
      </c>
      <c r="F105" s="17">
        <v>17223</v>
      </c>
      <c r="G105" s="18">
        <v>41866</v>
      </c>
      <c r="H105" s="31" t="s">
        <v>2023</v>
      </c>
      <c r="I105" s="60">
        <v>257837.10800000001</v>
      </c>
      <c r="J105" s="60">
        <v>258694.84299999999</v>
      </c>
      <c r="K105" s="21">
        <f t="shared" si="7"/>
        <v>0.85773499999998604</v>
      </c>
      <c r="L105" s="16" t="s">
        <v>2075</v>
      </c>
      <c r="M105" s="19">
        <v>5.1014999999999997</v>
      </c>
      <c r="N105" s="31" t="s">
        <v>2114</v>
      </c>
      <c r="O105" s="61" t="s">
        <v>21</v>
      </c>
      <c r="P105" s="26"/>
      <c r="Q105" s="41"/>
      <c r="R105" s="43"/>
      <c r="S105" s="26"/>
      <c r="T105" s="51" t="s">
        <v>2073</v>
      </c>
      <c r="U105" s="19" t="s">
        <v>2023</v>
      </c>
      <c r="V105" s="32" t="str">
        <f t="shared" si="8"/>
        <v>4-015</v>
      </c>
      <c r="X105" s="32" t="s">
        <v>7319</v>
      </c>
    </row>
    <row r="106" spans="2:24" ht="30" customHeight="1" x14ac:dyDescent="0.25">
      <c r="B106" s="206" t="s">
        <v>6714</v>
      </c>
      <c r="C106" s="14">
        <v>4</v>
      </c>
      <c r="D106" s="39" t="s">
        <v>1144</v>
      </c>
      <c r="E106" s="16" t="s">
        <v>2071</v>
      </c>
      <c r="F106" s="17">
        <v>20704</v>
      </c>
      <c r="G106" s="18">
        <v>42774</v>
      </c>
      <c r="H106" s="31" t="s">
        <v>2023</v>
      </c>
      <c r="I106" s="60">
        <v>258694.84299999999</v>
      </c>
      <c r="J106" s="60">
        <v>259147.837</v>
      </c>
      <c r="K106" s="21">
        <f t="shared" si="7"/>
        <v>0.45299400000000606</v>
      </c>
      <c r="L106" s="16" t="s">
        <v>2072</v>
      </c>
      <c r="M106" s="19">
        <v>3.6240000000000001</v>
      </c>
      <c r="N106" s="31" t="s">
        <v>2114</v>
      </c>
      <c r="O106" s="25" t="s">
        <v>91</v>
      </c>
      <c r="P106" s="26"/>
      <c r="Q106" s="41"/>
      <c r="R106" s="43"/>
      <c r="S106" s="26"/>
      <c r="T106" s="51" t="s">
        <v>2073</v>
      </c>
      <c r="U106" s="19" t="s">
        <v>2023</v>
      </c>
      <c r="V106" s="32" t="str">
        <f t="shared" si="8"/>
        <v>4-014</v>
      </c>
      <c r="X106" s="32" t="s">
        <v>7320</v>
      </c>
    </row>
    <row r="107" spans="2:24" ht="30" customHeight="1" x14ac:dyDescent="0.25">
      <c r="B107" s="206" t="s">
        <v>6714</v>
      </c>
      <c r="C107" s="14">
        <v>4</v>
      </c>
      <c r="D107" s="39" t="s">
        <v>1141</v>
      </c>
      <c r="E107" s="16" t="s">
        <v>2068</v>
      </c>
      <c r="F107" s="17"/>
      <c r="G107" s="18"/>
      <c r="H107" s="31" t="s">
        <v>1689</v>
      </c>
      <c r="I107" s="60">
        <v>259147.837</v>
      </c>
      <c r="J107" s="60">
        <v>260905.04300000001</v>
      </c>
      <c r="K107" s="21">
        <f t="shared" si="7"/>
        <v>1.7572060000000056</v>
      </c>
      <c r="L107" s="16" t="s">
        <v>2069</v>
      </c>
      <c r="M107" s="19">
        <v>14.057700000000001</v>
      </c>
      <c r="N107" s="31" t="s">
        <v>2114</v>
      </c>
      <c r="O107" s="25" t="s">
        <v>91</v>
      </c>
      <c r="P107" s="26"/>
      <c r="Q107" s="41"/>
      <c r="R107" s="43"/>
      <c r="S107" s="26"/>
      <c r="T107" s="51" t="s">
        <v>2070</v>
      </c>
      <c r="U107" s="19" t="s">
        <v>2023</v>
      </c>
      <c r="V107" s="32" t="str">
        <f t="shared" si="8"/>
        <v>4-013</v>
      </c>
      <c r="X107" s="32" t="s">
        <v>7321</v>
      </c>
    </row>
    <row r="108" spans="2:24" ht="30" customHeight="1" x14ac:dyDescent="0.25">
      <c r="B108" s="206" t="s">
        <v>6714</v>
      </c>
      <c r="C108" s="14">
        <v>4</v>
      </c>
      <c r="D108" s="39" t="s">
        <v>1136</v>
      </c>
      <c r="E108" s="16" t="s">
        <v>2064</v>
      </c>
      <c r="F108" s="17" t="s">
        <v>2065</v>
      </c>
      <c r="G108" s="18">
        <v>42607</v>
      </c>
      <c r="H108" s="31" t="s">
        <v>2023</v>
      </c>
      <c r="I108" s="60">
        <v>260905.04300000001</v>
      </c>
      <c r="J108" s="60">
        <v>261067.06299999999</v>
      </c>
      <c r="K108" s="21">
        <f t="shared" si="7"/>
        <v>0.16201999999998953</v>
      </c>
      <c r="L108" s="16" t="s">
        <v>2066</v>
      </c>
      <c r="M108" s="19">
        <v>1.5417000000000001</v>
      </c>
      <c r="N108" s="31" t="s">
        <v>2114</v>
      </c>
      <c r="O108" s="25" t="s">
        <v>91</v>
      </c>
      <c r="P108" s="26"/>
      <c r="Q108" s="41"/>
      <c r="R108" s="43"/>
      <c r="S108" s="26"/>
      <c r="T108" s="51" t="s">
        <v>2067</v>
      </c>
      <c r="U108" s="19" t="s">
        <v>2023</v>
      </c>
      <c r="V108" s="32" t="str">
        <f t="shared" si="8"/>
        <v>4-012</v>
      </c>
      <c r="X108" s="32" t="s">
        <v>7322</v>
      </c>
    </row>
    <row r="109" spans="2:24" ht="30" customHeight="1" x14ac:dyDescent="0.25">
      <c r="B109" s="206" t="s">
        <v>6714</v>
      </c>
      <c r="C109" s="14">
        <v>4</v>
      </c>
      <c r="D109" s="39" t="s">
        <v>1037</v>
      </c>
      <c r="E109" s="16" t="s">
        <v>2061</v>
      </c>
      <c r="F109" s="17">
        <v>11804</v>
      </c>
      <c r="G109" s="18">
        <v>39727</v>
      </c>
      <c r="H109" s="31" t="s">
        <v>2023</v>
      </c>
      <c r="I109" s="60">
        <v>261067.06299999999</v>
      </c>
      <c r="J109" s="60">
        <v>264372.54499999998</v>
      </c>
      <c r="K109" s="21">
        <f t="shared" si="7"/>
        <v>3.3054819999999889</v>
      </c>
      <c r="L109" s="16" t="s">
        <v>2062</v>
      </c>
      <c r="M109" s="19">
        <v>26.380600000000001</v>
      </c>
      <c r="N109" s="31" t="s">
        <v>2114</v>
      </c>
      <c r="O109" s="61" t="s">
        <v>21</v>
      </c>
      <c r="P109" s="26"/>
      <c r="Q109" s="41"/>
      <c r="R109" s="43"/>
      <c r="S109" s="26"/>
      <c r="T109" s="51" t="s">
        <v>2063</v>
      </c>
      <c r="U109" s="19" t="s">
        <v>2023</v>
      </c>
      <c r="V109" s="32" t="str">
        <f t="shared" si="8"/>
        <v>4-011</v>
      </c>
      <c r="X109" s="32" t="s">
        <v>7323</v>
      </c>
    </row>
    <row r="110" spans="2:24" ht="30" customHeight="1" x14ac:dyDescent="0.25">
      <c r="B110" s="206" t="s">
        <v>6714</v>
      </c>
      <c r="C110" s="14">
        <v>4</v>
      </c>
      <c r="D110" s="39" t="s">
        <v>1082</v>
      </c>
      <c r="E110" s="16" t="s">
        <v>2060</v>
      </c>
      <c r="F110" s="17">
        <v>11803</v>
      </c>
      <c r="G110" s="18">
        <v>39727</v>
      </c>
      <c r="H110" s="31" t="s">
        <v>2023</v>
      </c>
      <c r="I110" s="60">
        <v>264400.55200000003</v>
      </c>
      <c r="J110" s="60">
        <v>265660.53600000002</v>
      </c>
      <c r="K110" s="21">
        <f t="shared" si="7"/>
        <v>1.2599839999999967</v>
      </c>
      <c r="L110" s="16" t="s">
        <v>2055</v>
      </c>
      <c r="M110" s="19">
        <v>10.098100000000001</v>
      </c>
      <c r="N110" s="31" t="s">
        <v>2114</v>
      </c>
      <c r="O110" s="61" t="s">
        <v>21</v>
      </c>
      <c r="P110" s="26"/>
      <c r="Q110" s="41"/>
      <c r="R110" s="43"/>
      <c r="S110" s="26"/>
      <c r="T110" s="51" t="s">
        <v>2026</v>
      </c>
      <c r="U110" s="19" t="s">
        <v>2023</v>
      </c>
      <c r="V110" s="32" t="str">
        <f t="shared" si="8"/>
        <v>4-010</v>
      </c>
      <c r="X110" s="32" t="s">
        <v>7324</v>
      </c>
    </row>
    <row r="111" spans="2:24" ht="30" customHeight="1" x14ac:dyDescent="0.25">
      <c r="B111" s="206" t="s">
        <v>6714</v>
      </c>
      <c r="C111" s="14">
        <v>4</v>
      </c>
      <c r="D111" s="39" t="s">
        <v>1077</v>
      </c>
      <c r="E111" s="16" t="s">
        <v>2057</v>
      </c>
      <c r="F111" s="17">
        <v>11607</v>
      </c>
      <c r="G111" s="18">
        <v>39674</v>
      </c>
      <c r="H111" s="31" t="s">
        <v>2023</v>
      </c>
      <c r="I111" s="60">
        <v>265660.53600000002</v>
      </c>
      <c r="J111" s="60">
        <v>266595.20400000003</v>
      </c>
      <c r="K111" s="21">
        <f t="shared" si="7"/>
        <v>0.93466800000000516</v>
      </c>
      <c r="L111" s="16" t="s">
        <v>2058</v>
      </c>
      <c r="M111" s="19">
        <v>7.4728000000000003</v>
      </c>
      <c r="N111" s="31" t="s">
        <v>2114</v>
      </c>
      <c r="O111" s="61" t="s">
        <v>21</v>
      </c>
      <c r="P111" s="26"/>
      <c r="Q111" s="41"/>
      <c r="R111" s="43"/>
      <c r="S111" s="26"/>
      <c r="T111" s="51" t="s">
        <v>2059</v>
      </c>
      <c r="U111" s="19" t="s">
        <v>2023</v>
      </c>
      <c r="V111" s="32" t="str">
        <f t="shared" si="8"/>
        <v>4-009</v>
      </c>
      <c r="X111" s="32" t="s">
        <v>7325</v>
      </c>
    </row>
    <row r="112" spans="2:24" ht="30" customHeight="1" x14ac:dyDescent="0.25">
      <c r="B112" s="206" t="s">
        <v>6714</v>
      </c>
      <c r="C112" s="14">
        <v>4</v>
      </c>
      <c r="D112" s="39" t="s">
        <v>1073</v>
      </c>
      <c r="E112" s="16" t="s">
        <v>2054</v>
      </c>
      <c r="F112" s="17">
        <v>11802</v>
      </c>
      <c r="G112" s="18">
        <v>39727</v>
      </c>
      <c r="H112" s="31" t="s">
        <v>2023</v>
      </c>
      <c r="I112" s="60">
        <v>266595.20400000003</v>
      </c>
      <c r="J112" s="60">
        <v>267947.772</v>
      </c>
      <c r="K112" s="21">
        <f t="shared" si="7"/>
        <v>1.3525679999999702</v>
      </c>
      <c r="L112" s="16" t="s">
        <v>2055</v>
      </c>
      <c r="M112" s="19">
        <v>10.843</v>
      </c>
      <c r="N112" s="31" t="s">
        <v>2114</v>
      </c>
      <c r="O112" s="61" t="s">
        <v>21</v>
      </c>
      <c r="P112" s="26"/>
      <c r="Q112" s="41"/>
      <c r="R112" s="43"/>
      <c r="S112" s="26"/>
      <c r="T112" s="51" t="s">
        <v>2056</v>
      </c>
      <c r="U112" s="19" t="s">
        <v>2023</v>
      </c>
      <c r="V112" s="32" t="str">
        <f t="shared" si="8"/>
        <v>4-008</v>
      </c>
      <c r="X112" s="32" t="s">
        <v>7326</v>
      </c>
    </row>
    <row r="113" spans="2:24" ht="30" customHeight="1" x14ac:dyDescent="0.25">
      <c r="B113" s="206" t="s">
        <v>6714</v>
      </c>
      <c r="C113" s="14">
        <v>4</v>
      </c>
      <c r="D113" s="39" t="s">
        <v>1070</v>
      </c>
      <c r="E113" s="16" t="s">
        <v>2051</v>
      </c>
      <c r="F113" s="17">
        <v>11805</v>
      </c>
      <c r="G113" s="18">
        <v>39727</v>
      </c>
      <c r="H113" s="31" t="s">
        <v>2023</v>
      </c>
      <c r="I113" s="60">
        <v>267961.87599999999</v>
      </c>
      <c r="J113" s="60">
        <v>269031.14399999997</v>
      </c>
      <c r="K113" s="21">
        <f t="shared" si="7"/>
        <v>1.0692679999999819</v>
      </c>
      <c r="L113" s="16" t="s">
        <v>2052</v>
      </c>
      <c r="M113" s="19">
        <v>8.4999000000000002</v>
      </c>
      <c r="N113" s="31" t="s">
        <v>2114</v>
      </c>
      <c r="O113" s="61" t="s">
        <v>21</v>
      </c>
      <c r="P113" s="26"/>
      <c r="Q113" s="41"/>
      <c r="R113" s="43"/>
      <c r="S113" s="26"/>
      <c r="T113" s="51" t="s">
        <v>2053</v>
      </c>
      <c r="U113" s="19" t="s">
        <v>2023</v>
      </c>
      <c r="V113" s="32" t="str">
        <f t="shared" si="8"/>
        <v>4-007</v>
      </c>
      <c r="X113" s="32" t="s">
        <v>7327</v>
      </c>
    </row>
    <row r="114" spans="2:24" ht="30" customHeight="1" x14ac:dyDescent="0.25">
      <c r="B114" s="206" t="s">
        <v>6714</v>
      </c>
      <c r="C114" s="14">
        <v>4</v>
      </c>
      <c r="D114" s="39" t="s">
        <v>1115</v>
      </c>
      <c r="E114" s="16" t="s">
        <v>2050</v>
      </c>
      <c r="F114" s="17">
        <v>11800</v>
      </c>
      <c r="G114" s="18">
        <v>39727</v>
      </c>
      <c r="H114" s="31" t="s">
        <v>2023</v>
      </c>
      <c r="I114" s="60">
        <v>269031.14399999997</v>
      </c>
      <c r="J114" s="60">
        <v>270035.196</v>
      </c>
      <c r="K114" s="21">
        <f t="shared" si="7"/>
        <v>1.004052000000025</v>
      </c>
      <c r="L114" s="16" t="s">
        <v>2049</v>
      </c>
      <c r="M114" s="19">
        <v>8.0320999999999998</v>
      </c>
      <c r="N114" s="31" t="s">
        <v>2114</v>
      </c>
      <c r="O114" s="61" t="s">
        <v>21</v>
      </c>
      <c r="P114" s="26"/>
      <c r="Q114" s="41"/>
      <c r="R114" s="43"/>
      <c r="S114" s="26"/>
      <c r="T114" s="51" t="s">
        <v>388</v>
      </c>
      <c r="U114" s="19" t="s">
        <v>2023</v>
      </c>
      <c r="V114" s="32" t="str">
        <f t="shared" si="8"/>
        <v>4-006A</v>
      </c>
      <c r="X114" s="32" t="s">
        <v>7328</v>
      </c>
    </row>
    <row r="115" spans="2:24" ht="30" customHeight="1" x14ac:dyDescent="0.25">
      <c r="B115" s="206" t="s">
        <v>6714</v>
      </c>
      <c r="C115" s="14">
        <v>4</v>
      </c>
      <c r="D115" s="39" t="s">
        <v>1066</v>
      </c>
      <c r="E115" s="16" t="s">
        <v>2048</v>
      </c>
      <c r="F115" s="17">
        <v>11801</v>
      </c>
      <c r="G115" s="18">
        <v>39727</v>
      </c>
      <c r="H115" s="31" t="s">
        <v>2023</v>
      </c>
      <c r="I115" s="60">
        <v>270035.196</v>
      </c>
      <c r="J115" s="60">
        <v>271013.777</v>
      </c>
      <c r="K115" s="21">
        <f t="shared" si="7"/>
        <v>0.97858100000000559</v>
      </c>
      <c r="L115" s="16" t="s">
        <v>2049</v>
      </c>
      <c r="M115" s="19">
        <v>11.392099999999999</v>
      </c>
      <c r="N115" s="31" t="s">
        <v>82</v>
      </c>
      <c r="O115" s="61" t="s">
        <v>21</v>
      </c>
      <c r="P115" s="26"/>
      <c r="Q115" s="41"/>
      <c r="R115" s="43"/>
      <c r="S115" s="26"/>
      <c r="T115" s="51" t="s">
        <v>388</v>
      </c>
      <c r="U115" s="19" t="s">
        <v>2023</v>
      </c>
      <c r="V115" s="32" t="str">
        <f t="shared" si="8"/>
        <v>4-006</v>
      </c>
      <c r="X115" s="32" t="s">
        <v>7329</v>
      </c>
    </row>
    <row r="116" spans="2:24" ht="30" customHeight="1" x14ac:dyDescent="0.25">
      <c r="B116" s="206" t="s">
        <v>6714</v>
      </c>
      <c r="C116" s="14">
        <v>4</v>
      </c>
      <c r="D116" s="39" t="s">
        <v>2030</v>
      </c>
      <c r="E116" s="63"/>
      <c r="F116" s="19"/>
      <c r="G116" s="18"/>
      <c r="H116" s="31" t="s">
        <v>1689</v>
      </c>
      <c r="I116" s="60">
        <v>270935.71899999998</v>
      </c>
      <c r="J116" s="60">
        <v>271352.09299999999</v>
      </c>
      <c r="K116" s="21"/>
      <c r="L116" s="16" t="s">
        <v>2031</v>
      </c>
      <c r="M116" s="19">
        <v>3.7964000000000002</v>
      </c>
      <c r="N116" s="31" t="s">
        <v>2114</v>
      </c>
      <c r="O116" s="61" t="s">
        <v>21</v>
      </c>
      <c r="P116" s="26"/>
      <c r="Q116" s="41"/>
      <c r="R116" s="43"/>
      <c r="S116" s="26"/>
      <c r="T116" s="51" t="s">
        <v>2032</v>
      </c>
      <c r="U116" s="19" t="s">
        <v>2023</v>
      </c>
      <c r="V116" s="32" t="str">
        <f t="shared" si="8"/>
        <v>4-002A.</v>
      </c>
      <c r="X116" s="32" t="s">
        <v>7330</v>
      </c>
    </row>
    <row r="117" spans="2:24" ht="30" customHeight="1" x14ac:dyDescent="0.25">
      <c r="B117" s="206" t="s">
        <v>6714</v>
      </c>
      <c r="C117" s="14">
        <v>4</v>
      </c>
      <c r="D117" s="39"/>
      <c r="E117" s="16"/>
      <c r="F117" s="17"/>
      <c r="G117" s="18"/>
      <c r="H117" s="31" t="s">
        <v>1689</v>
      </c>
      <c r="I117" s="60">
        <v>271013.72700000001</v>
      </c>
      <c r="J117" s="60">
        <v>271059.69099999999</v>
      </c>
      <c r="K117" s="21"/>
      <c r="L117" s="16" t="s">
        <v>2338</v>
      </c>
      <c r="M117" s="23">
        <v>1.2351000000000001</v>
      </c>
      <c r="N117" s="31" t="s">
        <v>2114</v>
      </c>
      <c r="O117" s="61" t="s">
        <v>21</v>
      </c>
      <c r="P117" s="26"/>
      <c r="Q117" s="41"/>
      <c r="R117" s="43"/>
      <c r="S117" s="26"/>
      <c r="T117" s="51" t="s">
        <v>2026</v>
      </c>
      <c r="U117" s="59" t="s">
        <v>2023</v>
      </c>
      <c r="V117" s="32" t="str">
        <f t="shared" si="8"/>
        <v>4-</v>
      </c>
      <c r="X117" s="32" t="s">
        <v>7331</v>
      </c>
    </row>
    <row r="118" spans="2:24" ht="30" customHeight="1" x14ac:dyDescent="0.25">
      <c r="B118" s="206" t="s">
        <v>6714</v>
      </c>
      <c r="C118" s="14">
        <v>4</v>
      </c>
      <c r="D118" s="39" t="s">
        <v>1062</v>
      </c>
      <c r="E118" s="16" t="s">
        <v>2045</v>
      </c>
      <c r="F118" s="17">
        <v>11740</v>
      </c>
      <c r="G118" s="18">
        <v>39708</v>
      </c>
      <c r="H118" s="31" t="s">
        <v>2023</v>
      </c>
      <c r="I118" s="60">
        <v>271013.777</v>
      </c>
      <c r="J118" s="60">
        <v>272379.978</v>
      </c>
      <c r="K118" s="21">
        <f>(J118-I118)/1000</f>
        <v>1.3662010000000009</v>
      </c>
      <c r="L118" s="16" t="s">
        <v>2046</v>
      </c>
      <c r="M118" s="19">
        <v>31.731100000000001</v>
      </c>
      <c r="N118" s="31" t="s">
        <v>2114</v>
      </c>
      <c r="O118" s="61" t="s">
        <v>21</v>
      </c>
      <c r="P118" s="26"/>
      <c r="Q118" s="41"/>
      <c r="R118" s="43"/>
      <c r="S118" s="26"/>
      <c r="T118" s="51" t="s">
        <v>2047</v>
      </c>
      <c r="U118" s="19" t="s">
        <v>2023</v>
      </c>
      <c r="V118" s="32" t="str">
        <f t="shared" si="8"/>
        <v>4-005</v>
      </c>
      <c r="X118" s="32" t="s">
        <v>7332</v>
      </c>
    </row>
    <row r="119" spans="2:24" ht="30" customHeight="1" x14ac:dyDescent="0.25">
      <c r="B119" s="206" t="s">
        <v>6714</v>
      </c>
      <c r="C119" s="14">
        <v>4</v>
      </c>
      <c r="D119" s="39" t="s">
        <v>1051</v>
      </c>
      <c r="E119" s="37" t="s">
        <v>2033</v>
      </c>
      <c r="F119" s="17" t="s">
        <v>2034</v>
      </c>
      <c r="G119" s="18">
        <v>39727</v>
      </c>
      <c r="H119" s="31" t="s">
        <v>2023</v>
      </c>
      <c r="I119" s="60">
        <v>272357.98200000002</v>
      </c>
      <c r="J119" s="60">
        <v>273565.62099999998</v>
      </c>
      <c r="K119" s="21"/>
      <c r="L119" s="16" t="s">
        <v>2031</v>
      </c>
      <c r="M119" s="19">
        <v>3.7964000000000002</v>
      </c>
      <c r="N119" s="31" t="s">
        <v>2114</v>
      </c>
      <c r="O119" s="61" t="s">
        <v>21</v>
      </c>
      <c r="P119" s="26"/>
      <c r="Q119" s="41"/>
      <c r="R119" s="43"/>
      <c r="S119" s="26"/>
      <c r="T119" s="51" t="s">
        <v>2032</v>
      </c>
      <c r="U119" s="19" t="s">
        <v>2023</v>
      </c>
      <c r="V119" s="32" t="str">
        <f t="shared" si="8"/>
        <v>4-002A</v>
      </c>
      <c r="X119" s="32" t="s">
        <v>7333</v>
      </c>
    </row>
    <row r="120" spans="2:24" ht="30" customHeight="1" x14ac:dyDescent="0.25">
      <c r="B120" s="206" t="s">
        <v>6714</v>
      </c>
      <c r="C120" s="14">
        <v>4</v>
      </c>
      <c r="D120" s="39" t="s">
        <v>1058</v>
      </c>
      <c r="E120" s="16" t="s">
        <v>2040</v>
      </c>
      <c r="F120" s="17">
        <v>11608</v>
      </c>
      <c r="G120" s="18">
        <v>39674</v>
      </c>
      <c r="H120" s="31" t="s">
        <v>2023</v>
      </c>
      <c r="I120" s="60">
        <v>272379.978</v>
      </c>
      <c r="J120" s="60">
        <v>272871.87</v>
      </c>
      <c r="K120" s="21">
        <f>(J120-I120)/1000</f>
        <v>0.49189199999999256</v>
      </c>
      <c r="L120" s="16" t="s">
        <v>2041</v>
      </c>
      <c r="M120" s="23">
        <v>3.9548999999999999</v>
      </c>
      <c r="N120" s="31" t="s">
        <v>2114</v>
      </c>
      <c r="O120" s="61" t="s">
        <v>21</v>
      </c>
      <c r="P120" s="26"/>
      <c r="Q120" s="41"/>
      <c r="R120" s="43"/>
      <c r="S120" s="26"/>
      <c r="T120" s="51" t="s">
        <v>2026</v>
      </c>
      <c r="U120" s="19" t="s">
        <v>2023</v>
      </c>
      <c r="V120" s="32" t="str">
        <f t="shared" si="8"/>
        <v>4-004</v>
      </c>
      <c r="X120" s="32" t="s">
        <v>7334</v>
      </c>
    </row>
    <row r="121" spans="2:24" ht="30" customHeight="1" x14ac:dyDescent="0.25">
      <c r="B121" s="206" t="s">
        <v>6714</v>
      </c>
      <c r="C121" s="14">
        <v>4</v>
      </c>
      <c r="D121" s="39" t="s">
        <v>2042</v>
      </c>
      <c r="E121" s="16" t="s">
        <v>2043</v>
      </c>
      <c r="F121" s="17">
        <v>11806</v>
      </c>
      <c r="G121" s="18">
        <v>39727</v>
      </c>
      <c r="H121" s="31" t="s">
        <v>2023</v>
      </c>
      <c r="I121" s="60">
        <v>272389.70600000001</v>
      </c>
      <c r="J121" s="60">
        <v>272969.98300000001</v>
      </c>
      <c r="K121" s="21">
        <f>(J121-I121)/1000</f>
        <v>0.58027700000000182</v>
      </c>
      <c r="L121" s="16" t="s">
        <v>2044</v>
      </c>
      <c r="M121" s="23">
        <v>7.3795999999999999</v>
      </c>
      <c r="N121" s="31" t="s">
        <v>2114</v>
      </c>
      <c r="O121" s="61" t="s">
        <v>21</v>
      </c>
      <c r="P121" s="26"/>
      <c r="Q121" s="41"/>
      <c r="R121" s="43"/>
      <c r="S121" s="26"/>
      <c r="T121" s="51" t="s">
        <v>2026</v>
      </c>
      <c r="U121" s="19" t="s">
        <v>2023</v>
      </c>
      <c r="V121" s="32" t="str">
        <f t="shared" si="8"/>
        <v>4-004A</v>
      </c>
      <c r="X121" s="32" t="s">
        <v>7335</v>
      </c>
    </row>
    <row r="122" spans="2:24" ht="30" customHeight="1" x14ac:dyDescent="0.25">
      <c r="B122" s="206" t="s">
        <v>6714</v>
      </c>
      <c r="C122" s="14">
        <v>4</v>
      </c>
      <c r="D122" s="39" t="s">
        <v>1054</v>
      </c>
      <c r="E122" s="16" t="s">
        <v>2035</v>
      </c>
      <c r="F122" s="17" t="s">
        <v>2036</v>
      </c>
      <c r="G122" s="18">
        <v>42696</v>
      </c>
      <c r="H122" s="31" t="s">
        <v>2023</v>
      </c>
      <c r="I122" s="60">
        <v>272871.87</v>
      </c>
      <c r="J122" s="60">
        <v>273413.685</v>
      </c>
      <c r="K122" s="21">
        <f>(J122-I122)/1000</f>
        <v>0.54181500000000238</v>
      </c>
      <c r="L122" s="16" t="s">
        <v>2037</v>
      </c>
      <c r="M122" s="23">
        <v>4.2976000000000001</v>
      </c>
      <c r="N122" s="31" t="s">
        <v>2114</v>
      </c>
      <c r="O122" s="61" t="s">
        <v>21</v>
      </c>
      <c r="P122" s="26"/>
      <c r="Q122" s="41"/>
      <c r="R122" s="43"/>
      <c r="S122" s="26"/>
      <c r="T122" s="51" t="s">
        <v>2026</v>
      </c>
      <c r="U122" s="19" t="s">
        <v>2023</v>
      </c>
      <c r="V122" s="32" t="str">
        <f t="shared" si="8"/>
        <v>4-003</v>
      </c>
      <c r="X122" s="32" t="s">
        <v>7336</v>
      </c>
    </row>
    <row r="123" spans="2:24" ht="30" customHeight="1" x14ac:dyDescent="0.25">
      <c r="B123" s="206" t="s">
        <v>6714</v>
      </c>
      <c r="C123" s="14">
        <v>4</v>
      </c>
      <c r="D123" s="39" t="s">
        <v>1096</v>
      </c>
      <c r="E123" s="16" t="s">
        <v>2038</v>
      </c>
      <c r="F123" s="17" t="s">
        <v>2039</v>
      </c>
      <c r="G123" s="18">
        <v>42696</v>
      </c>
      <c r="H123" s="31" t="s">
        <v>2023</v>
      </c>
      <c r="I123" s="60">
        <v>272929.68900000001</v>
      </c>
      <c r="J123" s="60">
        <v>273397.473</v>
      </c>
      <c r="K123" s="21"/>
      <c r="L123" s="16" t="s">
        <v>2037</v>
      </c>
      <c r="M123" s="19">
        <v>0.76349999999999996</v>
      </c>
      <c r="N123" s="31" t="s">
        <v>2114</v>
      </c>
      <c r="O123" s="61" t="s">
        <v>21</v>
      </c>
      <c r="P123" s="26"/>
      <c r="Q123" s="41"/>
      <c r="R123" s="43"/>
      <c r="S123" s="26"/>
      <c r="T123" s="51" t="s">
        <v>2026</v>
      </c>
      <c r="U123" s="19" t="s">
        <v>2023</v>
      </c>
      <c r="V123" s="32" t="str">
        <f t="shared" si="8"/>
        <v>4-003A</v>
      </c>
      <c r="X123" s="32" t="s">
        <v>7337</v>
      </c>
    </row>
    <row r="124" spans="2:24" ht="30" customHeight="1" x14ac:dyDescent="0.25">
      <c r="B124" s="206" t="s">
        <v>6714</v>
      </c>
      <c r="C124" s="14">
        <v>4</v>
      </c>
      <c r="D124" s="39" t="s">
        <v>1048</v>
      </c>
      <c r="E124" s="16" t="s">
        <v>2027</v>
      </c>
      <c r="F124" s="17" t="s">
        <v>2028</v>
      </c>
      <c r="G124" s="18">
        <v>39674</v>
      </c>
      <c r="H124" s="31" t="s">
        <v>2023</v>
      </c>
      <c r="I124" s="60">
        <v>273413.685</v>
      </c>
      <c r="J124" s="60">
        <v>273556.31</v>
      </c>
      <c r="K124" s="21">
        <f>(J124-I124)/1000</f>
        <v>0.142625</v>
      </c>
      <c r="L124" s="16" t="s">
        <v>2029</v>
      </c>
      <c r="M124" s="23">
        <v>1.2351000000000001</v>
      </c>
      <c r="N124" s="31" t="s">
        <v>2114</v>
      </c>
      <c r="O124" s="61" t="s">
        <v>21</v>
      </c>
      <c r="P124" s="26"/>
      <c r="Q124" s="41"/>
      <c r="R124" s="43"/>
      <c r="S124" s="26"/>
      <c r="T124" s="51" t="s">
        <v>2026</v>
      </c>
      <c r="U124" s="19" t="s">
        <v>2023</v>
      </c>
      <c r="V124" s="32" t="str">
        <f t="shared" si="8"/>
        <v>4-002</v>
      </c>
      <c r="X124" s="32" t="s">
        <v>7338</v>
      </c>
    </row>
    <row r="125" spans="2:24" ht="30" customHeight="1" x14ac:dyDescent="0.25">
      <c r="B125" s="206" t="s">
        <v>6714</v>
      </c>
      <c r="C125" s="14">
        <v>4</v>
      </c>
      <c r="D125" s="39" t="s">
        <v>2024</v>
      </c>
      <c r="E125" s="16" t="s">
        <v>2025</v>
      </c>
      <c r="F125" s="17"/>
      <c r="G125" s="18"/>
      <c r="H125" s="31" t="s">
        <v>1689</v>
      </c>
      <c r="I125" s="60">
        <v>273556.15600000002</v>
      </c>
      <c r="J125" s="60">
        <v>273755.38400000002</v>
      </c>
      <c r="K125" s="21"/>
      <c r="L125" s="16" t="s">
        <v>2021</v>
      </c>
      <c r="M125" s="23">
        <v>2.6461999999999999</v>
      </c>
      <c r="N125" s="24" t="s">
        <v>2114</v>
      </c>
      <c r="O125" s="25" t="s">
        <v>91</v>
      </c>
      <c r="P125" s="26"/>
      <c r="Q125" s="41"/>
      <c r="R125" s="43"/>
      <c r="S125" s="26"/>
      <c r="T125" s="51" t="s">
        <v>2026</v>
      </c>
      <c r="U125" s="19" t="s">
        <v>2023</v>
      </c>
      <c r="V125" s="32" t="str">
        <f t="shared" si="8"/>
        <v>4-001A</v>
      </c>
      <c r="X125" s="32" t="s">
        <v>7339</v>
      </c>
    </row>
    <row r="126" spans="2:24" ht="30" customHeight="1" x14ac:dyDescent="0.25">
      <c r="B126" s="206" t="s">
        <v>6714</v>
      </c>
      <c r="C126" s="14">
        <v>4</v>
      </c>
      <c r="D126" s="39" t="s">
        <v>1042</v>
      </c>
      <c r="E126" s="16" t="s">
        <v>2020</v>
      </c>
      <c r="F126" s="17"/>
      <c r="G126" s="18"/>
      <c r="H126" s="31" t="s">
        <v>1689</v>
      </c>
      <c r="I126" s="60">
        <v>273556.31</v>
      </c>
      <c r="J126" s="60">
        <v>273755.38400000002</v>
      </c>
      <c r="K126" s="21">
        <f>(J126-I126)/1000</f>
        <v>0.19907400000002234</v>
      </c>
      <c r="L126" s="16" t="s">
        <v>2021</v>
      </c>
      <c r="M126" s="23">
        <v>5.6357999999999997</v>
      </c>
      <c r="N126" s="24" t="s">
        <v>2114</v>
      </c>
      <c r="O126" s="25" t="s">
        <v>91</v>
      </c>
      <c r="P126" s="26"/>
      <c r="Q126" s="41"/>
      <c r="R126" s="43"/>
      <c r="S126" s="26"/>
      <c r="T126" s="51" t="s">
        <v>2022</v>
      </c>
      <c r="U126" s="19" t="s">
        <v>2023</v>
      </c>
      <c r="V126" s="32" t="str">
        <f t="shared" si="8"/>
        <v>4-001</v>
      </c>
      <c r="X126" s="32" t="s">
        <v>7340</v>
      </c>
    </row>
    <row r="127" spans="2:24" ht="30" customHeight="1" x14ac:dyDescent="0.25">
      <c r="B127" s="206" t="s">
        <v>6714</v>
      </c>
      <c r="C127" s="14">
        <v>4</v>
      </c>
      <c r="D127" s="39" t="s">
        <v>1333</v>
      </c>
      <c r="E127" s="16" t="s">
        <v>2191</v>
      </c>
      <c r="F127" s="17"/>
      <c r="G127" s="18"/>
      <c r="H127" s="31" t="s">
        <v>1689</v>
      </c>
      <c r="I127" s="66"/>
      <c r="J127" s="66"/>
      <c r="K127" s="21"/>
      <c r="L127" s="36" t="s">
        <v>2192</v>
      </c>
      <c r="M127" s="19" t="s">
        <v>2139</v>
      </c>
      <c r="N127" s="31" t="s">
        <v>52</v>
      </c>
      <c r="O127" s="61" t="s">
        <v>21</v>
      </c>
      <c r="P127" s="26"/>
      <c r="Q127" s="27"/>
      <c r="R127" s="28"/>
      <c r="S127" s="29"/>
      <c r="T127" s="30" t="s">
        <v>2184</v>
      </c>
      <c r="U127" s="19" t="s">
        <v>2112</v>
      </c>
      <c r="V127" s="32" t="str">
        <f t="shared" si="8"/>
        <v>4-052</v>
      </c>
    </row>
    <row r="128" spans="2:24" ht="30" customHeight="1" x14ac:dyDescent="0.25">
      <c r="B128" s="206" t="s">
        <v>6714</v>
      </c>
      <c r="C128" s="14">
        <v>4</v>
      </c>
      <c r="D128" s="39" t="s">
        <v>1344</v>
      </c>
      <c r="E128" s="16" t="s">
        <v>2201</v>
      </c>
      <c r="F128" s="17"/>
      <c r="G128" s="18"/>
      <c r="H128" s="31" t="s">
        <v>1689</v>
      </c>
      <c r="I128" s="66"/>
      <c r="J128" s="66"/>
      <c r="K128" s="21"/>
      <c r="L128" s="36" t="s">
        <v>2202</v>
      </c>
      <c r="M128" s="19" t="s">
        <v>2139</v>
      </c>
      <c r="N128" s="31" t="s">
        <v>52</v>
      </c>
      <c r="O128" s="61" t="s">
        <v>21</v>
      </c>
      <c r="P128" s="26"/>
      <c r="Q128" s="27"/>
      <c r="R128" s="28"/>
      <c r="S128" s="29"/>
      <c r="T128" s="30" t="s">
        <v>2115</v>
      </c>
      <c r="U128" s="19" t="s">
        <v>2112</v>
      </c>
      <c r="V128" s="32" t="str">
        <f t="shared" si="8"/>
        <v>4-055</v>
      </c>
      <c r="X128" s="32" t="s">
        <v>7341</v>
      </c>
    </row>
    <row r="129" spans="2:24" ht="30" customHeight="1" x14ac:dyDescent="0.25">
      <c r="B129" s="206" t="s">
        <v>6714</v>
      </c>
      <c r="C129" s="14">
        <v>4</v>
      </c>
      <c r="D129" s="39" t="s">
        <v>1821</v>
      </c>
      <c r="E129" s="16" t="s">
        <v>2216</v>
      </c>
      <c r="F129" s="17"/>
      <c r="G129" s="18"/>
      <c r="H129" s="31" t="s">
        <v>1689</v>
      </c>
      <c r="I129" s="66"/>
      <c r="J129" s="66"/>
      <c r="K129" s="21"/>
      <c r="L129" s="22" t="s">
        <v>2217</v>
      </c>
      <c r="M129" s="19" t="s">
        <v>2139</v>
      </c>
      <c r="N129" s="31" t="s">
        <v>52</v>
      </c>
      <c r="O129" s="61" t="s">
        <v>21</v>
      </c>
      <c r="P129" s="26"/>
      <c r="Q129" s="27"/>
      <c r="R129" s="28"/>
      <c r="S129" s="29"/>
      <c r="T129" s="16" t="s">
        <v>2115</v>
      </c>
      <c r="U129" s="19" t="s">
        <v>2112</v>
      </c>
      <c r="V129" s="32" t="str">
        <f t="shared" si="8"/>
        <v>4-060</v>
      </c>
      <c r="X129" s="32" t="s">
        <v>7342</v>
      </c>
    </row>
    <row r="130" spans="2:24" customFormat="1" ht="30" customHeight="1" x14ac:dyDescent="0.25">
      <c r="B130" s="206" t="s">
        <v>6714</v>
      </c>
      <c r="C130" s="14">
        <v>4</v>
      </c>
      <c r="D130" s="39" t="s">
        <v>1536</v>
      </c>
      <c r="E130" s="16" t="s">
        <v>2335</v>
      </c>
      <c r="F130" s="17"/>
      <c r="G130" s="18"/>
      <c r="H130" s="31" t="s">
        <v>1689</v>
      </c>
      <c r="I130" s="60"/>
      <c r="J130" s="60"/>
      <c r="K130" s="21"/>
      <c r="L130" s="16" t="s">
        <v>2336</v>
      </c>
      <c r="M130" s="19" t="s">
        <v>2139</v>
      </c>
      <c r="N130" s="31" t="s">
        <v>52</v>
      </c>
      <c r="O130" s="61" t="s">
        <v>21</v>
      </c>
      <c r="P130" s="26"/>
      <c r="Q130" s="41"/>
      <c r="R130" s="241"/>
      <c r="S130" s="26"/>
      <c r="T130" s="51" t="s">
        <v>2115</v>
      </c>
      <c r="U130" s="58" t="s">
        <v>2337</v>
      </c>
      <c r="V130" s="32" t="str">
        <f t="shared" si="8"/>
        <v>4-099</v>
      </c>
      <c r="X130" s="32"/>
    </row>
    <row r="131" spans="2:24" ht="30" customHeight="1" x14ac:dyDescent="0.25">
      <c r="Q131" s="1">
        <f>SUBTOTAL(9,Q5:Q128)</f>
        <v>0.4602</v>
      </c>
    </row>
  </sheetData>
  <autoFilter ref="C6:V130" xr:uid="{00000000-0009-0000-0000-00000A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129" xr:uid="{00000000-0002-0000-0A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B1:X150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32" hidden="1" customWidth="1"/>
    <col min="25" max="16384" width="9.140625" style="1"/>
  </cols>
  <sheetData>
    <row r="1" spans="2:24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32"/>
    </row>
    <row r="2" spans="2:24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32"/>
    </row>
    <row r="3" spans="2:24" ht="15" x14ac:dyDescent="0.25">
      <c r="B3" s="266"/>
    </row>
    <row r="4" spans="2:24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32"/>
    </row>
    <row r="5" spans="2:24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32"/>
    </row>
    <row r="6" spans="2:24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32"/>
    </row>
    <row r="7" spans="2:24" ht="30" customHeight="1" x14ac:dyDescent="0.25">
      <c r="B7" s="206" t="s">
        <v>6714</v>
      </c>
      <c r="C7" s="14">
        <v>3</v>
      </c>
      <c r="D7" s="15" t="s">
        <v>1042</v>
      </c>
      <c r="E7" s="16" t="s">
        <v>1653</v>
      </c>
      <c r="F7" s="17">
        <v>13716</v>
      </c>
      <c r="G7" s="18">
        <v>39791</v>
      </c>
      <c r="H7" s="31" t="s">
        <v>1551</v>
      </c>
      <c r="I7" s="52">
        <v>93280.86</v>
      </c>
      <c r="J7" s="52">
        <v>93423.54</v>
      </c>
      <c r="K7" s="21">
        <f>(J7-I7)/1000</f>
        <v>0.14267999999999301</v>
      </c>
      <c r="L7" s="22" t="s">
        <v>1654</v>
      </c>
      <c r="M7" s="19">
        <v>1.2512000000000001</v>
      </c>
      <c r="N7" s="24" t="s">
        <v>2114</v>
      </c>
      <c r="O7" s="25" t="s">
        <v>21</v>
      </c>
      <c r="P7" s="26"/>
      <c r="Q7" s="27"/>
      <c r="R7" s="28"/>
      <c r="S7" s="29"/>
      <c r="T7" s="30" t="s">
        <v>1655</v>
      </c>
      <c r="U7" s="19" t="s">
        <v>1551</v>
      </c>
      <c r="V7" s="32" t="str">
        <f t="shared" ref="V7:V38" si="0">CONCATENATE(C7,"-",D7)</f>
        <v>3-001</v>
      </c>
      <c r="X7" s="32" t="s">
        <v>7343</v>
      </c>
    </row>
    <row r="8" spans="2:24" ht="30" customHeight="1" x14ac:dyDescent="0.25">
      <c r="B8" s="206" t="s">
        <v>6714</v>
      </c>
      <c r="C8" s="14">
        <v>3</v>
      </c>
      <c r="D8" s="15" t="s">
        <v>1048</v>
      </c>
      <c r="E8" s="16" t="s">
        <v>1656</v>
      </c>
      <c r="F8" s="17">
        <v>13709</v>
      </c>
      <c r="G8" s="18">
        <v>39791</v>
      </c>
      <c r="H8" s="31" t="s">
        <v>1551</v>
      </c>
      <c r="I8" s="52">
        <v>93423.54</v>
      </c>
      <c r="J8" s="52">
        <v>93580.11</v>
      </c>
      <c r="K8" s="21">
        <f t="shared" ref="K8:K71" si="1">(J8-I8)/1000</f>
        <v>0.15657000000000698</v>
      </c>
      <c r="L8" s="22" t="s">
        <v>1657</v>
      </c>
      <c r="M8" s="19">
        <v>1.2871999999999999</v>
      </c>
      <c r="N8" s="24" t="s">
        <v>2114</v>
      </c>
      <c r="O8" s="25" t="s">
        <v>21</v>
      </c>
      <c r="P8" s="26"/>
      <c r="Q8" s="27"/>
      <c r="R8" s="28"/>
      <c r="S8" s="33"/>
      <c r="T8" s="30" t="s">
        <v>1655</v>
      </c>
      <c r="U8" s="19" t="s">
        <v>1551</v>
      </c>
      <c r="V8" s="32" t="str">
        <f t="shared" si="0"/>
        <v>3-002</v>
      </c>
      <c r="X8" s="32" t="s">
        <v>7344</v>
      </c>
    </row>
    <row r="9" spans="2:24" ht="30" customHeight="1" x14ac:dyDescent="0.25">
      <c r="B9" s="206" t="s">
        <v>6714</v>
      </c>
      <c r="C9" s="14">
        <v>3</v>
      </c>
      <c r="D9" s="44" t="s">
        <v>1054</v>
      </c>
      <c r="E9" s="16" t="s">
        <v>1658</v>
      </c>
      <c r="F9" s="17">
        <v>14478</v>
      </c>
      <c r="G9" s="18">
        <v>40262</v>
      </c>
      <c r="H9" s="31" t="s">
        <v>1551</v>
      </c>
      <c r="I9" s="52">
        <v>93580.11</v>
      </c>
      <c r="J9" s="52">
        <v>93725.65</v>
      </c>
      <c r="K9" s="21">
        <f t="shared" si="1"/>
        <v>0.14553999999999359</v>
      </c>
      <c r="L9" s="22" t="s">
        <v>1659</v>
      </c>
      <c r="M9" s="19">
        <v>1.1645000000000001</v>
      </c>
      <c r="N9" s="31" t="s">
        <v>2114</v>
      </c>
      <c r="O9" s="25" t="s">
        <v>21</v>
      </c>
      <c r="P9" s="26" t="s">
        <v>10</v>
      </c>
      <c r="Q9" s="16">
        <v>0.55959999999999999</v>
      </c>
      <c r="R9" s="28">
        <v>16956.77</v>
      </c>
      <c r="S9" s="29"/>
      <c r="T9" s="30" t="s">
        <v>1660</v>
      </c>
      <c r="U9" s="19" t="s">
        <v>1551</v>
      </c>
      <c r="V9" s="32" t="str">
        <f t="shared" si="0"/>
        <v>3-003</v>
      </c>
      <c r="X9" s="32" t="s">
        <v>7345</v>
      </c>
    </row>
    <row r="10" spans="2:24" ht="30" customHeight="1" x14ac:dyDescent="0.25">
      <c r="B10" s="206" t="s">
        <v>6714</v>
      </c>
      <c r="C10" s="14">
        <v>3</v>
      </c>
      <c r="D10" s="15" t="s">
        <v>1058</v>
      </c>
      <c r="E10" s="16" t="s">
        <v>1661</v>
      </c>
      <c r="F10" s="17">
        <v>13711</v>
      </c>
      <c r="G10" s="18">
        <v>39791</v>
      </c>
      <c r="H10" s="31" t="s">
        <v>1551</v>
      </c>
      <c r="I10" s="52">
        <v>93725.65</v>
      </c>
      <c r="J10" s="52">
        <v>93955.15</v>
      </c>
      <c r="K10" s="21">
        <f t="shared" si="1"/>
        <v>0.22950000000000001</v>
      </c>
      <c r="L10" s="22" t="s">
        <v>1662</v>
      </c>
      <c r="M10" s="19">
        <v>1.8368</v>
      </c>
      <c r="N10" s="31" t="s">
        <v>2114</v>
      </c>
      <c r="O10" s="25" t="s">
        <v>21</v>
      </c>
      <c r="P10" s="26" t="s">
        <v>10</v>
      </c>
      <c r="Q10" s="16">
        <v>1.2262</v>
      </c>
      <c r="R10" s="28">
        <v>25455.91</v>
      </c>
      <c r="S10" s="29"/>
      <c r="T10" s="30" t="s">
        <v>1663</v>
      </c>
      <c r="U10" s="19" t="s">
        <v>1551</v>
      </c>
      <c r="V10" s="32" t="str">
        <f t="shared" si="0"/>
        <v>3-004</v>
      </c>
      <c r="X10" s="32" t="s">
        <v>7346</v>
      </c>
    </row>
    <row r="11" spans="2:24" ht="30" customHeight="1" x14ac:dyDescent="0.25">
      <c r="B11" s="206" t="s">
        <v>6714</v>
      </c>
      <c r="C11" s="14">
        <v>3</v>
      </c>
      <c r="D11" s="15" t="s">
        <v>1062</v>
      </c>
      <c r="E11" s="16" t="s">
        <v>1664</v>
      </c>
      <c r="F11" s="17">
        <v>13712</v>
      </c>
      <c r="G11" s="18">
        <v>39791</v>
      </c>
      <c r="H11" s="31" t="s">
        <v>1551</v>
      </c>
      <c r="I11" s="52">
        <v>93955.15</v>
      </c>
      <c r="J11" s="52">
        <v>94096.49</v>
      </c>
      <c r="K11" s="21">
        <f t="shared" si="1"/>
        <v>0.14134000000001107</v>
      </c>
      <c r="L11" s="22" t="s">
        <v>1665</v>
      </c>
      <c r="M11" s="19">
        <v>1.1304000000000001</v>
      </c>
      <c r="N11" s="31" t="s">
        <v>2114</v>
      </c>
      <c r="O11" s="25" t="s">
        <v>21</v>
      </c>
      <c r="P11" s="26" t="s">
        <v>10</v>
      </c>
      <c r="Q11" s="16">
        <v>1.8409</v>
      </c>
      <c r="R11" s="28">
        <v>42224.51</v>
      </c>
      <c r="S11" s="29"/>
      <c r="T11" s="30" t="s">
        <v>1655</v>
      </c>
      <c r="U11" s="19" t="s">
        <v>1551</v>
      </c>
      <c r="V11" s="32" t="str">
        <f t="shared" si="0"/>
        <v>3-005</v>
      </c>
      <c r="X11" s="32" t="s">
        <v>7347</v>
      </c>
    </row>
    <row r="12" spans="2:24" ht="30" customHeight="1" x14ac:dyDescent="0.25">
      <c r="B12" s="206" t="s">
        <v>6714</v>
      </c>
      <c r="C12" s="14">
        <v>3</v>
      </c>
      <c r="D12" s="15" t="s">
        <v>1066</v>
      </c>
      <c r="E12" s="16" t="s">
        <v>1666</v>
      </c>
      <c r="F12" s="17">
        <v>13708</v>
      </c>
      <c r="G12" s="18">
        <v>39791</v>
      </c>
      <c r="H12" s="31" t="s">
        <v>1551</v>
      </c>
      <c r="I12" s="52">
        <v>94096.49</v>
      </c>
      <c r="J12" s="52">
        <v>94249.7</v>
      </c>
      <c r="K12" s="21">
        <f t="shared" si="1"/>
        <v>0.15320999999999185</v>
      </c>
      <c r="L12" s="22" t="s">
        <v>1667</v>
      </c>
      <c r="M12" s="19">
        <v>1.2254</v>
      </c>
      <c r="N12" s="31" t="s">
        <v>2114</v>
      </c>
      <c r="O12" s="25" t="s">
        <v>21</v>
      </c>
      <c r="P12" s="26"/>
      <c r="Q12" s="27"/>
      <c r="R12" s="28"/>
      <c r="S12" s="29"/>
      <c r="T12" s="30" t="s">
        <v>1655</v>
      </c>
      <c r="U12" s="19" t="s">
        <v>1551</v>
      </c>
      <c r="V12" s="32" t="str">
        <f t="shared" si="0"/>
        <v>3-006</v>
      </c>
      <c r="X12" s="32" t="s">
        <v>7348</v>
      </c>
    </row>
    <row r="13" spans="2:24" ht="30" customHeight="1" x14ac:dyDescent="0.25">
      <c r="B13" s="206" t="s">
        <v>6714</v>
      </c>
      <c r="C13" s="14">
        <v>3</v>
      </c>
      <c r="D13" s="15" t="s">
        <v>1070</v>
      </c>
      <c r="E13" s="16" t="s">
        <v>1668</v>
      </c>
      <c r="F13" s="17">
        <v>13715</v>
      </c>
      <c r="G13" s="18">
        <v>39791</v>
      </c>
      <c r="H13" s="31" t="s">
        <v>1551</v>
      </c>
      <c r="I13" s="52">
        <v>94249.7</v>
      </c>
      <c r="J13" s="52">
        <v>94481.35</v>
      </c>
      <c r="K13" s="21">
        <f t="shared" si="1"/>
        <v>0.23165000000000874</v>
      </c>
      <c r="L13" s="22" t="s">
        <v>1669</v>
      </c>
      <c r="M13" s="19">
        <v>1.827</v>
      </c>
      <c r="N13" s="31" t="s">
        <v>2114</v>
      </c>
      <c r="O13" s="25" t="s">
        <v>21</v>
      </c>
      <c r="P13" s="26"/>
      <c r="Q13" s="27"/>
      <c r="R13" s="28"/>
      <c r="S13" s="29"/>
      <c r="T13" s="30" t="s">
        <v>1655</v>
      </c>
      <c r="U13" s="19" t="s">
        <v>1551</v>
      </c>
      <c r="V13" s="32" t="str">
        <f t="shared" si="0"/>
        <v>3-007</v>
      </c>
      <c r="X13" s="32" t="s">
        <v>7349</v>
      </c>
    </row>
    <row r="14" spans="2:24" ht="30" customHeight="1" x14ac:dyDescent="0.25">
      <c r="B14" s="206" t="s">
        <v>6714</v>
      </c>
      <c r="C14" s="14">
        <v>3</v>
      </c>
      <c r="D14" s="15" t="s">
        <v>1073</v>
      </c>
      <c r="E14" s="16" t="s">
        <v>1670</v>
      </c>
      <c r="F14" s="17">
        <v>13718</v>
      </c>
      <c r="G14" s="18">
        <v>39791</v>
      </c>
      <c r="H14" s="31" t="s">
        <v>1551</v>
      </c>
      <c r="I14" s="52">
        <v>94481.35</v>
      </c>
      <c r="J14" s="52">
        <v>95088.22</v>
      </c>
      <c r="K14" s="21">
        <f t="shared" si="1"/>
        <v>0.60686999999999536</v>
      </c>
      <c r="L14" s="22" t="s">
        <v>1671</v>
      </c>
      <c r="M14" s="19">
        <v>4.8813000000000004</v>
      </c>
      <c r="N14" s="31" t="s">
        <v>2114</v>
      </c>
      <c r="O14" s="25" t="s">
        <v>21</v>
      </c>
      <c r="P14" s="26"/>
      <c r="Q14" s="27"/>
      <c r="R14" s="28"/>
      <c r="S14" s="29"/>
      <c r="T14" s="30" t="s">
        <v>1655</v>
      </c>
      <c r="U14" s="19" t="s">
        <v>1551</v>
      </c>
      <c r="V14" s="32" t="str">
        <f t="shared" si="0"/>
        <v>3-008</v>
      </c>
      <c r="X14" s="32" t="s">
        <v>7350</v>
      </c>
    </row>
    <row r="15" spans="2:24" ht="30" customHeight="1" x14ac:dyDescent="0.25">
      <c r="B15" s="206" t="s">
        <v>6714</v>
      </c>
      <c r="C15" s="14">
        <v>3</v>
      </c>
      <c r="D15" s="15" t="s">
        <v>1077</v>
      </c>
      <c r="E15" s="16" t="s">
        <v>1672</v>
      </c>
      <c r="F15" s="17">
        <v>13770</v>
      </c>
      <c r="G15" s="18">
        <v>39828</v>
      </c>
      <c r="H15" s="31" t="s">
        <v>1551</v>
      </c>
      <c r="I15" s="52">
        <v>95100.05</v>
      </c>
      <c r="J15" s="52">
        <v>95440.08</v>
      </c>
      <c r="K15" s="21">
        <f t="shared" si="1"/>
        <v>0.34002999999999883</v>
      </c>
      <c r="L15" s="22" t="s">
        <v>1673</v>
      </c>
      <c r="M15" s="19">
        <v>2.7201</v>
      </c>
      <c r="N15" s="31" t="s">
        <v>2114</v>
      </c>
      <c r="O15" s="25" t="s">
        <v>21</v>
      </c>
      <c r="P15" s="26"/>
      <c r="Q15" s="27"/>
      <c r="R15" s="28"/>
      <c r="S15" s="29"/>
      <c r="T15" s="30" t="s">
        <v>1674</v>
      </c>
      <c r="U15" s="19" t="s">
        <v>1551</v>
      </c>
      <c r="V15" s="32" t="str">
        <f t="shared" si="0"/>
        <v>3-009</v>
      </c>
      <c r="X15" s="32" t="s">
        <v>7351</v>
      </c>
    </row>
    <row r="16" spans="2:24" ht="30" customHeight="1" x14ac:dyDescent="0.25">
      <c r="B16" s="206" t="s">
        <v>6714</v>
      </c>
      <c r="C16" s="14">
        <v>3</v>
      </c>
      <c r="D16" s="15" t="s">
        <v>1675</v>
      </c>
      <c r="E16" s="16" t="s">
        <v>1676</v>
      </c>
      <c r="F16" s="17">
        <v>13771</v>
      </c>
      <c r="G16" s="18">
        <v>39828</v>
      </c>
      <c r="H16" s="31" t="s">
        <v>1551</v>
      </c>
      <c r="I16" s="52">
        <v>95440.08</v>
      </c>
      <c r="J16" s="52">
        <v>96860.63</v>
      </c>
      <c r="K16" s="21">
        <f t="shared" si="1"/>
        <v>1.4205500000000029</v>
      </c>
      <c r="L16" s="22" t="s">
        <v>1673</v>
      </c>
      <c r="M16" s="19">
        <v>11.3634</v>
      </c>
      <c r="N16" s="31" t="s">
        <v>2114</v>
      </c>
      <c r="O16" s="25" t="s">
        <v>21</v>
      </c>
      <c r="P16" s="26"/>
      <c r="Q16" s="27"/>
      <c r="R16" s="28"/>
      <c r="S16" s="29"/>
      <c r="T16" s="30" t="s">
        <v>1674</v>
      </c>
      <c r="U16" s="19" t="s">
        <v>1551</v>
      </c>
      <c r="V16" s="32" t="str">
        <f t="shared" si="0"/>
        <v>3-009A</v>
      </c>
      <c r="X16" s="32" t="s">
        <v>7352</v>
      </c>
    </row>
    <row r="17" spans="2:24" ht="30" customHeight="1" x14ac:dyDescent="0.25">
      <c r="B17" s="206" t="s">
        <v>6714</v>
      </c>
      <c r="C17" s="14">
        <v>3</v>
      </c>
      <c r="D17" s="15" t="s">
        <v>1082</v>
      </c>
      <c r="E17" s="16" t="s">
        <v>1677</v>
      </c>
      <c r="F17" s="17">
        <v>14146</v>
      </c>
      <c r="G17" s="18">
        <v>40051</v>
      </c>
      <c r="H17" s="31" t="s">
        <v>1551</v>
      </c>
      <c r="I17" s="52">
        <v>96860.63</v>
      </c>
      <c r="J17" s="52">
        <v>98298.54</v>
      </c>
      <c r="K17" s="21">
        <f t="shared" si="1"/>
        <v>1.4379099999999889</v>
      </c>
      <c r="L17" s="22" t="s">
        <v>1678</v>
      </c>
      <c r="M17" s="19">
        <v>11.503500000000001</v>
      </c>
      <c r="N17" s="31" t="s">
        <v>2114</v>
      </c>
      <c r="O17" s="25" t="s">
        <v>21</v>
      </c>
      <c r="P17" s="26"/>
      <c r="Q17" s="27"/>
      <c r="R17" s="28"/>
      <c r="S17" s="29"/>
      <c r="T17" s="30" t="s">
        <v>1674</v>
      </c>
      <c r="U17" s="19" t="s">
        <v>1551</v>
      </c>
      <c r="V17" s="32" t="str">
        <f t="shared" si="0"/>
        <v>3-010</v>
      </c>
      <c r="X17" s="32" t="s">
        <v>7353</v>
      </c>
    </row>
    <row r="18" spans="2:24" ht="30" customHeight="1" x14ac:dyDescent="0.25">
      <c r="B18" s="206" t="s">
        <v>6714</v>
      </c>
      <c r="C18" s="14">
        <v>3</v>
      </c>
      <c r="D18" s="15" t="s">
        <v>1037</v>
      </c>
      <c r="E18" s="16" t="s">
        <v>1679</v>
      </c>
      <c r="F18" s="17">
        <v>13778</v>
      </c>
      <c r="G18" s="18">
        <v>39828</v>
      </c>
      <c r="H18" s="31" t="s">
        <v>1551</v>
      </c>
      <c r="I18" s="52">
        <v>98298.54</v>
      </c>
      <c r="J18" s="52">
        <v>98698.81</v>
      </c>
      <c r="K18" s="21">
        <f t="shared" si="1"/>
        <v>0.40027000000000407</v>
      </c>
      <c r="L18" s="22" t="s">
        <v>1680</v>
      </c>
      <c r="M18" s="19">
        <v>3.1751</v>
      </c>
      <c r="N18" s="31" t="s">
        <v>2114</v>
      </c>
      <c r="O18" s="25" t="s">
        <v>21</v>
      </c>
      <c r="P18" s="26"/>
      <c r="Q18" s="27"/>
      <c r="R18" s="28"/>
      <c r="S18" s="29"/>
      <c r="T18" s="30" t="s">
        <v>1681</v>
      </c>
      <c r="U18" s="19" t="s">
        <v>1551</v>
      </c>
      <c r="V18" s="32" t="str">
        <f t="shared" si="0"/>
        <v>3-011</v>
      </c>
      <c r="X18" s="32" t="s">
        <v>7354</v>
      </c>
    </row>
    <row r="19" spans="2:24" ht="30" customHeight="1" x14ac:dyDescent="0.25">
      <c r="B19" s="206" t="s">
        <v>6714</v>
      </c>
      <c r="C19" s="14">
        <v>3</v>
      </c>
      <c r="D19" s="15" t="s">
        <v>1134</v>
      </c>
      <c r="E19" s="16" t="s">
        <v>1682</v>
      </c>
      <c r="F19" s="17">
        <v>14150</v>
      </c>
      <c r="G19" s="18">
        <v>40051</v>
      </c>
      <c r="H19" s="31" t="s">
        <v>1551</v>
      </c>
      <c r="I19" s="52">
        <v>98516</v>
      </c>
      <c r="J19" s="52">
        <v>98713.97</v>
      </c>
      <c r="K19" s="21"/>
      <c r="L19" s="22" t="s">
        <v>1683</v>
      </c>
      <c r="M19" s="19">
        <v>1.3202</v>
      </c>
      <c r="N19" s="31" t="s">
        <v>2114</v>
      </c>
      <c r="O19" s="25" t="s">
        <v>21</v>
      </c>
      <c r="P19" s="26"/>
      <c r="Q19" s="27"/>
      <c r="R19" s="28"/>
      <c r="S19" s="29"/>
      <c r="T19" s="30" t="s">
        <v>1681</v>
      </c>
      <c r="U19" s="19" t="s">
        <v>1551</v>
      </c>
      <c r="V19" s="32" t="str">
        <f t="shared" si="0"/>
        <v>3-011A</v>
      </c>
      <c r="X19" s="32" t="s">
        <v>7355</v>
      </c>
    </row>
    <row r="20" spans="2:24" ht="30" customHeight="1" x14ac:dyDescent="0.25">
      <c r="B20" s="206" t="s">
        <v>6714</v>
      </c>
      <c r="C20" s="14">
        <v>3</v>
      </c>
      <c r="D20" s="15" t="s">
        <v>1684</v>
      </c>
      <c r="E20" s="16" t="s">
        <v>1685</v>
      </c>
      <c r="F20" s="17">
        <v>15201</v>
      </c>
      <c r="G20" s="18">
        <v>40568</v>
      </c>
      <c r="H20" s="31" t="s">
        <v>1551</v>
      </c>
      <c r="I20" s="52">
        <v>98667.42</v>
      </c>
      <c r="J20" s="52">
        <v>98716.42</v>
      </c>
      <c r="K20" s="21"/>
      <c r="L20" s="22" t="s">
        <v>1686</v>
      </c>
      <c r="M20" s="19">
        <v>0.1593</v>
      </c>
      <c r="N20" s="31" t="s">
        <v>82</v>
      </c>
      <c r="O20" s="25" t="s">
        <v>21</v>
      </c>
      <c r="P20" s="26"/>
      <c r="Q20" s="27"/>
      <c r="R20" s="28"/>
      <c r="S20" s="29"/>
      <c r="T20" s="30" t="s">
        <v>1687</v>
      </c>
      <c r="U20" s="19" t="s">
        <v>1551</v>
      </c>
      <c r="V20" s="32" t="str">
        <f t="shared" si="0"/>
        <v>3-011B</v>
      </c>
      <c r="X20" s="32" t="s">
        <v>7356</v>
      </c>
    </row>
    <row r="21" spans="2:24" ht="30" customHeight="1" x14ac:dyDescent="0.25">
      <c r="B21" s="206" t="s">
        <v>6714</v>
      </c>
      <c r="C21" s="14">
        <v>3</v>
      </c>
      <c r="D21" s="15" t="s">
        <v>1136</v>
      </c>
      <c r="E21" s="16" t="s">
        <v>1688</v>
      </c>
      <c r="F21" s="17"/>
      <c r="G21" s="18"/>
      <c r="H21" s="31" t="s">
        <v>1689</v>
      </c>
      <c r="I21" s="52">
        <v>98698.81</v>
      </c>
      <c r="J21" s="52">
        <v>98775.67</v>
      </c>
      <c r="K21" s="21">
        <f t="shared" si="1"/>
        <v>7.6860000000000581E-2</v>
      </c>
      <c r="L21" s="36" t="s">
        <v>1690</v>
      </c>
      <c r="M21" s="19">
        <v>1.8686</v>
      </c>
      <c r="N21" s="31" t="s">
        <v>2114</v>
      </c>
      <c r="O21" s="31" t="s">
        <v>91</v>
      </c>
      <c r="P21" s="26" t="s">
        <v>10</v>
      </c>
      <c r="Q21" s="16">
        <v>2.1133999999999999</v>
      </c>
      <c r="R21" s="28">
        <v>47424.7</v>
      </c>
      <c r="S21" s="29"/>
      <c r="T21" s="30" t="s">
        <v>1674</v>
      </c>
      <c r="U21" s="19" t="s">
        <v>1551</v>
      </c>
      <c r="V21" s="32" t="str">
        <f t="shared" si="0"/>
        <v>3-012</v>
      </c>
      <c r="X21" s="32" t="s">
        <v>7357</v>
      </c>
    </row>
    <row r="22" spans="2:24" ht="30" customHeight="1" x14ac:dyDescent="0.25">
      <c r="B22" s="206" t="s">
        <v>6714</v>
      </c>
      <c r="C22" s="14">
        <v>3</v>
      </c>
      <c r="D22" s="15" t="s">
        <v>1691</v>
      </c>
      <c r="E22" s="16" t="s">
        <v>1692</v>
      </c>
      <c r="F22" s="17">
        <v>13777</v>
      </c>
      <c r="G22" s="18">
        <v>39828</v>
      </c>
      <c r="H22" s="31" t="s">
        <v>1551</v>
      </c>
      <c r="I22" s="52">
        <v>98775.67</v>
      </c>
      <c r="J22" s="52">
        <v>98907.3</v>
      </c>
      <c r="K22" s="21">
        <f t="shared" si="1"/>
        <v>0.13163000000000466</v>
      </c>
      <c r="L22" s="36" t="s">
        <v>1693</v>
      </c>
      <c r="M22" s="19">
        <v>0.99939999999999996</v>
      </c>
      <c r="N22" s="31" t="s">
        <v>2114</v>
      </c>
      <c r="O22" s="25" t="s">
        <v>21</v>
      </c>
      <c r="P22" s="26"/>
      <c r="Q22" s="27"/>
      <c r="R22" s="28"/>
      <c r="S22" s="29"/>
      <c r="T22" s="30" t="s">
        <v>1694</v>
      </c>
      <c r="U22" s="19" t="s">
        <v>1551</v>
      </c>
      <c r="V22" s="32" t="str">
        <f t="shared" si="0"/>
        <v>3-013A</v>
      </c>
      <c r="X22" s="32" t="s">
        <v>7358</v>
      </c>
    </row>
    <row r="23" spans="2:24" ht="30" customHeight="1" x14ac:dyDescent="0.25">
      <c r="B23" s="206" t="s">
        <v>6714</v>
      </c>
      <c r="C23" s="14">
        <v>3</v>
      </c>
      <c r="D23" s="15" t="s">
        <v>1695</v>
      </c>
      <c r="E23" s="16" t="s">
        <v>1696</v>
      </c>
      <c r="F23" s="17" t="s">
        <v>1697</v>
      </c>
      <c r="G23" s="18">
        <v>39916</v>
      </c>
      <c r="H23" s="31" t="s">
        <v>1551</v>
      </c>
      <c r="I23" s="52">
        <v>98779.9</v>
      </c>
      <c r="J23" s="52">
        <v>98865.45</v>
      </c>
      <c r="K23" s="21"/>
      <c r="L23" s="36" t="s">
        <v>1693</v>
      </c>
      <c r="M23" s="19">
        <v>0.34449999999999997</v>
      </c>
      <c r="N23" s="31" t="s">
        <v>2114</v>
      </c>
      <c r="O23" s="25" t="s">
        <v>21</v>
      </c>
      <c r="P23" s="26"/>
      <c r="Q23" s="27"/>
      <c r="R23" s="28"/>
      <c r="S23" s="29"/>
      <c r="T23" s="30" t="s">
        <v>1694</v>
      </c>
      <c r="U23" s="19" t="s">
        <v>1551</v>
      </c>
      <c r="V23" s="32" t="str">
        <f t="shared" si="0"/>
        <v>3-013A1</v>
      </c>
      <c r="X23" s="32" t="s">
        <v>7359</v>
      </c>
    </row>
    <row r="24" spans="2:24" ht="30" customHeight="1" x14ac:dyDescent="0.25">
      <c r="B24" s="206" t="s">
        <v>6714</v>
      </c>
      <c r="C24" s="14">
        <v>3</v>
      </c>
      <c r="D24" s="15" t="s">
        <v>1141</v>
      </c>
      <c r="E24" s="16" t="s">
        <v>1698</v>
      </c>
      <c r="F24" s="17">
        <v>13925</v>
      </c>
      <c r="G24" s="18">
        <v>39916</v>
      </c>
      <c r="H24" s="31" t="s">
        <v>1551</v>
      </c>
      <c r="I24" s="52">
        <v>98782.12</v>
      </c>
      <c r="J24" s="52">
        <v>98852.93</v>
      </c>
      <c r="K24" s="21"/>
      <c r="L24" s="22" t="s">
        <v>1699</v>
      </c>
      <c r="M24" s="53">
        <v>0.36059999999999998</v>
      </c>
      <c r="N24" s="31" t="s">
        <v>2114</v>
      </c>
      <c r="O24" s="25" t="s">
        <v>21</v>
      </c>
      <c r="P24" s="26"/>
      <c r="Q24" s="27"/>
      <c r="R24" s="28"/>
      <c r="S24" s="29"/>
      <c r="T24" s="30" t="s">
        <v>1694</v>
      </c>
      <c r="U24" s="19" t="s">
        <v>1551</v>
      </c>
      <c r="V24" s="32" t="str">
        <f t="shared" si="0"/>
        <v>3-013</v>
      </c>
      <c r="X24" s="32" t="s">
        <v>7360</v>
      </c>
    </row>
    <row r="25" spans="2:24" ht="30" customHeight="1" x14ac:dyDescent="0.25">
      <c r="B25" s="206" t="s">
        <v>6714</v>
      </c>
      <c r="C25" s="14">
        <v>3</v>
      </c>
      <c r="D25" s="15" t="s">
        <v>1700</v>
      </c>
      <c r="E25" s="16" t="s">
        <v>1701</v>
      </c>
      <c r="F25" s="17">
        <v>13924</v>
      </c>
      <c r="G25" s="18">
        <v>39916</v>
      </c>
      <c r="H25" s="31" t="s">
        <v>1551</v>
      </c>
      <c r="I25" s="52">
        <v>98809.45</v>
      </c>
      <c r="J25" s="52">
        <v>98907.3</v>
      </c>
      <c r="K25" s="21"/>
      <c r="L25" s="22" t="s">
        <v>1702</v>
      </c>
      <c r="M25" s="19">
        <v>0.92679999999999996</v>
      </c>
      <c r="N25" s="31" t="s">
        <v>2114</v>
      </c>
      <c r="O25" s="25" t="s">
        <v>21</v>
      </c>
      <c r="P25" s="26"/>
      <c r="Q25" s="27"/>
      <c r="R25" s="28"/>
      <c r="S25" s="29"/>
      <c r="T25" s="30" t="s">
        <v>1694</v>
      </c>
      <c r="U25" s="19" t="s">
        <v>1551</v>
      </c>
      <c r="V25" s="32" t="str">
        <f t="shared" si="0"/>
        <v>3-013B1</v>
      </c>
      <c r="X25" s="32" t="s">
        <v>7361</v>
      </c>
    </row>
    <row r="26" spans="2:24" ht="30" customHeight="1" x14ac:dyDescent="0.25">
      <c r="B26" s="206" t="s">
        <v>6714</v>
      </c>
      <c r="C26" s="14">
        <v>3</v>
      </c>
      <c r="D26" s="15" t="s">
        <v>1703</v>
      </c>
      <c r="E26" s="16" t="s">
        <v>1704</v>
      </c>
      <c r="F26" s="17">
        <v>13895</v>
      </c>
      <c r="G26" s="18">
        <v>39903</v>
      </c>
      <c r="H26" s="31" t="s">
        <v>1551</v>
      </c>
      <c r="I26" s="52">
        <v>98872.778999999995</v>
      </c>
      <c r="J26" s="52">
        <v>98914.197</v>
      </c>
      <c r="K26" s="21"/>
      <c r="L26" s="22" t="s">
        <v>1705</v>
      </c>
      <c r="M26" s="19">
        <v>0.13869999999999999</v>
      </c>
      <c r="N26" s="31" t="s">
        <v>2114</v>
      </c>
      <c r="O26" s="25" t="s">
        <v>21</v>
      </c>
      <c r="P26" s="26"/>
      <c r="Q26" s="27"/>
      <c r="R26" s="28"/>
      <c r="S26" s="29"/>
      <c r="T26" s="30" t="s">
        <v>1694</v>
      </c>
      <c r="U26" s="19" t="s">
        <v>1551</v>
      </c>
      <c r="V26" s="32" t="str">
        <f t="shared" si="0"/>
        <v>3-013C1</v>
      </c>
      <c r="X26" s="32" t="s">
        <v>7362</v>
      </c>
    </row>
    <row r="27" spans="2:24" ht="30" customHeight="1" x14ac:dyDescent="0.25">
      <c r="B27" s="206" t="s">
        <v>6714</v>
      </c>
      <c r="C27" s="14">
        <v>3</v>
      </c>
      <c r="D27" s="19" t="s">
        <v>1706</v>
      </c>
      <c r="E27" s="19" t="s">
        <v>1707</v>
      </c>
      <c r="F27" s="45">
        <v>13710</v>
      </c>
      <c r="G27" s="46">
        <v>39791</v>
      </c>
      <c r="H27" s="31" t="s">
        <v>1551</v>
      </c>
      <c r="I27" s="52">
        <v>98907.3</v>
      </c>
      <c r="J27" s="52">
        <v>99059.199999999997</v>
      </c>
      <c r="K27" s="21">
        <f t="shared" si="1"/>
        <v>0.15189999999999418</v>
      </c>
      <c r="L27" s="22" t="s">
        <v>1702</v>
      </c>
      <c r="M27" s="19">
        <v>1.2314000000000001</v>
      </c>
      <c r="N27" s="31" t="s">
        <v>2114</v>
      </c>
      <c r="O27" s="25" t="s">
        <v>21</v>
      </c>
      <c r="P27" s="26"/>
      <c r="Q27" s="27"/>
      <c r="R27" s="28"/>
      <c r="S27" s="29"/>
      <c r="T27" s="30" t="s">
        <v>1694</v>
      </c>
      <c r="U27" s="19" t="s">
        <v>1551</v>
      </c>
      <c r="V27" s="32" t="str">
        <f t="shared" si="0"/>
        <v>3-013B</v>
      </c>
      <c r="X27" s="32" t="s">
        <v>7363</v>
      </c>
    </row>
    <row r="28" spans="2:24" customFormat="1" ht="30" customHeight="1" x14ac:dyDescent="0.25">
      <c r="B28" s="206" t="s">
        <v>6714</v>
      </c>
      <c r="C28" s="14">
        <v>3</v>
      </c>
      <c r="D28" s="15" t="s">
        <v>1708</v>
      </c>
      <c r="E28" s="16" t="s">
        <v>1709</v>
      </c>
      <c r="F28" s="17">
        <v>13773</v>
      </c>
      <c r="G28" s="18">
        <v>39828</v>
      </c>
      <c r="H28" s="31" t="s">
        <v>1551</v>
      </c>
      <c r="I28" s="90">
        <v>99059.199999999997</v>
      </c>
      <c r="J28" s="90">
        <v>99331.81</v>
      </c>
      <c r="K28" s="21">
        <f t="shared" si="1"/>
        <v>0.27261000000000057</v>
      </c>
      <c r="L28" s="22" t="s">
        <v>1705</v>
      </c>
      <c r="M28" s="19">
        <v>2.2682000000000002</v>
      </c>
      <c r="N28" s="31" t="s">
        <v>2114</v>
      </c>
      <c r="O28" s="25" t="s">
        <v>21</v>
      </c>
      <c r="P28" s="26"/>
      <c r="Q28" s="27"/>
      <c r="R28" s="28"/>
      <c r="S28" s="29"/>
      <c r="T28" s="30" t="s">
        <v>1694</v>
      </c>
      <c r="U28" s="19" t="s">
        <v>1551</v>
      </c>
      <c r="V28" s="32" t="str">
        <f t="shared" si="0"/>
        <v>3-013C</v>
      </c>
      <c r="X28" s="32"/>
    </row>
    <row r="29" spans="2:24" ht="30" customHeight="1" x14ac:dyDescent="0.25">
      <c r="B29" s="206" t="s">
        <v>6714</v>
      </c>
      <c r="C29" s="14">
        <v>3</v>
      </c>
      <c r="D29" s="15" t="s">
        <v>1710</v>
      </c>
      <c r="E29" s="16" t="s">
        <v>1711</v>
      </c>
      <c r="F29" s="17">
        <v>13768</v>
      </c>
      <c r="G29" s="18">
        <v>39828</v>
      </c>
      <c r="H29" s="31" t="s">
        <v>1551</v>
      </c>
      <c r="I29" s="52">
        <v>99331.81</v>
      </c>
      <c r="J29" s="52">
        <v>99544.41</v>
      </c>
      <c r="K29" s="21">
        <f t="shared" si="1"/>
        <v>0.21260000000000581</v>
      </c>
      <c r="L29" s="22" t="s">
        <v>1712</v>
      </c>
      <c r="M29" s="19">
        <v>1.5960000000000001</v>
      </c>
      <c r="N29" s="31" t="s">
        <v>2114</v>
      </c>
      <c r="O29" s="25" t="s">
        <v>21</v>
      </c>
      <c r="P29" s="26"/>
      <c r="Q29" s="27"/>
      <c r="R29" s="28"/>
      <c r="S29" s="29"/>
      <c r="T29" s="30" t="s">
        <v>1694</v>
      </c>
      <c r="U29" s="19" t="s">
        <v>1551</v>
      </c>
      <c r="V29" s="32" t="str">
        <f t="shared" si="0"/>
        <v>3-013D</v>
      </c>
      <c r="X29" s="32" t="s">
        <v>7364</v>
      </c>
    </row>
    <row r="30" spans="2:24" ht="30" customHeight="1" x14ac:dyDescent="0.25">
      <c r="B30" s="206" t="s">
        <v>6714</v>
      </c>
      <c r="C30" s="14">
        <v>3</v>
      </c>
      <c r="D30" s="15" t="s">
        <v>1144</v>
      </c>
      <c r="E30" s="16" t="s">
        <v>1713</v>
      </c>
      <c r="F30" s="17">
        <v>13720</v>
      </c>
      <c r="G30" s="18">
        <v>39791</v>
      </c>
      <c r="H30" s="31" t="s">
        <v>1551</v>
      </c>
      <c r="I30" s="52">
        <v>99544.41</v>
      </c>
      <c r="J30" s="52">
        <v>99730.84</v>
      </c>
      <c r="K30" s="21">
        <f t="shared" si="1"/>
        <v>0.18642999999999302</v>
      </c>
      <c r="L30" s="22" t="s">
        <v>1714</v>
      </c>
      <c r="M30" s="19">
        <v>1.4924999999999999</v>
      </c>
      <c r="N30" s="31" t="s">
        <v>2114</v>
      </c>
      <c r="O30" s="25" t="s">
        <v>21</v>
      </c>
      <c r="P30" s="26"/>
      <c r="Q30" s="27"/>
      <c r="R30" s="28"/>
      <c r="S30" s="29"/>
      <c r="T30" s="30" t="s">
        <v>1715</v>
      </c>
      <c r="U30" s="19" t="s">
        <v>1551</v>
      </c>
      <c r="V30" s="32" t="str">
        <f t="shared" si="0"/>
        <v>3-014</v>
      </c>
      <c r="X30" s="32" t="s">
        <v>7365</v>
      </c>
    </row>
    <row r="31" spans="2:24" ht="30" customHeight="1" x14ac:dyDescent="0.25">
      <c r="B31" s="206" t="s">
        <v>6714</v>
      </c>
      <c r="C31" s="14">
        <v>3</v>
      </c>
      <c r="D31" s="15" t="s">
        <v>1147</v>
      </c>
      <c r="E31" s="16" t="s">
        <v>1716</v>
      </c>
      <c r="F31" s="17">
        <v>13721</v>
      </c>
      <c r="G31" s="18">
        <v>39791</v>
      </c>
      <c r="H31" s="31" t="s">
        <v>1551</v>
      </c>
      <c r="I31" s="52">
        <v>99730.84</v>
      </c>
      <c r="J31" s="52">
        <v>99935.49</v>
      </c>
      <c r="K31" s="21">
        <f t="shared" si="1"/>
        <v>0.20465000000000874</v>
      </c>
      <c r="L31" s="22" t="s">
        <v>1717</v>
      </c>
      <c r="M31" s="19">
        <v>1.6372</v>
      </c>
      <c r="N31" s="31" t="s">
        <v>2114</v>
      </c>
      <c r="O31" s="25" t="s">
        <v>21</v>
      </c>
      <c r="P31" s="26"/>
      <c r="Q31" s="27"/>
      <c r="R31" s="28"/>
      <c r="S31" s="29"/>
      <c r="T31" s="30" t="s">
        <v>1674</v>
      </c>
      <c r="U31" s="19" t="s">
        <v>1551</v>
      </c>
      <c r="V31" s="32" t="str">
        <f t="shared" si="0"/>
        <v>3-014A</v>
      </c>
      <c r="X31" s="32" t="s">
        <v>7366</v>
      </c>
    </row>
    <row r="32" spans="2:24" ht="30" customHeight="1" x14ac:dyDescent="0.25">
      <c r="B32" s="206" t="s">
        <v>6714</v>
      </c>
      <c r="C32" s="14">
        <v>3</v>
      </c>
      <c r="D32" s="15" t="s">
        <v>1151</v>
      </c>
      <c r="E32" s="16" t="s">
        <v>1718</v>
      </c>
      <c r="F32" s="17">
        <v>13719</v>
      </c>
      <c r="G32" s="18">
        <v>39791</v>
      </c>
      <c r="H32" s="31" t="s">
        <v>1551</v>
      </c>
      <c r="I32" s="52">
        <v>99935.49</v>
      </c>
      <c r="J32" s="52">
        <v>100133.56</v>
      </c>
      <c r="K32" s="21">
        <f t="shared" si="1"/>
        <v>0.19806999999999245</v>
      </c>
      <c r="L32" s="22" t="s">
        <v>1719</v>
      </c>
      <c r="M32" s="19">
        <v>1.7946</v>
      </c>
      <c r="N32" s="31" t="s">
        <v>2114</v>
      </c>
      <c r="O32" s="25" t="s">
        <v>21</v>
      </c>
      <c r="P32" s="26"/>
      <c r="Q32" s="27"/>
      <c r="R32" s="28"/>
      <c r="S32" s="29"/>
      <c r="T32" s="30" t="s">
        <v>1687</v>
      </c>
      <c r="U32" s="19" t="s">
        <v>1551</v>
      </c>
      <c r="V32" s="32" t="str">
        <f t="shared" si="0"/>
        <v>3-015</v>
      </c>
      <c r="X32" s="32" t="s">
        <v>7367</v>
      </c>
    </row>
    <row r="33" spans="2:24" ht="30" customHeight="1" x14ac:dyDescent="0.25">
      <c r="B33" s="206" t="s">
        <v>6714</v>
      </c>
      <c r="C33" s="14">
        <v>3</v>
      </c>
      <c r="D33" s="15" t="s">
        <v>1157</v>
      </c>
      <c r="E33" s="16" t="s">
        <v>1720</v>
      </c>
      <c r="F33" s="17">
        <v>13707</v>
      </c>
      <c r="G33" s="18">
        <v>39791</v>
      </c>
      <c r="H33" s="31" t="s">
        <v>1551</v>
      </c>
      <c r="I33" s="52">
        <v>100133.56</v>
      </c>
      <c r="J33" s="52">
        <v>100197.53</v>
      </c>
      <c r="K33" s="21">
        <f t="shared" si="1"/>
        <v>6.3970000000001165E-2</v>
      </c>
      <c r="L33" s="22" t="s">
        <v>1721</v>
      </c>
      <c r="M33" s="19">
        <v>2.8062</v>
      </c>
      <c r="N33" s="31" t="s">
        <v>2114</v>
      </c>
      <c r="O33" s="25" t="s">
        <v>21</v>
      </c>
      <c r="P33" s="26"/>
      <c r="Q33" s="27"/>
      <c r="R33" s="28"/>
      <c r="S33" s="29"/>
      <c r="T33" s="30" t="s">
        <v>1722</v>
      </c>
      <c r="U33" s="19" t="s">
        <v>1551</v>
      </c>
      <c r="V33" s="32" t="str">
        <f t="shared" si="0"/>
        <v>3-016</v>
      </c>
      <c r="X33" s="32" t="s">
        <v>7368</v>
      </c>
    </row>
    <row r="34" spans="2:24" ht="30" customHeight="1" x14ac:dyDescent="0.25">
      <c r="B34" s="206" t="s">
        <v>6714</v>
      </c>
      <c r="C34" s="14">
        <v>3</v>
      </c>
      <c r="D34" s="15" t="s">
        <v>1160</v>
      </c>
      <c r="E34" s="16" t="s">
        <v>1723</v>
      </c>
      <c r="F34" s="17">
        <v>13713</v>
      </c>
      <c r="G34" s="18">
        <v>39791</v>
      </c>
      <c r="H34" s="31" t="s">
        <v>1551</v>
      </c>
      <c r="I34" s="52">
        <v>100197.53</v>
      </c>
      <c r="J34" s="52">
        <v>101179.79</v>
      </c>
      <c r="K34" s="21">
        <f t="shared" si="1"/>
        <v>0.9822599999999948</v>
      </c>
      <c r="L34" s="22" t="s">
        <v>1724</v>
      </c>
      <c r="M34" s="19">
        <v>7.8571999999999997</v>
      </c>
      <c r="N34" s="31" t="s">
        <v>2114</v>
      </c>
      <c r="O34" s="25" t="s">
        <v>21</v>
      </c>
      <c r="P34" s="26"/>
      <c r="Q34" s="27"/>
      <c r="R34" s="28"/>
      <c r="S34" s="29"/>
      <c r="T34" s="30" t="s">
        <v>1725</v>
      </c>
      <c r="U34" s="19" t="s">
        <v>1551</v>
      </c>
      <c r="V34" s="32" t="str">
        <f t="shared" si="0"/>
        <v>3-017</v>
      </c>
      <c r="X34" s="32" t="s">
        <v>7369</v>
      </c>
    </row>
    <row r="35" spans="2:24" ht="30" customHeight="1" x14ac:dyDescent="0.25">
      <c r="B35" s="206" t="s">
        <v>6714</v>
      </c>
      <c r="C35" s="14">
        <v>3</v>
      </c>
      <c r="D35" s="15" t="s">
        <v>1163</v>
      </c>
      <c r="E35" s="16" t="s">
        <v>1726</v>
      </c>
      <c r="F35" s="17">
        <v>15170</v>
      </c>
      <c r="G35" s="18">
        <v>40564</v>
      </c>
      <c r="H35" s="31" t="s">
        <v>1551</v>
      </c>
      <c r="I35" s="52">
        <v>101179.79</v>
      </c>
      <c r="J35" s="52">
        <v>102033.7</v>
      </c>
      <c r="K35" s="21">
        <f t="shared" si="1"/>
        <v>0.8539100000000035</v>
      </c>
      <c r="L35" s="22" t="s">
        <v>1727</v>
      </c>
      <c r="M35" s="19">
        <v>6.7919</v>
      </c>
      <c r="N35" s="31" t="s">
        <v>2114</v>
      </c>
      <c r="O35" s="25" t="s">
        <v>21</v>
      </c>
      <c r="P35" s="26"/>
      <c r="Q35" s="27"/>
      <c r="R35" s="28"/>
      <c r="S35" s="29"/>
      <c r="T35" s="30" t="s">
        <v>1728</v>
      </c>
      <c r="U35" s="19" t="s">
        <v>1551</v>
      </c>
      <c r="V35" s="32" t="str">
        <f t="shared" si="0"/>
        <v>3-018</v>
      </c>
      <c r="X35" s="32" t="s">
        <v>7370</v>
      </c>
    </row>
    <row r="36" spans="2:24" ht="30" customHeight="1" x14ac:dyDescent="0.25">
      <c r="B36" s="206" t="s">
        <v>6714</v>
      </c>
      <c r="C36" s="14">
        <v>3</v>
      </c>
      <c r="D36" s="15" t="s">
        <v>1166</v>
      </c>
      <c r="E36" s="16" t="s">
        <v>1729</v>
      </c>
      <c r="F36" s="17">
        <v>13714</v>
      </c>
      <c r="G36" s="18">
        <v>39791</v>
      </c>
      <c r="H36" s="31" t="s">
        <v>1551</v>
      </c>
      <c r="I36" s="52">
        <v>102033.7</v>
      </c>
      <c r="J36" s="52">
        <v>105168.63</v>
      </c>
      <c r="K36" s="21">
        <f t="shared" si="1"/>
        <v>3.1349300000000078</v>
      </c>
      <c r="L36" s="22" t="s">
        <v>1730</v>
      </c>
      <c r="M36" s="19">
        <v>25.2638</v>
      </c>
      <c r="N36" s="31" t="s">
        <v>2114</v>
      </c>
      <c r="O36" s="25" t="s">
        <v>21</v>
      </c>
      <c r="P36" s="26"/>
      <c r="Q36" s="27"/>
      <c r="R36" s="28"/>
      <c r="S36" s="29"/>
      <c r="T36" s="30" t="s">
        <v>1731</v>
      </c>
      <c r="U36" s="19" t="s">
        <v>1551</v>
      </c>
      <c r="V36" s="32" t="str">
        <f t="shared" si="0"/>
        <v>3-019</v>
      </c>
      <c r="X36" s="32" t="s">
        <v>7371</v>
      </c>
    </row>
    <row r="37" spans="2:24" ht="30" customHeight="1" x14ac:dyDescent="0.25">
      <c r="B37" s="206" t="s">
        <v>6714</v>
      </c>
      <c r="C37" s="14">
        <v>3</v>
      </c>
      <c r="D37" s="39" t="s">
        <v>1171</v>
      </c>
      <c r="E37" s="16" t="s">
        <v>1732</v>
      </c>
      <c r="F37" s="17"/>
      <c r="G37" s="34"/>
      <c r="H37" s="31" t="s">
        <v>1689</v>
      </c>
      <c r="I37" s="52">
        <v>105186.74</v>
      </c>
      <c r="J37" s="52">
        <v>109409.39</v>
      </c>
      <c r="K37" s="21">
        <f t="shared" si="1"/>
        <v>4.2226499999999945</v>
      </c>
      <c r="L37" s="22" t="s">
        <v>1733</v>
      </c>
      <c r="M37" s="19">
        <v>33.832500000000003</v>
      </c>
      <c r="N37" s="31" t="s">
        <v>2114</v>
      </c>
      <c r="O37" s="31" t="s">
        <v>91</v>
      </c>
      <c r="P37" s="26"/>
      <c r="Q37" s="27"/>
      <c r="R37" s="28"/>
      <c r="S37" s="29"/>
      <c r="T37" s="30" t="s">
        <v>397</v>
      </c>
      <c r="U37" s="19" t="s">
        <v>1551</v>
      </c>
      <c r="V37" s="32" t="str">
        <f t="shared" si="0"/>
        <v>3-020</v>
      </c>
      <c r="X37" s="32" t="s">
        <v>7372</v>
      </c>
    </row>
    <row r="38" spans="2:24" ht="30" customHeight="1" x14ac:dyDescent="0.25">
      <c r="B38" s="206" t="s">
        <v>6714</v>
      </c>
      <c r="C38" s="14">
        <v>3</v>
      </c>
      <c r="D38" s="39" t="s">
        <v>1176</v>
      </c>
      <c r="E38" s="16" t="s">
        <v>1734</v>
      </c>
      <c r="F38" s="17">
        <v>13765</v>
      </c>
      <c r="G38" s="18">
        <v>39828</v>
      </c>
      <c r="H38" s="31" t="s">
        <v>1551</v>
      </c>
      <c r="I38" s="52">
        <v>109409.39</v>
      </c>
      <c r="J38" s="52">
        <v>109461.05</v>
      </c>
      <c r="K38" s="21">
        <f t="shared" si="1"/>
        <v>5.1660000000003495E-2</v>
      </c>
      <c r="L38" s="22" t="s">
        <v>1735</v>
      </c>
      <c r="M38" s="19">
        <v>0.3609</v>
      </c>
      <c r="N38" s="31" t="s">
        <v>2114</v>
      </c>
      <c r="O38" s="25" t="s">
        <v>21</v>
      </c>
      <c r="P38" s="26"/>
      <c r="Q38" s="27"/>
      <c r="R38" s="28"/>
      <c r="S38" s="29"/>
      <c r="T38" s="30" t="s">
        <v>1736</v>
      </c>
      <c r="U38" s="19" t="s">
        <v>1551</v>
      </c>
      <c r="V38" s="32" t="str">
        <f t="shared" si="0"/>
        <v>3-021</v>
      </c>
      <c r="X38" s="32" t="s">
        <v>7373</v>
      </c>
    </row>
    <row r="39" spans="2:24" ht="30" customHeight="1" x14ac:dyDescent="0.25">
      <c r="B39" s="206" t="s">
        <v>6714</v>
      </c>
      <c r="C39" s="14">
        <v>3</v>
      </c>
      <c r="D39" s="39" t="s">
        <v>1183</v>
      </c>
      <c r="E39" s="16" t="s">
        <v>1737</v>
      </c>
      <c r="F39" s="17">
        <v>13717</v>
      </c>
      <c r="G39" s="18">
        <v>39791</v>
      </c>
      <c r="H39" s="31" t="s">
        <v>1551</v>
      </c>
      <c r="I39" s="52">
        <v>109461.05</v>
      </c>
      <c r="J39" s="52">
        <v>110237.57</v>
      </c>
      <c r="K39" s="21">
        <f t="shared" si="1"/>
        <v>0.7765200000000041</v>
      </c>
      <c r="L39" s="22" t="s">
        <v>1738</v>
      </c>
      <c r="M39" s="19">
        <v>6.2129000000000003</v>
      </c>
      <c r="N39" s="31" t="s">
        <v>2114</v>
      </c>
      <c r="O39" s="25" t="s">
        <v>21</v>
      </c>
      <c r="P39" s="26"/>
      <c r="Q39" s="27"/>
      <c r="R39" s="28"/>
      <c r="S39" s="29"/>
      <c r="T39" s="30" t="s">
        <v>1736</v>
      </c>
      <c r="U39" s="19" t="s">
        <v>1551</v>
      </c>
      <c r="V39" s="32" t="str">
        <f t="shared" ref="V39:V70" si="2">CONCATENATE(C39,"-",D39)</f>
        <v>3-022</v>
      </c>
      <c r="X39" s="32" t="s">
        <v>7374</v>
      </c>
    </row>
    <row r="40" spans="2:24" ht="30" customHeight="1" x14ac:dyDescent="0.25">
      <c r="B40" s="206" t="s">
        <v>6714</v>
      </c>
      <c r="C40" s="14">
        <v>3</v>
      </c>
      <c r="D40" s="39" t="s">
        <v>1191</v>
      </c>
      <c r="E40" s="16" t="s">
        <v>1739</v>
      </c>
      <c r="F40" s="17">
        <v>21797</v>
      </c>
      <c r="G40" s="18">
        <v>42524</v>
      </c>
      <c r="H40" s="31" t="s">
        <v>1551</v>
      </c>
      <c r="I40" s="52">
        <v>110237.57</v>
      </c>
      <c r="J40" s="52">
        <v>111429.81</v>
      </c>
      <c r="K40" s="21">
        <f t="shared" si="1"/>
        <v>1.1922399999999906</v>
      </c>
      <c r="L40" s="22" t="s">
        <v>1740</v>
      </c>
      <c r="M40" s="23">
        <v>9.5120000000000005</v>
      </c>
      <c r="N40" s="31" t="s">
        <v>2114</v>
      </c>
      <c r="O40" s="31" t="s">
        <v>91</v>
      </c>
      <c r="P40" s="26"/>
      <c r="Q40" s="27"/>
      <c r="R40" s="28"/>
      <c r="S40" s="29"/>
      <c r="T40" s="30" t="s">
        <v>1736</v>
      </c>
      <c r="U40" s="19" t="s">
        <v>1551</v>
      </c>
      <c r="V40" s="32" t="str">
        <f t="shared" si="2"/>
        <v>3-023</v>
      </c>
      <c r="X40" s="32" t="s">
        <v>7375</v>
      </c>
    </row>
    <row r="41" spans="2:24" ht="30" customHeight="1" x14ac:dyDescent="0.25">
      <c r="B41" s="206" t="s">
        <v>6714</v>
      </c>
      <c r="C41" s="14">
        <v>3</v>
      </c>
      <c r="D41" s="39" t="s">
        <v>1203</v>
      </c>
      <c r="E41" s="16" t="s">
        <v>1741</v>
      </c>
      <c r="F41" s="17">
        <v>15210</v>
      </c>
      <c r="G41" s="18">
        <v>40568</v>
      </c>
      <c r="H41" s="31" t="s">
        <v>1551</v>
      </c>
      <c r="I41" s="52">
        <v>111415.58</v>
      </c>
      <c r="J41" s="52">
        <v>111895.72</v>
      </c>
      <c r="K41" s="21"/>
      <c r="L41" s="22" t="s">
        <v>1742</v>
      </c>
      <c r="M41" s="19">
        <v>4.2283999999999997</v>
      </c>
      <c r="N41" s="31" t="s">
        <v>2114</v>
      </c>
      <c r="O41" s="25" t="s">
        <v>21</v>
      </c>
      <c r="P41" s="26"/>
      <c r="Q41" s="27"/>
      <c r="R41" s="28"/>
      <c r="S41" s="29"/>
      <c r="T41" s="30" t="s">
        <v>1743</v>
      </c>
      <c r="U41" s="19" t="s">
        <v>1551</v>
      </c>
      <c r="V41" s="32" t="str">
        <f t="shared" si="2"/>
        <v>3-024A</v>
      </c>
      <c r="X41" s="32" t="s">
        <v>7376</v>
      </c>
    </row>
    <row r="42" spans="2:24" ht="30" customHeight="1" x14ac:dyDescent="0.25">
      <c r="B42" s="206" t="s">
        <v>6714</v>
      </c>
      <c r="C42" s="14">
        <v>3</v>
      </c>
      <c r="D42" s="39" t="s">
        <v>1195</v>
      </c>
      <c r="E42" s="16" t="s">
        <v>1744</v>
      </c>
      <c r="F42" s="17">
        <v>13776</v>
      </c>
      <c r="G42" s="18">
        <v>39828</v>
      </c>
      <c r="H42" s="31" t="s">
        <v>1551</v>
      </c>
      <c r="I42" s="52">
        <v>111429.81</v>
      </c>
      <c r="J42" s="52">
        <v>112522.77</v>
      </c>
      <c r="K42" s="21">
        <f>(J42-I42)/1000</f>
        <v>1.0929600000000064</v>
      </c>
      <c r="L42" s="22" t="s">
        <v>1745</v>
      </c>
      <c r="M42" s="19">
        <v>8.7406000000000006</v>
      </c>
      <c r="N42" s="31" t="s">
        <v>2114</v>
      </c>
      <c r="O42" s="25" t="s">
        <v>21</v>
      </c>
      <c r="P42" s="26"/>
      <c r="Q42" s="27"/>
      <c r="R42" s="28"/>
      <c r="S42" s="29"/>
      <c r="T42" s="30" t="s">
        <v>1743</v>
      </c>
      <c r="U42" s="19" t="s">
        <v>1551</v>
      </c>
      <c r="V42" s="32" t="str">
        <f t="shared" si="2"/>
        <v>3-024</v>
      </c>
      <c r="X42" s="32" t="s">
        <v>7377</v>
      </c>
    </row>
    <row r="43" spans="2:24" ht="30" customHeight="1" x14ac:dyDescent="0.25">
      <c r="B43" s="206" t="s">
        <v>6714</v>
      </c>
      <c r="C43" s="14">
        <v>3</v>
      </c>
      <c r="D43" s="39" t="s">
        <v>1200</v>
      </c>
      <c r="E43" s="16" t="s">
        <v>1746</v>
      </c>
      <c r="F43" s="54">
        <v>13705</v>
      </c>
      <c r="G43" s="42">
        <v>39791</v>
      </c>
      <c r="H43" s="31" t="s">
        <v>1551</v>
      </c>
      <c r="I43" s="52">
        <v>112522.77</v>
      </c>
      <c r="J43" s="52">
        <v>114435.49</v>
      </c>
      <c r="K43" s="21">
        <f t="shared" si="1"/>
        <v>1.9127200000000011</v>
      </c>
      <c r="L43" s="22" t="s">
        <v>1747</v>
      </c>
      <c r="M43" s="19">
        <v>15.3019</v>
      </c>
      <c r="N43" s="31" t="s">
        <v>2114</v>
      </c>
      <c r="O43" s="25" t="s">
        <v>21</v>
      </c>
      <c r="P43" s="26"/>
      <c r="Q43" s="27"/>
      <c r="R43" s="28"/>
      <c r="S43" s="29"/>
      <c r="T43" s="30" t="s">
        <v>1736</v>
      </c>
      <c r="U43" s="19" t="s">
        <v>1551</v>
      </c>
      <c r="V43" s="32" t="str">
        <f t="shared" si="2"/>
        <v>3-025</v>
      </c>
      <c r="X43" s="32" t="s">
        <v>7378</v>
      </c>
    </row>
    <row r="44" spans="2:24" ht="30" customHeight="1" x14ac:dyDescent="0.25">
      <c r="B44" s="206" t="s">
        <v>6714</v>
      </c>
      <c r="C44" s="14">
        <v>3</v>
      </c>
      <c r="D44" s="39" t="s">
        <v>1206</v>
      </c>
      <c r="E44" s="16" t="s">
        <v>1748</v>
      </c>
      <c r="F44" s="17">
        <v>13893</v>
      </c>
      <c r="G44" s="18">
        <v>39903</v>
      </c>
      <c r="H44" s="31" t="s">
        <v>1551</v>
      </c>
      <c r="I44" s="52">
        <v>114435.49</v>
      </c>
      <c r="J44" s="52">
        <v>115623.09</v>
      </c>
      <c r="K44" s="21">
        <f t="shared" si="1"/>
        <v>1.1875999999999913</v>
      </c>
      <c r="L44" s="22" t="s">
        <v>1749</v>
      </c>
      <c r="M44" s="23">
        <v>9.4931000000000001</v>
      </c>
      <c r="N44" s="31" t="s">
        <v>2114</v>
      </c>
      <c r="O44" s="25" t="s">
        <v>21</v>
      </c>
      <c r="P44" s="26"/>
      <c r="Q44" s="27"/>
      <c r="R44" s="28"/>
      <c r="S44" s="29"/>
      <c r="T44" s="30" t="s">
        <v>1736</v>
      </c>
      <c r="U44" s="19" t="s">
        <v>1551</v>
      </c>
      <c r="V44" s="32" t="str">
        <f t="shared" si="2"/>
        <v>3-026</v>
      </c>
      <c r="X44" s="32" t="s">
        <v>7379</v>
      </c>
    </row>
    <row r="45" spans="2:24" ht="30" customHeight="1" x14ac:dyDescent="0.25">
      <c r="B45" s="206" t="s">
        <v>6714</v>
      </c>
      <c r="C45" s="14">
        <v>3</v>
      </c>
      <c r="D45" s="39" t="s">
        <v>1213</v>
      </c>
      <c r="E45" s="16" t="s">
        <v>1750</v>
      </c>
      <c r="F45" s="17">
        <v>15208</v>
      </c>
      <c r="G45" s="18">
        <v>40568</v>
      </c>
      <c r="H45" s="31" t="s">
        <v>1551</v>
      </c>
      <c r="I45" s="52">
        <v>115623.09</v>
      </c>
      <c r="J45" s="52">
        <v>116580</v>
      </c>
      <c r="K45" s="21">
        <f t="shared" si="1"/>
        <v>0.95691000000000348</v>
      </c>
      <c r="L45" s="22" t="s">
        <v>1751</v>
      </c>
      <c r="M45" s="19">
        <v>7.7573999999999996</v>
      </c>
      <c r="N45" s="31" t="s">
        <v>2114</v>
      </c>
      <c r="O45" s="25" t="s">
        <v>21</v>
      </c>
      <c r="P45" s="26"/>
      <c r="Q45" s="27"/>
      <c r="R45" s="28"/>
      <c r="S45" s="33"/>
      <c r="T45" s="16" t="s">
        <v>1736</v>
      </c>
      <c r="U45" s="19" t="s">
        <v>1551</v>
      </c>
      <c r="V45" s="32" t="str">
        <f t="shared" si="2"/>
        <v>3-027</v>
      </c>
      <c r="X45" s="32" t="s">
        <v>7380</v>
      </c>
    </row>
    <row r="46" spans="2:24" ht="30" customHeight="1" x14ac:dyDescent="0.25">
      <c r="B46" s="206" t="s">
        <v>6714</v>
      </c>
      <c r="C46" s="14">
        <v>3</v>
      </c>
      <c r="D46" s="39" t="s">
        <v>1218</v>
      </c>
      <c r="E46" s="16" t="s">
        <v>1752</v>
      </c>
      <c r="F46" s="17">
        <v>13890</v>
      </c>
      <c r="G46" s="18">
        <v>39903</v>
      </c>
      <c r="H46" s="31" t="s">
        <v>1551</v>
      </c>
      <c r="I46" s="52">
        <v>116580</v>
      </c>
      <c r="J46" s="52">
        <v>117364.18</v>
      </c>
      <c r="K46" s="21">
        <f t="shared" si="1"/>
        <v>0.78417999999999299</v>
      </c>
      <c r="L46" s="22" t="s">
        <v>1753</v>
      </c>
      <c r="M46" s="19">
        <v>6.1797000000000004</v>
      </c>
      <c r="N46" s="31" t="s">
        <v>2114</v>
      </c>
      <c r="O46" s="25" t="s">
        <v>21</v>
      </c>
      <c r="P46" s="26"/>
      <c r="Q46" s="41"/>
      <c r="R46" s="43"/>
      <c r="S46" s="26"/>
      <c r="T46" s="16" t="s">
        <v>1736</v>
      </c>
      <c r="U46" s="19" t="s">
        <v>1551</v>
      </c>
      <c r="V46" s="32" t="str">
        <f t="shared" si="2"/>
        <v>3-028</v>
      </c>
      <c r="X46" s="32" t="s">
        <v>7381</v>
      </c>
    </row>
    <row r="47" spans="2:24" ht="30" customHeight="1" x14ac:dyDescent="0.25">
      <c r="B47" s="206" t="s">
        <v>6714</v>
      </c>
      <c r="C47" s="14">
        <v>3</v>
      </c>
      <c r="D47" s="39" t="s">
        <v>1222</v>
      </c>
      <c r="E47" s="16" t="s">
        <v>1754</v>
      </c>
      <c r="F47" s="17">
        <v>14152</v>
      </c>
      <c r="G47" s="18">
        <v>40052</v>
      </c>
      <c r="H47" s="31" t="s">
        <v>1551</v>
      </c>
      <c r="I47" s="52">
        <v>117364.18</v>
      </c>
      <c r="J47" s="52">
        <v>119724.4</v>
      </c>
      <c r="K47" s="21">
        <f t="shared" si="1"/>
        <v>2.3602200000000013</v>
      </c>
      <c r="L47" s="22" t="s">
        <v>1755</v>
      </c>
      <c r="M47" s="19">
        <v>18.8811</v>
      </c>
      <c r="N47" s="31" t="s">
        <v>2114</v>
      </c>
      <c r="O47" s="25" t="s">
        <v>21</v>
      </c>
      <c r="P47" s="26"/>
      <c r="Q47" s="41"/>
      <c r="R47" s="43"/>
      <c r="S47" s="26"/>
      <c r="T47" s="30" t="s">
        <v>1756</v>
      </c>
      <c r="U47" s="19" t="s">
        <v>1551</v>
      </c>
      <c r="V47" s="32" t="str">
        <f t="shared" si="2"/>
        <v>3-029</v>
      </c>
      <c r="X47" s="32" t="s">
        <v>7382</v>
      </c>
    </row>
    <row r="48" spans="2:24" ht="30" customHeight="1" x14ac:dyDescent="0.25">
      <c r="B48" s="206" t="s">
        <v>6714</v>
      </c>
      <c r="C48" s="14">
        <v>3</v>
      </c>
      <c r="D48" s="39" t="s">
        <v>1231</v>
      </c>
      <c r="E48" s="16" t="s">
        <v>1757</v>
      </c>
      <c r="F48" s="17">
        <v>13931</v>
      </c>
      <c r="G48" s="18">
        <v>39916</v>
      </c>
      <c r="H48" s="31" t="s">
        <v>1551</v>
      </c>
      <c r="I48" s="52">
        <v>119724.4</v>
      </c>
      <c r="J48" s="52">
        <v>120285</v>
      </c>
      <c r="K48" s="21">
        <f>(J48-I48)/1000</f>
        <v>0.56060000000000587</v>
      </c>
      <c r="L48" s="22" t="s">
        <v>1758</v>
      </c>
      <c r="M48" s="23">
        <v>4.4847000000000001</v>
      </c>
      <c r="N48" s="31" t="s">
        <v>2114</v>
      </c>
      <c r="O48" s="25" t="s">
        <v>21</v>
      </c>
      <c r="P48" s="26"/>
      <c r="Q48" s="41"/>
      <c r="R48" s="43"/>
      <c r="S48" s="26"/>
      <c r="T48" s="16" t="s">
        <v>1759</v>
      </c>
      <c r="U48" s="19" t="s">
        <v>1551</v>
      </c>
      <c r="V48" s="32" t="str">
        <f t="shared" si="2"/>
        <v>3-030</v>
      </c>
      <c r="X48" s="32" t="s">
        <v>7383</v>
      </c>
    </row>
    <row r="49" spans="2:24" ht="30" customHeight="1" x14ac:dyDescent="0.25">
      <c r="B49" s="206" t="s">
        <v>6714</v>
      </c>
      <c r="C49" s="14">
        <v>3</v>
      </c>
      <c r="D49" s="39" t="s">
        <v>1760</v>
      </c>
      <c r="E49" s="16" t="s">
        <v>1761</v>
      </c>
      <c r="F49" s="17">
        <v>13930</v>
      </c>
      <c r="G49" s="18">
        <v>39916</v>
      </c>
      <c r="H49" s="31" t="s">
        <v>1551</v>
      </c>
      <c r="I49" s="52">
        <v>120285</v>
      </c>
      <c r="J49" s="52">
        <v>120344.7</v>
      </c>
      <c r="K49" s="21">
        <f t="shared" si="1"/>
        <v>5.9699999999997089E-2</v>
      </c>
      <c r="L49" s="22" t="s">
        <v>1758</v>
      </c>
      <c r="M49" s="19">
        <v>0.47760000000000002</v>
      </c>
      <c r="N49" s="31" t="s">
        <v>2114</v>
      </c>
      <c r="O49" s="25" t="s">
        <v>21</v>
      </c>
      <c r="P49" s="26" t="s">
        <v>10</v>
      </c>
      <c r="Q49" s="34">
        <v>2.3624000000000001</v>
      </c>
      <c r="R49" s="43">
        <v>38949.47</v>
      </c>
      <c r="S49" s="26"/>
      <c r="T49" s="30" t="s">
        <v>1759</v>
      </c>
      <c r="U49" s="19" t="s">
        <v>1551</v>
      </c>
      <c r="V49" s="32" t="str">
        <f t="shared" si="2"/>
        <v>3-030A</v>
      </c>
      <c r="X49" s="32" t="s">
        <v>7384</v>
      </c>
    </row>
    <row r="50" spans="2:24" ht="30" customHeight="1" x14ac:dyDescent="0.25">
      <c r="B50" s="206" t="s">
        <v>6714</v>
      </c>
      <c r="C50" s="14">
        <v>3</v>
      </c>
      <c r="D50" s="39" t="s">
        <v>1236</v>
      </c>
      <c r="E50" s="16" t="s">
        <v>1762</v>
      </c>
      <c r="F50" s="17">
        <v>13926</v>
      </c>
      <c r="G50" s="18">
        <v>39916</v>
      </c>
      <c r="H50" s="31" t="s">
        <v>1551</v>
      </c>
      <c r="I50" s="52">
        <v>120344.7</v>
      </c>
      <c r="J50" s="52">
        <v>120945</v>
      </c>
      <c r="K50" s="21">
        <f t="shared" si="1"/>
        <v>0.60030000000000294</v>
      </c>
      <c r="L50" s="22" t="s">
        <v>1763</v>
      </c>
      <c r="M50" s="19">
        <v>4.8410000000000002</v>
      </c>
      <c r="N50" s="31" t="s">
        <v>2114</v>
      </c>
      <c r="O50" s="25" t="s">
        <v>21</v>
      </c>
      <c r="P50" s="26"/>
      <c r="Q50" s="41"/>
      <c r="R50" s="43"/>
      <c r="S50" s="26"/>
      <c r="T50" s="30" t="s">
        <v>1756</v>
      </c>
      <c r="U50" s="19" t="s">
        <v>1551</v>
      </c>
      <c r="V50" s="32" t="str">
        <f t="shared" si="2"/>
        <v>3-031</v>
      </c>
      <c r="X50" s="32" t="s">
        <v>7385</v>
      </c>
    </row>
    <row r="51" spans="2:24" ht="30" customHeight="1" x14ac:dyDescent="0.25">
      <c r="B51" s="206" t="s">
        <v>6714</v>
      </c>
      <c r="C51" s="14">
        <v>3</v>
      </c>
      <c r="D51" s="39" t="s">
        <v>1239</v>
      </c>
      <c r="E51" s="16" t="s">
        <v>1764</v>
      </c>
      <c r="F51" s="17">
        <v>13769</v>
      </c>
      <c r="G51" s="18">
        <v>39828</v>
      </c>
      <c r="H51" s="31" t="s">
        <v>1551</v>
      </c>
      <c r="I51" s="52">
        <v>120945</v>
      </c>
      <c r="J51" s="52">
        <v>121234.37</v>
      </c>
      <c r="K51" s="21">
        <f t="shared" si="1"/>
        <v>0.28936999999999535</v>
      </c>
      <c r="L51" s="22" t="s">
        <v>1765</v>
      </c>
      <c r="M51" s="23">
        <v>2.3332999999999999</v>
      </c>
      <c r="N51" s="31" t="s">
        <v>2114</v>
      </c>
      <c r="O51" s="25" t="s">
        <v>21</v>
      </c>
      <c r="P51" s="26"/>
      <c r="Q51" s="41"/>
      <c r="R51" s="43"/>
      <c r="S51" s="26"/>
      <c r="T51" s="30" t="s">
        <v>1756</v>
      </c>
      <c r="U51" s="19" t="s">
        <v>1551</v>
      </c>
      <c r="V51" s="32" t="str">
        <f t="shared" si="2"/>
        <v>3-032</v>
      </c>
      <c r="X51" s="32" t="s">
        <v>7386</v>
      </c>
    </row>
    <row r="52" spans="2:24" ht="30" customHeight="1" x14ac:dyDescent="0.25">
      <c r="B52" s="206" t="s">
        <v>6714</v>
      </c>
      <c r="C52" s="14">
        <v>3</v>
      </c>
      <c r="D52" s="39" t="s">
        <v>1244</v>
      </c>
      <c r="E52" s="16" t="s">
        <v>1766</v>
      </c>
      <c r="F52" s="17">
        <v>14144</v>
      </c>
      <c r="G52" s="18">
        <v>40051</v>
      </c>
      <c r="H52" s="31" t="s">
        <v>1551</v>
      </c>
      <c r="I52" s="52">
        <v>121167.5</v>
      </c>
      <c r="J52" s="52">
        <v>121234.37</v>
      </c>
      <c r="K52" s="21"/>
      <c r="L52" s="22" t="s">
        <v>1767</v>
      </c>
      <c r="M52" s="19">
        <v>0.1188</v>
      </c>
      <c r="N52" s="31" t="s">
        <v>2114</v>
      </c>
      <c r="O52" s="25" t="s">
        <v>21</v>
      </c>
      <c r="P52" s="26"/>
      <c r="Q52" s="41"/>
      <c r="R52" s="43"/>
      <c r="S52" s="26"/>
      <c r="T52" s="30" t="s">
        <v>1756</v>
      </c>
      <c r="U52" s="19" t="s">
        <v>1551</v>
      </c>
      <c r="V52" s="32" t="str">
        <f t="shared" si="2"/>
        <v>3-033</v>
      </c>
      <c r="X52" s="32" t="s">
        <v>7387</v>
      </c>
    </row>
    <row r="53" spans="2:24" ht="30" customHeight="1" x14ac:dyDescent="0.25">
      <c r="B53" s="206" t="s">
        <v>6714</v>
      </c>
      <c r="C53" s="14">
        <v>3</v>
      </c>
      <c r="D53" s="39" t="s">
        <v>1248</v>
      </c>
      <c r="E53" s="16" t="s">
        <v>1768</v>
      </c>
      <c r="F53" s="17">
        <v>13894</v>
      </c>
      <c r="G53" s="18">
        <v>39903</v>
      </c>
      <c r="H53" s="31" t="s">
        <v>1551</v>
      </c>
      <c r="I53" s="52">
        <v>121234.37</v>
      </c>
      <c r="J53" s="52">
        <v>121803.63</v>
      </c>
      <c r="K53" s="21">
        <f t="shared" si="1"/>
        <v>0.56926000000000931</v>
      </c>
      <c r="L53" s="22" t="s">
        <v>1769</v>
      </c>
      <c r="M53" s="19">
        <v>4.5557999999999996</v>
      </c>
      <c r="N53" s="31" t="s">
        <v>2114</v>
      </c>
      <c r="O53" s="25" t="s">
        <v>21</v>
      </c>
      <c r="P53" s="26"/>
      <c r="Q53" s="41"/>
      <c r="R53" s="43"/>
      <c r="S53" s="26"/>
      <c r="T53" s="30" t="s">
        <v>1756</v>
      </c>
      <c r="U53" s="19" t="s">
        <v>1551</v>
      </c>
      <c r="V53" s="32" t="str">
        <f t="shared" si="2"/>
        <v>3-034</v>
      </c>
      <c r="X53" s="32" t="s">
        <v>7388</v>
      </c>
    </row>
    <row r="54" spans="2:24" ht="30" customHeight="1" x14ac:dyDescent="0.25">
      <c r="B54" s="206" t="s">
        <v>6714</v>
      </c>
      <c r="C54" s="14">
        <v>3</v>
      </c>
      <c r="D54" s="39" t="s">
        <v>1256</v>
      </c>
      <c r="E54" s="16" t="s">
        <v>1770</v>
      </c>
      <c r="F54" s="17">
        <v>13774</v>
      </c>
      <c r="G54" s="18">
        <v>39828</v>
      </c>
      <c r="H54" s="31" t="s">
        <v>1551</v>
      </c>
      <c r="I54" s="52">
        <v>121803.63</v>
      </c>
      <c r="J54" s="52">
        <v>123102.35</v>
      </c>
      <c r="K54" s="21">
        <f t="shared" si="1"/>
        <v>1.2987200000000012</v>
      </c>
      <c r="L54" s="22" t="s">
        <v>1771</v>
      </c>
      <c r="M54" s="19">
        <v>10.388400000000001</v>
      </c>
      <c r="N54" s="31" t="s">
        <v>2114</v>
      </c>
      <c r="O54" s="25" t="s">
        <v>21</v>
      </c>
      <c r="P54" s="26"/>
      <c r="Q54" s="41"/>
      <c r="R54" s="43"/>
      <c r="S54" s="26"/>
      <c r="T54" s="30" t="s">
        <v>1756</v>
      </c>
      <c r="U54" s="19" t="s">
        <v>1551</v>
      </c>
      <c r="V54" s="32" t="str">
        <f t="shared" si="2"/>
        <v>3-035</v>
      </c>
      <c r="X54" s="32" t="s">
        <v>7389</v>
      </c>
    </row>
    <row r="55" spans="2:24" ht="30" customHeight="1" x14ac:dyDescent="0.25">
      <c r="B55" s="206" t="s">
        <v>6714</v>
      </c>
      <c r="C55" s="14">
        <v>3</v>
      </c>
      <c r="D55" s="39" t="s">
        <v>1260</v>
      </c>
      <c r="E55" s="16" t="s">
        <v>1772</v>
      </c>
      <c r="F55" s="17">
        <v>13892</v>
      </c>
      <c r="G55" s="18">
        <v>39903</v>
      </c>
      <c r="H55" s="31" t="s">
        <v>1551</v>
      </c>
      <c r="I55" s="52">
        <v>123102.35</v>
      </c>
      <c r="J55" s="52">
        <v>123527.99</v>
      </c>
      <c r="K55" s="21">
        <f t="shared" si="1"/>
        <v>0.42563999999999941</v>
      </c>
      <c r="L55" s="22" t="s">
        <v>1773</v>
      </c>
      <c r="M55" s="19">
        <v>3.4630999999999998</v>
      </c>
      <c r="N55" s="31" t="s">
        <v>2114</v>
      </c>
      <c r="O55" s="25" t="s">
        <v>21</v>
      </c>
      <c r="P55" s="26"/>
      <c r="Q55" s="41"/>
      <c r="R55" s="43"/>
      <c r="S55" s="26"/>
      <c r="T55" s="30" t="s">
        <v>1756</v>
      </c>
      <c r="U55" s="19" t="s">
        <v>1551</v>
      </c>
      <c r="V55" s="32" t="str">
        <f t="shared" si="2"/>
        <v>3-036</v>
      </c>
      <c r="X55" s="32" t="s">
        <v>7390</v>
      </c>
    </row>
    <row r="56" spans="2:24" ht="30" customHeight="1" x14ac:dyDescent="0.25">
      <c r="B56" s="206" t="s">
        <v>6714</v>
      </c>
      <c r="C56" s="14">
        <v>3</v>
      </c>
      <c r="D56" s="39" t="s">
        <v>1264</v>
      </c>
      <c r="E56" s="16" t="s">
        <v>1774</v>
      </c>
      <c r="F56" s="17">
        <v>14154</v>
      </c>
      <c r="G56" s="18">
        <v>40052</v>
      </c>
      <c r="H56" s="31" t="s">
        <v>1551</v>
      </c>
      <c r="I56" s="52">
        <v>123527.99</v>
      </c>
      <c r="J56" s="52">
        <v>123750.8</v>
      </c>
      <c r="K56" s="21">
        <f t="shared" si="1"/>
        <v>0.22280999999999768</v>
      </c>
      <c r="L56" s="22" t="s">
        <v>1775</v>
      </c>
      <c r="M56" s="23">
        <v>1.79</v>
      </c>
      <c r="N56" s="31" t="s">
        <v>2114</v>
      </c>
      <c r="O56" s="25" t="s">
        <v>21</v>
      </c>
      <c r="P56" s="26"/>
      <c r="Q56" s="41"/>
      <c r="R56" s="43"/>
      <c r="S56" s="26"/>
      <c r="T56" s="30" t="s">
        <v>1756</v>
      </c>
      <c r="U56" s="19" t="s">
        <v>1551</v>
      </c>
      <c r="V56" s="32" t="str">
        <f t="shared" si="2"/>
        <v>3-037</v>
      </c>
      <c r="X56" s="32" t="s">
        <v>7391</v>
      </c>
    </row>
    <row r="57" spans="2:24" ht="30" customHeight="1" x14ac:dyDescent="0.25">
      <c r="B57" s="206" t="s">
        <v>6714</v>
      </c>
      <c r="C57" s="14">
        <v>3</v>
      </c>
      <c r="D57" s="39" t="s">
        <v>1271</v>
      </c>
      <c r="E57" s="16" t="s">
        <v>1776</v>
      </c>
      <c r="F57" s="17">
        <v>13764</v>
      </c>
      <c r="G57" s="18">
        <v>39828</v>
      </c>
      <c r="H57" s="31" t="s">
        <v>1551</v>
      </c>
      <c r="I57" s="52">
        <v>123756.32</v>
      </c>
      <c r="J57" s="52">
        <v>124044.95</v>
      </c>
      <c r="K57" s="21">
        <f t="shared" si="1"/>
        <v>0.28862999999999012</v>
      </c>
      <c r="L57" s="22" t="s">
        <v>1777</v>
      </c>
      <c r="M57" s="23">
        <v>3.1190000000000002</v>
      </c>
      <c r="N57" s="31" t="s">
        <v>2114</v>
      </c>
      <c r="O57" s="25" t="s">
        <v>21</v>
      </c>
      <c r="P57" s="26"/>
      <c r="Q57" s="41"/>
      <c r="R57" s="43"/>
      <c r="S57" s="26"/>
      <c r="T57" s="30" t="s">
        <v>1756</v>
      </c>
      <c r="U57" s="19" t="s">
        <v>1551</v>
      </c>
      <c r="V57" s="32" t="str">
        <f t="shared" si="2"/>
        <v>3-038</v>
      </c>
      <c r="X57" s="32" t="s">
        <v>7392</v>
      </c>
    </row>
    <row r="58" spans="2:24" ht="30" customHeight="1" x14ac:dyDescent="0.25">
      <c r="B58" s="206" t="s">
        <v>6714</v>
      </c>
      <c r="C58" s="14">
        <v>3</v>
      </c>
      <c r="D58" s="39" t="s">
        <v>1276</v>
      </c>
      <c r="E58" s="16" t="s">
        <v>1778</v>
      </c>
      <c r="F58" s="17">
        <v>14155</v>
      </c>
      <c r="G58" s="18">
        <v>40052</v>
      </c>
      <c r="H58" s="31" t="s">
        <v>1551</v>
      </c>
      <c r="I58" s="52">
        <v>124044.95</v>
      </c>
      <c r="J58" s="52">
        <v>124223.43</v>
      </c>
      <c r="K58" s="21">
        <f t="shared" si="1"/>
        <v>0.17847999999999592</v>
      </c>
      <c r="L58" s="22" t="s">
        <v>1779</v>
      </c>
      <c r="M58" s="23">
        <v>2.42</v>
      </c>
      <c r="N58" s="31" t="s">
        <v>2114</v>
      </c>
      <c r="O58" s="25" t="s">
        <v>21</v>
      </c>
      <c r="P58" s="26" t="s">
        <v>10</v>
      </c>
      <c r="Q58" s="34">
        <v>2.6004</v>
      </c>
      <c r="R58" s="43">
        <v>47687.31</v>
      </c>
      <c r="S58" s="26"/>
      <c r="T58" s="30" t="s">
        <v>1756</v>
      </c>
      <c r="U58" s="19" t="s">
        <v>1551</v>
      </c>
      <c r="V58" s="32" t="str">
        <f t="shared" si="2"/>
        <v>3-039</v>
      </c>
      <c r="X58" s="32" t="s">
        <v>7393</v>
      </c>
    </row>
    <row r="59" spans="2:24" ht="30" customHeight="1" x14ac:dyDescent="0.25">
      <c r="B59" s="206" t="s">
        <v>6714</v>
      </c>
      <c r="C59" s="14">
        <v>3</v>
      </c>
      <c r="D59" s="39" t="s">
        <v>1280</v>
      </c>
      <c r="E59" s="16" t="s">
        <v>1780</v>
      </c>
      <c r="F59" s="17">
        <v>14145</v>
      </c>
      <c r="G59" s="18">
        <v>40051</v>
      </c>
      <c r="H59" s="31" t="s">
        <v>1551</v>
      </c>
      <c r="I59" s="52">
        <v>124223.43</v>
      </c>
      <c r="J59" s="52">
        <v>124285.75</v>
      </c>
      <c r="K59" s="21">
        <f t="shared" si="1"/>
        <v>6.2320000000006988E-2</v>
      </c>
      <c r="L59" s="22" t="s">
        <v>1781</v>
      </c>
      <c r="M59" s="19">
        <v>1.2524</v>
      </c>
      <c r="N59" s="31" t="s">
        <v>2114</v>
      </c>
      <c r="O59" s="25" t="s">
        <v>21</v>
      </c>
      <c r="P59" s="26" t="s">
        <v>10</v>
      </c>
      <c r="Q59" s="34">
        <v>0.87570000000000003</v>
      </c>
      <c r="R59" s="43">
        <v>15191.44</v>
      </c>
      <c r="S59" s="26"/>
      <c r="T59" s="30" t="s">
        <v>1756</v>
      </c>
      <c r="U59" s="19" t="s">
        <v>1551</v>
      </c>
      <c r="V59" s="32" t="str">
        <f t="shared" si="2"/>
        <v>3-040</v>
      </c>
      <c r="X59" s="32" t="s">
        <v>7394</v>
      </c>
    </row>
    <row r="60" spans="2:24" ht="30" customHeight="1" x14ac:dyDescent="0.25">
      <c r="B60" s="206" t="s">
        <v>6714</v>
      </c>
      <c r="C60" s="14">
        <v>3</v>
      </c>
      <c r="D60" s="39" t="s">
        <v>1285</v>
      </c>
      <c r="E60" s="16" t="s">
        <v>1782</v>
      </c>
      <c r="F60" s="17">
        <v>14151</v>
      </c>
      <c r="G60" s="18">
        <v>40051</v>
      </c>
      <c r="H60" s="31" t="s">
        <v>1551</v>
      </c>
      <c r="I60" s="52">
        <v>124285.75</v>
      </c>
      <c r="J60" s="52">
        <v>124503.63</v>
      </c>
      <c r="K60" s="21">
        <f t="shared" si="1"/>
        <v>0.21788000000000465</v>
      </c>
      <c r="L60" s="22" t="s">
        <v>1783</v>
      </c>
      <c r="M60" s="19">
        <v>4.6773999999999996</v>
      </c>
      <c r="N60" s="31" t="s">
        <v>2114</v>
      </c>
      <c r="O60" s="25" t="s">
        <v>21</v>
      </c>
      <c r="P60" s="26" t="s">
        <v>10</v>
      </c>
      <c r="Q60" s="34">
        <v>1.5880000000000001</v>
      </c>
      <c r="R60" s="43">
        <v>28021.85</v>
      </c>
      <c r="S60" s="26"/>
      <c r="T60" s="30" t="s">
        <v>1756</v>
      </c>
      <c r="U60" s="19" t="s">
        <v>1551</v>
      </c>
      <c r="V60" s="32" t="str">
        <f t="shared" si="2"/>
        <v>3-041</v>
      </c>
      <c r="X60" s="32" t="s">
        <v>7395</v>
      </c>
    </row>
    <row r="61" spans="2:24" ht="30" customHeight="1" x14ac:dyDescent="0.25">
      <c r="B61" s="206" t="s">
        <v>6714</v>
      </c>
      <c r="C61" s="14">
        <v>3</v>
      </c>
      <c r="D61" s="39" t="s">
        <v>1289</v>
      </c>
      <c r="E61" s="16" t="s">
        <v>1784</v>
      </c>
      <c r="F61" s="17">
        <v>13929</v>
      </c>
      <c r="G61" s="18">
        <v>39916</v>
      </c>
      <c r="H61" s="31" t="s">
        <v>1551</v>
      </c>
      <c r="I61" s="52">
        <v>124503.63</v>
      </c>
      <c r="J61" s="52">
        <v>124614</v>
      </c>
      <c r="K61" s="21">
        <f t="shared" si="1"/>
        <v>0.11036999999999535</v>
      </c>
      <c r="L61" s="22" t="s">
        <v>1785</v>
      </c>
      <c r="M61" s="19">
        <v>1.0921000000000001</v>
      </c>
      <c r="N61" s="31" t="s">
        <v>2114</v>
      </c>
      <c r="O61" s="25" t="s">
        <v>21</v>
      </c>
      <c r="P61" s="26"/>
      <c r="Q61" s="41"/>
      <c r="R61" s="43"/>
      <c r="S61" s="26"/>
      <c r="T61" s="30" t="s">
        <v>1756</v>
      </c>
      <c r="U61" s="19" t="s">
        <v>1551</v>
      </c>
      <c r="V61" s="32" t="str">
        <f t="shared" si="2"/>
        <v>3-042</v>
      </c>
      <c r="X61" s="32" t="s">
        <v>7396</v>
      </c>
    </row>
    <row r="62" spans="2:24" ht="30" customHeight="1" x14ac:dyDescent="0.25">
      <c r="B62" s="206" t="s">
        <v>6714</v>
      </c>
      <c r="C62" s="14">
        <v>3</v>
      </c>
      <c r="D62" s="39" t="s">
        <v>1300</v>
      </c>
      <c r="E62" s="16" t="s">
        <v>1786</v>
      </c>
      <c r="F62" s="17">
        <v>13706</v>
      </c>
      <c r="G62" s="18">
        <v>39791</v>
      </c>
      <c r="H62" s="31" t="s">
        <v>1551</v>
      </c>
      <c r="I62" s="52">
        <v>124614</v>
      </c>
      <c r="J62" s="52">
        <v>125231.65</v>
      </c>
      <c r="K62" s="21">
        <f t="shared" si="1"/>
        <v>0.61764999999999415</v>
      </c>
      <c r="L62" s="22" t="s">
        <v>1747</v>
      </c>
      <c r="M62" s="19">
        <v>4.8247</v>
      </c>
      <c r="N62" s="31" t="s">
        <v>2114</v>
      </c>
      <c r="O62" s="25" t="s">
        <v>21</v>
      </c>
      <c r="P62" s="26"/>
      <c r="Q62" s="41"/>
      <c r="R62" s="43"/>
      <c r="S62" s="26"/>
      <c r="T62" s="30" t="s">
        <v>1388</v>
      </c>
      <c r="U62" s="19" t="s">
        <v>1551</v>
      </c>
      <c r="V62" s="32" t="str">
        <f t="shared" si="2"/>
        <v>3-043</v>
      </c>
      <c r="X62" s="32" t="s">
        <v>7397</v>
      </c>
    </row>
    <row r="63" spans="2:24" ht="30" customHeight="1" x14ac:dyDescent="0.25">
      <c r="B63" s="206" t="s">
        <v>6714</v>
      </c>
      <c r="C63" s="14">
        <v>3</v>
      </c>
      <c r="D63" s="39" t="s">
        <v>1304</v>
      </c>
      <c r="E63" s="16" t="s">
        <v>1787</v>
      </c>
      <c r="F63" s="17">
        <v>13766</v>
      </c>
      <c r="G63" s="18">
        <v>39828</v>
      </c>
      <c r="H63" s="31" t="s">
        <v>1551</v>
      </c>
      <c r="I63" s="52">
        <v>125231.65</v>
      </c>
      <c r="J63" s="52">
        <v>125992.27</v>
      </c>
      <c r="K63" s="21">
        <f t="shared" si="1"/>
        <v>0.76062000000000984</v>
      </c>
      <c r="L63" s="22" t="s">
        <v>1788</v>
      </c>
      <c r="M63" s="19">
        <v>6.1696999999999997</v>
      </c>
      <c r="N63" s="31" t="s">
        <v>2114</v>
      </c>
      <c r="O63" s="25" t="s">
        <v>21</v>
      </c>
      <c r="P63" s="26"/>
      <c r="Q63" s="41"/>
      <c r="R63" s="43"/>
      <c r="S63" s="26"/>
      <c r="T63" s="30" t="s">
        <v>1388</v>
      </c>
      <c r="U63" s="19" t="s">
        <v>1551</v>
      </c>
      <c r="V63" s="32" t="str">
        <f t="shared" si="2"/>
        <v>3-044</v>
      </c>
      <c r="X63" s="32" t="s">
        <v>7398</v>
      </c>
    </row>
    <row r="64" spans="2:24" ht="30" customHeight="1" x14ac:dyDescent="0.25">
      <c r="B64" s="206" t="s">
        <v>6714</v>
      </c>
      <c r="C64" s="14">
        <v>3</v>
      </c>
      <c r="D64" s="39" t="s">
        <v>1308</v>
      </c>
      <c r="E64" s="16" t="s">
        <v>1789</v>
      </c>
      <c r="F64" s="17">
        <v>13767</v>
      </c>
      <c r="G64" s="18">
        <v>39828</v>
      </c>
      <c r="H64" s="31" t="s">
        <v>1551</v>
      </c>
      <c r="I64" s="52">
        <v>125992.27</v>
      </c>
      <c r="J64" s="52">
        <v>127631.95</v>
      </c>
      <c r="K64" s="21">
        <f t="shared" si="1"/>
        <v>1.6396799999999929</v>
      </c>
      <c r="L64" s="22" t="s">
        <v>1788</v>
      </c>
      <c r="M64" s="19">
        <v>13.109299999999999</v>
      </c>
      <c r="N64" s="31" t="s">
        <v>2114</v>
      </c>
      <c r="O64" s="25" t="s">
        <v>21</v>
      </c>
      <c r="P64" s="26" t="s">
        <v>10</v>
      </c>
      <c r="Q64" s="34">
        <v>2.0899000000000001</v>
      </c>
      <c r="R64" s="43">
        <v>32522.3</v>
      </c>
      <c r="S64" s="26"/>
      <c r="T64" s="30" t="s">
        <v>1388</v>
      </c>
      <c r="U64" s="19" t="s">
        <v>1551</v>
      </c>
      <c r="V64" s="32" t="str">
        <f t="shared" si="2"/>
        <v>3-045</v>
      </c>
      <c r="X64" s="32" t="s">
        <v>7399</v>
      </c>
    </row>
    <row r="65" spans="2:24" ht="30" customHeight="1" x14ac:dyDescent="0.25">
      <c r="B65" s="206" t="s">
        <v>6714</v>
      </c>
      <c r="C65" s="14">
        <v>3</v>
      </c>
      <c r="D65" s="39" t="s">
        <v>1312</v>
      </c>
      <c r="E65" s="16" t="s">
        <v>1790</v>
      </c>
      <c r="F65" s="17">
        <v>13775</v>
      </c>
      <c r="G65" s="18">
        <v>39828</v>
      </c>
      <c r="H65" s="31" t="s">
        <v>1551</v>
      </c>
      <c r="I65" s="52">
        <v>127631.95</v>
      </c>
      <c r="J65" s="52">
        <v>128935.17</v>
      </c>
      <c r="K65" s="21">
        <f t="shared" si="1"/>
        <v>1.3032200000000012</v>
      </c>
      <c r="L65" s="22" t="s">
        <v>1791</v>
      </c>
      <c r="M65" s="19">
        <v>10.4329</v>
      </c>
      <c r="N65" s="31" t="s">
        <v>2114</v>
      </c>
      <c r="O65" s="25" t="s">
        <v>21</v>
      </c>
      <c r="P65" s="26" t="s">
        <v>10</v>
      </c>
      <c r="Q65" s="34">
        <v>1.0089999999999999</v>
      </c>
      <c r="R65" s="43">
        <v>15036</v>
      </c>
      <c r="S65" s="26"/>
      <c r="T65" s="30" t="s">
        <v>1388</v>
      </c>
      <c r="U65" s="19" t="s">
        <v>1551</v>
      </c>
      <c r="V65" s="32" t="str">
        <f t="shared" si="2"/>
        <v>3-046</v>
      </c>
      <c r="X65" s="32" t="s">
        <v>7400</v>
      </c>
    </row>
    <row r="66" spans="2:24" ht="30" customHeight="1" x14ac:dyDescent="0.25">
      <c r="B66" s="206" t="s">
        <v>6714</v>
      </c>
      <c r="C66" s="14">
        <v>3</v>
      </c>
      <c r="D66" s="39" t="s">
        <v>1316</v>
      </c>
      <c r="E66" s="16" t="s">
        <v>1792</v>
      </c>
      <c r="F66" s="17">
        <v>14349</v>
      </c>
      <c r="G66" s="18">
        <v>40170</v>
      </c>
      <c r="H66" s="31" t="s">
        <v>1551</v>
      </c>
      <c r="I66" s="52">
        <v>128935.17</v>
      </c>
      <c r="J66" s="52">
        <v>129346.1</v>
      </c>
      <c r="K66" s="21">
        <f t="shared" si="1"/>
        <v>0.41093000000000757</v>
      </c>
      <c r="L66" s="22" t="s">
        <v>1793</v>
      </c>
      <c r="M66" s="19">
        <v>3.2879</v>
      </c>
      <c r="N66" s="31" t="s">
        <v>2114</v>
      </c>
      <c r="O66" s="25" t="s">
        <v>21</v>
      </c>
      <c r="P66" s="26"/>
      <c r="Q66" s="27"/>
      <c r="R66" s="28"/>
      <c r="S66" s="29"/>
      <c r="T66" s="30" t="s">
        <v>436</v>
      </c>
      <c r="U66" s="19" t="s">
        <v>1551</v>
      </c>
      <c r="V66" s="32" t="str">
        <f t="shared" si="2"/>
        <v>3-047</v>
      </c>
      <c r="X66" s="32" t="s">
        <v>7401</v>
      </c>
    </row>
    <row r="67" spans="2:24" ht="30" customHeight="1" x14ac:dyDescent="0.25">
      <c r="B67" s="206" t="s">
        <v>6714</v>
      </c>
      <c r="C67" s="14">
        <v>3</v>
      </c>
      <c r="D67" s="39" t="s">
        <v>1319</v>
      </c>
      <c r="E67" s="16" t="s">
        <v>1794</v>
      </c>
      <c r="F67" s="17">
        <v>15209</v>
      </c>
      <c r="G67" s="18">
        <v>40568</v>
      </c>
      <c r="H67" s="31" t="s">
        <v>1551</v>
      </c>
      <c r="I67" s="52">
        <v>129346.1</v>
      </c>
      <c r="J67" s="52">
        <v>129780.32</v>
      </c>
      <c r="K67" s="21">
        <f t="shared" si="1"/>
        <v>0.43422000000000116</v>
      </c>
      <c r="L67" s="22" t="s">
        <v>1793</v>
      </c>
      <c r="M67" s="23">
        <v>3.4737</v>
      </c>
      <c r="N67" s="31" t="s">
        <v>2114</v>
      </c>
      <c r="O67" s="25" t="s">
        <v>21</v>
      </c>
      <c r="P67" s="26"/>
      <c r="Q67" s="27"/>
      <c r="R67" s="28"/>
      <c r="S67" s="29"/>
      <c r="T67" s="16" t="s">
        <v>436</v>
      </c>
      <c r="U67" s="19" t="s">
        <v>1551</v>
      </c>
      <c r="V67" s="32" t="str">
        <f t="shared" si="2"/>
        <v>3-048</v>
      </c>
      <c r="X67" s="32" t="s">
        <v>7402</v>
      </c>
    </row>
    <row r="68" spans="2:24" ht="30" customHeight="1" x14ac:dyDescent="0.25">
      <c r="B68" s="206" t="s">
        <v>6714</v>
      </c>
      <c r="C68" s="14">
        <v>3</v>
      </c>
      <c r="D68" s="39" t="s">
        <v>1322</v>
      </c>
      <c r="E68" s="16" t="s">
        <v>1795</v>
      </c>
      <c r="F68" s="17">
        <v>13898</v>
      </c>
      <c r="G68" s="18">
        <v>39903</v>
      </c>
      <c r="H68" s="31" t="s">
        <v>1551</v>
      </c>
      <c r="I68" s="52">
        <v>129780.32</v>
      </c>
      <c r="J68" s="52">
        <v>130536.7</v>
      </c>
      <c r="K68" s="21">
        <f t="shared" si="1"/>
        <v>0.75637999999999006</v>
      </c>
      <c r="L68" s="22" t="s">
        <v>1796</v>
      </c>
      <c r="M68" s="23">
        <v>8.3859999999999992</v>
      </c>
      <c r="N68" s="31" t="s">
        <v>2114</v>
      </c>
      <c r="O68" s="25" t="s">
        <v>21</v>
      </c>
      <c r="P68" s="26" t="s">
        <v>10</v>
      </c>
      <c r="Q68" s="16">
        <v>2.3346</v>
      </c>
      <c r="R68" s="28">
        <v>30930.44</v>
      </c>
      <c r="S68" s="33" t="s">
        <v>1797</v>
      </c>
      <c r="T68" s="16" t="s">
        <v>436</v>
      </c>
      <c r="U68" s="19" t="s">
        <v>1551</v>
      </c>
      <c r="V68" s="32" t="str">
        <f t="shared" si="2"/>
        <v>3-049</v>
      </c>
      <c r="X68" s="32" t="s">
        <v>7403</v>
      </c>
    </row>
    <row r="69" spans="2:24" ht="30" customHeight="1" x14ac:dyDescent="0.25">
      <c r="B69" s="206" t="s">
        <v>6714</v>
      </c>
      <c r="C69" s="14">
        <v>3</v>
      </c>
      <c r="D69" s="39" t="s">
        <v>1327</v>
      </c>
      <c r="E69" s="16" t="s">
        <v>1798</v>
      </c>
      <c r="F69" s="17">
        <v>13899</v>
      </c>
      <c r="G69" s="18">
        <v>39903</v>
      </c>
      <c r="H69" s="31" t="s">
        <v>1551</v>
      </c>
      <c r="I69" s="52">
        <v>130536.7</v>
      </c>
      <c r="J69" s="52">
        <v>131440.48000000001</v>
      </c>
      <c r="K69" s="21">
        <f t="shared" si="1"/>
        <v>0.90378000000001335</v>
      </c>
      <c r="L69" s="22" t="s">
        <v>1799</v>
      </c>
      <c r="M69" s="19">
        <v>7.2279</v>
      </c>
      <c r="N69" s="31" t="s">
        <v>2114</v>
      </c>
      <c r="O69" s="25" t="s">
        <v>21</v>
      </c>
      <c r="P69" s="26"/>
      <c r="Q69" s="27"/>
      <c r="R69" s="28"/>
      <c r="S69" s="29"/>
      <c r="T69" s="16" t="s">
        <v>436</v>
      </c>
      <c r="U69" s="19" t="s">
        <v>1551</v>
      </c>
      <c r="V69" s="32" t="str">
        <f t="shared" si="2"/>
        <v>3-050</v>
      </c>
      <c r="X69" s="32" t="s">
        <v>7404</v>
      </c>
    </row>
    <row r="70" spans="2:24" ht="30" customHeight="1" x14ac:dyDescent="0.25">
      <c r="B70" s="206" t="s">
        <v>6714</v>
      </c>
      <c r="C70" s="14">
        <v>3</v>
      </c>
      <c r="D70" s="39" t="s">
        <v>1330</v>
      </c>
      <c r="E70" s="16" t="s">
        <v>1800</v>
      </c>
      <c r="F70" s="17">
        <v>15207</v>
      </c>
      <c r="G70" s="18" t="s">
        <v>1801</v>
      </c>
      <c r="H70" s="31" t="s">
        <v>1551</v>
      </c>
      <c r="I70" s="52">
        <v>131440.48000000001</v>
      </c>
      <c r="J70" s="52">
        <v>131518.14000000001</v>
      </c>
      <c r="K70" s="21">
        <f t="shared" si="1"/>
        <v>7.766000000000349E-2</v>
      </c>
      <c r="L70" s="22" t="s">
        <v>1802</v>
      </c>
      <c r="M70" s="19">
        <v>1.7906</v>
      </c>
      <c r="N70" s="31" t="s">
        <v>2114</v>
      </c>
      <c r="O70" s="25" t="s">
        <v>21</v>
      </c>
      <c r="P70" s="26" t="s">
        <v>10</v>
      </c>
      <c r="Q70" s="16">
        <v>1.1664000000000001</v>
      </c>
      <c r="R70" s="28">
        <v>23144.25</v>
      </c>
      <c r="S70" s="29" t="s">
        <v>1803</v>
      </c>
      <c r="T70" s="16" t="s">
        <v>436</v>
      </c>
      <c r="U70" s="19" t="s">
        <v>1551</v>
      </c>
      <c r="V70" s="32" t="str">
        <f t="shared" si="2"/>
        <v>3-051</v>
      </c>
      <c r="X70" s="32" t="s">
        <v>7405</v>
      </c>
    </row>
    <row r="71" spans="2:24" ht="30" customHeight="1" x14ac:dyDescent="0.25">
      <c r="B71" s="206" t="s">
        <v>6714</v>
      </c>
      <c r="C71" s="14">
        <v>3</v>
      </c>
      <c r="D71" s="39" t="s">
        <v>1333</v>
      </c>
      <c r="E71" s="16" t="s">
        <v>1804</v>
      </c>
      <c r="F71" s="17">
        <v>13896</v>
      </c>
      <c r="G71" s="18">
        <v>39903</v>
      </c>
      <c r="H71" s="31" t="s">
        <v>1551</v>
      </c>
      <c r="I71" s="52">
        <v>131518.14000000001</v>
      </c>
      <c r="J71" s="52">
        <v>131806.18</v>
      </c>
      <c r="K71" s="21">
        <f t="shared" si="1"/>
        <v>0.28803999999997904</v>
      </c>
      <c r="L71" s="22" t="s">
        <v>1805</v>
      </c>
      <c r="M71" s="19">
        <v>2.3064</v>
      </c>
      <c r="N71" s="31" t="s">
        <v>2114</v>
      </c>
      <c r="O71" s="25" t="s">
        <v>21</v>
      </c>
      <c r="P71" s="26"/>
      <c r="Q71" s="27"/>
      <c r="R71" s="28"/>
      <c r="S71" s="29"/>
      <c r="T71" s="30" t="s">
        <v>436</v>
      </c>
      <c r="U71" s="19" t="s">
        <v>1551</v>
      </c>
      <c r="V71" s="32" t="str">
        <f t="shared" ref="V71:V102" si="3">CONCATENATE(C71,"-",D71)</f>
        <v>3-052</v>
      </c>
      <c r="X71" s="32" t="s">
        <v>7406</v>
      </c>
    </row>
    <row r="72" spans="2:24" ht="30" customHeight="1" x14ac:dyDescent="0.25">
      <c r="B72" s="206" t="s">
        <v>6714</v>
      </c>
      <c r="C72" s="14">
        <v>3</v>
      </c>
      <c r="D72" s="39" t="s">
        <v>1336</v>
      </c>
      <c r="E72" s="16" t="s">
        <v>1806</v>
      </c>
      <c r="F72" s="17">
        <v>13891</v>
      </c>
      <c r="G72" s="18">
        <v>39903</v>
      </c>
      <c r="H72" s="31" t="s">
        <v>1551</v>
      </c>
      <c r="I72" s="52">
        <v>131806.18</v>
      </c>
      <c r="J72" s="52">
        <v>132094.98000000001</v>
      </c>
      <c r="K72" s="21">
        <f t="shared" ref="K72:K133" si="4">(J72-I72)/1000</f>
        <v>0.28880000000001749</v>
      </c>
      <c r="L72" s="22" t="s">
        <v>1807</v>
      </c>
      <c r="M72" s="19">
        <v>2.3071999999999999</v>
      </c>
      <c r="N72" s="31" t="s">
        <v>2114</v>
      </c>
      <c r="O72" s="25" t="s">
        <v>21</v>
      </c>
      <c r="P72" s="26"/>
      <c r="Q72" s="27"/>
      <c r="R72" s="28"/>
      <c r="S72" s="29"/>
      <c r="T72" s="30" t="s">
        <v>436</v>
      </c>
      <c r="U72" s="19" t="s">
        <v>1551</v>
      </c>
      <c r="V72" s="32" t="str">
        <f t="shared" si="3"/>
        <v>3-053</v>
      </c>
      <c r="X72" s="32" t="s">
        <v>7407</v>
      </c>
    </row>
    <row r="73" spans="2:24" ht="30" customHeight="1" x14ac:dyDescent="0.25">
      <c r="B73" s="206" t="s">
        <v>6714</v>
      </c>
      <c r="C73" s="14">
        <v>3</v>
      </c>
      <c r="D73" s="39" t="s">
        <v>1340</v>
      </c>
      <c r="E73" s="16" t="s">
        <v>1808</v>
      </c>
      <c r="F73" s="17">
        <v>14157</v>
      </c>
      <c r="G73" s="18">
        <v>40052</v>
      </c>
      <c r="H73" s="31" t="s">
        <v>1551</v>
      </c>
      <c r="I73" s="52">
        <v>132094.94</v>
      </c>
      <c r="J73" s="52">
        <v>132486.17000000001</v>
      </c>
      <c r="K73" s="21">
        <f t="shared" si="4"/>
        <v>0.39123000000001046</v>
      </c>
      <c r="L73" s="22" t="s">
        <v>1809</v>
      </c>
      <c r="M73" s="23">
        <v>4.9329999999999998</v>
      </c>
      <c r="N73" s="31" t="s">
        <v>2114</v>
      </c>
      <c r="O73" s="25" t="s">
        <v>21</v>
      </c>
      <c r="P73" s="26" t="s">
        <v>10</v>
      </c>
      <c r="Q73" s="16">
        <v>1.9925999999999999</v>
      </c>
      <c r="R73" s="28">
        <v>31264.31</v>
      </c>
      <c r="S73" s="29" t="s">
        <v>1797</v>
      </c>
      <c r="T73" s="30" t="s">
        <v>436</v>
      </c>
      <c r="U73" s="19" t="s">
        <v>1551</v>
      </c>
      <c r="V73" s="32" t="str">
        <f t="shared" si="3"/>
        <v>3-054</v>
      </c>
      <c r="X73" s="32" t="s">
        <v>7408</v>
      </c>
    </row>
    <row r="74" spans="2:24" ht="30" customHeight="1" x14ac:dyDescent="0.25">
      <c r="B74" s="206" t="s">
        <v>6714</v>
      </c>
      <c r="C74" s="14">
        <v>3</v>
      </c>
      <c r="D74" s="39" t="s">
        <v>1344</v>
      </c>
      <c r="E74" s="16" t="s">
        <v>1810</v>
      </c>
      <c r="F74" s="17">
        <v>13897</v>
      </c>
      <c r="G74" s="18">
        <v>39903</v>
      </c>
      <c r="H74" s="31" t="s">
        <v>1551</v>
      </c>
      <c r="I74" s="52">
        <v>132486.17000000001</v>
      </c>
      <c r="J74" s="52">
        <v>132686.71</v>
      </c>
      <c r="K74" s="21">
        <f t="shared" si="4"/>
        <v>0.20053999999997904</v>
      </c>
      <c r="L74" s="22" t="s">
        <v>1805</v>
      </c>
      <c r="M74" s="23">
        <v>1.6073</v>
      </c>
      <c r="N74" s="31" t="s">
        <v>2114</v>
      </c>
      <c r="O74" s="25" t="s">
        <v>21</v>
      </c>
      <c r="P74" s="26"/>
      <c r="Q74" s="27"/>
      <c r="R74" s="28"/>
      <c r="S74" s="29"/>
      <c r="T74" s="30" t="s">
        <v>436</v>
      </c>
      <c r="U74" s="19" t="s">
        <v>1551</v>
      </c>
      <c r="V74" s="32" t="str">
        <f t="shared" si="3"/>
        <v>3-055</v>
      </c>
      <c r="X74" s="32" t="s">
        <v>7409</v>
      </c>
    </row>
    <row r="75" spans="2:24" ht="30" customHeight="1" x14ac:dyDescent="0.25">
      <c r="B75" s="206" t="s">
        <v>6714</v>
      </c>
      <c r="C75" s="14">
        <v>3</v>
      </c>
      <c r="D75" s="39" t="s">
        <v>1348</v>
      </c>
      <c r="E75" s="16" t="s">
        <v>1811</v>
      </c>
      <c r="F75" s="17">
        <v>13779</v>
      </c>
      <c r="G75" s="18">
        <v>39828</v>
      </c>
      <c r="H75" s="31" t="s">
        <v>1551</v>
      </c>
      <c r="I75" s="52">
        <v>132686.71</v>
      </c>
      <c r="J75" s="52">
        <v>133553.22</v>
      </c>
      <c r="K75" s="21">
        <f t="shared" si="4"/>
        <v>0.86651000000000933</v>
      </c>
      <c r="L75" s="22" t="s">
        <v>1812</v>
      </c>
      <c r="M75" s="23">
        <v>6.9109999999999996</v>
      </c>
      <c r="N75" s="31" t="s">
        <v>2114</v>
      </c>
      <c r="O75" s="25" t="s">
        <v>21</v>
      </c>
      <c r="P75" s="26"/>
      <c r="Q75" s="27"/>
      <c r="R75" s="28"/>
      <c r="S75" s="29"/>
      <c r="T75" s="30" t="s">
        <v>436</v>
      </c>
      <c r="U75" s="19" t="s">
        <v>1551</v>
      </c>
      <c r="V75" s="32" t="str">
        <f t="shared" si="3"/>
        <v>3-056</v>
      </c>
      <c r="X75" s="32" t="s">
        <v>7410</v>
      </c>
    </row>
    <row r="76" spans="2:24" ht="30" customHeight="1" x14ac:dyDescent="0.25">
      <c r="B76" s="206" t="s">
        <v>6714</v>
      </c>
      <c r="C76" s="14">
        <v>3</v>
      </c>
      <c r="D76" s="39" t="s">
        <v>1813</v>
      </c>
      <c r="E76" s="16" t="s">
        <v>1814</v>
      </c>
      <c r="F76" s="17">
        <v>14153</v>
      </c>
      <c r="G76" s="18">
        <v>40052</v>
      </c>
      <c r="H76" s="31" t="s">
        <v>1551</v>
      </c>
      <c r="I76" s="52">
        <v>132686.71</v>
      </c>
      <c r="J76" s="52">
        <v>133561.07</v>
      </c>
      <c r="K76" s="21"/>
      <c r="L76" s="22" t="s">
        <v>1812</v>
      </c>
      <c r="M76" s="23">
        <v>2.7715999999999998</v>
      </c>
      <c r="N76" s="31" t="s">
        <v>2114</v>
      </c>
      <c r="O76" s="25" t="s">
        <v>21</v>
      </c>
      <c r="P76" s="26" t="s">
        <v>10</v>
      </c>
      <c r="Q76" s="16">
        <v>2.7715999999999998</v>
      </c>
      <c r="R76" s="28">
        <v>47329.21</v>
      </c>
      <c r="S76" s="29" t="s">
        <v>1803</v>
      </c>
      <c r="T76" s="30" t="s">
        <v>436</v>
      </c>
      <c r="U76" s="19" t="s">
        <v>1551</v>
      </c>
      <c r="V76" s="32" t="str">
        <f t="shared" si="3"/>
        <v>3-056A</v>
      </c>
      <c r="X76" s="32" t="s">
        <v>7411</v>
      </c>
    </row>
    <row r="77" spans="2:24" ht="30" customHeight="1" x14ac:dyDescent="0.25">
      <c r="B77" s="206" t="s">
        <v>6714</v>
      </c>
      <c r="C77" s="14">
        <v>3</v>
      </c>
      <c r="D77" s="39" t="s">
        <v>1352</v>
      </c>
      <c r="E77" s="16" t="s">
        <v>1815</v>
      </c>
      <c r="F77" s="55">
        <v>13772</v>
      </c>
      <c r="G77" s="42">
        <v>39828</v>
      </c>
      <c r="H77" s="31" t="s">
        <v>1551</v>
      </c>
      <c r="I77" s="52">
        <v>133592.85999999999</v>
      </c>
      <c r="J77" s="52">
        <v>134690.81</v>
      </c>
      <c r="K77" s="21">
        <f t="shared" si="4"/>
        <v>1.0979500000000117</v>
      </c>
      <c r="L77" s="22" t="s">
        <v>1816</v>
      </c>
      <c r="M77" s="19">
        <v>8.3724000000000007</v>
      </c>
      <c r="N77" s="31" t="s">
        <v>2114</v>
      </c>
      <c r="O77" s="25" t="s">
        <v>21</v>
      </c>
      <c r="P77" s="26"/>
      <c r="Q77" s="27"/>
      <c r="R77" s="28"/>
      <c r="S77" s="29"/>
      <c r="T77" s="30" t="s">
        <v>436</v>
      </c>
      <c r="U77" s="19" t="s">
        <v>1551</v>
      </c>
      <c r="V77" s="32" t="str">
        <f t="shared" si="3"/>
        <v>3-057</v>
      </c>
      <c r="X77" s="32" t="s">
        <v>7412</v>
      </c>
    </row>
    <row r="78" spans="2:24" ht="30" customHeight="1" x14ac:dyDescent="0.25">
      <c r="B78" s="206" t="s">
        <v>6714</v>
      </c>
      <c r="C78" s="14">
        <v>3</v>
      </c>
      <c r="D78" s="39" t="s">
        <v>1357</v>
      </c>
      <c r="E78" s="16" t="s">
        <v>1817</v>
      </c>
      <c r="F78" s="17">
        <v>19772</v>
      </c>
      <c r="G78" s="18">
        <v>41877</v>
      </c>
      <c r="H78" s="31" t="s">
        <v>1551</v>
      </c>
      <c r="I78" s="52">
        <v>134690.81</v>
      </c>
      <c r="J78" s="52">
        <v>134987.57999999999</v>
      </c>
      <c r="K78" s="21">
        <f t="shared" si="4"/>
        <v>0.29676999999998954</v>
      </c>
      <c r="L78" s="22" t="s">
        <v>1818</v>
      </c>
      <c r="M78" s="23">
        <v>1.7030000000000001</v>
      </c>
      <c r="N78" s="31" t="s">
        <v>2114</v>
      </c>
      <c r="O78" s="31" t="s">
        <v>91</v>
      </c>
      <c r="P78" s="26"/>
      <c r="Q78" s="27"/>
      <c r="R78" s="28"/>
      <c r="S78" s="29"/>
      <c r="T78" s="30" t="s">
        <v>436</v>
      </c>
      <c r="U78" s="19" t="s">
        <v>1551</v>
      </c>
      <c r="V78" s="32" t="str">
        <f t="shared" si="3"/>
        <v>3-058</v>
      </c>
      <c r="X78" s="32" t="s">
        <v>7413</v>
      </c>
    </row>
    <row r="79" spans="2:24" ht="30" customHeight="1" x14ac:dyDescent="0.25">
      <c r="B79" s="206" t="s">
        <v>6714</v>
      </c>
      <c r="C79" s="14">
        <v>3</v>
      </c>
      <c r="D79" s="39" t="s">
        <v>1361</v>
      </c>
      <c r="E79" s="16" t="s">
        <v>1819</v>
      </c>
      <c r="F79" s="17"/>
      <c r="G79" s="34"/>
      <c r="H79" s="31" t="s">
        <v>1689</v>
      </c>
      <c r="I79" s="52">
        <v>134987.57999999999</v>
      </c>
      <c r="J79" s="52">
        <v>135675.75</v>
      </c>
      <c r="K79" s="21">
        <f t="shared" si="4"/>
        <v>0.68817000000001283</v>
      </c>
      <c r="L79" s="22" t="s">
        <v>1820</v>
      </c>
      <c r="M79" s="23">
        <v>3.0543999999999998</v>
      </c>
      <c r="N79" s="31" t="s">
        <v>2114</v>
      </c>
      <c r="O79" s="31" t="s">
        <v>91</v>
      </c>
      <c r="P79" s="26"/>
      <c r="Q79" s="27"/>
      <c r="R79" s="28"/>
      <c r="S79" s="29"/>
      <c r="T79" s="30" t="s">
        <v>436</v>
      </c>
      <c r="U79" s="19" t="s">
        <v>1551</v>
      </c>
      <c r="V79" s="32" t="str">
        <f t="shared" si="3"/>
        <v>3-059</v>
      </c>
      <c r="X79" s="32" t="s">
        <v>7414</v>
      </c>
    </row>
    <row r="80" spans="2:24" ht="30" customHeight="1" x14ac:dyDescent="0.25">
      <c r="B80" s="206" t="s">
        <v>6714</v>
      </c>
      <c r="C80" s="14">
        <v>3</v>
      </c>
      <c r="D80" s="39" t="s">
        <v>1821</v>
      </c>
      <c r="E80" s="16" t="s">
        <v>1822</v>
      </c>
      <c r="F80" s="17">
        <v>20977</v>
      </c>
      <c r="G80" s="18">
        <v>42389</v>
      </c>
      <c r="H80" s="31" t="s">
        <v>1551</v>
      </c>
      <c r="I80" s="52">
        <v>135069.37400000001</v>
      </c>
      <c r="J80" s="52">
        <v>135674.5</v>
      </c>
      <c r="K80" s="21"/>
      <c r="L80" s="22" t="s">
        <v>1823</v>
      </c>
      <c r="M80" s="23">
        <v>2.4367000000000001</v>
      </c>
      <c r="N80" s="31" t="s">
        <v>2114</v>
      </c>
      <c r="O80" s="31" t="s">
        <v>91</v>
      </c>
      <c r="P80" s="26"/>
      <c r="Q80" s="27"/>
      <c r="R80" s="28"/>
      <c r="S80" s="29"/>
      <c r="T80" s="30" t="s">
        <v>436</v>
      </c>
      <c r="U80" s="19" t="s">
        <v>1551</v>
      </c>
      <c r="V80" s="32" t="str">
        <f t="shared" si="3"/>
        <v>3-060</v>
      </c>
      <c r="X80" s="32" t="s">
        <v>7415</v>
      </c>
    </row>
    <row r="81" spans="2:24" ht="30" customHeight="1" x14ac:dyDescent="0.25">
      <c r="B81" s="206" t="s">
        <v>6714</v>
      </c>
      <c r="C81" s="14">
        <v>3</v>
      </c>
      <c r="D81" s="39" t="s">
        <v>1371</v>
      </c>
      <c r="E81" s="16" t="s">
        <v>1824</v>
      </c>
      <c r="F81" s="17">
        <v>13927</v>
      </c>
      <c r="G81" s="18">
        <v>39916</v>
      </c>
      <c r="H81" s="31" t="s">
        <v>1551</v>
      </c>
      <c r="I81" s="52">
        <v>135674.5</v>
      </c>
      <c r="J81" s="52">
        <v>136271.20000000001</v>
      </c>
      <c r="K81" s="21">
        <f t="shared" si="4"/>
        <v>0.59670000000001167</v>
      </c>
      <c r="L81" s="22" t="s">
        <v>1825</v>
      </c>
      <c r="M81" s="23">
        <v>4.7774999999999999</v>
      </c>
      <c r="N81" s="31" t="s">
        <v>2114</v>
      </c>
      <c r="O81" s="25" t="s">
        <v>21</v>
      </c>
      <c r="P81" s="26"/>
      <c r="Q81" s="27"/>
      <c r="R81" s="28"/>
      <c r="S81" s="29"/>
      <c r="T81" s="30" t="s">
        <v>436</v>
      </c>
      <c r="U81" s="19" t="s">
        <v>1551</v>
      </c>
      <c r="V81" s="32" t="str">
        <f t="shared" si="3"/>
        <v>3-061</v>
      </c>
      <c r="X81" s="32" t="s">
        <v>7416</v>
      </c>
    </row>
    <row r="82" spans="2:24" ht="30" customHeight="1" x14ac:dyDescent="0.25">
      <c r="B82" s="206" t="s">
        <v>6714</v>
      </c>
      <c r="C82" s="14">
        <v>3</v>
      </c>
      <c r="D82" s="39" t="s">
        <v>1375</v>
      </c>
      <c r="E82" s="16" t="s">
        <v>1826</v>
      </c>
      <c r="F82" s="17">
        <v>14149</v>
      </c>
      <c r="G82" s="18">
        <v>40051</v>
      </c>
      <c r="H82" s="31" t="s">
        <v>1551</v>
      </c>
      <c r="I82" s="52">
        <v>136271.20000000001</v>
      </c>
      <c r="J82" s="52">
        <v>136413.41</v>
      </c>
      <c r="K82" s="21">
        <f t="shared" si="4"/>
        <v>0.14220999999999184</v>
      </c>
      <c r="L82" s="22" t="s">
        <v>1827</v>
      </c>
      <c r="M82" s="23">
        <v>1.0290999999999999</v>
      </c>
      <c r="N82" s="31" t="s">
        <v>2114</v>
      </c>
      <c r="O82" s="25" t="s">
        <v>21</v>
      </c>
      <c r="P82" s="26" t="s">
        <v>10</v>
      </c>
      <c r="Q82" s="16">
        <v>2.1399999999999999E-2</v>
      </c>
      <c r="R82" s="28">
        <v>293.52999999999997</v>
      </c>
      <c r="S82" s="29" t="s">
        <v>1797</v>
      </c>
      <c r="T82" s="16" t="s">
        <v>436</v>
      </c>
      <c r="U82" s="19" t="s">
        <v>1551</v>
      </c>
      <c r="V82" s="32" t="str">
        <f t="shared" si="3"/>
        <v>3-062</v>
      </c>
      <c r="X82" s="32" t="s">
        <v>7417</v>
      </c>
    </row>
    <row r="83" spans="2:24" ht="30" customHeight="1" x14ac:dyDescent="0.25">
      <c r="B83" s="206" t="s">
        <v>6714</v>
      </c>
      <c r="C83" s="14">
        <v>3</v>
      </c>
      <c r="D83" s="39" t="s">
        <v>1379</v>
      </c>
      <c r="E83" s="16" t="s">
        <v>1828</v>
      </c>
      <c r="F83" s="17">
        <v>14147</v>
      </c>
      <c r="G83" s="18">
        <v>40051</v>
      </c>
      <c r="H83" s="31" t="s">
        <v>1551</v>
      </c>
      <c r="I83" s="52">
        <v>136310.64000000001</v>
      </c>
      <c r="J83" s="52">
        <v>136487.67000000001</v>
      </c>
      <c r="K83" s="21"/>
      <c r="L83" s="22" t="s">
        <v>1829</v>
      </c>
      <c r="M83" s="23">
        <v>0.26719999999999999</v>
      </c>
      <c r="N83" s="31" t="s">
        <v>2114</v>
      </c>
      <c r="O83" s="25" t="s">
        <v>21</v>
      </c>
      <c r="P83" s="26"/>
      <c r="Q83" s="27"/>
      <c r="R83" s="28"/>
      <c r="S83" s="29"/>
      <c r="T83" s="16" t="s">
        <v>436</v>
      </c>
      <c r="U83" s="19" t="s">
        <v>1551</v>
      </c>
      <c r="V83" s="32" t="str">
        <f t="shared" si="3"/>
        <v>3-063</v>
      </c>
      <c r="X83" s="32" t="s">
        <v>7418</v>
      </c>
    </row>
    <row r="84" spans="2:24" ht="30" customHeight="1" x14ac:dyDescent="0.25">
      <c r="B84" s="206" t="s">
        <v>6714</v>
      </c>
      <c r="C84" s="14">
        <v>3</v>
      </c>
      <c r="D84" s="39" t="s">
        <v>1830</v>
      </c>
      <c r="E84" s="16" t="s">
        <v>1831</v>
      </c>
      <c r="F84" s="17">
        <v>14148</v>
      </c>
      <c r="G84" s="18">
        <v>40051</v>
      </c>
      <c r="H84" s="31" t="s">
        <v>1551</v>
      </c>
      <c r="I84" s="52">
        <v>136413.41</v>
      </c>
      <c r="J84" s="52">
        <v>136657.56</v>
      </c>
      <c r="K84" s="21">
        <f t="shared" si="4"/>
        <v>0.24414999999999418</v>
      </c>
      <c r="L84" s="22" t="s">
        <v>1829</v>
      </c>
      <c r="M84" s="23">
        <v>1.9055</v>
      </c>
      <c r="N84" s="31" t="s">
        <v>2114</v>
      </c>
      <c r="O84" s="25" t="s">
        <v>21</v>
      </c>
      <c r="P84" s="26"/>
      <c r="Q84" s="27"/>
      <c r="R84" s="28"/>
      <c r="S84" s="29"/>
      <c r="T84" s="30" t="s">
        <v>436</v>
      </c>
      <c r="U84" s="19" t="s">
        <v>1551</v>
      </c>
      <c r="V84" s="32" t="str">
        <f t="shared" si="3"/>
        <v>3-063A</v>
      </c>
      <c r="X84" s="32" t="s">
        <v>7419</v>
      </c>
    </row>
    <row r="85" spans="2:24" ht="30" customHeight="1" x14ac:dyDescent="0.25">
      <c r="B85" s="206" t="s">
        <v>6714</v>
      </c>
      <c r="C85" s="14">
        <v>3</v>
      </c>
      <c r="D85" s="39" t="s">
        <v>1384</v>
      </c>
      <c r="E85" s="16" t="s">
        <v>1832</v>
      </c>
      <c r="F85" s="17">
        <v>13921</v>
      </c>
      <c r="G85" s="18">
        <v>39916</v>
      </c>
      <c r="H85" s="31" t="s">
        <v>1551</v>
      </c>
      <c r="I85" s="52">
        <v>136657.56</v>
      </c>
      <c r="J85" s="52">
        <v>137280.67000000001</v>
      </c>
      <c r="K85" s="21">
        <f t="shared" si="4"/>
        <v>0.62311000000001515</v>
      </c>
      <c r="L85" s="22" t="s">
        <v>1833</v>
      </c>
      <c r="M85" s="23">
        <v>4.8662000000000001</v>
      </c>
      <c r="N85" s="31" t="s">
        <v>2114</v>
      </c>
      <c r="O85" s="25" t="s">
        <v>21</v>
      </c>
      <c r="P85" s="26"/>
      <c r="Q85" s="27"/>
      <c r="R85" s="28"/>
      <c r="S85" s="29"/>
      <c r="T85" s="16" t="s">
        <v>436</v>
      </c>
      <c r="U85" s="19" t="s">
        <v>1551</v>
      </c>
      <c r="V85" s="32" t="str">
        <f t="shared" si="3"/>
        <v>3-064</v>
      </c>
      <c r="X85" s="32" t="s">
        <v>7420</v>
      </c>
    </row>
    <row r="86" spans="2:24" ht="30" customHeight="1" x14ac:dyDescent="0.25">
      <c r="B86" s="206" t="s">
        <v>6714</v>
      </c>
      <c r="C86" s="14">
        <v>3</v>
      </c>
      <c r="D86" s="39" t="s">
        <v>1389</v>
      </c>
      <c r="E86" s="16" t="s">
        <v>1834</v>
      </c>
      <c r="F86" s="17">
        <v>14156</v>
      </c>
      <c r="G86" s="18">
        <v>40052</v>
      </c>
      <c r="H86" s="31" t="s">
        <v>1551</v>
      </c>
      <c r="I86" s="52">
        <v>137282.82999999999</v>
      </c>
      <c r="J86" s="52">
        <v>137337.79999999999</v>
      </c>
      <c r="K86" s="21">
        <f t="shared" si="4"/>
        <v>5.4970000000001164E-2</v>
      </c>
      <c r="L86" s="22" t="s">
        <v>1835</v>
      </c>
      <c r="M86" s="23">
        <v>0.4461</v>
      </c>
      <c r="N86" s="31" t="s">
        <v>2114</v>
      </c>
      <c r="O86" s="25" t="s">
        <v>21</v>
      </c>
      <c r="P86" s="26" t="s">
        <v>10</v>
      </c>
      <c r="Q86" s="16">
        <v>3.5000000000000001E-3</v>
      </c>
      <c r="R86" s="28">
        <v>55.28</v>
      </c>
      <c r="S86" s="29" t="s">
        <v>1803</v>
      </c>
      <c r="T86" s="30" t="s">
        <v>436</v>
      </c>
      <c r="U86" s="19" t="s">
        <v>1551</v>
      </c>
      <c r="V86" s="32" t="str">
        <f t="shared" si="3"/>
        <v>3-065</v>
      </c>
      <c r="X86" s="32" t="s">
        <v>7421</v>
      </c>
    </row>
    <row r="87" spans="2:24" ht="30" customHeight="1" x14ac:dyDescent="0.25">
      <c r="B87" s="206" t="s">
        <v>6714</v>
      </c>
      <c r="C87" s="14">
        <v>3</v>
      </c>
      <c r="D87" s="39" t="s">
        <v>1393</v>
      </c>
      <c r="E87" s="16" t="s">
        <v>1836</v>
      </c>
      <c r="F87" s="17">
        <v>2203</v>
      </c>
      <c r="G87" s="18">
        <v>40338</v>
      </c>
      <c r="H87" s="31" t="s">
        <v>1837</v>
      </c>
      <c r="I87" s="52">
        <v>137337.79999999999</v>
      </c>
      <c r="J87" s="52">
        <v>137411.87</v>
      </c>
      <c r="K87" s="21">
        <f t="shared" si="4"/>
        <v>7.4070000000006991E-2</v>
      </c>
      <c r="L87" s="22" t="s">
        <v>1838</v>
      </c>
      <c r="M87" s="23">
        <v>0.62819999999999998</v>
      </c>
      <c r="N87" s="31" t="s">
        <v>2114</v>
      </c>
      <c r="O87" s="25" t="s">
        <v>21</v>
      </c>
      <c r="P87" s="26"/>
      <c r="Q87" s="27"/>
      <c r="R87" s="28"/>
      <c r="S87" s="29"/>
      <c r="T87" s="30" t="s">
        <v>436</v>
      </c>
      <c r="U87" s="19" t="s">
        <v>1837</v>
      </c>
      <c r="V87" s="32" t="str">
        <f t="shared" si="3"/>
        <v>3-066</v>
      </c>
      <c r="X87" s="32" t="s">
        <v>7422</v>
      </c>
    </row>
    <row r="88" spans="2:24" ht="30" customHeight="1" x14ac:dyDescent="0.25">
      <c r="B88" s="206" t="s">
        <v>6714</v>
      </c>
      <c r="C88" s="14">
        <v>3</v>
      </c>
      <c r="D88" s="39" t="s">
        <v>1839</v>
      </c>
      <c r="E88" s="16" t="s">
        <v>1840</v>
      </c>
      <c r="F88" s="17">
        <v>2204</v>
      </c>
      <c r="G88" s="18">
        <v>40338</v>
      </c>
      <c r="H88" s="31" t="s">
        <v>1837</v>
      </c>
      <c r="I88" s="52">
        <v>137411.87</v>
      </c>
      <c r="J88" s="52">
        <v>137800.63</v>
      </c>
      <c r="K88" s="21">
        <f t="shared" si="4"/>
        <v>0.38876000000000932</v>
      </c>
      <c r="L88" s="22" t="s">
        <v>1838</v>
      </c>
      <c r="M88" s="23">
        <v>3.1595</v>
      </c>
      <c r="N88" s="31" t="s">
        <v>2114</v>
      </c>
      <c r="O88" s="25" t="s">
        <v>21</v>
      </c>
      <c r="P88" s="26"/>
      <c r="Q88" s="27"/>
      <c r="R88" s="28"/>
      <c r="S88" s="29"/>
      <c r="T88" s="16" t="s">
        <v>436</v>
      </c>
      <c r="U88" s="19" t="s">
        <v>1837</v>
      </c>
      <c r="V88" s="32" t="str">
        <f t="shared" si="3"/>
        <v>3-066A</v>
      </c>
      <c r="X88" s="32" t="s">
        <v>7423</v>
      </c>
    </row>
    <row r="89" spans="2:24" ht="30" customHeight="1" x14ac:dyDescent="0.25">
      <c r="B89" s="206" t="s">
        <v>6714</v>
      </c>
      <c r="C89" s="14">
        <v>3</v>
      </c>
      <c r="D89" s="39" t="s">
        <v>1398</v>
      </c>
      <c r="E89" s="16" t="s">
        <v>1841</v>
      </c>
      <c r="F89" s="17">
        <v>2202</v>
      </c>
      <c r="G89" s="18">
        <v>40331</v>
      </c>
      <c r="H89" s="31" t="s">
        <v>1837</v>
      </c>
      <c r="I89" s="52">
        <v>137800.63</v>
      </c>
      <c r="J89" s="52">
        <v>137964.25</v>
      </c>
      <c r="K89" s="21">
        <f t="shared" si="4"/>
        <v>0.16361999999999535</v>
      </c>
      <c r="L89" s="22" t="s">
        <v>1842</v>
      </c>
      <c r="M89" s="23">
        <v>1.2421</v>
      </c>
      <c r="N89" s="31" t="s">
        <v>2114</v>
      </c>
      <c r="O89" s="25" t="s">
        <v>21</v>
      </c>
      <c r="P89" s="26"/>
      <c r="Q89" s="27"/>
      <c r="R89" s="28"/>
      <c r="S89" s="29"/>
      <c r="T89" s="16" t="s">
        <v>1843</v>
      </c>
      <c r="U89" s="19" t="s">
        <v>1837</v>
      </c>
      <c r="V89" s="32" t="str">
        <f t="shared" si="3"/>
        <v>3-067</v>
      </c>
      <c r="X89" s="32" t="s">
        <v>7424</v>
      </c>
    </row>
    <row r="90" spans="2:24" ht="30" customHeight="1" x14ac:dyDescent="0.25">
      <c r="B90" s="206" t="s">
        <v>6714</v>
      </c>
      <c r="C90" s="14">
        <v>3</v>
      </c>
      <c r="D90" s="39" t="s">
        <v>1844</v>
      </c>
      <c r="E90" s="16" t="s">
        <v>1845</v>
      </c>
      <c r="F90" s="17">
        <v>2281</v>
      </c>
      <c r="G90" s="18">
        <v>40934</v>
      </c>
      <c r="H90" s="31" t="s">
        <v>1837</v>
      </c>
      <c r="I90" s="52">
        <v>137800.63</v>
      </c>
      <c r="J90" s="52">
        <v>137964.25</v>
      </c>
      <c r="K90" s="21"/>
      <c r="L90" s="22" t="s">
        <v>1842</v>
      </c>
      <c r="M90" s="23">
        <v>1.3499000000000001</v>
      </c>
      <c r="N90" s="31" t="s">
        <v>2114</v>
      </c>
      <c r="O90" s="25" t="s">
        <v>21</v>
      </c>
      <c r="P90" s="26" t="s">
        <v>10</v>
      </c>
      <c r="Q90" s="16">
        <v>1.3499000000000001</v>
      </c>
      <c r="R90" s="28">
        <v>13455.8</v>
      </c>
      <c r="S90" s="29" t="s">
        <v>1803</v>
      </c>
      <c r="T90" s="30" t="s">
        <v>1843</v>
      </c>
      <c r="U90" s="19" t="s">
        <v>1837</v>
      </c>
      <c r="V90" s="32" t="str">
        <f t="shared" si="3"/>
        <v>3-067A</v>
      </c>
      <c r="X90" s="32" t="s">
        <v>7425</v>
      </c>
    </row>
    <row r="91" spans="2:24" ht="30" customHeight="1" x14ac:dyDescent="0.25">
      <c r="B91" s="206" t="s">
        <v>6714</v>
      </c>
      <c r="C91" s="14">
        <v>3</v>
      </c>
      <c r="D91" s="39" t="s">
        <v>1402</v>
      </c>
      <c r="E91" s="16" t="s">
        <v>1846</v>
      </c>
      <c r="F91" s="17">
        <v>2140</v>
      </c>
      <c r="G91" s="18">
        <v>39910</v>
      </c>
      <c r="H91" s="31" t="s">
        <v>1837</v>
      </c>
      <c r="I91" s="52">
        <v>137964.25</v>
      </c>
      <c r="J91" s="52">
        <v>138542.272</v>
      </c>
      <c r="K91" s="21">
        <f t="shared" si="4"/>
        <v>0.57802199999999726</v>
      </c>
      <c r="L91" s="22" t="s">
        <v>1847</v>
      </c>
      <c r="M91" s="23">
        <v>4.6257999999999999</v>
      </c>
      <c r="N91" s="31" t="s">
        <v>2114</v>
      </c>
      <c r="O91" s="25" t="s">
        <v>21</v>
      </c>
      <c r="P91" s="26"/>
      <c r="Q91" s="27"/>
      <c r="R91" s="28"/>
      <c r="S91" s="29"/>
      <c r="T91" s="30" t="s">
        <v>1843</v>
      </c>
      <c r="U91" s="19" t="s">
        <v>1837</v>
      </c>
      <c r="V91" s="32" t="str">
        <f t="shared" si="3"/>
        <v>3-068</v>
      </c>
      <c r="X91" s="32" t="s">
        <v>7426</v>
      </c>
    </row>
    <row r="92" spans="2:24" ht="30" customHeight="1" x14ac:dyDescent="0.25">
      <c r="B92" s="206" t="s">
        <v>6714</v>
      </c>
      <c r="C92" s="14">
        <v>3</v>
      </c>
      <c r="D92" s="39" t="s">
        <v>1848</v>
      </c>
      <c r="E92" s="16" t="s">
        <v>1849</v>
      </c>
      <c r="F92" s="17"/>
      <c r="G92" s="18"/>
      <c r="H92" s="31" t="s">
        <v>1689</v>
      </c>
      <c r="I92" s="52">
        <v>137964.25</v>
      </c>
      <c r="J92" s="52">
        <v>138542.26999999999</v>
      </c>
      <c r="K92" s="21"/>
      <c r="L92" s="22" t="s">
        <v>1847</v>
      </c>
      <c r="M92" s="23"/>
      <c r="N92" s="31" t="s">
        <v>52</v>
      </c>
      <c r="O92" s="25" t="s">
        <v>21</v>
      </c>
      <c r="P92" s="26"/>
      <c r="Q92" s="27"/>
      <c r="R92" s="28"/>
      <c r="S92" s="29"/>
      <c r="T92" s="16" t="s">
        <v>1850</v>
      </c>
      <c r="U92" s="19" t="s">
        <v>1837</v>
      </c>
      <c r="V92" s="32" t="str">
        <f t="shared" si="3"/>
        <v>3-068A</v>
      </c>
      <c r="X92" s="32" t="s">
        <v>7427</v>
      </c>
    </row>
    <row r="93" spans="2:24" ht="30" customHeight="1" x14ac:dyDescent="0.25">
      <c r="B93" s="206" t="s">
        <v>6714</v>
      </c>
      <c r="C93" s="14">
        <v>3</v>
      </c>
      <c r="D93" s="39" t="s">
        <v>1406</v>
      </c>
      <c r="E93" s="16" t="s">
        <v>1851</v>
      </c>
      <c r="F93" s="17">
        <v>2137</v>
      </c>
      <c r="G93" s="18">
        <v>39910</v>
      </c>
      <c r="H93" s="31" t="s">
        <v>1837</v>
      </c>
      <c r="I93" s="52">
        <v>138542.26999999999</v>
      </c>
      <c r="J93" s="52">
        <v>139531.17000000001</v>
      </c>
      <c r="K93" s="21">
        <f t="shared" si="4"/>
        <v>0.98890000000002332</v>
      </c>
      <c r="L93" s="22" t="s">
        <v>1852</v>
      </c>
      <c r="M93" s="23">
        <v>7.9065000000000003</v>
      </c>
      <c r="N93" s="31" t="s">
        <v>2114</v>
      </c>
      <c r="O93" s="25" t="s">
        <v>21</v>
      </c>
      <c r="P93" s="26"/>
      <c r="Q93" s="27"/>
      <c r="R93" s="28"/>
      <c r="S93" s="29"/>
      <c r="T93" s="30" t="s">
        <v>436</v>
      </c>
      <c r="U93" s="19" t="s">
        <v>1837</v>
      </c>
      <c r="V93" s="32" t="str">
        <f t="shared" si="3"/>
        <v>3-069</v>
      </c>
      <c r="X93" s="32" t="s">
        <v>7428</v>
      </c>
    </row>
    <row r="94" spans="2:24" ht="30" customHeight="1" x14ac:dyDescent="0.25">
      <c r="B94" s="206" t="s">
        <v>6714</v>
      </c>
      <c r="C94" s="14">
        <v>3</v>
      </c>
      <c r="D94" s="39" t="s">
        <v>1410</v>
      </c>
      <c r="E94" s="16" t="s">
        <v>1853</v>
      </c>
      <c r="F94" s="17">
        <v>2212</v>
      </c>
      <c r="G94" s="18">
        <v>40357</v>
      </c>
      <c r="H94" s="31" t="s">
        <v>1837</v>
      </c>
      <c r="I94" s="52">
        <v>139531.17000000001</v>
      </c>
      <c r="J94" s="52">
        <v>139750.63</v>
      </c>
      <c r="K94" s="21">
        <f t="shared" si="4"/>
        <v>0.21945999999999186</v>
      </c>
      <c r="L94" s="22" t="s">
        <v>1854</v>
      </c>
      <c r="M94" s="23">
        <v>2.7837999999999998</v>
      </c>
      <c r="N94" s="31" t="s">
        <v>2114</v>
      </c>
      <c r="O94" s="25" t="s">
        <v>21</v>
      </c>
      <c r="P94" s="26" t="s">
        <v>10</v>
      </c>
      <c r="Q94" s="16">
        <v>1.0270999999999999</v>
      </c>
      <c r="R94" s="28">
        <v>7643.6</v>
      </c>
      <c r="S94" s="29" t="s">
        <v>1803</v>
      </c>
      <c r="T94" s="30" t="s">
        <v>436</v>
      </c>
      <c r="U94" s="19" t="s">
        <v>1837</v>
      </c>
      <c r="V94" s="32" t="str">
        <f t="shared" si="3"/>
        <v>3-070</v>
      </c>
      <c r="X94" s="32" t="s">
        <v>7429</v>
      </c>
    </row>
    <row r="95" spans="2:24" ht="30" customHeight="1" x14ac:dyDescent="0.25">
      <c r="B95" s="206" t="s">
        <v>6714</v>
      </c>
      <c r="C95" s="14">
        <v>3</v>
      </c>
      <c r="D95" s="39" t="s">
        <v>1414</v>
      </c>
      <c r="E95" s="16" t="s">
        <v>1855</v>
      </c>
      <c r="F95" s="17">
        <v>2211</v>
      </c>
      <c r="G95" s="18">
        <v>40357</v>
      </c>
      <c r="H95" s="31" t="s">
        <v>1837</v>
      </c>
      <c r="I95" s="52">
        <v>139750.63</v>
      </c>
      <c r="J95" s="52">
        <v>139999.45000000001</v>
      </c>
      <c r="K95" s="21">
        <f t="shared" si="4"/>
        <v>0.24882000000000698</v>
      </c>
      <c r="L95" s="22" t="s">
        <v>1856</v>
      </c>
      <c r="M95" s="23">
        <v>3.4638</v>
      </c>
      <c r="N95" s="31" t="s">
        <v>2114</v>
      </c>
      <c r="O95" s="25" t="s">
        <v>21</v>
      </c>
      <c r="P95" s="26" t="s">
        <v>10</v>
      </c>
      <c r="Q95" s="16">
        <v>1.4637</v>
      </c>
      <c r="R95" s="28">
        <v>10602.54</v>
      </c>
      <c r="S95" s="29" t="s">
        <v>1797</v>
      </c>
      <c r="T95" s="16" t="s">
        <v>436</v>
      </c>
      <c r="U95" s="19" t="s">
        <v>1837</v>
      </c>
      <c r="V95" s="32" t="str">
        <f t="shared" si="3"/>
        <v>3-071</v>
      </c>
      <c r="X95" s="32" t="s">
        <v>7430</v>
      </c>
    </row>
    <row r="96" spans="2:24" ht="30" customHeight="1" x14ac:dyDescent="0.25">
      <c r="B96" s="206" t="s">
        <v>6714</v>
      </c>
      <c r="C96" s="14">
        <v>3</v>
      </c>
      <c r="D96" s="39" t="s">
        <v>1857</v>
      </c>
      <c r="E96" s="16"/>
      <c r="F96" s="17">
        <v>2212</v>
      </c>
      <c r="G96" s="18">
        <v>40357</v>
      </c>
      <c r="H96" s="31" t="s">
        <v>1837</v>
      </c>
      <c r="I96" s="52">
        <v>139999.45000000001</v>
      </c>
      <c r="J96" s="52">
        <v>140578.42000000001</v>
      </c>
      <c r="K96" s="21">
        <f t="shared" si="4"/>
        <v>0.57897000000000121</v>
      </c>
      <c r="L96" s="22" t="s">
        <v>1854</v>
      </c>
      <c r="M96" s="23">
        <v>5.0103</v>
      </c>
      <c r="N96" s="31" t="s">
        <v>2114</v>
      </c>
      <c r="O96" s="25" t="s">
        <v>21</v>
      </c>
      <c r="P96" s="26"/>
      <c r="Q96" s="27"/>
      <c r="R96" s="28"/>
      <c r="S96" s="29"/>
      <c r="T96" s="30" t="s">
        <v>436</v>
      </c>
      <c r="U96" s="19" t="s">
        <v>1837</v>
      </c>
      <c r="V96" s="32" t="str">
        <f t="shared" si="3"/>
        <v>3-070.</v>
      </c>
    </row>
    <row r="97" spans="2:24" ht="30" customHeight="1" x14ac:dyDescent="0.25">
      <c r="B97" s="206" t="s">
        <v>6714</v>
      </c>
      <c r="C97" s="14">
        <v>3</v>
      </c>
      <c r="D97" s="39" t="s">
        <v>1417</v>
      </c>
      <c r="E97" s="16" t="s">
        <v>1858</v>
      </c>
      <c r="F97" s="17">
        <v>2210</v>
      </c>
      <c r="G97" s="18">
        <v>40357</v>
      </c>
      <c r="H97" s="31" t="s">
        <v>1837</v>
      </c>
      <c r="I97" s="52">
        <v>140578.42000000001</v>
      </c>
      <c r="J97" s="52">
        <v>140938.06</v>
      </c>
      <c r="K97" s="21">
        <f t="shared" si="4"/>
        <v>0.35963999999998486</v>
      </c>
      <c r="L97" s="22" t="s">
        <v>1859</v>
      </c>
      <c r="M97" s="23">
        <v>2.8856000000000002</v>
      </c>
      <c r="N97" s="31" t="s">
        <v>2114</v>
      </c>
      <c r="O97" s="25" t="s">
        <v>21</v>
      </c>
      <c r="P97" s="26"/>
      <c r="Q97" s="27"/>
      <c r="R97" s="28"/>
      <c r="S97" s="29"/>
      <c r="T97" s="30" t="s">
        <v>436</v>
      </c>
      <c r="U97" s="19" t="s">
        <v>1837</v>
      </c>
      <c r="V97" s="32" t="str">
        <f t="shared" si="3"/>
        <v>3-072</v>
      </c>
      <c r="X97" s="32" t="s">
        <v>7431</v>
      </c>
    </row>
    <row r="98" spans="2:24" ht="30" customHeight="1" x14ac:dyDescent="0.25">
      <c r="B98" s="206" t="s">
        <v>6714</v>
      </c>
      <c r="C98" s="14">
        <v>3</v>
      </c>
      <c r="D98" s="39" t="s">
        <v>1421</v>
      </c>
      <c r="E98" s="16" t="s">
        <v>1860</v>
      </c>
      <c r="F98" s="17" t="s">
        <v>1861</v>
      </c>
      <c r="G98" s="18">
        <v>42670</v>
      </c>
      <c r="H98" s="31" t="s">
        <v>1837</v>
      </c>
      <c r="I98" s="52">
        <v>140938.06</v>
      </c>
      <c r="J98" s="52">
        <v>142041.54999999999</v>
      </c>
      <c r="K98" s="21">
        <f t="shared" si="4"/>
        <v>1.1034899999999908</v>
      </c>
      <c r="L98" s="22" t="s">
        <v>1862</v>
      </c>
      <c r="M98" s="23">
        <v>8.8277000000000001</v>
      </c>
      <c r="N98" s="31" t="s">
        <v>2114</v>
      </c>
      <c r="O98" s="31" t="s">
        <v>91</v>
      </c>
      <c r="P98" s="26"/>
      <c r="Q98" s="27"/>
      <c r="R98" s="28"/>
      <c r="S98" s="29"/>
      <c r="T98" s="30" t="s">
        <v>436</v>
      </c>
      <c r="U98" s="19" t="s">
        <v>1837</v>
      </c>
      <c r="V98" s="32" t="str">
        <f t="shared" si="3"/>
        <v>3-073</v>
      </c>
      <c r="X98" s="32" t="s">
        <v>7432</v>
      </c>
    </row>
    <row r="99" spans="2:24" ht="30" customHeight="1" x14ac:dyDescent="0.25">
      <c r="B99" s="206" t="s">
        <v>6714</v>
      </c>
      <c r="C99" s="14">
        <v>3</v>
      </c>
      <c r="D99" s="39" t="s">
        <v>1426</v>
      </c>
      <c r="E99" s="16" t="s">
        <v>1863</v>
      </c>
      <c r="F99" s="17">
        <v>2141</v>
      </c>
      <c r="G99" s="18">
        <v>39910</v>
      </c>
      <c r="H99" s="31" t="s">
        <v>1837</v>
      </c>
      <c r="I99" s="52">
        <v>142041.54999999999</v>
      </c>
      <c r="J99" s="52">
        <v>142344.44</v>
      </c>
      <c r="K99" s="21">
        <f t="shared" si="4"/>
        <v>0.30289000000001398</v>
      </c>
      <c r="L99" s="22" t="s">
        <v>1864</v>
      </c>
      <c r="M99" s="23">
        <v>3.7483</v>
      </c>
      <c r="N99" s="31" t="s">
        <v>2114</v>
      </c>
      <c r="O99" s="25" t="s">
        <v>21</v>
      </c>
      <c r="P99" s="26" t="s">
        <v>10</v>
      </c>
      <c r="Q99" s="16">
        <v>1.3261000000000001</v>
      </c>
      <c r="R99" s="28">
        <v>5504.88</v>
      </c>
      <c r="S99" s="29" t="s">
        <v>1797</v>
      </c>
      <c r="T99" s="30" t="s">
        <v>1865</v>
      </c>
      <c r="U99" s="19" t="s">
        <v>1837</v>
      </c>
      <c r="V99" s="32" t="str">
        <f t="shared" si="3"/>
        <v>3-074</v>
      </c>
      <c r="X99" s="32" t="s">
        <v>7433</v>
      </c>
    </row>
    <row r="100" spans="2:24" ht="30" customHeight="1" x14ac:dyDescent="0.25">
      <c r="B100" s="206" t="s">
        <v>6714</v>
      </c>
      <c r="C100" s="14">
        <v>3</v>
      </c>
      <c r="D100" s="39" t="s">
        <v>1429</v>
      </c>
      <c r="E100" s="16" t="s">
        <v>1866</v>
      </c>
      <c r="F100" s="17">
        <v>2136</v>
      </c>
      <c r="G100" s="18">
        <v>39910</v>
      </c>
      <c r="H100" s="31" t="s">
        <v>1837</v>
      </c>
      <c r="I100" s="52">
        <v>142344.44</v>
      </c>
      <c r="J100" s="52">
        <v>143223.67999999999</v>
      </c>
      <c r="K100" s="21">
        <f t="shared" si="4"/>
        <v>0.8792399999999907</v>
      </c>
      <c r="L100" s="22" t="s">
        <v>1867</v>
      </c>
      <c r="M100" s="23">
        <v>7.0350000000000001</v>
      </c>
      <c r="N100" s="31" t="s">
        <v>2114</v>
      </c>
      <c r="O100" s="25" t="s">
        <v>21</v>
      </c>
      <c r="P100" s="26"/>
      <c r="Q100" s="27"/>
      <c r="R100" s="28"/>
      <c r="S100" s="29"/>
      <c r="T100" s="16" t="s">
        <v>436</v>
      </c>
      <c r="U100" s="19" t="s">
        <v>1837</v>
      </c>
      <c r="V100" s="32" t="str">
        <f t="shared" si="3"/>
        <v>3-075</v>
      </c>
      <c r="X100" s="32" t="s">
        <v>7434</v>
      </c>
    </row>
    <row r="101" spans="2:24" ht="30" customHeight="1" x14ac:dyDescent="0.25">
      <c r="B101" s="206" t="s">
        <v>6714</v>
      </c>
      <c r="C101" s="14">
        <v>3</v>
      </c>
      <c r="D101" s="39" t="s">
        <v>1868</v>
      </c>
      <c r="E101" s="56" t="s">
        <v>1869</v>
      </c>
      <c r="F101" s="17">
        <v>2274</v>
      </c>
      <c r="G101" s="18">
        <v>40869</v>
      </c>
      <c r="H101" s="31" t="s">
        <v>1837</v>
      </c>
      <c r="I101" s="52">
        <v>142344.44</v>
      </c>
      <c r="J101" s="52">
        <v>143223.67999999999</v>
      </c>
      <c r="K101" s="21"/>
      <c r="L101" s="22" t="s">
        <v>1867</v>
      </c>
      <c r="M101" s="23"/>
      <c r="N101" s="31" t="s">
        <v>52</v>
      </c>
      <c r="O101" s="25" t="s">
        <v>21</v>
      </c>
      <c r="P101" s="26"/>
      <c r="Q101" s="27"/>
      <c r="R101" s="28"/>
      <c r="S101" s="29"/>
      <c r="T101" s="30" t="s">
        <v>436</v>
      </c>
      <c r="U101" s="19" t="s">
        <v>1837</v>
      </c>
      <c r="V101" s="32" t="str">
        <f t="shared" si="3"/>
        <v>3-075A</v>
      </c>
      <c r="X101" s="32" t="s">
        <v>7435</v>
      </c>
    </row>
    <row r="102" spans="2:24" ht="30" customHeight="1" x14ac:dyDescent="0.25">
      <c r="B102" s="206" t="s">
        <v>6714</v>
      </c>
      <c r="C102" s="14">
        <v>3</v>
      </c>
      <c r="D102" s="39" t="s">
        <v>1433</v>
      </c>
      <c r="E102" s="16" t="s">
        <v>1870</v>
      </c>
      <c r="F102" s="17">
        <v>2138</v>
      </c>
      <c r="G102" s="18">
        <v>40640</v>
      </c>
      <c r="H102" s="31" t="s">
        <v>1837</v>
      </c>
      <c r="I102" s="52">
        <v>143223.67999999999</v>
      </c>
      <c r="J102" s="52">
        <v>143520.00200000001</v>
      </c>
      <c r="K102" s="21">
        <f t="shared" si="4"/>
        <v>0.29632200000001468</v>
      </c>
      <c r="L102" s="22" t="s">
        <v>1871</v>
      </c>
      <c r="M102" s="23">
        <v>3.7867999999999999</v>
      </c>
      <c r="N102" s="31" t="s">
        <v>2114</v>
      </c>
      <c r="O102" s="25" t="s">
        <v>21</v>
      </c>
      <c r="P102" s="26" t="s">
        <v>10</v>
      </c>
      <c r="Q102" s="16">
        <v>1.4388000000000001</v>
      </c>
      <c r="R102" s="28">
        <v>9689.41</v>
      </c>
      <c r="S102" s="29" t="s">
        <v>1797</v>
      </c>
      <c r="T102" s="30" t="s">
        <v>436</v>
      </c>
      <c r="U102" s="19" t="s">
        <v>1837</v>
      </c>
      <c r="V102" s="32" t="str">
        <f t="shared" si="3"/>
        <v>3-076</v>
      </c>
      <c r="X102" s="32" t="s">
        <v>7436</v>
      </c>
    </row>
    <row r="103" spans="2:24" ht="30" customHeight="1" x14ac:dyDescent="0.25">
      <c r="B103" s="206" t="s">
        <v>6714</v>
      </c>
      <c r="C103" s="14">
        <v>3</v>
      </c>
      <c r="D103" s="39" t="s">
        <v>1437</v>
      </c>
      <c r="E103" s="16" t="s">
        <v>1872</v>
      </c>
      <c r="F103" s="17">
        <v>2206</v>
      </c>
      <c r="G103" s="18">
        <v>40338</v>
      </c>
      <c r="H103" s="31" t="s">
        <v>1837</v>
      </c>
      <c r="I103" s="52">
        <v>143520</v>
      </c>
      <c r="J103" s="52">
        <v>143989.16</v>
      </c>
      <c r="K103" s="21">
        <f t="shared" si="4"/>
        <v>0.46916000000000352</v>
      </c>
      <c r="L103" s="22" t="s">
        <v>1873</v>
      </c>
      <c r="M103" s="23">
        <v>3.7765</v>
      </c>
      <c r="N103" s="31" t="s">
        <v>2114</v>
      </c>
      <c r="O103" s="25" t="s">
        <v>21</v>
      </c>
      <c r="P103" s="26"/>
      <c r="Q103" s="27"/>
      <c r="R103" s="28"/>
      <c r="S103" s="29"/>
      <c r="T103" s="30" t="s">
        <v>436</v>
      </c>
      <c r="U103" s="19" t="s">
        <v>1837</v>
      </c>
      <c r="V103" s="32" t="str">
        <f t="shared" ref="V103:V134" si="5">CONCATENATE(C103,"-",D103)</f>
        <v>3-077</v>
      </c>
      <c r="X103" s="32" t="s">
        <v>7437</v>
      </c>
    </row>
    <row r="104" spans="2:24" ht="30" customHeight="1" x14ac:dyDescent="0.25">
      <c r="B104" s="206" t="s">
        <v>6714</v>
      </c>
      <c r="C104" s="14">
        <v>3</v>
      </c>
      <c r="D104" s="39" t="s">
        <v>1874</v>
      </c>
      <c r="E104" s="16" t="s">
        <v>1875</v>
      </c>
      <c r="F104" s="17">
        <v>2198</v>
      </c>
      <c r="G104" s="18">
        <v>40315</v>
      </c>
      <c r="H104" s="31" t="s">
        <v>1837</v>
      </c>
      <c r="I104" s="52">
        <v>143989.16</v>
      </c>
      <c r="J104" s="52">
        <v>144173.66</v>
      </c>
      <c r="K104" s="21">
        <f t="shared" si="4"/>
        <v>0.1845</v>
      </c>
      <c r="L104" s="22" t="s">
        <v>1876</v>
      </c>
      <c r="M104" s="23">
        <v>1.5532999999999999</v>
      </c>
      <c r="N104" s="31" t="s">
        <v>2114</v>
      </c>
      <c r="O104" s="25" t="s">
        <v>21</v>
      </c>
      <c r="P104" s="26"/>
      <c r="Q104" s="27"/>
      <c r="R104" s="28"/>
      <c r="S104" s="29"/>
      <c r="T104" s="30" t="s">
        <v>436</v>
      </c>
      <c r="U104" s="19" t="s">
        <v>1837</v>
      </c>
      <c r="V104" s="32" t="str">
        <f t="shared" si="5"/>
        <v>3-077A</v>
      </c>
      <c r="X104" s="32" t="s">
        <v>7438</v>
      </c>
    </row>
    <row r="105" spans="2:24" ht="30" customHeight="1" x14ac:dyDescent="0.25">
      <c r="B105" s="206" t="s">
        <v>6714</v>
      </c>
      <c r="C105" s="14">
        <v>3</v>
      </c>
      <c r="D105" s="39" t="s">
        <v>1877</v>
      </c>
      <c r="E105" s="16" t="s">
        <v>1878</v>
      </c>
      <c r="F105" s="17">
        <v>2201</v>
      </c>
      <c r="G105" s="18">
        <v>40316</v>
      </c>
      <c r="H105" s="31" t="s">
        <v>1837</v>
      </c>
      <c r="I105" s="52">
        <v>144173.66</v>
      </c>
      <c r="J105" s="52">
        <v>144321.85</v>
      </c>
      <c r="K105" s="21">
        <f t="shared" si="4"/>
        <v>0.14819000000000232</v>
      </c>
      <c r="L105" s="22" t="s">
        <v>1879</v>
      </c>
      <c r="M105" s="23">
        <v>1.1919</v>
      </c>
      <c r="N105" s="31" t="s">
        <v>2114</v>
      </c>
      <c r="O105" s="25" t="s">
        <v>21</v>
      </c>
      <c r="P105" s="26"/>
      <c r="Q105" s="27"/>
      <c r="R105" s="28"/>
      <c r="S105" s="29"/>
      <c r="T105" s="30" t="s">
        <v>436</v>
      </c>
      <c r="U105" s="19" t="s">
        <v>1837</v>
      </c>
      <c r="V105" s="32" t="str">
        <f t="shared" si="5"/>
        <v>3-077B</v>
      </c>
      <c r="X105" s="32" t="s">
        <v>7439</v>
      </c>
    </row>
    <row r="106" spans="2:24" ht="30" customHeight="1" x14ac:dyDescent="0.25">
      <c r="B106" s="206" t="s">
        <v>6714</v>
      </c>
      <c r="C106" s="14">
        <v>3</v>
      </c>
      <c r="D106" s="39" t="s">
        <v>1443</v>
      </c>
      <c r="E106" s="16" t="s">
        <v>1880</v>
      </c>
      <c r="F106" s="17">
        <v>2139</v>
      </c>
      <c r="G106" s="18">
        <v>39910</v>
      </c>
      <c r="H106" s="31" t="s">
        <v>1837</v>
      </c>
      <c r="I106" s="52">
        <v>144321.85</v>
      </c>
      <c r="J106" s="52">
        <v>144721.69</v>
      </c>
      <c r="K106" s="21">
        <f t="shared" si="4"/>
        <v>0.39983999999999653</v>
      </c>
      <c r="L106" s="22" t="s">
        <v>1881</v>
      </c>
      <c r="M106" s="23">
        <v>4.1791</v>
      </c>
      <c r="N106" s="31" t="s">
        <v>2114</v>
      </c>
      <c r="O106" s="25" t="s">
        <v>21</v>
      </c>
      <c r="P106" s="26" t="s">
        <v>10</v>
      </c>
      <c r="Q106" s="16">
        <v>1.1679999999999999</v>
      </c>
      <c r="R106" s="28">
        <v>8193.25</v>
      </c>
      <c r="S106" s="29" t="s">
        <v>1803</v>
      </c>
      <c r="T106" s="30" t="s">
        <v>436</v>
      </c>
      <c r="U106" s="16" t="s">
        <v>1837</v>
      </c>
      <c r="V106" s="32" t="str">
        <f t="shared" si="5"/>
        <v>3-078</v>
      </c>
      <c r="X106" s="32" t="s">
        <v>7440</v>
      </c>
    </row>
    <row r="107" spans="2:24" ht="30" customHeight="1" x14ac:dyDescent="0.25">
      <c r="B107" s="206" t="s">
        <v>6714</v>
      </c>
      <c r="C107" s="14">
        <v>3</v>
      </c>
      <c r="D107" s="15" t="s">
        <v>1448</v>
      </c>
      <c r="E107" s="16" t="s">
        <v>1882</v>
      </c>
      <c r="F107" s="17">
        <v>2142</v>
      </c>
      <c r="G107" s="18">
        <v>39910</v>
      </c>
      <c r="H107" s="31" t="s">
        <v>1837</v>
      </c>
      <c r="I107" s="52">
        <v>144729.48000000001</v>
      </c>
      <c r="J107" s="52">
        <v>146703.20000000001</v>
      </c>
      <c r="K107" s="21">
        <f t="shared" si="4"/>
        <v>1.9737200000000013</v>
      </c>
      <c r="L107" s="22" t="s">
        <v>1883</v>
      </c>
      <c r="M107" s="19">
        <v>16.1492</v>
      </c>
      <c r="N107" s="31" t="s">
        <v>2114</v>
      </c>
      <c r="O107" s="25" t="s">
        <v>21</v>
      </c>
      <c r="P107" s="26"/>
      <c r="Q107" s="27"/>
      <c r="R107" s="28"/>
      <c r="S107" s="29"/>
      <c r="T107" s="30" t="s">
        <v>1884</v>
      </c>
      <c r="U107" s="16" t="s">
        <v>1837</v>
      </c>
      <c r="V107" s="32" t="str">
        <f t="shared" si="5"/>
        <v>3-079</v>
      </c>
      <c r="X107" s="32" t="s">
        <v>7441</v>
      </c>
    </row>
    <row r="108" spans="2:24" ht="30" customHeight="1" x14ac:dyDescent="0.25">
      <c r="B108" s="206" t="s">
        <v>6714</v>
      </c>
      <c r="C108" s="14">
        <v>3</v>
      </c>
      <c r="D108" s="39" t="s">
        <v>1458</v>
      </c>
      <c r="E108" s="16" t="s">
        <v>1885</v>
      </c>
      <c r="F108" s="17">
        <v>2205</v>
      </c>
      <c r="G108" s="18">
        <v>40338</v>
      </c>
      <c r="H108" s="31" t="s">
        <v>1837</v>
      </c>
      <c r="I108" s="52">
        <v>146703.20000000001</v>
      </c>
      <c r="J108" s="52">
        <v>146952.66</v>
      </c>
      <c r="K108" s="21">
        <f t="shared" si="4"/>
        <v>0.24945999999999185</v>
      </c>
      <c r="L108" s="22" t="s">
        <v>1886</v>
      </c>
      <c r="M108" s="19">
        <v>1.9906999999999999</v>
      </c>
      <c r="N108" s="31" t="s">
        <v>2114</v>
      </c>
      <c r="O108" s="25" t="s">
        <v>21</v>
      </c>
      <c r="P108" s="26"/>
      <c r="Q108" s="27"/>
      <c r="R108" s="28"/>
      <c r="S108" s="29"/>
      <c r="T108" s="16" t="s">
        <v>1884</v>
      </c>
      <c r="U108" s="16" t="s">
        <v>1837</v>
      </c>
      <c r="V108" s="32" t="str">
        <f t="shared" si="5"/>
        <v>3-081</v>
      </c>
      <c r="X108" s="32" t="s">
        <v>7442</v>
      </c>
    </row>
    <row r="109" spans="2:24" ht="30" customHeight="1" x14ac:dyDescent="0.25">
      <c r="B109" s="206" t="s">
        <v>6714</v>
      </c>
      <c r="C109" s="14">
        <v>3</v>
      </c>
      <c r="D109" s="39" t="s">
        <v>1462</v>
      </c>
      <c r="E109" s="16" t="s">
        <v>1887</v>
      </c>
      <c r="F109" s="17">
        <v>2209</v>
      </c>
      <c r="G109" s="18">
        <v>40357</v>
      </c>
      <c r="H109" s="31" t="s">
        <v>1837</v>
      </c>
      <c r="I109" s="52">
        <v>146952.66</v>
      </c>
      <c r="J109" s="52">
        <v>148426.16</v>
      </c>
      <c r="K109" s="21">
        <f t="shared" si="4"/>
        <v>1.4735</v>
      </c>
      <c r="L109" s="22" t="s">
        <v>1888</v>
      </c>
      <c r="M109" s="19">
        <v>11.7874</v>
      </c>
      <c r="N109" s="31" t="s">
        <v>2114</v>
      </c>
      <c r="O109" s="25" t="s">
        <v>21</v>
      </c>
      <c r="P109" s="26"/>
      <c r="Q109" s="27"/>
      <c r="R109" s="28"/>
      <c r="S109" s="29"/>
      <c r="T109" s="16" t="s">
        <v>1889</v>
      </c>
      <c r="U109" s="16" t="s">
        <v>1837</v>
      </c>
      <c r="V109" s="32" t="str">
        <f t="shared" si="5"/>
        <v>3-082</v>
      </c>
      <c r="X109" s="32" t="s">
        <v>7443</v>
      </c>
    </row>
    <row r="110" spans="2:24" ht="30" customHeight="1" x14ac:dyDescent="0.25">
      <c r="B110" s="206" t="s">
        <v>6714</v>
      </c>
      <c r="C110" s="14">
        <v>3</v>
      </c>
      <c r="D110" s="39" t="s">
        <v>1465</v>
      </c>
      <c r="E110" s="16" t="s">
        <v>1890</v>
      </c>
      <c r="F110" s="17">
        <v>2275</v>
      </c>
      <c r="G110" s="18">
        <v>40869</v>
      </c>
      <c r="H110" s="31" t="s">
        <v>1837</v>
      </c>
      <c r="I110" s="52">
        <v>148426.16</v>
      </c>
      <c r="J110" s="52">
        <v>148774.56</v>
      </c>
      <c r="K110" s="21">
        <f t="shared" si="4"/>
        <v>0.34839999999999416</v>
      </c>
      <c r="L110" s="22" t="s">
        <v>1891</v>
      </c>
      <c r="M110" s="57">
        <v>3.7406999999999999</v>
      </c>
      <c r="N110" s="31" t="s">
        <v>2114</v>
      </c>
      <c r="O110" s="25" t="s">
        <v>21</v>
      </c>
      <c r="P110" s="26" t="s">
        <v>10</v>
      </c>
      <c r="Q110" s="16">
        <v>1.0306</v>
      </c>
      <c r="R110" s="28">
        <v>7271.91</v>
      </c>
      <c r="S110" s="29" t="s">
        <v>1803</v>
      </c>
      <c r="T110" s="16" t="s">
        <v>1884</v>
      </c>
      <c r="U110" s="16" t="s">
        <v>1837</v>
      </c>
      <c r="V110" s="32" t="str">
        <f t="shared" si="5"/>
        <v>3-083</v>
      </c>
      <c r="X110" s="32" t="s">
        <v>7444</v>
      </c>
    </row>
    <row r="111" spans="2:24" ht="30" customHeight="1" x14ac:dyDescent="0.25">
      <c r="B111" s="206" t="s">
        <v>6714</v>
      </c>
      <c r="C111" s="14">
        <v>3</v>
      </c>
      <c r="D111" s="39" t="s">
        <v>1468</v>
      </c>
      <c r="E111" s="16" t="s">
        <v>1892</v>
      </c>
      <c r="F111" s="17">
        <v>1579</v>
      </c>
      <c r="G111" s="18">
        <v>42716</v>
      </c>
      <c r="H111" s="31" t="s">
        <v>1893</v>
      </c>
      <c r="I111" s="52">
        <v>148781.04</v>
      </c>
      <c r="J111" s="52">
        <v>149463.01</v>
      </c>
      <c r="K111" s="21">
        <f t="shared" si="4"/>
        <v>0.68197000000000119</v>
      </c>
      <c r="L111" s="22" t="s">
        <v>1894</v>
      </c>
      <c r="M111" s="19">
        <v>5.5053000000000001</v>
      </c>
      <c r="N111" s="31" t="s">
        <v>2114</v>
      </c>
      <c r="O111" s="31" t="s">
        <v>91</v>
      </c>
      <c r="P111" s="26"/>
      <c r="Q111" s="27"/>
      <c r="R111" s="28"/>
      <c r="S111" s="29"/>
      <c r="T111" s="16" t="s">
        <v>1884</v>
      </c>
      <c r="U111" s="16" t="s">
        <v>1837</v>
      </c>
      <c r="V111" s="32" t="str">
        <f t="shared" si="5"/>
        <v>3-084</v>
      </c>
      <c r="X111" s="32" t="s">
        <v>7445</v>
      </c>
    </row>
    <row r="112" spans="2:24" ht="30" customHeight="1" x14ac:dyDescent="0.25">
      <c r="B112" s="206" t="s">
        <v>6714</v>
      </c>
      <c r="C112" s="14">
        <v>3</v>
      </c>
      <c r="D112" s="39" t="s">
        <v>1472</v>
      </c>
      <c r="E112" s="16" t="s">
        <v>1895</v>
      </c>
      <c r="F112" s="17" t="s">
        <v>1896</v>
      </c>
      <c r="G112" s="18">
        <v>40122</v>
      </c>
      <c r="H112" s="31" t="s">
        <v>1893</v>
      </c>
      <c r="I112" s="52">
        <v>149463.01</v>
      </c>
      <c r="J112" s="52">
        <v>149865.22</v>
      </c>
      <c r="K112" s="21">
        <f t="shared" si="4"/>
        <v>0.40220999999999185</v>
      </c>
      <c r="L112" s="22" t="s">
        <v>1897</v>
      </c>
      <c r="M112" s="23">
        <v>5.6153000000000004</v>
      </c>
      <c r="N112" s="31" t="s">
        <v>2114</v>
      </c>
      <c r="O112" s="25" t="s">
        <v>21</v>
      </c>
      <c r="P112" s="26" t="s">
        <v>10</v>
      </c>
      <c r="Q112" s="16">
        <v>2.3978000000000002</v>
      </c>
      <c r="R112" s="28">
        <v>21817.58</v>
      </c>
      <c r="S112" s="29" t="s">
        <v>1803</v>
      </c>
      <c r="T112" s="30" t="s">
        <v>1898</v>
      </c>
      <c r="U112" s="16" t="s">
        <v>1893</v>
      </c>
      <c r="V112" s="32" t="str">
        <f t="shared" si="5"/>
        <v>3-085</v>
      </c>
      <c r="X112" s="32" t="s">
        <v>7446</v>
      </c>
    </row>
    <row r="113" spans="2:24" ht="30" customHeight="1" x14ac:dyDescent="0.25">
      <c r="B113" s="206" t="s">
        <v>6714</v>
      </c>
      <c r="C113" s="14">
        <v>3</v>
      </c>
      <c r="D113" s="39" t="s">
        <v>1476</v>
      </c>
      <c r="E113" s="16" t="s">
        <v>1899</v>
      </c>
      <c r="F113" s="17" t="s">
        <v>1900</v>
      </c>
      <c r="G113" s="18">
        <v>40407</v>
      </c>
      <c r="H113" s="31" t="s">
        <v>1893</v>
      </c>
      <c r="I113" s="52">
        <v>149865.22</v>
      </c>
      <c r="J113" s="52">
        <v>150319.13</v>
      </c>
      <c r="K113" s="21">
        <f t="shared" si="4"/>
        <v>0.45391000000000348</v>
      </c>
      <c r="L113" s="22" t="s">
        <v>1901</v>
      </c>
      <c r="M113" s="19">
        <v>6.0574000000000003</v>
      </c>
      <c r="N113" s="31" t="s">
        <v>2114</v>
      </c>
      <c r="O113" s="25" t="s">
        <v>21</v>
      </c>
      <c r="P113" s="26" t="s">
        <v>10</v>
      </c>
      <c r="Q113" s="16">
        <v>2.4275000000000002</v>
      </c>
      <c r="R113" s="28">
        <v>22087.82</v>
      </c>
      <c r="S113" s="29" t="s">
        <v>1803</v>
      </c>
      <c r="T113" s="30" t="s">
        <v>1902</v>
      </c>
      <c r="U113" s="16" t="s">
        <v>1893</v>
      </c>
      <c r="V113" s="32" t="str">
        <f t="shared" si="5"/>
        <v>3-086</v>
      </c>
      <c r="X113" s="32" t="s">
        <v>7447</v>
      </c>
    </row>
    <row r="114" spans="2:24" ht="30" customHeight="1" x14ac:dyDescent="0.25">
      <c r="B114" s="206" t="s">
        <v>6714</v>
      </c>
      <c r="C114" s="14">
        <v>3</v>
      </c>
      <c r="D114" s="39" t="s">
        <v>1479</v>
      </c>
      <c r="E114" s="16" t="s">
        <v>1903</v>
      </c>
      <c r="F114" s="17" t="s">
        <v>1904</v>
      </c>
      <c r="G114" s="18">
        <v>40126</v>
      </c>
      <c r="H114" s="31" t="s">
        <v>1893</v>
      </c>
      <c r="I114" s="52">
        <v>150319.13</v>
      </c>
      <c r="J114" s="52">
        <v>150624.78</v>
      </c>
      <c r="K114" s="21">
        <f t="shared" si="4"/>
        <v>0.3056499999999942</v>
      </c>
      <c r="L114" s="22" t="s">
        <v>1897</v>
      </c>
      <c r="M114" s="19">
        <v>2.7239</v>
      </c>
      <c r="N114" s="31" t="s">
        <v>2114</v>
      </c>
      <c r="O114" s="25" t="s">
        <v>21</v>
      </c>
      <c r="P114" s="26"/>
      <c r="Q114" s="27"/>
      <c r="R114" s="28"/>
      <c r="S114" s="29"/>
      <c r="T114" s="30" t="s">
        <v>1905</v>
      </c>
      <c r="U114" s="16" t="s">
        <v>1893</v>
      </c>
      <c r="V114" s="32" t="str">
        <f t="shared" si="5"/>
        <v>3-087</v>
      </c>
      <c r="X114" s="32" t="s">
        <v>7448</v>
      </c>
    </row>
    <row r="115" spans="2:24" ht="30" customHeight="1" x14ac:dyDescent="0.25">
      <c r="B115" s="206" t="s">
        <v>6714</v>
      </c>
      <c r="C115" s="14">
        <v>3</v>
      </c>
      <c r="D115" s="39" t="s">
        <v>1483</v>
      </c>
      <c r="E115" s="16" t="s">
        <v>1906</v>
      </c>
      <c r="F115" s="17" t="s">
        <v>1907</v>
      </c>
      <c r="G115" s="18">
        <v>40877</v>
      </c>
      <c r="H115" s="31" t="s">
        <v>1893</v>
      </c>
      <c r="I115" s="52">
        <v>150627.78</v>
      </c>
      <c r="J115" s="52">
        <v>150694.28</v>
      </c>
      <c r="K115" s="21">
        <f t="shared" si="4"/>
        <v>6.6500000000000004E-2</v>
      </c>
      <c r="L115" s="22" t="s">
        <v>1908</v>
      </c>
      <c r="M115" s="19">
        <v>0.55779999999999996</v>
      </c>
      <c r="N115" s="31" t="s">
        <v>2114</v>
      </c>
      <c r="O115" s="25" t="s">
        <v>21</v>
      </c>
      <c r="P115" s="26"/>
      <c r="Q115" s="27"/>
      <c r="R115" s="28"/>
      <c r="S115" s="29"/>
      <c r="T115" s="30" t="s">
        <v>1884</v>
      </c>
      <c r="U115" s="16" t="s">
        <v>1893</v>
      </c>
      <c r="V115" s="32" t="str">
        <f t="shared" si="5"/>
        <v>3-088</v>
      </c>
      <c r="X115" s="32" t="s">
        <v>7449</v>
      </c>
    </row>
    <row r="116" spans="2:24" ht="30" customHeight="1" x14ac:dyDescent="0.25">
      <c r="B116" s="206" t="s">
        <v>6714</v>
      </c>
      <c r="C116" s="14">
        <v>3</v>
      </c>
      <c r="D116" s="39" t="s">
        <v>1487</v>
      </c>
      <c r="E116" s="16" t="s">
        <v>1909</v>
      </c>
      <c r="F116" s="17" t="s">
        <v>1910</v>
      </c>
      <c r="G116" s="18">
        <v>40366</v>
      </c>
      <c r="H116" s="31" t="s">
        <v>1893</v>
      </c>
      <c r="I116" s="52">
        <v>150718.76999999999</v>
      </c>
      <c r="J116" s="52">
        <v>151556.53</v>
      </c>
      <c r="K116" s="21">
        <f t="shared" si="4"/>
        <v>0.83776000000000928</v>
      </c>
      <c r="L116" s="22" t="s">
        <v>1911</v>
      </c>
      <c r="M116" s="19">
        <v>6.6981000000000002</v>
      </c>
      <c r="N116" s="31" t="s">
        <v>2114</v>
      </c>
      <c r="O116" s="31" t="s">
        <v>91</v>
      </c>
      <c r="P116" s="26"/>
      <c r="Q116" s="27"/>
      <c r="R116" s="28"/>
      <c r="S116" s="29"/>
      <c r="T116" s="30" t="s">
        <v>1912</v>
      </c>
      <c r="U116" s="16" t="s">
        <v>1893</v>
      </c>
      <c r="V116" s="32" t="str">
        <f t="shared" si="5"/>
        <v>3-089</v>
      </c>
      <c r="X116" s="32" t="s">
        <v>7450</v>
      </c>
    </row>
    <row r="117" spans="2:24" ht="30" customHeight="1" x14ac:dyDescent="0.25">
      <c r="B117" s="206" t="s">
        <v>6714</v>
      </c>
      <c r="C117" s="14">
        <v>3</v>
      </c>
      <c r="D117" s="39" t="s">
        <v>1491</v>
      </c>
      <c r="E117" s="16" t="s">
        <v>1913</v>
      </c>
      <c r="F117" s="17" t="s">
        <v>1914</v>
      </c>
      <c r="G117" s="18">
        <v>40080</v>
      </c>
      <c r="H117" s="31" t="s">
        <v>1893</v>
      </c>
      <c r="I117" s="52">
        <v>151556.53</v>
      </c>
      <c r="J117" s="52">
        <v>153948.48000000001</v>
      </c>
      <c r="K117" s="21">
        <f t="shared" si="4"/>
        <v>2.3919500000000116</v>
      </c>
      <c r="L117" s="22" t="s">
        <v>1915</v>
      </c>
      <c r="M117" s="19">
        <v>19.136199999999999</v>
      </c>
      <c r="N117" s="31" t="s">
        <v>2114</v>
      </c>
      <c r="O117" s="25" t="s">
        <v>21</v>
      </c>
      <c r="P117" s="26"/>
      <c r="Q117" s="27"/>
      <c r="R117" s="28"/>
      <c r="S117" s="29"/>
      <c r="T117" s="30" t="s">
        <v>1916</v>
      </c>
      <c r="U117" s="16" t="s">
        <v>1893</v>
      </c>
      <c r="V117" s="32" t="str">
        <f t="shared" si="5"/>
        <v>3-090</v>
      </c>
      <c r="X117" s="32" t="s">
        <v>7451</v>
      </c>
    </row>
    <row r="118" spans="2:24" ht="30" customHeight="1" x14ac:dyDescent="0.25">
      <c r="B118" s="206" t="s">
        <v>6714</v>
      </c>
      <c r="C118" s="14">
        <v>3</v>
      </c>
      <c r="D118" s="39" t="s">
        <v>1495</v>
      </c>
      <c r="E118" s="16" t="s">
        <v>1917</v>
      </c>
      <c r="F118" s="17" t="s">
        <v>1918</v>
      </c>
      <c r="G118" s="18">
        <v>40085</v>
      </c>
      <c r="H118" s="31" t="s">
        <v>1893</v>
      </c>
      <c r="I118" s="52">
        <v>153948.48000000001</v>
      </c>
      <c r="J118" s="52">
        <v>154288.13</v>
      </c>
      <c r="K118" s="21">
        <f t="shared" si="4"/>
        <v>0.33964999999999418</v>
      </c>
      <c r="L118" s="22" t="s">
        <v>1919</v>
      </c>
      <c r="M118" s="23">
        <v>5.5259999999999998</v>
      </c>
      <c r="N118" s="31" t="s">
        <v>2114</v>
      </c>
      <c r="O118" s="25" t="s">
        <v>21</v>
      </c>
      <c r="P118" s="26" t="s">
        <v>10</v>
      </c>
      <c r="Q118" s="16">
        <v>2.8092999999999999</v>
      </c>
      <c r="R118" s="28">
        <v>31981.63</v>
      </c>
      <c r="S118" s="29" t="s">
        <v>1803</v>
      </c>
      <c r="T118" s="30" t="s">
        <v>625</v>
      </c>
      <c r="U118" s="58" t="s">
        <v>1893</v>
      </c>
      <c r="V118" s="32" t="str">
        <f t="shared" si="5"/>
        <v>3-091</v>
      </c>
      <c r="X118" s="32" t="s">
        <v>7452</v>
      </c>
    </row>
    <row r="119" spans="2:24" ht="30" customHeight="1" x14ac:dyDescent="0.25">
      <c r="B119" s="206" t="s">
        <v>6714</v>
      </c>
      <c r="C119" s="14">
        <v>3</v>
      </c>
      <c r="D119" s="39" t="s">
        <v>1499</v>
      </c>
      <c r="E119" s="16" t="s">
        <v>1920</v>
      </c>
      <c r="F119" s="17" t="s">
        <v>1921</v>
      </c>
      <c r="G119" s="18">
        <v>40100</v>
      </c>
      <c r="H119" s="31" t="s">
        <v>1893</v>
      </c>
      <c r="I119" s="52">
        <v>154288.13</v>
      </c>
      <c r="J119" s="52">
        <v>154586.13</v>
      </c>
      <c r="K119" s="21">
        <f t="shared" si="4"/>
        <v>0.29799999999999999</v>
      </c>
      <c r="L119" s="22" t="s">
        <v>1922</v>
      </c>
      <c r="M119" s="23">
        <v>2.3837999999999999</v>
      </c>
      <c r="N119" s="31" t="s">
        <v>2114</v>
      </c>
      <c r="O119" s="25" t="s">
        <v>21</v>
      </c>
      <c r="P119" s="26"/>
      <c r="Q119" s="27"/>
      <c r="R119" s="28"/>
      <c r="S119" s="29"/>
      <c r="T119" s="30" t="s">
        <v>545</v>
      </c>
      <c r="U119" s="58" t="s">
        <v>1893</v>
      </c>
      <c r="V119" s="32" t="str">
        <f t="shared" si="5"/>
        <v>3-092</v>
      </c>
      <c r="X119" s="32" t="s">
        <v>7453</v>
      </c>
    </row>
    <row r="120" spans="2:24" ht="30" customHeight="1" x14ac:dyDescent="0.25">
      <c r="B120" s="206" t="s">
        <v>6714</v>
      </c>
      <c r="C120" s="14">
        <v>3</v>
      </c>
      <c r="D120" s="39" t="s">
        <v>7454</v>
      </c>
      <c r="E120" s="16"/>
      <c r="F120" s="17" t="s">
        <v>1918</v>
      </c>
      <c r="G120" s="18">
        <v>40085</v>
      </c>
      <c r="H120" s="31" t="s">
        <v>1893</v>
      </c>
      <c r="I120" s="52">
        <v>154586.13</v>
      </c>
      <c r="J120" s="52">
        <v>154749.9</v>
      </c>
      <c r="K120" s="21">
        <f t="shared" si="4"/>
        <v>0.16376999999998954</v>
      </c>
      <c r="L120" s="22" t="s">
        <v>1919</v>
      </c>
      <c r="M120" s="23">
        <v>1.3104</v>
      </c>
      <c r="N120" s="31" t="s">
        <v>2114</v>
      </c>
      <c r="O120" s="25" t="s">
        <v>21</v>
      </c>
      <c r="P120" s="26"/>
      <c r="Q120" s="27"/>
      <c r="R120" s="28"/>
      <c r="S120" s="29"/>
      <c r="T120" s="30" t="s">
        <v>625</v>
      </c>
      <c r="U120" s="58" t="s">
        <v>1893</v>
      </c>
      <c r="V120" s="32" t="str">
        <f t="shared" si="5"/>
        <v>3-091.</v>
      </c>
      <c r="X120" s="32" t="s">
        <v>7455</v>
      </c>
    </row>
    <row r="121" spans="2:24" ht="30" customHeight="1" x14ac:dyDescent="0.25">
      <c r="B121" s="206" t="s">
        <v>6714</v>
      </c>
      <c r="C121" s="14">
        <v>3</v>
      </c>
      <c r="D121" s="39" t="s">
        <v>1506</v>
      </c>
      <c r="E121" s="16" t="s">
        <v>1924</v>
      </c>
      <c r="F121" s="17" t="s">
        <v>1925</v>
      </c>
      <c r="G121" s="18">
        <v>40084</v>
      </c>
      <c r="H121" s="31" t="s">
        <v>1893</v>
      </c>
      <c r="I121" s="52">
        <v>154749.9</v>
      </c>
      <c r="J121" s="52">
        <v>154829.06</v>
      </c>
      <c r="K121" s="21">
        <f t="shared" si="4"/>
        <v>7.9160000000003491E-2</v>
      </c>
      <c r="L121" s="22" t="s">
        <v>1926</v>
      </c>
      <c r="M121" s="23">
        <v>4.0936000000000003</v>
      </c>
      <c r="N121" s="31" t="s">
        <v>2114</v>
      </c>
      <c r="O121" s="25" t="s">
        <v>21</v>
      </c>
      <c r="P121" s="26" t="s">
        <v>10</v>
      </c>
      <c r="Q121" s="16">
        <v>3.4601999999999999</v>
      </c>
      <c r="R121" s="28">
        <v>25920.28</v>
      </c>
      <c r="S121" s="29" t="s">
        <v>1927</v>
      </c>
      <c r="T121" s="30" t="s">
        <v>1902</v>
      </c>
      <c r="U121" s="58" t="s">
        <v>1893</v>
      </c>
      <c r="V121" s="32" t="str">
        <f t="shared" si="5"/>
        <v>3-094</v>
      </c>
      <c r="X121" s="32" t="s">
        <v>7456</v>
      </c>
    </row>
    <row r="122" spans="2:24" ht="30" customHeight="1" x14ac:dyDescent="0.25">
      <c r="B122" s="206" t="s">
        <v>6714</v>
      </c>
      <c r="C122" s="14">
        <v>3</v>
      </c>
      <c r="D122" s="39" t="s">
        <v>1511</v>
      </c>
      <c r="E122" s="16" t="s">
        <v>1928</v>
      </c>
      <c r="F122" s="17" t="s">
        <v>1929</v>
      </c>
      <c r="G122" s="18">
        <v>40080</v>
      </c>
      <c r="H122" s="31" t="s">
        <v>1893</v>
      </c>
      <c r="I122" s="52">
        <v>154829.06</v>
      </c>
      <c r="J122" s="52">
        <v>155120.92000000001</v>
      </c>
      <c r="K122" s="21">
        <f t="shared" si="4"/>
        <v>0.29186000000001511</v>
      </c>
      <c r="L122" s="22" t="s">
        <v>1930</v>
      </c>
      <c r="M122" s="23">
        <v>2.3338000000000001</v>
      </c>
      <c r="N122" s="31" t="s">
        <v>2114</v>
      </c>
      <c r="O122" s="25" t="s">
        <v>21</v>
      </c>
      <c r="P122" s="26"/>
      <c r="Q122" s="27"/>
      <c r="R122" s="28"/>
      <c r="S122" s="29"/>
      <c r="T122" s="16" t="s">
        <v>1902</v>
      </c>
      <c r="U122" s="16" t="s">
        <v>1893</v>
      </c>
      <c r="V122" s="32" t="str">
        <f t="shared" si="5"/>
        <v>3-095</v>
      </c>
      <c r="X122" s="32" t="s">
        <v>7457</v>
      </c>
    </row>
    <row r="123" spans="2:24" ht="30" customHeight="1" x14ac:dyDescent="0.25">
      <c r="B123" s="206" t="s">
        <v>6714</v>
      </c>
      <c r="C123" s="14">
        <v>3</v>
      </c>
      <c r="D123" s="39" t="s">
        <v>1521</v>
      </c>
      <c r="E123" s="16" t="s">
        <v>1931</v>
      </c>
      <c r="F123" s="17" t="s">
        <v>1932</v>
      </c>
      <c r="G123" s="18">
        <v>40100</v>
      </c>
      <c r="H123" s="31" t="s">
        <v>1893</v>
      </c>
      <c r="I123" s="52">
        <v>155120.92000000001</v>
      </c>
      <c r="J123" s="52">
        <v>155274.10999999999</v>
      </c>
      <c r="K123" s="21">
        <f t="shared" si="4"/>
        <v>0.15318999999997324</v>
      </c>
      <c r="L123" s="22" t="s">
        <v>1933</v>
      </c>
      <c r="M123" s="23">
        <v>1.2269000000000001</v>
      </c>
      <c r="N123" s="31" t="s">
        <v>2114</v>
      </c>
      <c r="O123" s="25" t="s">
        <v>21</v>
      </c>
      <c r="P123" s="26"/>
      <c r="Q123" s="27"/>
      <c r="R123" s="28"/>
      <c r="S123" s="29"/>
      <c r="T123" s="49" t="s">
        <v>1934</v>
      </c>
      <c r="U123" s="58" t="s">
        <v>1893</v>
      </c>
      <c r="V123" s="32" t="str">
        <f t="shared" si="5"/>
        <v>3-096</v>
      </c>
      <c r="X123" s="32" t="s">
        <v>7458</v>
      </c>
    </row>
    <row r="124" spans="2:24" ht="30" customHeight="1" x14ac:dyDescent="0.25">
      <c r="B124" s="206" t="s">
        <v>6714</v>
      </c>
      <c r="C124" s="14">
        <v>3</v>
      </c>
      <c r="D124" s="39" t="s">
        <v>1518</v>
      </c>
      <c r="E124" s="16" t="s">
        <v>1935</v>
      </c>
      <c r="F124" s="17" t="s">
        <v>1936</v>
      </c>
      <c r="G124" s="18">
        <v>40099</v>
      </c>
      <c r="H124" s="31" t="s">
        <v>1893</v>
      </c>
      <c r="I124" s="52">
        <v>155274.10999999999</v>
      </c>
      <c r="J124" s="52">
        <v>155427.37</v>
      </c>
      <c r="K124" s="21">
        <f t="shared" si="4"/>
        <v>0.15326000000000931</v>
      </c>
      <c r="L124" s="22" t="s">
        <v>1937</v>
      </c>
      <c r="M124" s="23">
        <v>1.2259</v>
      </c>
      <c r="N124" s="31" t="s">
        <v>2114</v>
      </c>
      <c r="O124" s="25" t="s">
        <v>21</v>
      </c>
      <c r="P124" s="26"/>
      <c r="Q124" s="27"/>
      <c r="R124" s="28"/>
      <c r="S124" s="29"/>
      <c r="T124" s="49" t="s">
        <v>1934</v>
      </c>
      <c r="U124" s="58" t="s">
        <v>1893</v>
      </c>
      <c r="V124" s="32" t="str">
        <f t="shared" si="5"/>
        <v>3-096A</v>
      </c>
      <c r="X124" s="32" t="s">
        <v>7459</v>
      </c>
    </row>
    <row r="125" spans="2:24" ht="30" customHeight="1" x14ac:dyDescent="0.25">
      <c r="B125" s="206" t="s">
        <v>6714</v>
      </c>
      <c r="C125" s="14">
        <v>3</v>
      </c>
      <c r="D125" s="39" t="s">
        <v>1523</v>
      </c>
      <c r="E125" s="16" t="s">
        <v>1938</v>
      </c>
      <c r="F125" s="17" t="s">
        <v>1939</v>
      </c>
      <c r="G125" s="18">
        <v>40105</v>
      </c>
      <c r="H125" s="31" t="s">
        <v>1893</v>
      </c>
      <c r="I125" s="52">
        <v>155427.37</v>
      </c>
      <c r="J125" s="52">
        <v>155977.44</v>
      </c>
      <c r="K125" s="21">
        <f t="shared" si="4"/>
        <v>0.55007000000000694</v>
      </c>
      <c r="L125" s="22" t="s">
        <v>1940</v>
      </c>
      <c r="M125" s="23">
        <v>4.3977000000000004</v>
      </c>
      <c r="N125" s="31" t="s">
        <v>2114</v>
      </c>
      <c r="O125" s="25" t="s">
        <v>21</v>
      </c>
      <c r="P125" s="26"/>
      <c r="Q125" s="27"/>
      <c r="R125" s="28"/>
      <c r="S125" s="29"/>
      <c r="T125" s="49" t="s">
        <v>1934</v>
      </c>
      <c r="U125" s="16" t="s">
        <v>1893</v>
      </c>
      <c r="V125" s="32" t="str">
        <f t="shared" si="5"/>
        <v>3-097</v>
      </c>
      <c r="X125" s="32" t="s">
        <v>7460</v>
      </c>
    </row>
    <row r="126" spans="2:24" ht="30" customHeight="1" x14ac:dyDescent="0.25">
      <c r="B126" s="206" t="s">
        <v>6714</v>
      </c>
      <c r="C126" s="14">
        <v>3</v>
      </c>
      <c r="D126" s="39" t="s">
        <v>1528</v>
      </c>
      <c r="E126" s="16" t="s">
        <v>1941</v>
      </c>
      <c r="F126" s="17" t="s">
        <v>1942</v>
      </c>
      <c r="G126" s="18">
        <v>40422</v>
      </c>
      <c r="H126" s="31" t="s">
        <v>1893</v>
      </c>
      <c r="I126" s="52">
        <v>155977.44</v>
      </c>
      <c r="J126" s="52">
        <v>156644.26999999999</v>
      </c>
      <c r="K126" s="21">
        <f t="shared" si="4"/>
        <v>0.66682999999998716</v>
      </c>
      <c r="L126" s="22" t="s">
        <v>1943</v>
      </c>
      <c r="M126" s="23">
        <v>5.3376000000000001</v>
      </c>
      <c r="N126" s="31" t="s">
        <v>2114</v>
      </c>
      <c r="O126" s="25" t="s">
        <v>21</v>
      </c>
      <c r="P126" s="26"/>
      <c r="Q126" s="27"/>
      <c r="R126" s="28"/>
      <c r="S126" s="29"/>
      <c r="T126" s="49" t="s">
        <v>1934</v>
      </c>
      <c r="U126" s="19" t="s">
        <v>1893</v>
      </c>
      <c r="V126" s="32" t="str">
        <f t="shared" si="5"/>
        <v>3-098</v>
      </c>
      <c r="X126" s="32" t="s">
        <v>7461</v>
      </c>
    </row>
    <row r="127" spans="2:24" ht="30" customHeight="1" x14ac:dyDescent="0.25">
      <c r="B127" s="206" t="s">
        <v>6714</v>
      </c>
      <c r="C127" s="14">
        <v>3</v>
      </c>
      <c r="D127" s="39" t="s">
        <v>1536</v>
      </c>
      <c r="E127" s="16" t="s">
        <v>1944</v>
      </c>
      <c r="F127" s="17" t="s">
        <v>1945</v>
      </c>
      <c r="G127" s="18">
        <v>40122</v>
      </c>
      <c r="H127" s="31" t="s">
        <v>1893</v>
      </c>
      <c r="I127" s="52">
        <v>156644.26999999999</v>
      </c>
      <c r="J127" s="52">
        <v>157132.32</v>
      </c>
      <c r="K127" s="21">
        <f t="shared" si="4"/>
        <v>0.48805000000001747</v>
      </c>
      <c r="L127" s="22" t="s">
        <v>1946</v>
      </c>
      <c r="M127" s="19">
        <v>3.9039000000000001</v>
      </c>
      <c r="N127" s="31" t="s">
        <v>2114</v>
      </c>
      <c r="O127" s="25" t="s">
        <v>21</v>
      </c>
      <c r="P127" s="26"/>
      <c r="Q127" s="27"/>
      <c r="R127" s="28"/>
      <c r="S127" s="29"/>
      <c r="T127" s="49" t="s">
        <v>1934</v>
      </c>
      <c r="U127" s="19" t="s">
        <v>1893</v>
      </c>
      <c r="V127" s="32" t="str">
        <f t="shared" si="5"/>
        <v>3-099</v>
      </c>
      <c r="X127" s="32" t="s">
        <v>7462</v>
      </c>
    </row>
    <row r="128" spans="2:24" ht="30" customHeight="1" x14ac:dyDescent="0.25">
      <c r="B128" s="206" t="s">
        <v>6714</v>
      </c>
      <c r="C128" s="14">
        <v>3</v>
      </c>
      <c r="D128" s="39" t="s">
        <v>1947</v>
      </c>
      <c r="E128" s="16" t="s">
        <v>1948</v>
      </c>
      <c r="F128" s="17" t="s">
        <v>1949</v>
      </c>
      <c r="G128" s="18">
        <v>40081</v>
      </c>
      <c r="H128" s="31" t="s">
        <v>1893</v>
      </c>
      <c r="I128" s="52">
        <v>157132.32</v>
      </c>
      <c r="J128" s="52">
        <v>157370.4</v>
      </c>
      <c r="K128" s="21">
        <f t="shared" si="4"/>
        <v>0.23807999999998719</v>
      </c>
      <c r="L128" s="22" t="s">
        <v>1950</v>
      </c>
      <c r="M128" s="19">
        <v>4.8731</v>
      </c>
      <c r="N128" s="31" t="s">
        <v>2114</v>
      </c>
      <c r="O128" s="25" t="s">
        <v>21</v>
      </c>
      <c r="P128" s="26" t="s">
        <v>10</v>
      </c>
      <c r="Q128" s="16">
        <v>2.9681000000000002</v>
      </c>
      <c r="R128" s="28">
        <v>21234.14</v>
      </c>
      <c r="S128" s="29" t="s">
        <v>1803</v>
      </c>
      <c r="T128" s="49" t="s">
        <v>1934</v>
      </c>
      <c r="U128" s="59" t="s">
        <v>1893</v>
      </c>
      <c r="V128" s="32" t="str">
        <f t="shared" si="5"/>
        <v>3-100</v>
      </c>
      <c r="X128" s="32" t="s">
        <v>7463</v>
      </c>
    </row>
    <row r="129" spans="2:24" ht="30" customHeight="1" x14ac:dyDescent="0.25">
      <c r="B129" s="206" t="s">
        <v>6714</v>
      </c>
      <c r="C129" s="14">
        <v>3</v>
      </c>
      <c r="D129" s="39" t="s">
        <v>1951</v>
      </c>
      <c r="E129" s="16" t="s">
        <v>1952</v>
      </c>
      <c r="F129" s="17" t="s">
        <v>1953</v>
      </c>
      <c r="G129" s="18">
        <v>40084</v>
      </c>
      <c r="H129" s="31" t="s">
        <v>1893</v>
      </c>
      <c r="I129" s="52">
        <v>157370.4</v>
      </c>
      <c r="J129" s="52">
        <v>158147.54</v>
      </c>
      <c r="K129" s="21">
        <f t="shared" si="4"/>
        <v>0.77714000000001393</v>
      </c>
      <c r="L129" s="22" t="s">
        <v>1954</v>
      </c>
      <c r="M129" s="19">
        <v>6.8582000000000001</v>
      </c>
      <c r="N129" s="31" t="s">
        <v>2114</v>
      </c>
      <c r="O129" s="25" t="s">
        <v>21</v>
      </c>
      <c r="P129" s="26" t="s">
        <v>10</v>
      </c>
      <c r="Q129" s="16">
        <v>0.60189999999999999</v>
      </c>
      <c r="R129" s="28">
        <v>4509.09</v>
      </c>
      <c r="S129" s="29" t="s">
        <v>1803</v>
      </c>
      <c r="T129" s="49" t="s">
        <v>1934</v>
      </c>
      <c r="U129" s="19" t="s">
        <v>1893</v>
      </c>
      <c r="V129" s="32" t="str">
        <f t="shared" si="5"/>
        <v>3-101</v>
      </c>
      <c r="X129" s="32" t="s">
        <v>7464</v>
      </c>
    </row>
    <row r="130" spans="2:24" ht="30" customHeight="1" x14ac:dyDescent="0.25">
      <c r="B130" s="206" t="s">
        <v>6714</v>
      </c>
      <c r="C130" s="14">
        <v>3</v>
      </c>
      <c r="D130" s="39" t="s">
        <v>1955</v>
      </c>
      <c r="E130" s="16" t="s">
        <v>1956</v>
      </c>
      <c r="F130" s="17" t="s">
        <v>1957</v>
      </c>
      <c r="G130" s="18">
        <v>40102</v>
      </c>
      <c r="H130" s="31" t="s">
        <v>1893</v>
      </c>
      <c r="I130" s="52">
        <v>158152.49</v>
      </c>
      <c r="J130" s="52">
        <v>158356.38</v>
      </c>
      <c r="K130" s="21">
        <f t="shared" si="4"/>
        <v>0.20389000000001398</v>
      </c>
      <c r="L130" s="22" t="s">
        <v>1958</v>
      </c>
      <c r="M130" s="19">
        <v>2.2035999999999998</v>
      </c>
      <c r="N130" s="31" t="s">
        <v>2114</v>
      </c>
      <c r="O130" s="25" t="s">
        <v>21</v>
      </c>
      <c r="P130" s="26" t="s">
        <v>10</v>
      </c>
      <c r="Q130" s="16">
        <v>0.64580000000000004</v>
      </c>
      <c r="R130" s="28">
        <v>5542.98</v>
      </c>
      <c r="S130" s="29" t="s">
        <v>1797</v>
      </c>
      <c r="T130" s="30" t="s">
        <v>1934</v>
      </c>
      <c r="U130" s="19" t="s">
        <v>1893</v>
      </c>
      <c r="V130" s="32" t="str">
        <f t="shared" si="5"/>
        <v>3-102</v>
      </c>
      <c r="X130" s="32" t="s">
        <v>7465</v>
      </c>
    </row>
    <row r="131" spans="2:24" ht="30" customHeight="1" x14ac:dyDescent="0.25">
      <c r="B131" s="206" t="s">
        <v>6714</v>
      </c>
      <c r="C131" s="14">
        <v>3</v>
      </c>
      <c r="D131" s="39" t="s">
        <v>1959</v>
      </c>
      <c r="E131" s="16" t="s">
        <v>1960</v>
      </c>
      <c r="F131" s="17" t="s">
        <v>1961</v>
      </c>
      <c r="G131" s="18">
        <v>40081</v>
      </c>
      <c r="H131" s="31" t="s">
        <v>1893</v>
      </c>
      <c r="I131" s="52">
        <v>158356.38</v>
      </c>
      <c r="J131" s="52">
        <v>158515.71</v>
      </c>
      <c r="K131" s="21">
        <f t="shared" si="4"/>
        <v>0.1593299999999872</v>
      </c>
      <c r="L131" s="22" t="s">
        <v>1962</v>
      </c>
      <c r="M131" s="23">
        <v>2.9790000000000001</v>
      </c>
      <c r="N131" s="31" t="s">
        <v>2114</v>
      </c>
      <c r="O131" s="25" t="s">
        <v>21</v>
      </c>
      <c r="P131" s="26" t="s">
        <v>10</v>
      </c>
      <c r="Q131" s="16">
        <v>1.7072000000000001</v>
      </c>
      <c r="R131" s="28">
        <v>13874.2</v>
      </c>
      <c r="S131" s="29" t="s">
        <v>1797</v>
      </c>
      <c r="T131" s="30" t="s">
        <v>1934</v>
      </c>
      <c r="U131" s="19" t="s">
        <v>1893</v>
      </c>
      <c r="V131" s="32" t="str">
        <f t="shared" si="5"/>
        <v>3-103</v>
      </c>
      <c r="X131" s="32" t="s">
        <v>7466</v>
      </c>
    </row>
    <row r="132" spans="2:24" ht="30" customHeight="1" x14ac:dyDescent="0.25">
      <c r="B132" s="206" t="s">
        <v>6714</v>
      </c>
      <c r="C132" s="14">
        <v>3</v>
      </c>
      <c r="D132" s="39" t="s">
        <v>1963</v>
      </c>
      <c r="E132" s="16" t="s">
        <v>1964</v>
      </c>
      <c r="F132" s="17" t="s">
        <v>1965</v>
      </c>
      <c r="G132" s="18">
        <v>40084</v>
      </c>
      <c r="H132" s="31" t="s">
        <v>1893</v>
      </c>
      <c r="I132" s="52">
        <v>158530.15</v>
      </c>
      <c r="J132" s="52">
        <v>158829.70000000001</v>
      </c>
      <c r="K132" s="21">
        <f t="shared" si="4"/>
        <v>0.29955000000001747</v>
      </c>
      <c r="L132" s="22" t="s">
        <v>1966</v>
      </c>
      <c r="M132" s="19">
        <v>2.3727</v>
      </c>
      <c r="N132" s="31" t="s">
        <v>2114</v>
      </c>
      <c r="O132" s="25" t="s">
        <v>21</v>
      </c>
      <c r="P132" s="26"/>
      <c r="Q132" s="27"/>
      <c r="R132" s="28"/>
      <c r="S132" s="29"/>
      <c r="T132" s="16" t="s">
        <v>1967</v>
      </c>
      <c r="U132" s="19" t="s">
        <v>1893</v>
      </c>
      <c r="V132" s="32" t="str">
        <f t="shared" si="5"/>
        <v>3-104</v>
      </c>
      <c r="X132" s="32" t="s">
        <v>7467</v>
      </c>
    </row>
    <row r="133" spans="2:24" ht="30" customHeight="1" x14ac:dyDescent="0.25">
      <c r="B133" s="206" t="s">
        <v>6714</v>
      </c>
      <c r="C133" s="14">
        <v>3</v>
      </c>
      <c r="D133" s="39" t="s">
        <v>1968</v>
      </c>
      <c r="E133" s="16" t="s">
        <v>1969</v>
      </c>
      <c r="F133" s="17"/>
      <c r="G133" s="18"/>
      <c r="H133" s="31" t="s">
        <v>1689</v>
      </c>
      <c r="I133" s="52">
        <v>158829.70000000001</v>
      </c>
      <c r="J133" s="52">
        <v>165479.26999999999</v>
      </c>
      <c r="K133" s="21">
        <f t="shared" si="4"/>
        <v>6.6495699999999776</v>
      </c>
      <c r="L133" s="22" t="s">
        <v>1970</v>
      </c>
      <c r="M133" s="19"/>
      <c r="N133" s="31" t="s">
        <v>82</v>
      </c>
      <c r="O133" s="25"/>
      <c r="P133" s="26"/>
      <c r="Q133" s="27"/>
      <c r="R133" s="28"/>
      <c r="S133" s="29"/>
      <c r="T133" s="30" t="s">
        <v>1971</v>
      </c>
      <c r="U133" s="19" t="s">
        <v>1893</v>
      </c>
      <c r="V133" s="32" t="str">
        <f t="shared" si="5"/>
        <v>3-114</v>
      </c>
      <c r="X133" s="32" t="s">
        <v>7468</v>
      </c>
    </row>
    <row r="134" spans="2:24" ht="30" customHeight="1" x14ac:dyDescent="0.25">
      <c r="B134" s="206" t="s">
        <v>6714</v>
      </c>
      <c r="C134" s="14">
        <v>3</v>
      </c>
      <c r="D134" s="39" t="s">
        <v>1972</v>
      </c>
      <c r="E134" s="16" t="s">
        <v>1973</v>
      </c>
      <c r="F134" s="17"/>
      <c r="G134" s="18"/>
      <c r="H134" s="31" t="s">
        <v>1689</v>
      </c>
      <c r="I134" s="52">
        <v>158829.93</v>
      </c>
      <c r="J134" s="52">
        <v>159247.24</v>
      </c>
      <c r="K134" s="21"/>
      <c r="L134" s="22" t="s">
        <v>1974</v>
      </c>
      <c r="M134" s="19"/>
      <c r="N134" s="31" t="s">
        <v>52</v>
      </c>
      <c r="O134" s="25" t="s">
        <v>21</v>
      </c>
      <c r="P134" s="26"/>
      <c r="Q134" s="27"/>
      <c r="R134" s="28"/>
      <c r="S134" s="29"/>
      <c r="T134" s="16" t="s">
        <v>1971</v>
      </c>
      <c r="U134" s="19" t="s">
        <v>1893</v>
      </c>
      <c r="V134" s="32" t="str">
        <f t="shared" si="5"/>
        <v>3-105</v>
      </c>
      <c r="X134" s="32" t="s">
        <v>7469</v>
      </c>
    </row>
    <row r="135" spans="2:24" ht="30" customHeight="1" x14ac:dyDescent="0.25">
      <c r="B135" s="206" t="s">
        <v>6714</v>
      </c>
      <c r="C135" s="14">
        <v>3</v>
      </c>
      <c r="D135" s="39" t="s">
        <v>1975</v>
      </c>
      <c r="E135" s="16" t="s">
        <v>1976</v>
      </c>
      <c r="F135" s="17"/>
      <c r="G135" s="34"/>
      <c r="H135" s="31" t="s">
        <v>1689</v>
      </c>
      <c r="I135" s="52">
        <v>159247.24</v>
      </c>
      <c r="J135" s="52">
        <v>159589.70000000001</v>
      </c>
      <c r="K135" s="21"/>
      <c r="L135" s="22" t="s">
        <v>1977</v>
      </c>
      <c r="M135" s="19"/>
      <c r="N135" s="31" t="s">
        <v>52</v>
      </c>
      <c r="O135" s="25" t="s">
        <v>21</v>
      </c>
      <c r="P135" s="26"/>
      <c r="Q135" s="27"/>
      <c r="R135" s="28"/>
      <c r="S135" s="29"/>
      <c r="T135" s="16" t="s">
        <v>1971</v>
      </c>
      <c r="U135" s="59" t="s">
        <v>1893</v>
      </c>
      <c r="V135" s="32" t="str">
        <f t="shared" ref="V135:V149" si="6">CONCATENATE(C135,"-",D135)</f>
        <v>3-106</v>
      </c>
      <c r="X135" s="32" t="s">
        <v>7470</v>
      </c>
    </row>
    <row r="136" spans="2:24" ht="30" customHeight="1" x14ac:dyDescent="0.25">
      <c r="B136" s="206" t="s">
        <v>6714</v>
      </c>
      <c r="C136" s="14">
        <v>3</v>
      </c>
      <c r="D136" s="39" t="s">
        <v>1978</v>
      </c>
      <c r="E136" s="16" t="s">
        <v>1979</v>
      </c>
      <c r="F136" s="17"/>
      <c r="G136" s="34"/>
      <c r="H136" s="31" t="s">
        <v>1689</v>
      </c>
      <c r="I136" s="52">
        <v>159589.70000000001</v>
      </c>
      <c r="J136" s="52">
        <v>159896.20000000001</v>
      </c>
      <c r="K136" s="21"/>
      <c r="L136" s="22" t="s">
        <v>1980</v>
      </c>
      <c r="M136" s="45"/>
      <c r="N136" s="31" t="s">
        <v>52</v>
      </c>
      <c r="O136" s="25" t="s">
        <v>21</v>
      </c>
      <c r="P136" s="26"/>
      <c r="Q136" s="27"/>
      <c r="R136" s="28"/>
      <c r="S136" s="29"/>
      <c r="T136" s="16" t="s">
        <v>1971</v>
      </c>
      <c r="U136" s="19" t="s">
        <v>1893</v>
      </c>
      <c r="V136" s="32" t="str">
        <f t="shared" si="6"/>
        <v>3-107</v>
      </c>
      <c r="X136" s="32" t="s">
        <v>7471</v>
      </c>
    </row>
    <row r="137" spans="2:24" ht="30" customHeight="1" x14ac:dyDescent="0.25">
      <c r="B137" s="206" t="s">
        <v>6714</v>
      </c>
      <c r="C137" s="14">
        <v>3</v>
      </c>
      <c r="D137" s="39" t="s">
        <v>1981</v>
      </c>
      <c r="E137" s="16" t="s">
        <v>1982</v>
      </c>
      <c r="F137" s="17"/>
      <c r="G137" s="34"/>
      <c r="H137" s="31" t="s">
        <v>1689</v>
      </c>
      <c r="I137" s="52">
        <v>159908.71</v>
      </c>
      <c r="J137" s="52">
        <v>160398.35999999999</v>
      </c>
      <c r="K137" s="21"/>
      <c r="L137" s="22" t="s">
        <v>1983</v>
      </c>
      <c r="M137" s="45"/>
      <c r="N137" s="31" t="s">
        <v>52</v>
      </c>
      <c r="O137" s="25" t="s">
        <v>21</v>
      </c>
      <c r="P137" s="26"/>
      <c r="Q137" s="27"/>
      <c r="R137" s="28"/>
      <c r="S137" s="29"/>
      <c r="T137" s="30" t="s">
        <v>1971</v>
      </c>
      <c r="U137" s="19" t="s">
        <v>1893</v>
      </c>
      <c r="V137" s="32" t="str">
        <f t="shared" si="6"/>
        <v>3-108</v>
      </c>
      <c r="X137" s="32" t="s">
        <v>7472</v>
      </c>
    </row>
    <row r="138" spans="2:24" ht="30" customHeight="1" x14ac:dyDescent="0.25">
      <c r="B138" s="206" t="s">
        <v>6714</v>
      </c>
      <c r="C138" s="14">
        <v>3</v>
      </c>
      <c r="D138" s="39" t="s">
        <v>1984</v>
      </c>
      <c r="E138" s="16" t="s">
        <v>1985</v>
      </c>
      <c r="F138" s="17"/>
      <c r="G138" s="34"/>
      <c r="H138" s="31" t="s">
        <v>1689</v>
      </c>
      <c r="I138" s="52">
        <v>160398.35999999999</v>
      </c>
      <c r="J138" s="52">
        <v>160807.32999999999</v>
      </c>
      <c r="K138" s="21"/>
      <c r="L138" s="16" t="s">
        <v>1986</v>
      </c>
      <c r="M138" s="19"/>
      <c r="N138" s="31" t="s">
        <v>52</v>
      </c>
      <c r="O138" s="25" t="s">
        <v>21</v>
      </c>
      <c r="P138" s="26"/>
      <c r="Q138" s="27"/>
      <c r="R138" s="28"/>
      <c r="S138" s="29"/>
      <c r="T138" s="30" t="s">
        <v>1971</v>
      </c>
      <c r="U138" s="19" t="s">
        <v>1893</v>
      </c>
      <c r="V138" s="32" t="str">
        <f t="shared" si="6"/>
        <v>3-109</v>
      </c>
      <c r="X138" s="32" t="s">
        <v>7473</v>
      </c>
    </row>
    <row r="139" spans="2:24" ht="30" customHeight="1" x14ac:dyDescent="0.25">
      <c r="B139" s="206" t="s">
        <v>6714</v>
      </c>
      <c r="C139" s="14">
        <v>3</v>
      </c>
      <c r="D139" s="39" t="s">
        <v>1987</v>
      </c>
      <c r="E139" s="16" t="s">
        <v>1988</v>
      </c>
      <c r="F139" s="17"/>
      <c r="G139" s="34"/>
      <c r="H139" s="31" t="s">
        <v>1689</v>
      </c>
      <c r="I139" s="52">
        <v>160807.32999999999</v>
      </c>
      <c r="J139" s="52">
        <v>161521.99</v>
      </c>
      <c r="K139" s="21"/>
      <c r="L139" s="16" t="s">
        <v>1989</v>
      </c>
      <c r="M139" s="19"/>
      <c r="N139" s="31" t="s">
        <v>52</v>
      </c>
      <c r="O139" s="31"/>
      <c r="P139" s="26"/>
      <c r="Q139" s="27"/>
      <c r="R139" s="28"/>
      <c r="S139" s="29"/>
      <c r="T139" s="49" t="s">
        <v>1971</v>
      </c>
      <c r="U139" s="59" t="s">
        <v>1893</v>
      </c>
      <c r="V139" s="32" t="str">
        <f t="shared" si="6"/>
        <v>3-110</v>
      </c>
      <c r="X139" s="32" t="s">
        <v>7474</v>
      </c>
    </row>
    <row r="140" spans="2:24" ht="30" customHeight="1" x14ac:dyDescent="0.25">
      <c r="B140" s="206" t="s">
        <v>6714</v>
      </c>
      <c r="C140" s="14">
        <v>3</v>
      </c>
      <c r="D140" s="39" t="s">
        <v>1990</v>
      </c>
      <c r="E140" s="16" t="s">
        <v>1991</v>
      </c>
      <c r="F140" s="17"/>
      <c r="G140" s="34"/>
      <c r="H140" s="31" t="s">
        <v>1689</v>
      </c>
      <c r="I140" s="52">
        <v>161521.99</v>
      </c>
      <c r="J140" s="52">
        <v>161766.64000000001</v>
      </c>
      <c r="K140" s="21"/>
      <c r="L140" s="16" t="s">
        <v>1992</v>
      </c>
      <c r="M140" s="19"/>
      <c r="N140" s="31" t="s">
        <v>52</v>
      </c>
      <c r="O140" s="25" t="s">
        <v>21</v>
      </c>
      <c r="P140" s="26"/>
      <c r="Q140" s="27"/>
      <c r="R140" s="28"/>
      <c r="S140" s="29"/>
      <c r="T140" s="30" t="s">
        <v>1971</v>
      </c>
      <c r="U140" s="59" t="s">
        <v>1893</v>
      </c>
      <c r="V140" s="32" t="str">
        <f t="shared" si="6"/>
        <v>3-111</v>
      </c>
      <c r="X140" s="32" t="s">
        <v>7475</v>
      </c>
    </row>
    <row r="141" spans="2:24" ht="30" customHeight="1" x14ac:dyDescent="0.25">
      <c r="B141" s="206" t="s">
        <v>6714</v>
      </c>
      <c r="C141" s="14">
        <v>3</v>
      </c>
      <c r="D141" s="39" t="s">
        <v>1993</v>
      </c>
      <c r="E141" s="16" t="s">
        <v>1994</v>
      </c>
      <c r="F141" s="17"/>
      <c r="G141" s="34"/>
      <c r="H141" s="31" t="s">
        <v>1689</v>
      </c>
      <c r="I141" s="52">
        <v>161781.78</v>
      </c>
      <c r="J141" s="52">
        <v>162272.93</v>
      </c>
      <c r="K141" s="21"/>
      <c r="L141" s="16" t="s">
        <v>1995</v>
      </c>
      <c r="M141" s="19"/>
      <c r="N141" s="31" t="s">
        <v>52</v>
      </c>
      <c r="O141" s="25" t="s">
        <v>21</v>
      </c>
      <c r="P141" s="26"/>
      <c r="Q141" s="27"/>
      <c r="R141" s="28"/>
      <c r="S141" s="33"/>
      <c r="T141" s="16" t="s">
        <v>1971</v>
      </c>
      <c r="U141" s="59" t="s">
        <v>1893</v>
      </c>
      <c r="V141" s="32" t="str">
        <f t="shared" si="6"/>
        <v>3-112</v>
      </c>
      <c r="X141" s="32" t="s">
        <v>7476</v>
      </c>
    </row>
    <row r="142" spans="2:24" ht="30" customHeight="1" x14ac:dyDescent="0.25">
      <c r="B142" s="206" t="s">
        <v>6714</v>
      </c>
      <c r="C142" s="14">
        <v>3</v>
      </c>
      <c r="D142" s="39" t="s">
        <v>1996</v>
      </c>
      <c r="E142" s="16" t="s">
        <v>1997</v>
      </c>
      <c r="F142" s="17"/>
      <c r="G142" s="34"/>
      <c r="H142" s="31" t="s">
        <v>1689</v>
      </c>
      <c r="I142" s="52">
        <v>162272.93</v>
      </c>
      <c r="J142" s="52">
        <v>162735.23000000001</v>
      </c>
      <c r="K142" s="21"/>
      <c r="L142" s="16" t="s">
        <v>1998</v>
      </c>
      <c r="M142" s="19"/>
      <c r="N142" s="31" t="s">
        <v>52</v>
      </c>
      <c r="O142" s="25" t="s">
        <v>21</v>
      </c>
      <c r="P142" s="26"/>
      <c r="Q142" s="41"/>
      <c r="R142" s="43"/>
      <c r="S142" s="26"/>
      <c r="T142" s="51" t="s">
        <v>1971</v>
      </c>
      <c r="U142" s="59" t="s">
        <v>1893</v>
      </c>
      <c r="V142" s="32" t="str">
        <f t="shared" si="6"/>
        <v>3-113</v>
      </c>
      <c r="X142" s="32" t="s">
        <v>7477</v>
      </c>
    </row>
    <row r="143" spans="2:24" ht="30" customHeight="1" x14ac:dyDescent="0.25">
      <c r="B143" s="206" t="s">
        <v>6714</v>
      </c>
      <c r="C143" s="14">
        <v>3</v>
      </c>
      <c r="D143" s="39" t="s">
        <v>1999</v>
      </c>
      <c r="E143" s="16" t="s">
        <v>2000</v>
      </c>
      <c r="F143" s="17"/>
      <c r="G143" s="34"/>
      <c r="H143" s="31" t="s">
        <v>1689</v>
      </c>
      <c r="I143" s="52">
        <v>163090.66</v>
      </c>
      <c r="J143" s="52">
        <v>163312.76</v>
      </c>
      <c r="K143" s="21"/>
      <c r="L143" s="16" t="s">
        <v>2001</v>
      </c>
      <c r="M143" s="19"/>
      <c r="N143" s="31" t="s">
        <v>52</v>
      </c>
      <c r="O143" s="25" t="s">
        <v>21</v>
      </c>
      <c r="P143" s="26"/>
      <c r="Q143" s="41"/>
      <c r="R143" s="43"/>
      <c r="S143" s="26"/>
      <c r="T143" s="51" t="s">
        <v>1971</v>
      </c>
      <c r="U143" s="59" t="s">
        <v>1893</v>
      </c>
      <c r="V143" s="32" t="str">
        <f t="shared" si="6"/>
        <v>3-115</v>
      </c>
      <c r="X143" s="32" t="s">
        <v>7478</v>
      </c>
    </row>
    <row r="144" spans="2:24" ht="30" customHeight="1" x14ac:dyDescent="0.25">
      <c r="B144" s="206" t="s">
        <v>6714</v>
      </c>
      <c r="C144" s="14">
        <v>3</v>
      </c>
      <c r="D144" s="39" t="s">
        <v>2002</v>
      </c>
      <c r="E144" s="16" t="s">
        <v>2003</v>
      </c>
      <c r="F144" s="17"/>
      <c r="G144" s="34"/>
      <c r="H144" s="31" t="s">
        <v>1689</v>
      </c>
      <c r="I144" s="52">
        <v>163312.76</v>
      </c>
      <c r="J144" s="52">
        <v>163741.67000000001</v>
      </c>
      <c r="K144" s="21"/>
      <c r="L144" s="16" t="s">
        <v>2004</v>
      </c>
      <c r="M144" s="19"/>
      <c r="N144" s="31" t="s">
        <v>52</v>
      </c>
      <c r="O144" s="25" t="s">
        <v>21</v>
      </c>
      <c r="P144" s="26"/>
      <c r="Q144" s="41"/>
      <c r="R144" s="43"/>
      <c r="S144" s="26"/>
      <c r="T144" s="51" t="s">
        <v>1971</v>
      </c>
      <c r="U144" s="59" t="s">
        <v>1893</v>
      </c>
      <c r="V144" s="32" t="str">
        <f t="shared" si="6"/>
        <v>3-116</v>
      </c>
      <c r="X144" s="32" t="s">
        <v>7479</v>
      </c>
    </row>
    <row r="145" spans="2:24" ht="30" customHeight="1" x14ac:dyDescent="0.25">
      <c r="B145" s="206" t="s">
        <v>6714</v>
      </c>
      <c r="C145" s="14">
        <v>3</v>
      </c>
      <c r="D145" s="39" t="s">
        <v>2005</v>
      </c>
      <c r="E145" s="16" t="s">
        <v>2006</v>
      </c>
      <c r="F145" s="17"/>
      <c r="G145" s="34"/>
      <c r="H145" s="31" t="s">
        <v>1689</v>
      </c>
      <c r="I145" s="52">
        <v>163741.67000000001</v>
      </c>
      <c r="J145" s="52">
        <v>164240.93</v>
      </c>
      <c r="K145" s="21"/>
      <c r="L145" s="16" t="s">
        <v>2007</v>
      </c>
      <c r="M145" s="19"/>
      <c r="N145" s="31" t="s">
        <v>52</v>
      </c>
      <c r="O145" s="25" t="s">
        <v>21</v>
      </c>
      <c r="P145" s="26"/>
      <c r="Q145" s="41"/>
      <c r="R145" s="43"/>
      <c r="S145" s="26"/>
      <c r="T145" s="51" t="s">
        <v>1971</v>
      </c>
      <c r="U145" s="59" t="s">
        <v>1893</v>
      </c>
      <c r="V145" s="32" t="str">
        <f t="shared" si="6"/>
        <v>3-117</v>
      </c>
      <c r="X145" s="32" t="s">
        <v>7480</v>
      </c>
    </row>
    <row r="146" spans="2:24" ht="30" customHeight="1" x14ac:dyDescent="0.25">
      <c r="B146" s="206" t="s">
        <v>6714</v>
      </c>
      <c r="C146" s="14">
        <v>3</v>
      </c>
      <c r="D146" s="39" t="s">
        <v>2008</v>
      </c>
      <c r="E146" s="16" t="s">
        <v>2009</v>
      </c>
      <c r="F146" s="17"/>
      <c r="G146" s="34"/>
      <c r="H146" s="31" t="s">
        <v>1689</v>
      </c>
      <c r="I146" s="52">
        <v>164243.31400000001</v>
      </c>
      <c r="J146" s="52">
        <v>164363.17000000001</v>
      </c>
      <c r="K146" s="21"/>
      <c r="L146" s="16" t="s">
        <v>2010</v>
      </c>
      <c r="M146" s="19"/>
      <c r="N146" s="31" t="s">
        <v>52</v>
      </c>
      <c r="O146" s="25" t="s">
        <v>21</v>
      </c>
      <c r="P146" s="26"/>
      <c r="Q146" s="41"/>
      <c r="R146" s="43"/>
      <c r="S146" s="26"/>
      <c r="T146" s="51" t="s">
        <v>1971</v>
      </c>
      <c r="U146" s="59" t="s">
        <v>1893</v>
      </c>
      <c r="V146" s="32" t="str">
        <f t="shared" si="6"/>
        <v>3-118</v>
      </c>
      <c r="X146" s="32" t="s">
        <v>7481</v>
      </c>
    </row>
    <row r="147" spans="2:24" ht="30" customHeight="1" x14ac:dyDescent="0.25">
      <c r="B147" s="206" t="s">
        <v>6714</v>
      </c>
      <c r="C147" s="14">
        <v>3</v>
      </c>
      <c r="D147" s="39" t="s">
        <v>2011</v>
      </c>
      <c r="E147" s="16" t="s">
        <v>2012</v>
      </c>
      <c r="F147" s="17"/>
      <c r="G147" s="34"/>
      <c r="H147" s="31" t="s">
        <v>1689</v>
      </c>
      <c r="I147" s="52">
        <v>164363.17000000001</v>
      </c>
      <c r="J147" s="52">
        <v>164645.73000000001</v>
      </c>
      <c r="K147" s="21"/>
      <c r="L147" s="16" t="s">
        <v>2013</v>
      </c>
      <c r="M147" s="16"/>
      <c r="N147" s="31" t="s">
        <v>52</v>
      </c>
      <c r="O147" s="25" t="s">
        <v>21</v>
      </c>
      <c r="P147" s="26"/>
      <c r="Q147" s="41"/>
      <c r="R147" s="43"/>
      <c r="S147" s="26"/>
      <c r="T147" s="51" t="s">
        <v>1971</v>
      </c>
      <c r="U147" s="59" t="s">
        <v>1893</v>
      </c>
      <c r="V147" s="32" t="str">
        <f t="shared" si="6"/>
        <v>3-119</v>
      </c>
      <c r="X147" s="32" t="s">
        <v>7482</v>
      </c>
    </row>
    <row r="148" spans="2:24" ht="30" customHeight="1" x14ac:dyDescent="0.25">
      <c r="B148" s="206" t="s">
        <v>6714</v>
      </c>
      <c r="C148" s="14">
        <v>3</v>
      </c>
      <c r="D148" s="39" t="s">
        <v>2014</v>
      </c>
      <c r="E148" s="16" t="s">
        <v>2015</v>
      </c>
      <c r="F148" s="17"/>
      <c r="G148" s="18"/>
      <c r="H148" s="31" t="s">
        <v>1689</v>
      </c>
      <c r="I148" s="52">
        <v>164645.73000000001</v>
      </c>
      <c r="J148" s="52">
        <v>165053.37</v>
      </c>
      <c r="K148" s="21"/>
      <c r="L148" s="16" t="s">
        <v>2016</v>
      </c>
      <c r="M148" s="19"/>
      <c r="N148" s="31" t="s">
        <v>52</v>
      </c>
      <c r="O148" s="25" t="s">
        <v>21</v>
      </c>
      <c r="P148" s="26"/>
      <c r="Q148" s="41"/>
      <c r="R148" s="43"/>
      <c r="S148" s="26"/>
      <c r="T148" s="51" t="s">
        <v>1971</v>
      </c>
      <c r="U148" s="59" t="s">
        <v>1893</v>
      </c>
      <c r="V148" s="32" t="str">
        <f t="shared" si="6"/>
        <v>3-120</v>
      </c>
      <c r="X148" s="32" t="s">
        <v>7483</v>
      </c>
    </row>
    <row r="149" spans="2:24" ht="30" customHeight="1" x14ac:dyDescent="0.25">
      <c r="B149" s="206" t="s">
        <v>6714</v>
      </c>
      <c r="C149" s="14">
        <v>3</v>
      </c>
      <c r="D149" s="39" t="s">
        <v>2017</v>
      </c>
      <c r="E149" s="16" t="s">
        <v>2018</v>
      </c>
      <c r="F149" s="17"/>
      <c r="G149" s="18"/>
      <c r="H149" s="31" t="s">
        <v>1689</v>
      </c>
      <c r="I149" s="52">
        <v>1165053.3700000001</v>
      </c>
      <c r="J149" s="52">
        <v>165479.26999999999</v>
      </c>
      <c r="K149" s="21"/>
      <c r="L149" s="16" t="s">
        <v>2019</v>
      </c>
      <c r="M149" s="19"/>
      <c r="N149" s="31" t="s">
        <v>52</v>
      </c>
      <c r="O149" s="25" t="s">
        <v>21</v>
      </c>
      <c r="P149" s="26"/>
      <c r="Q149" s="41"/>
      <c r="R149" s="43"/>
      <c r="S149" s="26"/>
      <c r="T149" s="51" t="s">
        <v>1971</v>
      </c>
      <c r="U149" s="59" t="s">
        <v>1893</v>
      </c>
      <c r="V149" s="32" t="str">
        <f t="shared" si="6"/>
        <v>3-121</v>
      </c>
      <c r="X149" s="32" t="s">
        <v>7484</v>
      </c>
    </row>
    <row r="150" spans="2:24" ht="30" customHeight="1" x14ac:dyDescent="0.25">
      <c r="Q150" s="1">
        <f>SUBTOTAL(9,Q5:Q131)</f>
        <v>50.377600000000001</v>
      </c>
    </row>
  </sheetData>
  <autoFilter ref="C6:V149" xr:uid="{00000000-0009-0000-0000-00000B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149" xr:uid="{00000000-0002-0000-0B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B1:Y177"/>
  <sheetViews>
    <sheetView zoomScaleNormal="100" workbookViewId="0">
      <pane xSplit="3" ySplit="6" topLeftCell="D128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1" hidden="1" customWidth="1"/>
    <col min="25" max="25" width="0" style="32" hidden="1" customWidth="1"/>
    <col min="26" max="16384" width="9.140625" style="1"/>
  </cols>
  <sheetData>
    <row r="1" spans="2:25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Y1" s="32"/>
    </row>
    <row r="2" spans="2:25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Y2" s="32"/>
    </row>
    <row r="3" spans="2:25" ht="15" x14ac:dyDescent="0.25">
      <c r="B3" s="266"/>
    </row>
    <row r="4" spans="2:25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Y4" s="32"/>
    </row>
    <row r="5" spans="2:25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Y5" s="32"/>
    </row>
    <row r="6" spans="2:25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Y6" s="32"/>
    </row>
    <row r="7" spans="2:25" ht="30" customHeight="1" x14ac:dyDescent="0.25">
      <c r="B7" s="206" t="s">
        <v>6714</v>
      </c>
      <c r="C7" s="14">
        <v>2</v>
      </c>
      <c r="D7" s="15" t="s">
        <v>1042</v>
      </c>
      <c r="E7" s="16" t="s">
        <v>1085</v>
      </c>
      <c r="F7" s="17">
        <v>1033</v>
      </c>
      <c r="G7" s="18">
        <v>39793</v>
      </c>
      <c r="H7" s="19" t="s">
        <v>1086</v>
      </c>
      <c r="I7" s="20">
        <v>41198.589999999997</v>
      </c>
      <c r="J7" s="20">
        <v>41431.699999999997</v>
      </c>
      <c r="K7" s="21">
        <f>(J7-I7)/1000</f>
        <v>0.23311000000000059</v>
      </c>
      <c r="L7" s="22" t="s">
        <v>1087</v>
      </c>
      <c r="M7" s="23">
        <v>1.8671</v>
      </c>
      <c r="N7" s="24" t="s">
        <v>2114</v>
      </c>
      <c r="O7" s="25" t="s">
        <v>21</v>
      </c>
      <c r="P7" s="26"/>
      <c r="Q7" s="27"/>
      <c r="R7" s="28"/>
      <c r="S7" s="29"/>
      <c r="T7" s="30" t="s">
        <v>1088</v>
      </c>
      <c r="U7" s="31" t="s">
        <v>1089</v>
      </c>
      <c r="V7" s="32" t="str">
        <f t="shared" ref="V7:V38" si="0">CONCATENATE(C7,"-",D7)</f>
        <v>2-001</v>
      </c>
      <c r="Y7" s="32" t="s">
        <v>7485</v>
      </c>
    </row>
    <row r="8" spans="2:25" ht="30" customHeight="1" x14ac:dyDescent="0.25">
      <c r="B8" s="206" t="s">
        <v>6714</v>
      </c>
      <c r="C8" s="14">
        <v>2</v>
      </c>
      <c r="D8" s="15" t="s">
        <v>1048</v>
      </c>
      <c r="E8" s="16" t="s">
        <v>1090</v>
      </c>
      <c r="F8" s="17">
        <v>1034</v>
      </c>
      <c r="G8" s="18">
        <v>39793</v>
      </c>
      <c r="H8" s="19" t="s">
        <v>1086</v>
      </c>
      <c r="I8" s="20">
        <v>41431.699999999997</v>
      </c>
      <c r="J8" s="20">
        <v>41612.07</v>
      </c>
      <c r="K8" s="21">
        <f t="shared" ref="K8:K71" si="1">(J8-I8)/1000</f>
        <v>0.18037000000000261</v>
      </c>
      <c r="L8" s="22" t="s">
        <v>1091</v>
      </c>
      <c r="M8" s="23">
        <v>1.4458</v>
      </c>
      <c r="N8" s="24" t="s">
        <v>2114</v>
      </c>
      <c r="O8" s="25" t="s">
        <v>21</v>
      </c>
      <c r="P8" s="26"/>
      <c r="Q8" s="27"/>
      <c r="R8" s="28"/>
      <c r="S8" s="33"/>
      <c r="T8" s="30" t="s">
        <v>1088</v>
      </c>
      <c r="U8" s="31" t="s">
        <v>1089</v>
      </c>
      <c r="V8" s="32" t="str">
        <f t="shared" si="0"/>
        <v>2-002</v>
      </c>
      <c r="Y8" s="32" t="s">
        <v>7486</v>
      </c>
    </row>
    <row r="9" spans="2:25" ht="30" customHeight="1" x14ac:dyDescent="0.25">
      <c r="B9" s="206" t="s">
        <v>6714</v>
      </c>
      <c r="C9" s="14">
        <v>2</v>
      </c>
      <c r="D9" s="19" t="s">
        <v>1051</v>
      </c>
      <c r="E9" s="16" t="s">
        <v>1092</v>
      </c>
      <c r="F9" s="17">
        <v>1035</v>
      </c>
      <c r="G9" s="18">
        <v>39793</v>
      </c>
      <c r="H9" s="19" t="s">
        <v>1086</v>
      </c>
      <c r="I9" s="20">
        <v>41612.07</v>
      </c>
      <c r="J9" s="20">
        <v>41795.5</v>
      </c>
      <c r="K9" s="21">
        <f t="shared" si="1"/>
        <v>0.18343000000000029</v>
      </c>
      <c r="L9" s="22" t="s">
        <v>1093</v>
      </c>
      <c r="M9" s="23">
        <v>1.4668000000000001</v>
      </c>
      <c r="N9" s="31" t="s">
        <v>2114</v>
      </c>
      <c r="O9" s="25" t="s">
        <v>21</v>
      </c>
      <c r="P9" s="26" t="s">
        <v>10</v>
      </c>
      <c r="Q9" s="16">
        <v>0.55959999999999999</v>
      </c>
      <c r="R9" s="28">
        <v>16956.77</v>
      </c>
      <c r="S9" s="29"/>
      <c r="T9" s="30" t="s">
        <v>1088</v>
      </c>
      <c r="U9" s="31" t="s">
        <v>1089</v>
      </c>
      <c r="V9" s="32" t="str">
        <f t="shared" si="0"/>
        <v>2-002A</v>
      </c>
      <c r="Y9" s="32" t="s">
        <v>7487</v>
      </c>
    </row>
    <row r="10" spans="2:25" ht="30" customHeight="1" x14ac:dyDescent="0.25">
      <c r="B10" s="206" t="s">
        <v>6714</v>
      </c>
      <c r="C10" s="14">
        <v>2</v>
      </c>
      <c r="D10" s="15" t="s">
        <v>1054</v>
      </c>
      <c r="E10" s="16" t="s">
        <v>1094</v>
      </c>
      <c r="F10" s="17">
        <v>1011</v>
      </c>
      <c r="G10" s="18">
        <v>39622</v>
      </c>
      <c r="H10" s="19" t="s">
        <v>1086</v>
      </c>
      <c r="I10" s="20">
        <v>41795.5</v>
      </c>
      <c r="J10" s="20">
        <v>42086.93</v>
      </c>
      <c r="K10" s="21">
        <f t="shared" si="1"/>
        <v>0.2914300000000003</v>
      </c>
      <c r="L10" s="22" t="s">
        <v>1095</v>
      </c>
      <c r="M10" s="23">
        <v>2.3342000000000001</v>
      </c>
      <c r="N10" s="31" t="s">
        <v>2114</v>
      </c>
      <c r="O10" s="25" t="s">
        <v>21</v>
      </c>
      <c r="P10" s="26" t="s">
        <v>10</v>
      </c>
      <c r="Q10" s="16">
        <v>1.2262</v>
      </c>
      <c r="R10" s="28">
        <v>25455.91</v>
      </c>
      <c r="S10" s="29"/>
      <c r="T10" s="30" t="s">
        <v>1088</v>
      </c>
      <c r="U10" s="31" t="s">
        <v>1089</v>
      </c>
      <c r="V10" s="32" t="str">
        <f t="shared" si="0"/>
        <v>2-003</v>
      </c>
      <c r="Y10" s="32" t="s">
        <v>7488</v>
      </c>
    </row>
    <row r="11" spans="2:25" ht="30" customHeight="1" x14ac:dyDescent="0.25">
      <c r="B11" s="206" t="s">
        <v>6714</v>
      </c>
      <c r="C11" s="14">
        <v>2</v>
      </c>
      <c r="D11" s="15" t="s">
        <v>1096</v>
      </c>
      <c r="E11" s="16" t="s">
        <v>1097</v>
      </c>
      <c r="F11" s="17">
        <v>1010</v>
      </c>
      <c r="G11" s="18">
        <v>39622</v>
      </c>
      <c r="H11" s="19" t="s">
        <v>1086</v>
      </c>
      <c r="I11" s="20">
        <v>42086.93</v>
      </c>
      <c r="J11" s="20">
        <v>42138.77</v>
      </c>
      <c r="K11" s="21">
        <f t="shared" si="1"/>
        <v>5.1839999999996507E-2</v>
      </c>
      <c r="L11" s="22" t="s">
        <v>1095</v>
      </c>
      <c r="M11" s="23">
        <v>0.41470000000000001</v>
      </c>
      <c r="N11" s="31" t="s">
        <v>2114</v>
      </c>
      <c r="O11" s="25" t="s">
        <v>21</v>
      </c>
      <c r="P11" s="26" t="s">
        <v>10</v>
      </c>
      <c r="Q11" s="16">
        <v>1.8409</v>
      </c>
      <c r="R11" s="28">
        <v>42224.51</v>
      </c>
      <c r="S11" s="29"/>
      <c r="T11" s="30" t="s">
        <v>1088</v>
      </c>
      <c r="U11" s="31" t="s">
        <v>1089</v>
      </c>
      <c r="V11" s="32" t="str">
        <f t="shared" si="0"/>
        <v>2-003A</v>
      </c>
      <c r="Y11" s="32" t="s">
        <v>7489</v>
      </c>
    </row>
    <row r="12" spans="2:25" ht="30" customHeight="1" x14ac:dyDescent="0.25">
      <c r="B12" s="206" t="s">
        <v>6714</v>
      </c>
      <c r="C12" s="14">
        <v>2</v>
      </c>
      <c r="D12" s="15" t="s">
        <v>1098</v>
      </c>
      <c r="E12" s="16" t="s">
        <v>1099</v>
      </c>
      <c r="F12" s="17">
        <v>1009</v>
      </c>
      <c r="G12" s="18">
        <v>39622</v>
      </c>
      <c r="H12" s="19" t="s">
        <v>1086</v>
      </c>
      <c r="I12" s="20">
        <v>42138.77</v>
      </c>
      <c r="J12" s="20">
        <v>42200.6</v>
      </c>
      <c r="K12" s="21">
        <f t="shared" si="1"/>
        <v>6.1830000000001745E-2</v>
      </c>
      <c r="L12" s="22" t="s">
        <v>1095</v>
      </c>
      <c r="M12" s="23">
        <v>0.47160000000000002</v>
      </c>
      <c r="N12" s="31" t="s">
        <v>2114</v>
      </c>
      <c r="O12" s="25" t="s">
        <v>21</v>
      </c>
      <c r="P12" s="26"/>
      <c r="Q12" s="27"/>
      <c r="R12" s="28"/>
      <c r="S12" s="29"/>
      <c r="T12" s="30" t="s">
        <v>1088</v>
      </c>
      <c r="U12" s="31" t="s">
        <v>1089</v>
      </c>
      <c r="V12" s="32" t="str">
        <f t="shared" si="0"/>
        <v>2-003B</v>
      </c>
      <c r="Y12" s="32" t="s">
        <v>7490</v>
      </c>
    </row>
    <row r="13" spans="2:25" ht="30" customHeight="1" x14ac:dyDescent="0.25">
      <c r="B13" s="206" t="s">
        <v>6714</v>
      </c>
      <c r="C13" s="14">
        <v>2</v>
      </c>
      <c r="D13" s="15" t="s">
        <v>1058</v>
      </c>
      <c r="E13" s="16" t="s">
        <v>1100</v>
      </c>
      <c r="F13" s="17">
        <v>1012</v>
      </c>
      <c r="G13" s="18">
        <v>39622</v>
      </c>
      <c r="H13" s="19" t="s">
        <v>1086</v>
      </c>
      <c r="I13" s="20">
        <v>42200.6</v>
      </c>
      <c r="J13" s="20">
        <v>42600.38</v>
      </c>
      <c r="K13" s="21">
        <f t="shared" si="1"/>
        <v>0.39977999999999886</v>
      </c>
      <c r="L13" s="22" t="s">
        <v>1101</v>
      </c>
      <c r="M13" s="23">
        <v>2.4003999999999999</v>
      </c>
      <c r="N13" s="31" t="s">
        <v>2114</v>
      </c>
      <c r="O13" s="25" t="s">
        <v>21</v>
      </c>
      <c r="P13" s="26"/>
      <c r="Q13" s="27"/>
      <c r="R13" s="28"/>
      <c r="S13" s="29"/>
      <c r="T13" s="30" t="s">
        <v>1088</v>
      </c>
      <c r="U13" s="31" t="s">
        <v>1089</v>
      </c>
      <c r="V13" s="32" t="str">
        <f t="shared" si="0"/>
        <v>2-004</v>
      </c>
      <c r="Y13" s="32" t="s">
        <v>7491</v>
      </c>
    </row>
    <row r="14" spans="2:25" ht="30" customHeight="1" x14ac:dyDescent="0.25">
      <c r="B14" s="206" t="s">
        <v>6714</v>
      </c>
      <c r="C14" s="14">
        <v>2</v>
      </c>
      <c r="D14" s="15" t="s">
        <v>1062</v>
      </c>
      <c r="E14" s="16" t="s">
        <v>1102</v>
      </c>
      <c r="F14" s="17" t="s">
        <v>1103</v>
      </c>
      <c r="G14" s="18">
        <v>40106</v>
      </c>
      <c r="H14" s="34" t="s">
        <v>1104</v>
      </c>
      <c r="I14" s="20">
        <v>42600.38</v>
      </c>
      <c r="J14" s="20">
        <v>42802.968000000001</v>
      </c>
      <c r="K14" s="21">
        <f t="shared" si="1"/>
        <v>0.20258800000000338</v>
      </c>
      <c r="L14" s="22" t="s">
        <v>1105</v>
      </c>
      <c r="M14" s="23">
        <v>1.7491000000000001</v>
      </c>
      <c r="N14" s="31" t="s">
        <v>2114</v>
      </c>
      <c r="O14" s="25" t="s">
        <v>21</v>
      </c>
      <c r="P14" s="26"/>
      <c r="Q14" s="27"/>
      <c r="R14" s="28"/>
      <c r="S14" s="29"/>
      <c r="T14" s="30" t="s">
        <v>1088</v>
      </c>
      <c r="U14" s="31" t="s">
        <v>1104</v>
      </c>
      <c r="V14" s="32" t="str">
        <f t="shared" si="0"/>
        <v>2-005</v>
      </c>
      <c r="Y14" s="32" t="s">
        <v>7492</v>
      </c>
    </row>
    <row r="15" spans="2:25" ht="30" customHeight="1" x14ac:dyDescent="0.25">
      <c r="B15" s="206" t="s">
        <v>6714</v>
      </c>
      <c r="C15" s="14">
        <v>2</v>
      </c>
      <c r="D15" s="15" t="s">
        <v>1106</v>
      </c>
      <c r="E15" s="16" t="s">
        <v>1107</v>
      </c>
      <c r="F15" s="17" t="s">
        <v>1108</v>
      </c>
      <c r="G15" s="18">
        <v>40116</v>
      </c>
      <c r="H15" s="34" t="s">
        <v>1104</v>
      </c>
      <c r="I15" s="20">
        <v>42802.968000000001</v>
      </c>
      <c r="J15" s="20">
        <v>43236.74</v>
      </c>
      <c r="K15" s="21">
        <f t="shared" si="1"/>
        <v>0.43377199999999722</v>
      </c>
      <c r="L15" s="22" t="s">
        <v>1105</v>
      </c>
      <c r="M15" s="23">
        <v>3.6850000000000001</v>
      </c>
      <c r="N15" s="31" t="s">
        <v>2114</v>
      </c>
      <c r="O15" s="25" t="s">
        <v>21</v>
      </c>
      <c r="P15" s="26"/>
      <c r="Q15" s="27"/>
      <c r="R15" s="28"/>
      <c r="S15" s="29"/>
      <c r="T15" s="16" t="s">
        <v>1088</v>
      </c>
      <c r="U15" s="31" t="s">
        <v>1104</v>
      </c>
      <c r="V15" s="32" t="str">
        <f t="shared" si="0"/>
        <v>2-005A</v>
      </c>
      <c r="Y15" s="32" t="s">
        <v>7493</v>
      </c>
    </row>
    <row r="16" spans="2:25" ht="30" customHeight="1" x14ac:dyDescent="0.25">
      <c r="B16" s="206" t="s">
        <v>6714</v>
      </c>
      <c r="C16" s="14">
        <v>2</v>
      </c>
      <c r="D16" s="15" t="s">
        <v>1109</v>
      </c>
      <c r="E16" s="16" t="s">
        <v>1110</v>
      </c>
      <c r="F16" s="17" t="s">
        <v>1111</v>
      </c>
      <c r="G16" s="18">
        <v>40561</v>
      </c>
      <c r="H16" s="34" t="s">
        <v>1104</v>
      </c>
      <c r="I16" s="20">
        <v>43000</v>
      </c>
      <c r="J16" s="20">
        <v>43236.745999999999</v>
      </c>
      <c r="K16" s="21">
        <f t="shared" si="1"/>
        <v>0.23674599999999918</v>
      </c>
      <c r="L16" s="22" t="s">
        <v>1105</v>
      </c>
      <c r="M16" s="23">
        <v>0.53759999999999997</v>
      </c>
      <c r="N16" s="31" t="s">
        <v>2114</v>
      </c>
      <c r="O16" s="25" t="s">
        <v>21</v>
      </c>
      <c r="P16" s="26"/>
      <c r="Q16" s="27"/>
      <c r="R16" s="28"/>
      <c r="S16" s="29"/>
      <c r="T16" s="30" t="s">
        <v>1088</v>
      </c>
      <c r="U16" s="31" t="s">
        <v>1104</v>
      </c>
      <c r="V16" s="32" t="str">
        <f t="shared" si="0"/>
        <v>2-005B</v>
      </c>
      <c r="Y16" s="32" t="s">
        <v>7494</v>
      </c>
    </row>
    <row r="17" spans="2:25" ht="30" customHeight="1" x14ac:dyDescent="0.25">
      <c r="B17" s="206" t="s">
        <v>6714</v>
      </c>
      <c r="C17" s="14">
        <v>2</v>
      </c>
      <c r="D17" s="15" t="s">
        <v>1066</v>
      </c>
      <c r="E17" s="16" t="s">
        <v>1112</v>
      </c>
      <c r="F17" s="17" t="s">
        <v>1113</v>
      </c>
      <c r="G17" s="18">
        <v>40106</v>
      </c>
      <c r="H17" s="34" t="s">
        <v>1104</v>
      </c>
      <c r="I17" s="20">
        <v>43163.23</v>
      </c>
      <c r="J17" s="20">
        <v>43236.74</v>
      </c>
      <c r="K17" s="21">
        <f t="shared" si="1"/>
        <v>7.350999999999476E-2</v>
      </c>
      <c r="L17" s="22" t="s">
        <v>1114</v>
      </c>
      <c r="M17" s="23">
        <v>0.1384</v>
      </c>
      <c r="N17" s="31" t="s">
        <v>2114</v>
      </c>
      <c r="O17" s="25" t="s">
        <v>21</v>
      </c>
      <c r="P17" s="26"/>
      <c r="Q17" s="27"/>
      <c r="R17" s="28"/>
      <c r="S17" s="29"/>
      <c r="T17" s="30" t="s">
        <v>1088</v>
      </c>
      <c r="U17" s="31" t="s">
        <v>1104</v>
      </c>
      <c r="V17" s="32" t="str">
        <f t="shared" si="0"/>
        <v>2-006</v>
      </c>
      <c r="Y17" s="32" t="s">
        <v>7495</v>
      </c>
    </row>
    <row r="18" spans="2:25" ht="30" customHeight="1" x14ac:dyDescent="0.25">
      <c r="B18" s="206" t="s">
        <v>6714</v>
      </c>
      <c r="C18" s="14">
        <v>2</v>
      </c>
      <c r="D18" s="15" t="s">
        <v>1115</v>
      </c>
      <c r="E18" s="16" t="s">
        <v>1116</v>
      </c>
      <c r="F18" s="17" t="s">
        <v>1117</v>
      </c>
      <c r="G18" s="18">
        <v>40424</v>
      </c>
      <c r="H18" s="34" t="s">
        <v>1104</v>
      </c>
      <c r="I18" s="20">
        <v>43108.207000000002</v>
      </c>
      <c r="J18" s="20">
        <v>43236.745999999999</v>
      </c>
      <c r="K18" s="21">
        <f t="shared" si="1"/>
        <v>0.12853899999999704</v>
      </c>
      <c r="L18" s="22" t="s">
        <v>1114</v>
      </c>
      <c r="M18" s="23">
        <v>0.1888</v>
      </c>
      <c r="N18" s="31" t="s">
        <v>2114</v>
      </c>
      <c r="O18" s="25" t="s">
        <v>21</v>
      </c>
      <c r="P18" s="26"/>
      <c r="Q18" s="27"/>
      <c r="R18" s="28"/>
      <c r="S18" s="29"/>
      <c r="T18" s="30" t="s">
        <v>1088</v>
      </c>
      <c r="U18" s="31" t="s">
        <v>1104</v>
      </c>
      <c r="V18" s="32" t="str">
        <f t="shared" si="0"/>
        <v>2-006A</v>
      </c>
      <c r="Y18" s="32" t="s">
        <v>7496</v>
      </c>
    </row>
    <row r="19" spans="2:25" ht="30" customHeight="1" x14ac:dyDescent="0.25">
      <c r="B19" s="206" t="s">
        <v>6714</v>
      </c>
      <c r="C19" s="14">
        <v>2</v>
      </c>
      <c r="D19" s="15" t="s">
        <v>1070</v>
      </c>
      <c r="E19" s="16" t="s">
        <v>1118</v>
      </c>
      <c r="F19" s="17">
        <v>599</v>
      </c>
      <c r="G19" s="18">
        <v>39665</v>
      </c>
      <c r="H19" s="19" t="s">
        <v>1119</v>
      </c>
      <c r="I19" s="20">
        <v>43249.5</v>
      </c>
      <c r="J19" s="20">
        <v>44155.32</v>
      </c>
      <c r="K19" s="21">
        <f t="shared" si="1"/>
        <v>0.90581999999999974</v>
      </c>
      <c r="L19" s="22" t="s">
        <v>1120</v>
      </c>
      <c r="M19" s="23">
        <v>5.8533999999999997</v>
      </c>
      <c r="N19" s="31" t="s">
        <v>2114</v>
      </c>
      <c r="O19" s="25" t="s">
        <v>21</v>
      </c>
      <c r="P19" s="26"/>
      <c r="Q19" s="27"/>
      <c r="R19" s="28"/>
      <c r="S19" s="29"/>
      <c r="T19" s="30" t="s">
        <v>1121</v>
      </c>
      <c r="U19" s="31" t="s">
        <v>1119</v>
      </c>
      <c r="V19" s="32" t="str">
        <f t="shared" si="0"/>
        <v>2-007</v>
      </c>
      <c r="Y19" s="32" t="s">
        <v>7497</v>
      </c>
    </row>
    <row r="20" spans="2:25" ht="30" customHeight="1" x14ac:dyDescent="0.25">
      <c r="B20" s="206" t="s">
        <v>6714</v>
      </c>
      <c r="C20" s="14">
        <v>2</v>
      </c>
      <c r="D20" s="15" t="s">
        <v>1073</v>
      </c>
      <c r="E20" s="16" t="s">
        <v>1122</v>
      </c>
      <c r="F20" s="17">
        <v>2050</v>
      </c>
      <c r="G20" s="18">
        <v>39644</v>
      </c>
      <c r="H20" s="19" t="s">
        <v>1119</v>
      </c>
      <c r="I20" s="20">
        <v>44155.32</v>
      </c>
      <c r="J20" s="20">
        <v>44559.6</v>
      </c>
      <c r="K20" s="21">
        <f t="shared" si="1"/>
        <v>0.40427999999999886</v>
      </c>
      <c r="L20" s="22" t="s">
        <v>1123</v>
      </c>
      <c r="M20" s="23">
        <v>5.4584000000000001</v>
      </c>
      <c r="N20" s="31" t="s">
        <v>2114</v>
      </c>
      <c r="O20" s="25" t="s">
        <v>21</v>
      </c>
      <c r="P20" s="26"/>
      <c r="Q20" s="27"/>
      <c r="R20" s="28"/>
      <c r="S20" s="29"/>
      <c r="T20" s="30" t="s">
        <v>1121</v>
      </c>
      <c r="U20" s="31" t="s">
        <v>1119</v>
      </c>
      <c r="V20" s="32" t="str">
        <f t="shared" si="0"/>
        <v>2-008</v>
      </c>
      <c r="Y20" s="32" t="s">
        <v>7498</v>
      </c>
    </row>
    <row r="21" spans="2:25" ht="30" customHeight="1" x14ac:dyDescent="0.25">
      <c r="B21" s="206" t="s">
        <v>6714</v>
      </c>
      <c r="C21" s="14">
        <v>2</v>
      </c>
      <c r="D21" s="35" t="s">
        <v>1124</v>
      </c>
      <c r="E21" s="16"/>
      <c r="F21" s="17">
        <v>2050</v>
      </c>
      <c r="G21" s="18">
        <v>39644</v>
      </c>
      <c r="H21" s="19" t="s">
        <v>1119</v>
      </c>
      <c r="I21" s="20">
        <v>43265.71</v>
      </c>
      <c r="J21" s="20">
        <v>44018.968999999997</v>
      </c>
      <c r="K21" s="21">
        <f t="shared" si="1"/>
        <v>0.75325899999999824</v>
      </c>
      <c r="L21" s="22" t="s">
        <v>1123</v>
      </c>
      <c r="M21" s="23">
        <v>0</v>
      </c>
      <c r="N21" s="31" t="s">
        <v>2114</v>
      </c>
      <c r="O21" s="25" t="s">
        <v>21</v>
      </c>
      <c r="P21" s="26"/>
      <c r="Q21" s="27"/>
      <c r="R21" s="28"/>
      <c r="S21" s="29"/>
      <c r="T21" s="30" t="s">
        <v>1121</v>
      </c>
      <c r="U21" s="31" t="s">
        <v>1119</v>
      </c>
      <c r="V21" s="32" t="str">
        <f t="shared" si="0"/>
        <v>2-008.</v>
      </c>
    </row>
    <row r="22" spans="2:25" ht="30" customHeight="1" x14ac:dyDescent="0.25">
      <c r="B22" s="206" t="s">
        <v>6714</v>
      </c>
      <c r="C22" s="14">
        <v>2</v>
      </c>
      <c r="D22" s="15" t="s">
        <v>1125</v>
      </c>
      <c r="E22" s="16" t="s">
        <v>1126</v>
      </c>
      <c r="F22" s="17">
        <v>2050</v>
      </c>
      <c r="G22" s="18">
        <v>40101</v>
      </c>
      <c r="H22" s="19" t="s">
        <v>1119</v>
      </c>
      <c r="I22" s="20">
        <v>43937</v>
      </c>
      <c r="J22" s="20">
        <v>44154.9</v>
      </c>
      <c r="K22" s="21">
        <f t="shared" si="1"/>
        <v>0.21790000000000145</v>
      </c>
      <c r="L22" s="22" t="s">
        <v>1123</v>
      </c>
      <c r="M22" s="23">
        <v>0.40639999999999998</v>
      </c>
      <c r="N22" s="31" t="s">
        <v>2114</v>
      </c>
      <c r="O22" s="25" t="s">
        <v>21</v>
      </c>
      <c r="P22" s="26" t="s">
        <v>10</v>
      </c>
      <c r="Q22" s="16">
        <v>2.1133999999999999</v>
      </c>
      <c r="R22" s="28">
        <v>47424.7</v>
      </c>
      <c r="S22" s="29"/>
      <c r="T22" s="30" t="s">
        <v>1121</v>
      </c>
      <c r="U22" s="31" t="s">
        <v>1119</v>
      </c>
      <c r="V22" s="32" t="str">
        <f t="shared" si="0"/>
        <v>2-008A</v>
      </c>
      <c r="Y22" s="32" t="s">
        <v>7499</v>
      </c>
    </row>
    <row r="23" spans="2:25" ht="30" customHeight="1" x14ac:dyDescent="0.25">
      <c r="B23" s="206" t="s">
        <v>6714</v>
      </c>
      <c r="C23" s="14">
        <v>2</v>
      </c>
      <c r="D23" s="15" t="s">
        <v>1077</v>
      </c>
      <c r="E23" s="16" t="s">
        <v>1127</v>
      </c>
      <c r="F23" s="17">
        <v>2883</v>
      </c>
      <c r="G23" s="18">
        <v>39665</v>
      </c>
      <c r="H23" s="19" t="s">
        <v>1119</v>
      </c>
      <c r="I23" s="20">
        <v>44568.33</v>
      </c>
      <c r="J23" s="20">
        <v>44805.942999999999</v>
      </c>
      <c r="K23" s="21">
        <f t="shared" si="1"/>
        <v>0.23761299999999755</v>
      </c>
      <c r="L23" s="22" t="s">
        <v>1128</v>
      </c>
      <c r="M23" s="23">
        <v>1.901</v>
      </c>
      <c r="N23" s="31" t="s">
        <v>2114</v>
      </c>
      <c r="O23" s="25" t="s">
        <v>21</v>
      </c>
      <c r="P23" s="26"/>
      <c r="Q23" s="27"/>
      <c r="R23" s="28"/>
      <c r="S23" s="29"/>
      <c r="T23" s="30" t="s">
        <v>1121</v>
      </c>
      <c r="U23" s="31" t="s">
        <v>1119</v>
      </c>
      <c r="V23" s="32" t="str">
        <f t="shared" si="0"/>
        <v>2-009</v>
      </c>
      <c r="Y23" s="32" t="s">
        <v>7500</v>
      </c>
    </row>
    <row r="24" spans="2:25" ht="30" customHeight="1" x14ac:dyDescent="0.25">
      <c r="B24" s="206" t="s">
        <v>6714</v>
      </c>
      <c r="C24" s="14">
        <v>2</v>
      </c>
      <c r="D24" s="15" t="s">
        <v>1082</v>
      </c>
      <c r="E24" s="16" t="s">
        <v>1129</v>
      </c>
      <c r="F24" s="17">
        <v>1454</v>
      </c>
      <c r="G24" s="18">
        <v>39646</v>
      </c>
      <c r="H24" s="19" t="s">
        <v>1119</v>
      </c>
      <c r="I24" s="20">
        <v>44806.148000000001</v>
      </c>
      <c r="J24" s="20">
        <v>44930.945</v>
      </c>
      <c r="K24" s="21">
        <f t="shared" si="1"/>
        <v>0.12479699999999866</v>
      </c>
      <c r="L24" s="36" t="s">
        <v>1130</v>
      </c>
      <c r="M24" s="23">
        <v>2.1288</v>
      </c>
      <c r="N24" s="31" t="s">
        <v>2114</v>
      </c>
      <c r="O24" s="25" t="s">
        <v>21</v>
      </c>
      <c r="P24" s="26"/>
      <c r="Q24" s="27"/>
      <c r="R24" s="28"/>
      <c r="S24" s="29"/>
      <c r="T24" s="30" t="s">
        <v>1131</v>
      </c>
      <c r="U24" s="31" t="s">
        <v>1119</v>
      </c>
      <c r="V24" s="32" t="str">
        <f t="shared" si="0"/>
        <v>2-010</v>
      </c>
      <c r="Y24" s="32" t="s">
        <v>7501</v>
      </c>
    </row>
    <row r="25" spans="2:25" ht="30" customHeight="1" x14ac:dyDescent="0.25">
      <c r="B25" s="206" t="s">
        <v>6714</v>
      </c>
      <c r="C25" s="14">
        <v>2</v>
      </c>
      <c r="D25" s="15" t="s">
        <v>1037</v>
      </c>
      <c r="E25" s="16" t="s">
        <v>1132</v>
      </c>
      <c r="F25" s="17">
        <v>2877</v>
      </c>
      <c r="G25" s="18">
        <v>39644</v>
      </c>
      <c r="H25" s="19" t="s">
        <v>1119</v>
      </c>
      <c r="I25" s="20">
        <v>44930.95</v>
      </c>
      <c r="J25" s="20">
        <v>45105.62</v>
      </c>
      <c r="K25" s="21">
        <f t="shared" si="1"/>
        <v>0.17467000000000554</v>
      </c>
      <c r="L25" s="36" t="s">
        <v>1133</v>
      </c>
      <c r="M25" s="23">
        <v>1.8121</v>
      </c>
      <c r="N25" s="31" t="s">
        <v>2114</v>
      </c>
      <c r="O25" s="25" t="s">
        <v>21</v>
      </c>
      <c r="P25" s="26"/>
      <c r="Q25" s="27"/>
      <c r="R25" s="28"/>
      <c r="S25" s="29"/>
      <c r="T25" s="30" t="s">
        <v>1121</v>
      </c>
      <c r="U25" s="31" t="s">
        <v>1119</v>
      </c>
      <c r="V25" s="32" t="str">
        <f t="shared" si="0"/>
        <v>2-011</v>
      </c>
      <c r="Y25" s="32" t="s">
        <v>7502</v>
      </c>
    </row>
    <row r="26" spans="2:25" ht="30" customHeight="1" x14ac:dyDescent="0.25">
      <c r="B26" s="206" t="s">
        <v>6714</v>
      </c>
      <c r="C26" s="14">
        <v>2</v>
      </c>
      <c r="D26" s="15" t="s">
        <v>1134</v>
      </c>
      <c r="E26" s="37" t="s">
        <v>1135</v>
      </c>
      <c r="F26" s="18"/>
      <c r="G26" s="18"/>
      <c r="H26" s="19"/>
      <c r="I26" s="20">
        <v>44930.95</v>
      </c>
      <c r="J26" s="20">
        <v>45105.62</v>
      </c>
      <c r="K26" s="21">
        <f t="shared" si="1"/>
        <v>0.17467000000000554</v>
      </c>
      <c r="L26" s="22" t="s">
        <v>1133</v>
      </c>
      <c r="M26" s="23">
        <v>0</v>
      </c>
      <c r="N26" s="31" t="s">
        <v>52</v>
      </c>
      <c r="O26" s="25" t="s">
        <v>21</v>
      </c>
      <c r="P26" s="26"/>
      <c r="Q26" s="27"/>
      <c r="R26" s="28"/>
      <c r="S26" s="29"/>
      <c r="T26" s="30" t="s">
        <v>1121</v>
      </c>
      <c r="U26" s="31" t="s">
        <v>1119</v>
      </c>
      <c r="V26" s="32" t="str">
        <f t="shared" si="0"/>
        <v>2-011A</v>
      </c>
      <c r="Y26" s="32" t="s">
        <v>7503</v>
      </c>
    </row>
    <row r="27" spans="2:25" ht="30" customHeight="1" x14ac:dyDescent="0.25">
      <c r="B27" s="206" t="s">
        <v>6714</v>
      </c>
      <c r="C27" s="14">
        <v>2</v>
      </c>
      <c r="D27" s="15" t="s">
        <v>1136</v>
      </c>
      <c r="E27" s="37" t="s">
        <v>1137</v>
      </c>
      <c r="F27" s="17">
        <v>2851</v>
      </c>
      <c r="G27" s="18">
        <v>39644</v>
      </c>
      <c r="H27" s="19" t="s">
        <v>1119</v>
      </c>
      <c r="I27" s="20">
        <v>45105.74</v>
      </c>
      <c r="J27" s="20">
        <v>45411</v>
      </c>
      <c r="K27" s="21">
        <f t="shared" si="1"/>
        <v>0.30526000000000203</v>
      </c>
      <c r="L27" s="22" t="s">
        <v>1138</v>
      </c>
      <c r="M27" s="23">
        <v>2.6023000000000001</v>
      </c>
      <c r="N27" s="31" t="s">
        <v>2114</v>
      </c>
      <c r="O27" s="25" t="s">
        <v>21</v>
      </c>
      <c r="P27" s="26"/>
      <c r="Q27" s="27"/>
      <c r="R27" s="28"/>
      <c r="S27" s="29"/>
      <c r="T27" s="30" t="s">
        <v>1121</v>
      </c>
      <c r="U27" s="31" t="s">
        <v>1119</v>
      </c>
      <c r="V27" s="32" t="str">
        <f t="shared" si="0"/>
        <v>2-012</v>
      </c>
      <c r="Y27" s="32" t="s">
        <v>7504</v>
      </c>
    </row>
    <row r="28" spans="2:25" ht="30" customHeight="1" x14ac:dyDescent="0.25">
      <c r="B28" s="206" t="s">
        <v>6714</v>
      </c>
      <c r="C28" s="14">
        <v>2</v>
      </c>
      <c r="D28" s="15" t="s">
        <v>1139</v>
      </c>
      <c r="E28" s="19" t="s">
        <v>1140</v>
      </c>
      <c r="F28" s="38"/>
      <c r="G28" s="18"/>
      <c r="H28" s="34"/>
      <c r="I28" s="20">
        <v>45105.74</v>
      </c>
      <c r="J28" s="20">
        <v>45411</v>
      </c>
      <c r="K28" s="21">
        <f t="shared" si="1"/>
        <v>0.30526000000000203</v>
      </c>
      <c r="L28" s="22" t="s">
        <v>1138</v>
      </c>
      <c r="M28" s="23">
        <v>0</v>
      </c>
      <c r="N28" s="31" t="s">
        <v>52</v>
      </c>
      <c r="O28" s="25" t="s">
        <v>21</v>
      </c>
      <c r="P28" s="26"/>
      <c r="Q28" s="27"/>
      <c r="R28" s="28"/>
      <c r="S28" s="29"/>
      <c r="T28" s="30" t="s">
        <v>1121</v>
      </c>
      <c r="U28" s="31" t="s">
        <v>1119</v>
      </c>
      <c r="V28" s="32" t="str">
        <f t="shared" si="0"/>
        <v>2-012A</v>
      </c>
      <c r="Y28" s="32" t="s">
        <v>7505</v>
      </c>
    </row>
    <row r="29" spans="2:25" ht="30" customHeight="1" x14ac:dyDescent="0.25">
      <c r="B29" s="206" t="s">
        <v>6714</v>
      </c>
      <c r="C29" s="14">
        <v>2</v>
      </c>
      <c r="D29" s="15" t="s">
        <v>1141</v>
      </c>
      <c r="E29" s="37" t="s">
        <v>1142</v>
      </c>
      <c r="F29" s="17">
        <v>2964</v>
      </c>
      <c r="G29" s="18">
        <v>40071</v>
      </c>
      <c r="H29" s="19" t="s">
        <v>1119</v>
      </c>
      <c r="I29" s="20">
        <v>45411</v>
      </c>
      <c r="J29" s="20">
        <v>45684.76</v>
      </c>
      <c r="K29" s="21">
        <f t="shared" si="1"/>
        <v>0.27376000000000206</v>
      </c>
      <c r="L29" s="22" t="s">
        <v>1143</v>
      </c>
      <c r="M29" s="23">
        <v>1.2354000000000001</v>
      </c>
      <c r="N29" s="31" t="s">
        <v>2114</v>
      </c>
      <c r="O29" s="25" t="s">
        <v>21</v>
      </c>
      <c r="P29" s="26"/>
      <c r="Q29" s="27"/>
      <c r="R29" s="28"/>
      <c r="S29" s="29"/>
      <c r="T29" s="30" t="s">
        <v>1121</v>
      </c>
      <c r="U29" s="31" t="s">
        <v>1119</v>
      </c>
      <c r="V29" s="32" t="str">
        <f t="shared" si="0"/>
        <v>2-013</v>
      </c>
      <c r="Y29" s="32" t="s">
        <v>7506</v>
      </c>
    </row>
    <row r="30" spans="2:25" ht="30" customHeight="1" x14ac:dyDescent="0.25">
      <c r="B30" s="206" t="s">
        <v>6714</v>
      </c>
      <c r="C30" s="14">
        <v>2</v>
      </c>
      <c r="D30" s="15" t="s">
        <v>1144</v>
      </c>
      <c r="E30" s="37" t="s">
        <v>1145</v>
      </c>
      <c r="F30" s="17">
        <v>2260</v>
      </c>
      <c r="G30" s="18">
        <v>40095</v>
      </c>
      <c r="H30" s="19" t="s">
        <v>1119</v>
      </c>
      <c r="I30" s="20">
        <v>45669.5</v>
      </c>
      <c r="J30" s="20">
        <v>45916.26</v>
      </c>
      <c r="K30" s="21">
        <f t="shared" si="1"/>
        <v>0.24676000000000203</v>
      </c>
      <c r="L30" s="22" t="s">
        <v>1146</v>
      </c>
      <c r="M30" s="23">
        <v>1.6960999999999999</v>
      </c>
      <c r="N30" s="31" t="s">
        <v>2114</v>
      </c>
      <c r="O30" s="25" t="s">
        <v>21</v>
      </c>
      <c r="P30" s="26"/>
      <c r="Q30" s="27"/>
      <c r="R30" s="28"/>
      <c r="S30" s="29"/>
      <c r="T30" s="30" t="s">
        <v>1121</v>
      </c>
      <c r="U30" s="31" t="s">
        <v>1119</v>
      </c>
      <c r="V30" s="32" t="str">
        <f t="shared" si="0"/>
        <v>2-014</v>
      </c>
      <c r="Y30" s="32" t="s">
        <v>7507</v>
      </c>
    </row>
    <row r="31" spans="2:25" ht="30" customHeight="1" x14ac:dyDescent="0.25">
      <c r="B31" s="206" t="s">
        <v>6714</v>
      </c>
      <c r="C31" s="14">
        <v>2</v>
      </c>
      <c r="D31" s="15" t="s">
        <v>1147</v>
      </c>
      <c r="E31" s="37" t="s">
        <v>1148</v>
      </c>
      <c r="F31" s="17">
        <v>2368</v>
      </c>
      <c r="G31" s="18">
        <v>40095</v>
      </c>
      <c r="H31" s="19" t="s">
        <v>1119</v>
      </c>
      <c r="I31" s="20">
        <v>45916.26</v>
      </c>
      <c r="J31" s="20">
        <v>46084.61</v>
      </c>
      <c r="K31" s="21">
        <f t="shared" si="1"/>
        <v>0.16834999999999856</v>
      </c>
      <c r="L31" s="22" t="s">
        <v>1146</v>
      </c>
      <c r="M31" s="23">
        <v>1.2399</v>
      </c>
      <c r="N31" s="31" t="s">
        <v>2114</v>
      </c>
      <c r="O31" s="25" t="s">
        <v>21</v>
      </c>
      <c r="P31" s="26"/>
      <c r="Q31" s="27"/>
      <c r="R31" s="28"/>
      <c r="S31" s="29"/>
      <c r="T31" s="30" t="s">
        <v>1121</v>
      </c>
      <c r="U31" s="31" t="s">
        <v>1119</v>
      </c>
      <c r="V31" s="32" t="str">
        <f t="shared" si="0"/>
        <v>2-014A</v>
      </c>
      <c r="Y31" s="32" t="s">
        <v>7508</v>
      </c>
    </row>
    <row r="32" spans="2:25" ht="30" customHeight="1" x14ac:dyDescent="0.25">
      <c r="B32" s="206" t="s">
        <v>6714</v>
      </c>
      <c r="C32" s="14">
        <v>2</v>
      </c>
      <c r="D32" s="19" t="s">
        <v>1149</v>
      </c>
      <c r="E32" s="37" t="s">
        <v>1150</v>
      </c>
      <c r="F32" s="17">
        <v>2368</v>
      </c>
      <c r="G32" s="18">
        <v>40101</v>
      </c>
      <c r="H32" s="19" t="s">
        <v>1119</v>
      </c>
      <c r="I32" s="20">
        <v>45916.26</v>
      </c>
      <c r="J32" s="20">
        <v>46084.61</v>
      </c>
      <c r="K32" s="21">
        <f t="shared" si="1"/>
        <v>0.16834999999999856</v>
      </c>
      <c r="L32" s="22" t="s">
        <v>1146</v>
      </c>
      <c r="M32" s="23">
        <v>1.5748</v>
      </c>
      <c r="N32" s="31" t="s">
        <v>2114</v>
      </c>
      <c r="O32" s="25" t="s">
        <v>21</v>
      </c>
      <c r="P32" s="26"/>
      <c r="Q32" s="27"/>
      <c r="R32" s="28"/>
      <c r="S32" s="29"/>
      <c r="T32" s="30" t="s">
        <v>1121</v>
      </c>
      <c r="U32" s="31" t="s">
        <v>1119</v>
      </c>
      <c r="V32" s="32" t="str">
        <f t="shared" si="0"/>
        <v>2-014B</v>
      </c>
      <c r="Y32" s="32" t="s">
        <v>7509</v>
      </c>
    </row>
    <row r="33" spans="2:25" ht="30" customHeight="1" x14ac:dyDescent="0.25">
      <c r="B33" s="206" t="s">
        <v>6714</v>
      </c>
      <c r="C33" s="14">
        <v>2</v>
      </c>
      <c r="D33" s="15" t="s">
        <v>1151</v>
      </c>
      <c r="E33" s="37" t="s">
        <v>1152</v>
      </c>
      <c r="F33" s="17">
        <v>1138</v>
      </c>
      <c r="G33" s="18">
        <v>39979</v>
      </c>
      <c r="H33" s="19" t="s">
        <v>1119</v>
      </c>
      <c r="I33" s="20">
        <v>46084.61</v>
      </c>
      <c r="J33" s="20">
        <v>46138.209000000003</v>
      </c>
      <c r="K33" s="21">
        <f t="shared" si="1"/>
        <v>5.3599000000001978E-2</v>
      </c>
      <c r="L33" s="22" t="s">
        <v>1153</v>
      </c>
      <c r="M33" s="23">
        <v>0.53190000000000004</v>
      </c>
      <c r="N33" s="31" t="s">
        <v>2114</v>
      </c>
      <c r="O33" s="25" t="s">
        <v>21</v>
      </c>
      <c r="P33" s="26"/>
      <c r="Q33" s="27"/>
      <c r="R33" s="28"/>
      <c r="S33" s="29"/>
      <c r="T33" s="30" t="s">
        <v>1154</v>
      </c>
      <c r="U33" s="31" t="s">
        <v>1119</v>
      </c>
      <c r="V33" s="32" t="str">
        <f t="shared" si="0"/>
        <v>2-015</v>
      </c>
      <c r="Y33" s="32" t="s">
        <v>7510</v>
      </c>
    </row>
    <row r="34" spans="2:25" ht="30" customHeight="1" x14ac:dyDescent="0.25">
      <c r="B34" s="206" t="s">
        <v>6714</v>
      </c>
      <c r="C34" s="14">
        <v>2</v>
      </c>
      <c r="D34" s="15" t="s">
        <v>1155</v>
      </c>
      <c r="E34" s="37" t="s">
        <v>1156</v>
      </c>
      <c r="F34" s="17">
        <v>1138</v>
      </c>
      <c r="G34" s="18">
        <v>40101</v>
      </c>
      <c r="H34" s="19" t="s">
        <v>1119</v>
      </c>
      <c r="I34" s="20">
        <v>46084.61</v>
      </c>
      <c r="J34" s="20">
        <v>46108.22</v>
      </c>
      <c r="K34" s="21">
        <f t="shared" si="1"/>
        <v>2.3610000000000582E-2</v>
      </c>
      <c r="L34" s="22" t="s">
        <v>1153</v>
      </c>
      <c r="M34" s="23">
        <v>2.9899999999999999E-2</v>
      </c>
      <c r="N34" s="31" t="s">
        <v>2114</v>
      </c>
      <c r="O34" s="25" t="s">
        <v>21</v>
      </c>
      <c r="P34" s="26"/>
      <c r="Q34" s="27"/>
      <c r="R34" s="28"/>
      <c r="S34" s="29"/>
      <c r="T34" s="30" t="s">
        <v>1154</v>
      </c>
      <c r="U34" s="31" t="s">
        <v>1119</v>
      </c>
      <c r="V34" s="32" t="str">
        <f t="shared" si="0"/>
        <v>2-015A</v>
      </c>
      <c r="Y34" s="32" t="s">
        <v>7511</v>
      </c>
    </row>
    <row r="35" spans="2:25" ht="30" customHeight="1" x14ac:dyDescent="0.25">
      <c r="B35" s="206" t="s">
        <v>6714</v>
      </c>
      <c r="C35" s="14">
        <v>2</v>
      </c>
      <c r="D35" s="15" t="s">
        <v>1157</v>
      </c>
      <c r="E35" s="37" t="s">
        <v>1158</v>
      </c>
      <c r="F35" s="17">
        <v>2711</v>
      </c>
      <c r="G35" s="18">
        <v>40092</v>
      </c>
      <c r="H35" s="19" t="s">
        <v>1119</v>
      </c>
      <c r="I35" s="20">
        <v>46138.21</v>
      </c>
      <c r="J35" s="20">
        <v>46763.78</v>
      </c>
      <c r="K35" s="21">
        <f t="shared" si="1"/>
        <v>0.62556999999999974</v>
      </c>
      <c r="L35" s="22" t="s">
        <v>1159</v>
      </c>
      <c r="M35" s="23">
        <v>5.0053999999999998</v>
      </c>
      <c r="N35" s="31" t="s">
        <v>2114</v>
      </c>
      <c r="O35" s="25" t="s">
        <v>21</v>
      </c>
      <c r="P35" s="26"/>
      <c r="Q35" s="27"/>
      <c r="R35" s="28"/>
      <c r="S35" s="29"/>
      <c r="T35" s="30" t="s">
        <v>1121</v>
      </c>
      <c r="U35" s="31" t="s">
        <v>1119</v>
      </c>
      <c r="V35" s="32" t="str">
        <f t="shared" si="0"/>
        <v>2-016</v>
      </c>
      <c r="Y35" s="32" t="s">
        <v>7512</v>
      </c>
    </row>
    <row r="36" spans="2:25" ht="30" customHeight="1" x14ac:dyDescent="0.25">
      <c r="B36" s="206" t="s">
        <v>6714</v>
      </c>
      <c r="C36" s="14">
        <v>2</v>
      </c>
      <c r="D36" s="15" t="s">
        <v>1160</v>
      </c>
      <c r="E36" s="37" t="s">
        <v>1161</v>
      </c>
      <c r="F36" s="17">
        <v>455</v>
      </c>
      <c r="G36" s="18">
        <v>40099</v>
      </c>
      <c r="H36" s="19" t="s">
        <v>1119</v>
      </c>
      <c r="I36" s="20">
        <v>46873.69</v>
      </c>
      <c r="J36" s="20">
        <v>47427.26</v>
      </c>
      <c r="K36" s="21">
        <f t="shared" si="1"/>
        <v>0.55356999999999967</v>
      </c>
      <c r="L36" s="22" t="s">
        <v>1162</v>
      </c>
      <c r="M36" s="23">
        <v>4.4114000000000004</v>
      </c>
      <c r="N36" s="31" t="s">
        <v>2114</v>
      </c>
      <c r="O36" s="25" t="s">
        <v>21</v>
      </c>
      <c r="P36" s="26"/>
      <c r="Q36" s="27"/>
      <c r="R36" s="28"/>
      <c r="S36" s="29"/>
      <c r="T36" s="30" t="s">
        <v>1154</v>
      </c>
      <c r="U36" s="31" t="s">
        <v>1119</v>
      </c>
      <c r="V36" s="32" t="str">
        <f t="shared" si="0"/>
        <v>2-017</v>
      </c>
      <c r="Y36" s="32" t="s">
        <v>7513</v>
      </c>
    </row>
    <row r="37" spans="2:25" ht="30" customHeight="1" x14ac:dyDescent="0.25">
      <c r="B37" s="206" t="s">
        <v>6714</v>
      </c>
      <c r="C37" s="14">
        <v>2</v>
      </c>
      <c r="D37" s="15" t="s">
        <v>1163</v>
      </c>
      <c r="E37" s="37" t="s">
        <v>1164</v>
      </c>
      <c r="F37" s="17">
        <v>2606</v>
      </c>
      <c r="G37" s="18">
        <v>39723</v>
      </c>
      <c r="H37" s="19" t="s">
        <v>1119</v>
      </c>
      <c r="I37" s="20">
        <v>47427.25</v>
      </c>
      <c r="J37" s="20">
        <v>47612.82</v>
      </c>
      <c r="K37" s="21">
        <f t="shared" si="1"/>
        <v>0.18556999999999971</v>
      </c>
      <c r="L37" s="22" t="s">
        <v>1165</v>
      </c>
      <c r="M37" s="23">
        <v>1.4887999999999999</v>
      </c>
      <c r="N37" s="31" t="s">
        <v>2114</v>
      </c>
      <c r="O37" s="25" t="s">
        <v>21</v>
      </c>
      <c r="P37" s="26"/>
      <c r="Q37" s="27"/>
      <c r="R37" s="28"/>
      <c r="S37" s="29"/>
      <c r="T37" s="30" t="s">
        <v>1121</v>
      </c>
      <c r="U37" s="31" t="s">
        <v>1119</v>
      </c>
      <c r="V37" s="32" t="str">
        <f t="shared" si="0"/>
        <v>2-018</v>
      </c>
      <c r="Y37" s="32" t="s">
        <v>7514</v>
      </c>
    </row>
    <row r="38" spans="2:25" ht="30" customHeight="1" x14ac:dyDescent="0.25">
      <c r="B38" s="206" t="s">
        <v>6714</v>
      </c>
      <c r="C38" s="14">
        <v>2</v>
      </c>
      <c r="D38" s="15" t="s">
        <v>1166</v>
      </c>
      <c r="E38" s="37" t="s">
        <v>1167</v>
      </c>
      <c r="F38" s="17">
        <v>2606</v>
      </c>
      <c r="G38" s="18">
        <v>39720</v>
      </c>
      <c r="H38" s="19" t="s">
        <v>1119</v>
      </c>
      <c r="I38" s="20">
        <v>47612.800000000003</v>
      </c>
      <c r="J38" s="20">
        <v>47817.42</v>
      </c>
      <c r="K38" s="21">
        <f t="shared" si="1"/>
        <v>0.20461999999999533</v>
      </c>
      <c r="L38" s="22" t="s">
        <v>1168</v>
      </c>
      <c r="M38" s="23">
        <v>1.6749000000000001</v>
      </c>
      <c r="N38" s="31" t="s">
        <v>2114</v>
      </c>
      <c r="O38" s="25" t="s">
        <v>21</v>
      </c>
      <c r="P38" s="26"/>
      <c r="Q38" s="27"/>
      <c r="R38" s="28"/>
      <c r="S38" s="29"/>
      <c r="T38" s="30" t="s">
        <v>1121</v>
      </c>
      <c r="U38" s="31" t="s">
        <v>1119</v>
      </c>
      <c r="V38" s="32" t="str">
        <f t="shared" si="0"/>
        <v>2-019</v>
      </c>
      <c r="Y38" s="32" t="s">
        <v>7515</v>
      </c>
    </row>
    <row r="39" spans="2:25" ht="30" customHeight="1" x14ac:dyDescent="0.25">
      <c r="B39" s="206" t="s">
        <v>6714</v>
      </c>
      <c r="C39" s="14">
        <v>2</v>
      </c>
      <c r="D39" s="15" t="s">
        <v>1169</v>
      </c>
      <c r="E39" s="37" t="s">
        <v>1170</v>
      </c>
      <c r="F39" s="17">
        <v>2606</v>
      </c>
      <c r="G39" s="18">
        <v>40863</v>
      </c>
      <c r="H39" s="19" t="s">
        <v>1119</v>
      </c>
      <c r="I39" s="20">
        <v>47612.82</v>
      </c>
      <c r="J39" s="20">
        <v>47817.421000000002</v>
      </c>
      <c r="K39" s="21">
        <f t="shared" si="1"/>
        <v>0.20460100000000239</v>
      </c>
      <c r="L39" s="22" t="s">
        <v>1168</v>
      </c>
      <c r="M39" s="23">
        <v>2.2189000000000001</v>
      </c>
      <c r="N39" s="31" t="s">
        <v>2114</v>
      </c>
      <c r="O39" s="25" t="s">
        <v>21</v>
      </c>
      <c r="P39" s="26"/>
      <c r="Q39" s="27"/>
      <c r="R39" s="28"/>
      <c r="S39" s="29"/>
      <c r="T39" s="30" t="s">
        <v>1121</v>
      </c>
      <c r="U39" s="31" t="s">
        <v>1119</v>
      </c>
      <c r="V39" s="32" t="str">
        <f t="shared" ref="V39:V70" si="2">CONCATENATE(C39,"-",D39)</f>
        <v>2-019A</v>
      </c>
      <c r="Y39" s="32" t="s">
        <v>7516</v>
      </c>
    </row>
    <row r="40" spans="2:25" ht="30" customHeight="1" x14ac:dyDescent="0.25">
      <c r="B40" s="206" t="s">
        <v>6714</v>
      </c>
      <c r="C40" s="14">
        <v>2</v>
      </c>
      <c r="D40" s="15" t="s">
        <v>1171</v>
      </c>
      <c r="E40" s="37" t="s">
        <v>1172</v>
      </c>
      <c r="F40" s="17">
        <v>1885</v>
      </c>
      <c r="G40" s="18">
        <v>39730</v>
      </c>
      <c r="H40" s="19" t="s">
        <v>1119</v>
      </c>
      <c r="I40" s="20">
        <v>47817.42</v>
      </c>
      <c r="J40" s="20">
        <v>47962.37</v>
      </c>
      <c r="K40" s="21">
        <f t="shared" si="1"/>
        <v>0.14495000000000435</v>
      </c>
      <c r="L40" s="22" t="s">
        <v>1173</v>
      </c>
      <c r="M40" s="23">
        <v>1.1195999999999999</v>
      </c>
      <c r="N40" s="31" t="s">
        <v>2114</v>
      </c>
      <c r="O40" s="25" t="s">
        <v>21</v>
      </c>
      <c r="P40" s="26"/>
      <c r="Q40" s="27"/>
      <c r="R40" s="28"/>
      <c r="S40" s="29"/>
      <c r="T40" s="30" t="s">
        <v>1121</v>
      </c>
      <c r="U40" s="31" t="s">
        <v>1119</v>
      </c>
      <c r="V40" s="32" t="str">
        <f t="shared" si="2"/>
        <v>2-020</v>
      </c>
      <c r="Y40" s="32" t="s">
        <v>7517</v>
      </c>
    </row>
    <row r="41" spans="2:25" ht="30" customHeight="1" x14ac:dyDescent="0.25">
      <c r="B41" s="206" t="s">
        <v>6714</v>
      </c>
      <c r="C41" s="14">
        <v>2</v>
      </c>
      <c r="D41" s="39" t="s">
        <v>1174</v>
      </c>
      <c r="E41" s="37" t="s">
        <v>1175</v>
      </c>
      <c r="F41" s="17">
        <v>1885</v>
      </c>
      <c r="G41" s="18">
        <v>39979</v>
      </c>
      <c r="H41" s="19" t="s">
        <v>1119</v>
      </c>
      <c r="I41" s="20">
        <v>47849.77</v>
      </c>
      <c r="J41" s="20">
        <v>47976.58</v>
      </c>
      <c r="K41" s="21">
        <f t="shared" si="1"/>
        <v>0.12681000000000495</v>
      </c>
      <c r="L41" s="22" t="s">
        <v>1173</v>
      </c>
      <c r="M41" s="23">
        <v>1.0301</v>
      </c>
      <c r="N41" s="31" t="s">
        <v>2114</v>
      </c>
      <c r="O41" s="25" t="s">
        <v>21</v>
      </c>
      <c r="P41" s="26"/>
      <c r="Q41" s="27"/>
      <c r="R41" s="28"/>
      <c r="S41" s="29"/>
      <c r="T41" s="30" t="s">
        <v>1121</v>
      </c>
      <c r="U41" s="31" t="s">
        <v>1119</v>
      </c>
      <c r="V41" s="32" t="str">
        <f t="shared" si="2"/>
        <v>2-020A</v>
      </c>
      <c r="Y41" s="32" t="s">
        <v>7518</v>
      </c>
    </row>
    <row r="42" spans="2:25" ht="30" customHeight="1" x14ac:dyDescent="0.25">
      <c r="B42" s="206" t="s">
        <v>6714</v>
      </c>
      <c r="C42" s="14">
        <v>2</v>
      </c>
      <c r="D42" s="39" t="s">
        <v>1176</v>
      </c>
      <c r="E42" s="37" t="s">
        <v>1177</v>
      </c>
      <c r="F42" s="17">
        <v>2070</v>
      </c>
      <c r="G42" s="18">
        <v>40099</v>
      </c>
      <c r="H42" s="19" t="s">
        <v>1119</v>
      </c>
      <c r="I42" s="20">
        <v>47962.37</v>
      </c>
      <c r="J42" s="20">
        <v>48182.36</v>
      </c>
      <c r="K42" s="21">
        <f t="shared" si="1"/>
        <v>0.21998999999999796</v>
      </c>
      <c r="L42" s="22" t="s">
        <v>1162</v>
      </c>
      <c r="M42" s="23">
        <v>1.7607999999999999</v>
      </c>
      <c r="N42" s="31" t="s">
        <v>2114</v>
      </c>
      <c r="O42" s="25" t="s">
        <v>21</v>
      </c>
      <c r="P42" s="26"/>
      <c r="Q42" s="27"/>
      <c r="R42" s="28"/>
      <c r="S42" s="29"/>
      <c r="T42" s="30" t="s">
        <v>1121</v>
      </c>
      <c r="U42" s="31" t="s">
        <v>1119</v>
      </c>
      <c r="V42" s="32" t="str">
        <f t="shared" si="2"/>
        <v>2-021</v>
      </c>
      <c r="Y42" s="32" t="s">
        <v>7519</v>
      </c>
    </row>
    <row r="43" spans="2:25" ht="30" customHeight="1" x14ac:dyDescent="0.25">
      <c r="B43" s="206" t="s">
        <v>6714</v>
      </c>
      <c r="C43" s="14">
        <v>2</v>
      </c>
      <c r="D43" s="39" t="s">
        <v>1178</v>
      </c>
      <c r="E43" s="37" t="s">
        <v>1179</v>
      </c>
      <c r="F43" s="40">
        <v>244</v>
      </c>
      <c r="G43" s="18">
        <v>40099</v>
      </c>
      <c r="H43" s="19" t="s">
        <v>1119</v>
      </c>
      <c r="I43" s="20">
        <v>48182.36</v>
      </c>
      <c r="J43" s="20">
        <v>48643.68</v>
      </c>
      <c r="K43" s="21">
        <f t="shared" si="1"/>
        <v>0.46131999999999973</v>
      </c>
      <c r="L43" s="22" t="s">
        <v>1162</v>
      </c>
      <c r="M43" s="23">
        <v>3.6894999999999998</v>
      </c>
      <c r="N43" s="31" t="s">
        <v>2114</v>
      </c>
      <c r="O43" s="25" t="s">
        <v>21</v>
      </c>
      <c r="P43" s="26"/>
      <c r="Q43" s="27"/>
      <c r="R43" s="28"/>
      <c r="S43" s="29"/>
      <c r="T43" s="30" t="s">
        <v>1121</v>
      </c>
      <c r="U43" s="31" t="s">
        <v>1119</v>
      </c>
      <c r="V43" s="32" t="str">
        <f t="shared" si="2"/>
        <v>2-021A</v>
      </c>
      <c r="Y43" s="32" t="s">
        <v>7520</v>
      </c>
    </row>
    <row r="44" spans="2:25" ht="30" customHeight="1" x14ac:dyDescent="0.25">
      <c r="B44" s="206" t="s">
        <v>6714</v>
      </c>
      <c r="C44" s="14">
        <v>2</v>
      </c>
      <c r="D44" s="39" t="s">
        <v>1180</v>
      </c>
      <c r="E44" s="37" t="s">
        <v>1181</v>
      </c>
      <c r="F44" s="41" t="s">
        <v>1182</v>
      </c>
      <c r="G44" s="18">
        <v>40099</v>
      </c>
      <c r="H44" s="19" t="s">
        <v>1119</v>
      </c>
      <c r="I44" s="20">
        <v>48643.68</v>
      </c>
      <c r="J44" s="20">
        <v>49104.89</v>
      </c>
      <c r="K44" s="21">
        <f t="shared" si="1"/>
        <v>0.46120999999999912</v>
      </c>
      <c r="L44" s="22" t="s">
        <v>1162</v>
      </c>
      <c r="M44" s="23">
        <v>3.6886999999999999</v>
      </c>
      <c r="N44" s="31" t="s">
        <v>2114</v>
      </c>
      <c r="O44" s="25" t="s">
        <v>21</v>
      </c>
      <c r="P44" s="26"/>
      <c r="Q44" s="27"/>
      <c r="R44" s="28"/>
      <c r="S44" s="29"/>
      <c r="T44" s="30" t="s">
        <v>1121</v>
      </c>
      <c r="U44" s="31" t="s">
        <v>1119</v>
      </c>
      <c r="V44" s="32" t="str">
        <f t="shared" si="2"/>
        <v>2-021B</v>
      </c>
      <c r="Y44" s="32" t="s">
        <v>7521</v>
      </c>
    </row>
    <row r="45" spans="2:25" ht="30" customHeight="1" x14ac:dyDescent="0.25">
      <c r="B45" s="206" t="s">
        <v>6714</v>
      </c>
      <c r="C45" s="14">
        <v>2</v>
      </c>
      <c r="D45" s="39" t="s">
        <v>1183</v>
      </c>
      <c r="E45" s="37" t="s">
        <v>1184</v>
      </c>
      <c r="F45" s="41" t="s">
        <v>1185</v>
      </c>
      <c r="G45" s="18">
        <v>39980</v>
      </c>
      <c r="H45" s="19" t="s">
        <v>1119</v>
      </c>
      <c r="I45" s="20">
        <v>49104.89</v>
      </c>
      <c r="J45" s="20">
        <v>50171.19</v>
      </c>
      <c r="K45" s="21">
        <f t="shared" si="1"/>
        <v>1.0663000000000029</v>
      </c>
      <c r="L45" s="22" t="s">
        <v>1186</v>
      </c>
      <c r="M45" s="23">
        <v>8.5485000000000007</v>
      </c>
      <c r="N45" s="31" t="s">
        <v>2114</v>
      </c>
      <c r="O45" s="25" t="s">
        <v>21</v>
      </c>
      <c r="P45" s="26"/>
      <c r="Q45" s="27"/>
      <c r="R45" s="28"/>
      <c r="S45" s="29"/>
      <c r="T45" s="30" t="s">
        <v>1121</v>
      </c>
      <c r="U45" s="31" t="s">
        <v>1119</v>
      </c>
      <c r="V45" s="32" t="str">
        <f t="shared" si="2"/>
        <v>2-022</v>
      </c>
      <c r="Y45" s="32" t="s">
        <v>7522</v>
      </c>
    </row>
    <row r="46" spans="2:25" ht="30" customHeight="1" x14ac:dyDescent="0.25">
      <c r="B46" s="206" t="s">
        <v>6714</v>
      </c>
      <c r="C46" s="14">
        <v>2</v>
      </c>
      <c r="D46" s="39" t="s">
        <v>1187</v>
      </c>
      <c r="E46" s="37" t="s">
        <v>1188</v>
      </c>
      <c r="F46" s="41" t="s">
        <v>1185</v>
      </c>
      <c r="G46" s="18">
        <v>40009</v>
      </c>
      <c r="H46" s="19" t="s">
        <v>1119</v>
      </c>
      <c r="I46" s="20">
        <v>49104.89</v>
      </c>
      <c r="J46" s="20">
        <v>50171.19</v>
      </c>
      <c r="K46" s="21">
        <f t="shared" si="1"/>
        <v>1.0663000000000029</v>
      </c>
      <c r="L46" s="22" t="s">
        <v>1186</v>
      </c>
      <c r="M46" s="23">
        <v>5.5198</v>
      </c>
      <c r="N46" s="31" t="s">
        <v>2114</v>
      </c>
      <c r="O46" s="25" t="s">
        <v>21</v>
      </c>
      <c r="P46" s="26"/>
      <c r="Q46" s="27"/>
      <c r="R46" s="28"/>
      <c r="S46" s="29"/>
      <c r="T46" s="30" t="s">
        <v>1121</v>
      </c>
      <c r="U46" s="31" t="s">
        <v>1119</v>
      </c>
      <c r="V46" s="32" t="str">
        <f t="shared" si="2"/>
        <v>2-022A</v>
      </c>
      <c r="Y46" s="32" t="s">
        <v>7523</v>
      </c>
    </row>
    <row r="47" spans="2:25" ht="30" customHeight="1" x14ac:dyDescent="0.25">
      <c r="B47" s="206" t="s">
        <v>6714</v>
      </c>
      <c r="C47" s="14">
        <v>2</v>
      </c>
      <c r="D47" s="39" t="s">
        <v>1189</v>
      </c>
      <c r="E47" s="37" t="s">
        <v>1190</v>
      </c>
      <c r="F47" s="41" t="s">
        <v>1185</v>
      </c>
      <c r="G47" s="42">
        <v>40101</v>
      </c>
      <c r="H47" s="19" t="s">
        <v>1119</v>
      </c>
      <c r="I47" s="20">
        <v>50020</v>
      </c>
      <c r="J47" s="20">
        <v>50140.27</v>
      </c>
      <c r="K47" s="21">
        <f t="shared" si="1"/>
        <v>0.1202699999999968</v>
      </c>
      <c r="L47" s="22" t="s">
        <v>1186</v>
      </c>
      <c r="M47" s="23">
        <v>5.3900000000000003E-2</v>
      </c>
      <c r="N47" s="31" t="s">
        <v>2114</v>
      </c>
      <c r="O47" s="25" t="s">
        <v>21</v>
      </c>
      <c r="P47" s="26"/>
      <c r="Q47" s="27"/>
      <c r="R47" s="28"/>
      <c r="S47" s="33"/>
      <c r="T47" s="30" t="s">
        <v>1121</v>
      </c>
      <c r="U47" s="31" t="s">
        <v>1119</v>
      </c>
      <c r="V47" s="32" t="str">
        <f t="shared" si="2"/>
        <v>2-022B</v>
      </c>
      <c r="Y47" s="32" t="s">
        <v>7524</v>
      </c>
    </row>
    <row r="48" spans="2:25" ht="30" customHeight="1" x14ac:dyDescent="0.25">
      <c r="B48" s="206" t="s">
        <v>6714</v>
      </c>
      <c r="C48" s="14">
        <v>2</v>
      </c>
      <c r="D48" s="39" t="s">
        <v>1191</v>
      </c>
      <c r="E48" s="37" t="s">
        <v>1192</v>
      </c>
      <c r="F48" s="41" t="s">
        <v>1193</v>
      </c>
      <c r="G48" s="18">
        <v>40009</v>
      </c>
      <c r="H48" s="19" t="s">
        <v>1119</v>
      </c>
      <c r="I48" s="20">
        <v>50171.19</v>
      </c>
      <c r="J48" s="20">
        <v>50327.27</v>
      </c>
      <c r="K48" s="21">
        <f t="shared" si="1"/>
        <v>0.15607999999999447</v>
      </c>
      <c r="L48" s="22" t="s">
        <v>1194</v>
      </c>
      <c r="M48" s="23">
        <v>4.0045000000000002</v>
      </c>
      <c r="N48" s="31" t="s">
        <v>2114</v>
      </c>
      <c r="O48" s="25" t="s">
        <v>21</v>
      </c>
      <c r="P48" s="26"/>
      <c r="Q48" s="41"/>
      <c r="R48" s="43"/>
      <c r="S48" s="26"/>
      <c r="T48" s="30" t="s">
        <v>1121</v>
      </c>
      <c r="U48" s="31" t="s">
        <v>1119</v>
      </c>
      <c r="V48" s="32" t="str">
        <f t="shared" si="2"/>
        <v>2-023</v>
      </c>
      <c r="Y48" s="32" t="s">
        <v>7525</v>
      </c>
    </row>
    <row r="49" spans="2:25" ht="30" customHeight="1" x14ac:dyDescent="0.25">
      <c r="B49" s="206" t="s">
        <v>6714</v>
      </c>
      <c r="C49" s="14">
        <v>2</v>
      </c>
      <c r="D49" s="39" t="s">
        <v>1195</v>
      </c>
      <c r="E49" s="37" t="s">
        <v>1196</v>
      </c>
      <c r="F49" s="41" t="s">
        <v>1197</v>
      </c>
      <c r="G49" s="18">
        <v>40009</v>
      </c>
      <c r="H49" s="19" t="s">
        <v>1119</v>
      </c>
      <c r="I49" s="20">
        <v>50327.91</v>
      </c>
      <c r="J49" s="20">
        <v>50832.87</v>
      </c>
      <c r="K49" s="21">
        <f t="shared" si="1"/>
        <v>0.50495999999999908</v>
      </c>
      <c r="L49" s="22" t="s">
        <v>1198</v>
      </c>
      <c r="M49" s="23">
        <v>2.0478999999999998</v>
      </c>
      <c r="N49" s="31" t="s">
        <v>2114</v>
      </c>
      <c r="O49" s="25" t="s">
        <v>21</v>
      </c>
      <c r="P49" s="26"/>
      <c r="Q49" s="41"/>
      <c r="R49" s="43"/>
      <c r="S49" s="26"/>
      <c r="T49" s="16" t="s">
        <v>1199</v>
      </c>
      <c r="U49" s="31" t="s">
        <v>1119</v>
      </c>
      <c r="V49" s="32" t="str">
        <f t="shared" si="2"/>
        <v>2-024</v>
      </c>
      <c r="Y49" s="32" t="s">
        <v>7526</v>
      </c>
    </row>
    <row r="50" spans="2:25" ht="30" customHeight="1" x14ac:dyDescent="0.25">
      <c r="B50" s="206" t="s">
        <v>6714</v>
      </c>
      <c r="C50" s="14">
        <v>2</v>
      </c>
      <c r="D50" s="39" t="s">
        <v>1200</v>
      </c>
      <c r="E50" s="16" t="s">
        <v>1201</v>
      </c>
      <c r="F50" s="41" t="s">
        <v>1197</v>
      </c>
      <c r="G50" s="18">
        <v>39723</v>
      </c>
      <c r="H50" s="19" t="s">
        <v>1119</v>
      </c>
      <c r="I50" s="20">
        <v>50327.91</v>
      </c>
      <c r="J50" s="20">
        <v>50418.99</v>
      </c>
      <c r="K50" s="21">
        <f t="shared" si="1"/>
        <v>9.1079999999994471E-2</v>
      </c>
      <c r="L50" s="22" t="s">
        <v>1202</v>
      </c>
      <c r="M50" s="23">
        <v>0.13789999999999999</v>
      </c>
      <c r="N50" s="31" t="s">
        <v>2114</v>
      </c>
      <c r="O50" s="25" t="s">
        <v>21</v>
      </c>
      <c r="P50" s="26"/>
      <c r="Q50" s="41"/>
      <c r="R50" s="43"/>
      <c r="S50" s="26"/>
      <c r="T50" s="16" t="s">
        <v>1199</v>
      </c>
      <c r="U50" s="31" t="s">
        <v>1119</v>
      </c>
      <c r="V50" s="32" t="str">
        <f t="shared" si="2"/>
        <v>2-025</v>
      </c>
      <c r="Y50" s="32" t="s">
        <v>7527</v>
      </c>
    </row>
    <row r="51" spans="2:25" ht="30" customHeight="1" x14ac:dyDescent="0.25">
      <c r="B51" s="206" t="s">
        <v>6714</v>
      </c>
      <c r="C51" s="14">
        <v>2</v>
      </c>
      <c r="D51" s="39" t="s">
        <v>1203</v>
      </c>
      <c r="E51" s="16" t="s">
        <v>1204</v>
      </c>
      <c r="F51" s="41" t="s">
        <v>1197</v>
      </c>
      <c r="G51" s="18">
        <v>40008</v>
      </c>
      <c r="H51" s="19" t="s">
        <v>1119</v>
      </c>
      <c r="I51" s="20">
        <v>50832.87</v>
      </c>
      <c r="J51" s="20">
        <v>51031.97</v>
      </c>
      <c r="K51" s="21">
        <f t="shared" si="1"/>
        <v>0.19909999999999856</v>
      </c>
      <c r="L51" s="22" t="s">
        <v>1198</v>
      </c>
      <c r="M51" s="23">
        <v>1.5630999999999999</v>
      </c>
      <c r="N51" s="31" t="s">
        <v>2114</v>
      </c>
      <c r="O51" s="25" t="s">
        <v>21</v>
      </c>
      <c r="P51" s="26" t="s">
        <v>10</v>
      </c>
      <c r="Q51" s="34">
        <v>2.3624000000000001</v>
      </c>
      <c r="R51" s="43">
        <v>38949.47</v>
      </c>
      <c r="S51" s="26"/>
      <c r="T51" s="16" t="s">
        <v>1205</v>
      </c>
      <c r="U51" s="31" t="s">
        <v>1119</v>
      </c>
      <c r="V51" s="32" t="str">
        <f t="shared" si="2"/>
        <v>2-024A</v>
      </c>
      <c r="Y51" s="32" t="s">
        <v>7528</v>
      </c>
    </row>
    <row r="52" spans="2:25" ht="30" customHeight="1" x14ac:dyDescent="0.25">
      <c r="B52" s="206" t="s">
        <v>6714</v>
      </c>
      <c r="C52" s="14">
        <v>2</v>
      </c>
      <c r="D52" s="44" t="s">
        <v>1206</v>
      </c>
      <c r="E52" s="19" t="s">
        <v>1207</v>
      </c>
      <c r="F52" s="45">
        <v>2125</v>
      </c>
      <c r="G52" s="46">
        <v>39832</v>
      </c>
      <c r="H52" s="19" t="s">
        <v>1119</v>
      </c>
      <c r="I52" s="20">
        <v>50832.87</v>
      </c>
      <c r="J52" s="20">
        <v>51031.97</v>
      </c>
      <c r="K52" s="21">
        <f t="shared" si="1"/>
        <v>0.19909999999999856</v>
      </c>
      <c r="L52" s="19" t="s">
        <v>1208</v>
      </c>
      <c r="M52" s="23">
        <v>4.1017000000000001</v>
      </c>
      <c r="N52" s="31" t="s">
        <v>2114</v>
      </c>
      <c r="O52" s="25" t="s">
        <v>21</v>
      </c>
      <c r="P52" s="26"/>
      <c r="Q52" s="41"/>
      <c r="R52" s="43"/>
      <c r="S52" s="26"/>
      <c r="T52" s="30" t="s">
        <v>1209</v>
      </c>
      <c r="U52" s="31" t="s">
        <v>1119</v>
      </c>
      <c r="V52" s="32" t="str">
        <f t="shared" si="2"/>
        <v>2-026</v>
      </c>
      <c r="Y52" s="32" t="s">
        <v>7529</v>
      </c>
    </row>
    <row r="53" spans="2:25" ht="30" customHeight="1" x14ac:dyDescent="0.25">
      <c r="B53" s="206" t="s">
        <v>6714</v>
      </c>
      <c r="C53" s="14">
        <v>2</v>
      </c>
      <c r="D53" s="39" t="s">
        <v>1210</v>
      </c>
      <c r="E53" s="37" t="s">
        <v>1211</v>
      </c>
      <c r="F53" s="41" t="s">
        <v>1212</v>
      </c>
      <c r="G53" s="18">
        <v>39832</v>
      </c>
      <c r="H53" s="19" t="s">
        <v>1119</v>
      </c>
      <c r="I53" s="20">
        <v>51043.26</v>
      </c>
      <c r="J53" s="20">
        <v>51445</v>
      </c>
      <c r="K53" s="21">
        <f t="shared" si="1"/>
        <v>0.40173999999999799</v>
      </c>
      <c r="L53" s="22" t="s">
        <v>1208</v>
      </c>
      <c r="M53" s="23">
        <v>2.8771</v>
      </c>
      <c r="N53" s="31" t="s">
        <v>2114</v>
      </c>
      <c r="O53" s="25" t="s">
        <v>21</v>
      </c>
      <c r="P53" s="26"/>
      <c r="Q53" s="41"/>
      <c r="R53" s="43"/>
      <c r="S53" s="26"/>
      <c r="T53" s="16" t="s">
        <v>1209</v>
      </c>
      <c r="U53" s="31" t="s">
        <v>1119</v>
      </c>
      <c r="V53" s="32" t="str">
        <f t="shared" si="2"/>
        <v>2-026A</v>
      </c>
      <c r="Y53" s="32" t="s">
        <v>7530</v>
      </c>
    </row>
    <row r="54" spans="2:25" ht="30" customHeight="1" x14ac:dyDescent="0.25">
      <c r="B54" s="206" t="s">
        <v>6714</v>
      </c>
      <c r="C54" s="14">
        <v>2</v>
      </c>
      <c r="D54" s="39" t="s">
        <v>1213</v>
      </c>
      <c r="E54" s="37" t="s">
        <v>1214</v>
      </c>
      <c r="F54" s="41" t="s">
        <v>1215</v>
      </c>
      <c r="G54" s="18">
        <v>39981</v>
      </c>
      <c r="H54" s="19" t="s">
        <v>1119</v>
      </c>
      <c r="I54" s="20">
        <v>51788.43</v>
      </c>
      <c r="J54" s="20">
        <v>52192.66</v>
      </c>
      <c r="K54" s="21">
        <f t="shared" si="1"/>
        <v>0.4042300000000032</v>
      </c>
      <c r="L54" s="22" t="s">
        <v>1216</v>
      </c>
      <c r="M54" s="23">
        <v>1.8792</v>
      </c>
      <c r="N54" s="31" t="s">
        <v>2114</v>
      </c>
      <c r="O54" s="25" t="s">
        <v>21</v>
      </c>
      <c r="P54" s="26"/>
      <c r="Q54" s="41"/>
      <c r="R54" s="43"/>
      <c r="S54" s="26"/>
      <c r="T54" s="30" t="s">
        <v>1217</v>
      </c>
      <c r="U54" s="31" t="s">
        <v>1119</v>
      </c>
      <c r="V54" s="32" t="str">
        <f t="shared" si="2"/>
        <v>2-027</v>
      </c>
      <c r="Y54" s="32" t="s">
        <v>7531</v>
      </c>
    </row>
    <row r="55" spans="2:25" ht="30" customHeight="1" x14ac:dyDescent="0.25">
      <c r="B55" s="206" t="s">
        <v>6714</v>
      </c>
      <c r="C55" s="14">
        <v>2</v>
      </c>
      <c r="D55" s="39" t="s">
        <v>1218</v>
      </c>
      <c r="E55" s="37" t="s">
        <v>1219</v>
      </c>
      <c r="F55" s="41" t="s">
        <v>1215</v>
      </c>
      <c r="G55" s="18">
        <v>39615</v>
      </c>
      <c r="H55" s="19" t="s">
        <v>1119</v>
      </c>
      <c r="I55" s="20">
        <v>52192.66</v>
      </c>
      <c r="J55" s="20">
        <v>52514.43</v>
      </c>
      <c r="K55" s="21">
        <f t="shared" si="1"/>
        <v>0.32176999999999678</v>
      </c>
      <c r="L55" s="22" t="s">
        <v>1220</v>
      </c>
      <c r="M55" s="23" t="s">
        <v>1221</v>
      </c>
      <c r="N55" s="31" t="s">
        <v>2114</v>
      </c>
      <c r="O55" s="25" t="s">
        <v>21</v>
      </c>
      <c r="P55" s="26"/>
      <c r="Q55" s="41"/>
      <c r="R55" s="43"/>
      <c r="S55" s="26"/>
      <c r="T55" s="30" t="s">
        <v>1217</v>
      </c>
      <c r="U55" s="31" t="s">
        <v>1119</v>
      </c>
      <c r="V55" s="32" t="str">
        <f t="shared" si="2"/>
        <v>2-028</v>
      </c>
      <c r="Y55" s="32" t="s">
        <v>7532</v>
      </c>
    </row>
    <row r="56" spans="2:25" ht="30" customHeight="1" x14ac:dyDescent="0.25">
      <c r="B56" s="206" t="s">
        <v>6714</v>
      </c>
      <c r="C56" s="14">
        <v>2</v>
      </c>
      <c r="D56" s="39" t="s">
        <v>1222</v>
      </c>
      <c r="E56" s="37" t="s">
        <v>1223</v>
      </c>
      <c r="F56" s="41" t="s">
        <v>1224</v>
      </c>
      <c r="G56" s="18">
        <v>40078</v>
      </c>
      <c r="H56" s="19" t="s">
        <v>1119</v>
      </c>
      <c r="I56" s="20">
        <v>52514.43</v>
      </c>
      <c r="J56" s="20">
        <v>52824.19</v>
      </c>
      <c r="K56" s="21">
        <f t="shared" si="1"/>
        <v>0.30976000000000203</v>
      </c>
      <c r="L56" s="22" t="s">
        <v>1216</v>
      </c>
      <c r="M56" s="23">
        <v>1.7847999999999999</v>
      </c>
      <c r="N56" s="31" t="s">
        <v>2114</v>
      </c>
      <c r="O56" s="25" t="s">
        <v>21</v>
      </c>
      <c r="P56" s="26"/>
      <c r="Q56" s="41"/>
      <c r="R56" s="43"/>
      <c r="S56" s="26"/>
      <c r="T56" s="30" t="s">
        <v>1217</v>
      </c>
      <c r="U56" s="31" t="s">
        <v>1119</v>
      </c>
      <c r="V56" s="32" t="str">
        <f t="shared" si="2"/>
        <v>2-029</v>
      </c>
      <c r="Y56" s="32" t="s">
        <v>7533</v>
      </c>
    </row>
    <row r="57" spans="2:25" ht="30" customHeight="1" x14ac:dyDescent="0.25">
      <c r="B57" s="206" t="s">
        <v>6714</v>
      </c>
      <c r="C57" s="14">
        <v>2</v>
      </c>
      <c r="D57" s="39" t="s">
        <v>1225</v>
      </c>
      <c r="E57" s="37" t="s">
        <v>1226</v>
      </c>
      <c r="F57" s="41" t="s">
        <v>1227</v>
      </c>
      <c r="G57" s="18">
        <v>39981</v>
      </c>
      <c r="H57" s="19" t="s">
        <v>1119</v>
      </c>
      <c r="I57" s="20">
        <v>52824.19</v>
      </c>
      <c r="J57" s="20">
        <v>53168.2</v>
      </c>
      <c r="K57" s="21">
        <f t="shared" si="1"/>
        <v>0.34400999999999476</v>
      </c>
      <c r="L57" s="22" t="s">
        <v>1216</v>
      </c>
      <c r="M57" s="23">
        <v>1.8652</v>
      </c>
      <c r="N57" s="31" t="s">
        <v>2114</v>
      </c>
      <c r="O57" s="25" t="s">
        <v>21</v>
      </c>
      <c r="P57" s="26"/>
      <c r="Q57" s="41"/>
      <c r="R57" s="43"/>
      <c r="S57" s="26"/>
      <c r="T57" s="30" t="s">
        <v>1217</v>
      </c>
      <c r="U57" s="31" t="s">
        <v>1119</v>
      </c>
      <c r="V57" s="32" t="str">
        <f t="shared" si="2"/>
        <v>2-029A</v>
      </c>
      <c r="Y57" s="32" t="s">
        <v>7534</v>
      </c>
    </row>
    <row r="58" spans="2:25" ht="30" customHeight="1" x14ac:dyDescent="0.25">
      <c r="B58" s="206" t="s">
        <v>6714</v>
      </c>
      <c r="C58" s="14">
        <v>2</v>
      </c>
      <c r="D58" s="39" t="s">
        <v>1228</v>
      </c>
      <c r="E58" s="37" t="s">
        <v>1229</v>
      </c>
      <c r="F58" s="41" t="s">
        <v>1230</v>
      </c>
      <c r="G58" s="18">
        <v>40077</v>
      </c>
      <c r="H58" s="19" t="s">
        <v>1119</v>
      </c>
      <c r="I58" s="20">
        <v>53168.2</v>
      </c>
      <c r="J58" s="20">
        <v>53275.94</v>
      </c>
      <c r="K58" s="21">
        <f t="shared" si="1"/>
        <v>0.10774000000000523</v>
      </c>
      <c r="L58" s="22" t="s">
        <v>1216</v>
      </c>
      <c r="M58" s="23">
        <v>1.2929999999999999</v>
      </c>
      <c r="N58" s="31" t="s">
        <v>2114</v>
      </c>
      <c r="O58" s="25" t="s">
        <v>21</v>
      </c>
      <c r="P58" s="26"/>
      <c r="Q58" s="41"/>
      <c r="R58" s="43"/>
      <c r="S58" s="26"/>
      <c r="T58" s="30" t="s">
        <v>1217</v>
      </c>
      <c r="U58" s="31" t="s">
        <v>1119</v>
      </c>
      <c r="V58" s="32" t="str">
        <f t="shared" si="2"/>
        <v>2-029B</v>
      </c>
      <c r="Y58" s="32" t="s">
        <v>7535</v>
      </c>
    </row>
    <row r="59" spans="2:25" ht="30" customHeight="1" x14ac:dyDescent="0.25">
      <c r="B59" s="206" t="s">
        <v>6714</v>
      </c>
      <c r="C59" s="14">
        <v>2</v>
      </c>
      <c r="D59" s="39" t="s">
        <v>1231</v>
      </c>
      <c r="E59" s="37" t="s">
        <v>1232</v>
      </c>
      <c r="F59" s="41" t="s">
        <v>1233</v>
      </c>
      <c r="G59" s="18">
        <v>39703</v>
      </c>
      <c r="H59" s="19" t="s">
        <v>1119</v>
      </c>
      <c r="I59" s="20">
        <v>53289.42</v>
      </c>
      <c r="J59" s="20">
        <v>53679.66</v>
      </c>
      <c r="K59" s="21">
        <f t="shared" si="1"/>
        <v>0.39024000000000525</v>
      </c>
      <c r="L59" s="22" t="s">
        <v>1234</v>
      </c>
      <c r="M59" s="23">
        <v>3.1257999999999999</v>
      </c>
      <c r="N59" s="31" t="s">
        <v>2114</v>
      </c>
      <c r="O59" s="25" t="s">
        <v>21</v>
      </c>
      <c r="P59" s="26"/>
      <c r="Q59" s="41"/>
      <c r="R59" s="43"/>
      <c r="S59" s="26"/>
      <c r="T59" s="30" t="s">
        <v>1235</v>
      </c>
      <c r="U59" s="31" t="s">
        <v>1119</v>
      </c>
      <c r="V59" s="32" t="str">
        <f t="shared" si="2"/>
        <v>2-030</v>
      </c>
      <c r="Y59" s="32" t="s">
        <v>7536</v>
      </c>
    </row>
    <row r="60" spans="2:25" ht="30" customHeight="1" x14ac:dyDescent="0.25">
      <c r="B60" s="206" t="s">
        <v>6714</v>
      </c>
      <c r="C60" s="14">
        <v>2</v>
      </c>
      <c r="D60" s="39" t="s">
        <v>1236</v>
      </c>
      <c r="E60" s="37" t="s">
        <v>1237</v>
      </c>
      <c r="F60" s="41" t="s">
        <v>1233</v>
      </c>
      <c r="G60" s="18">
        <v>39980</v>
      </c>
      <c r="H60" s="19" t="s">
        <v>1119</v>
      </c>
      <c r="I60" s="20">
        <v>53679.66</v>
      </c>
      <c r="J60" s="20">
        <v>53808.34</v>
      </c>
      <c r="K60" s="21">
        <f t="shared" si="1"/>
        <v>0.12867999999999302</v>
      </c>
      <c r="L60" s="22" t="s">
        <v>1238</v>
      </c>
      <c r="M60" s="23">
        <v>1.8987000000000001</v>
      </c>
      <c r="N60" s="31" t="s">
        <v>2114</v>
      </c>
      <c r="O60" s="25" t="s">
        <v>21</v>
      </c>
      <c r="P60" s="26"/>
      <c r="Q60" s="41"/>
      <c r="R60" s="43"/>
      <c r="S60" s="26"/>
      <c r="T60" s="30" t="s">
        <v>1235</v>
      </c>
      <c r="U60" s="31" t="s">
        <v>1119</v>
      </c>
      <c r="V60" s="32" t="str">
        <f t="shared" si="2"/>
        <v>2-031</v>
      </c>
      <c r="Y60" s="32" t="s">
        <v>7537</v>
      </c>
    </row>
    <row r="61" spans="2:25" ht="30" customHeight="1" x14ac:dyDescent="0.25">
      <c r="B61" s="206" t="s">
        <v>6714</v>
      </c>
      <c r="C61" s="14">
        <v>2</v>
      </c>
      <c r="D61" s="39" t="s">
        <v>1239</v>
      </c>
      <c r="E61" s="37" t="s">
        <v>1240</v>
      </c>
      <c r="F61" s="41" t="s">
        <v>1241</v>
      </c>
      <c r="G61" s="18">
        <v>39832</v>
      </c>
      <c r="H61" s="19" t="s">
        <v>1119</v>
      </c>
      <c r="I61" s="20">
        <v>53808.34</v>
      </c>
      <c r="J61" s="20">
        <v>54636.86</v>
      </c>
      <c r="K61" s="21">
        <f t="shared" si="1"/>
        <v>0.82852000000000403</v>
      </c>
      <c r="L61" s="22" t="s">
        <v>1242</v>
      </c>
      <c r="M61" s="23">
        <v>6.6003999999999996</v>
      </c>
      <c r="N61" s="31" t="s">
        <v>2114</v>
      </c>
      <c r="O61" s="25" t="s">
        <v>21</v>
      </c>
      <c r="P61" s="26" t="s">
        <v>10</v>
      </c>
      <c r="Q61" s="34">
        <v>2.6004</v>
      </c>
      <c r="R61" s="43">
        <v>47687.31</v>
      </c>
      <c r="S61" s="26"/>
      <c r="T61" s="30" t="s">
        <v>1243</v>
      </c>
      <c r="U61" s="31" t="s">
        <v>1119</v>
      </c>
      <c r="V61" s="32" t="str">
        <f t="shared" si="2"/>
        <v>2-032</v>
      </c>
      <c r="Y61" s="32" t="s">
        <v>7538</v>
      </c>
    </row>
    <row r="62" spans="2:25" ht="30" customHeight="1" x14ac:dyDescent="0.25">
      <c r="B62" s="206" t="s">
        <v>6714</v>
      </c>
      <c r="C62" s="14">
        <v>2</v>
      </c>
      <c r="D62" s="39" t="s">
        <v>1244</v>
      </c>
      <c r="E62" s="37" t="s">
        <v>1245</v>
      </c>
      <c r="F62" s="41" t="s">
        <v>1246</v>
      </c>
      <c r="G62" s="18">
        <v>39717</v>
      </c>
      <c r="H62" s="19" t="s">
        <v>1119</v>
      </c>
      <c r="I62" s="20">
        <v>54636.86</v>
      </c>
      <c r="J62" s="20">
        <v>55736.74</v>
      </c>
      <c r="K62" s="21">
        <f t="shared" si="1"/>
        <v>1.0998799999999973</v>
      </c>
      <c r="L62" s="22" t="s">
        <v>1247</v>
      </c>
      <c r="M62" s="23">
        <v>8.7988999999999997</v>
      </c>
      <c r="N62" s="31" t="s">
        <v>2114</v>
      </c>
      <c r="O62" s="25" t="s">
        <v>21</v>
      </c>
      <c r="P62" s="26" t="s">
        <v>10</v>
      </c>
      <c r="Q62" s="34">
        <v>0.87570000000000003</v>
      </c>
      <c r="R62" s="43">
        <v>15191.44</v>
      </c>
      <c r="S62" s="26"/>
      <c r="T62" s="30" t="s">
        <v>397</v>
      </c>
      <c r="U62" s="31" t="s">
        <v>1119</v>
      </c>
      <c r="V62" s="32" t="str">
        <f t="shared" si="2"/>
        <v>2-033</v>
      </c>
      <c r="Y62" s="32" t="s">
        <v>7539</v>
      </c>
    </row>
    <row r="63" spans="2:25" ht="30" customHeight="1" x14ac:dyDescent="0.25">
      <c r="B63" s="206" t="s">
        <v>6714</v>
      </c>
      <c r="C63" s="14">
        <v>2</v>
      </c>
      <c r="D63" s="39" t="s">
        <v>1248</v>
      </c>
      <c r="E63" s="37" t="s">
        <v>1249</v>
      </c>
      <c r="F63" s="41" t="s">
        <v>1250</v>
      </c>
      <c r="G63" s="18">
        <v>40009</v>
      </c>
      <c r="H63" s="19" t="s">
        <v>1119</v>
      </c>
      <c r="I63" s="20">
        <v>55736.74</v>
      </c>
      <c r="J63" s="20">
        <v>55905.37</v>
      </c>
      <c r="K63" s="21">
        <f t="shared" si="1"/>
        <v>0.16863000000000467</v>
      </c>
      <c r="L63" s="22" t="s">
        <v>1251</v>
      </c>
      <c r="M63" s="23">
        <v>1.2105999999999999</v>
      </c>
      <c r="N63" s="31" t="s">
        <v>2114</v>
      </c>
      <c r="O63" s="25" t="s">
        <v>21</v>
      </c>
      <c r="P63" s="26" t="s">
        <v>10</v>
      </c>
      <c r="Q63" s="34">
        <v>1.5880000000000001</v>
      </c>
      <c r="R63" s="43">
        <v>28021.85</v>
      </c>
      <c r="S63" s="26"/>
      <c r="T63" s="30" t="s">
        <v>1252</v>
      </c>
      <c r="U63" s="31" t="s">
        <v>1119</v>
      </c>
      <c r="V63" s="32" t="str">
        <f t="shared" si="2"/>
        <v>2-034</v>
      </c>
      <c r="Y63" s="32" t="s">
        <v>7540</v>
      </c>
    </row>
    <row r="64" spans="2:25" ht="30" customHeight="1" x14ac:dyDescent="0.25">
      <c r="B64" s="206" t="s">
        <v>6714</v>
      </c>
      <c r="C64" s="14">
        <v>2</v>
      </c>
      <c r="D64" s="39" t="s">
        <v>1253</v>
      </c>
      <c r="E64" s="37" t="s">
        <v>1254</v>
      </c>
      <c r="F64" s="41" t="s">
        <v>1255</v>
      </c>
      <c r="G64" s="18">
        <v>40009</v>
      </c>
      <c r="H64" s="19" t="s">
        <v>1119</v>
      </c>
      <c r="I64" s="20">
        <v>55919.27</v>
      </c>
      <c r="J64" s="20">
        <v>56047.1</v>
      </c>
      <c r="K64" s="21">
        <f t="shared" si="1"/>
        <v>0.12783000000000175</v>
      </c>
      <c r="L64" s="22" t="s">
        <v>1251</v>
      </c>
      <c r="M64" s="23">
        <v>0.98480000000000001</v>
      </c>
      <c r="N64" s="31" t="s">
        <v>2114</v>
      </c>
      <c r="O64" s="25" t="s">
        <v>21</v>
      </c>
      <c r="P64" s="26"/>
      <c r="Q64" s="41"/>
      <c r="R64" s="43"/>
      <c r="S64" s="26"/>
      <c r="T64" s="30" t="s">
        <v>1235</v>
      </c>
      <c r="U64" s="31" t="s">
        <v>1119</v>
      </c>
      <c r="V64" s="32" t="str">
        <f t="shared" si="2"/>
        <v>2-034A</v>
      </c>
      <c r="Y64" s="32" t="s">
        <v>7541</v>
      </c>
    </row>
    <row r="65" spans="2:25" ht="30" customHeight="1" x14ac:dyDescent="0.25">
      <c r="B65" s="206" t="s">
        <v>6714</v>
      </c>
      <c r="C65" s="14">
        <v>2</v>
      </c>
      <c r="D65" s="39" t="s">
        <v>1256</v>
      </c>
      <c r="E65" s="37" t="s">
        <v>1257</v>
      </c>
      <c r="F65" s="41" t="s">
        <v>1258</v>
      </c>
      <c r="G65" s="18">
        <v>40077</v>
      </c>
      <c r="H65" s="19" t="s">
        <v>1119</v>
      </c>
      <c r="I65" s="20">
        <v>56047.1</v>
      </c>
      <c r="J65" s="20">
        <v>56261.14</v>
      </c>
      <c r="K65" s="21">
        <f t="shared" si="1"/>
        <v>0.21404000000000087</v>
      </c>
      <c r="L65" s="22" t="s">
        <v>1259</v>
      </c>
      <c r="M65" s="23">
        <v>2.8132000000000001</v>
      </c>
      <c r="N65" s="31" t="s">
        <v>2114</v>
      </c>
      <c r="O65" s="25" t="s">
        <v>21</v>
      </c>
      <c r="P65" s="26"/>
      <c r="Q65" s="41"/>
      <c r="R65" s="43"/>
      <c r="S65" s="26"/>
      <c r="T65" s="30" t="s">
        <v>1217</v>
      </c>
      <c r="U65" s="31" t="s">
        <v>1119</v>
      </c>
      <c r="V65" s="32" t="str">
        <f t="shared" si="2"/>
        <v>2-035</v>
      </c>
      <c r="Y65" s="32" t="s">
        <v>7542</v>
      </c>
    </row>
    <row r="66" spans="2:25" ht="30" customHeight="1" x14ac:dyDescent="0.25">
      <c r="B66" s="206" t="s">
        <v>6714</v>
      </c>
      <c r="C66" s="14">
        <v>2</v>
      </c>
      <c r="D66" s="39" t="s">
        <v>1260</v>
      </c>
      <c r="E66" s="37" t="s">
        <v>1261</v>
      </c>
      <c r="F66" s="41" t="s">
        <v>1262</v>
      </c>
      <c r="G66" s="18">
        <v>40074</v>
      </c>
      <c r="H66" s="19" t="s">
        <v>1119</v>
      </c>
      <c r="I66" s="20">
        <v>56261.14</v>
      </c>
      <c r="J66" s="20">
        <v>56418.2</v>
      </c>
      <c r="K66" s="21">
        <f t="shared" si="1"/>
        <v>0.15705999999999767</v>
      </c>
      <c r="L66" s="22" t="s">
        <v>1263</v>
      </c>
      <c r="M66" s="23">
        <v>1.2467999999999999</v>
      </c>
      <c r="N66" s="31" t="s">
        <v>2114</v>
      </c>
      <c r="O66" s="25" t="s">
        <v>21</v>
      </c>
      <c r="P66" s="26"/>
      <c r="Q66" s="41"/>
      <c r="R66" s="43"/>
      <c r="S66" s="26"/>
      <c r="T66" s="30" t="s">
        <v>1217</v>
      </c>
      <c r="U66" s="31" t="s">
        <v>1119</v>
      </c>
      <c r="V66" s="32" t="str">
        <f t="shared" si="2"/>
        <v>2-036</v>
      </c>
      <c r="Y66" s="32" t="s">
        <v>7543</v>
      </c>
    </row>
    <row r="67" spans="2:25" ht="30" customHeight="1" x14ac:dyDescent="0.25">
      <c r="B67" s="206" t="s">
        <v>6714</v>
      </c>
      <c r="C67" s="14">
        <v>2</v>
      </c>
      <c r="D67" s="39" t="s">
        <v>1264</v>
      </c>
      <c r="E67" s="37" t="s">
        <v>1265</v>
      </c>
      <c r="F67" s="41" t="s">
        <v>1266</v>
      </c>
      <c r="G67" s="18">
        <v>40074</v>
      </c>
      <c r="H67" s="19" t="s">
        <v>1119</v>
      </c>
      <c r="I67" s="20">
        <v>56418.2</v>
      </c>
      <c r="J67" s="20">
        <v>56594.09</v>
      </c>
      <c r="K67" s="21">
        <f t="shared" si="1"/>
        <v>0.17588999999999941</v>
      </c>
      <c r="L67" s="22" t="s">
        <v>1267</v>
      </c>
      <c r="M67" s="23">
        <v>1.41</v>
      </c>
      <c r="N67" s="31" t="s">
        <v>2114</v>
      </c>
      <c r="O67" s="25" t="s">
        <v>21</v>
      </c>
      <c r="P67" s="26" t="s">
        <v>10</v>
      </c>
      <c r="Q67" s="34">
        <v>2.0899000000000001</v>
      </c>
      <c r="R67" s="43">
        <v>32522.3</v>
      </c>
      <c r="S67" s="26"/>
      <c r="T67" s="30" t="s">
        <v>1217</v>
      </c>
      <c r="U67" s="31" t="s">
        <v>1119</v>
      </c>
      <c r="V67" s="32" t="str">
        <f t="shared" si="2"/>
        <v>2-037</v>
      </c>
      <c r="Y67" s="32" t="s">
        <v>7544</v>
      </c>
    </row>
    <row r="68" spans="2:25" ht="30" customHeight="1" x14ac:dyDescent="0.25">
      <c r="B68" s="206" t="s">
        <v>6714</v>
      </c>
      <c r="C68" s="14">
        <v>2</v>
      </c>
      <c r="D68" s="39" t="s">
        <v>1268</v>
      </c>
      <c r="E68" s="37" t="s">
        <v>1269</v>
      </c>
      <c r="F68" s="41" t="s">
        <v>1270</v>
      </c>
      <c r="G68" s="18">
        <v>40071</v>
      </c>
      <c r="H68" s="19" t="s">
        <v>1119</v>
      </c>
      <c r="I68" s="20">
        <v>56594.093999999997</v>
      </c>
      <c r="J68" s="20">
        <v>56717.5</v>
      </c>
      <c r="K68" s="21">
        <f t="shared" si="1"/>
        <v>0.12340600000000268</v>
      </c>
      <c r="L68" s="22" t="s">
        <v>1267</v>
      </c>
      <c r="M68" s="23">
        <v>0.98960000000000004</v>
      </c>
      <c r="N68" s="31" t="s">
        <v>2114</v>
      </c>
      <c r="O68" s="25" t="s">
        <v>21</v>
      </c>
      <c r="P68" s="26" t="s">
        <v>10</v>
      </c>
      <c r="Q68" s="34">
        <v>1.0089999999999999</v>
      </c>
      <c r="R68" s="43">
        <v>15036</v>
      </c>
      <c r="S68" s="26"/>
      <c r="T68" s="30" t="s">
        <v>1217</v>
      </c>
      <c r="U68" s="31" t="s">
        <v>1119</v>
      </c>
      <c r="V68" s="32" t="str">
        <f t="shared" si="2"/>
        <v>2-037A</v>
      </c>
      <c r="Y68" s="32" t="s">
        <v>7545</v>
      </c>
    </row>
    <row r="69" spans="2:25" ht="30" customHeight="1" x14ac:dyDescent="0.25">
      <c r="B69" s="206" t="s">
        <v>6714</v>
      </c>
      <c r="C69" s="14">
        <v>2</v>
      </c>
      <c r="D69" s="39" t="s">
        <v>1271</v>
      </c>
      <c r="E69" s="37" t="s">
        <v>1272</v>
      </c>
      <c r="F69" s="41" t="s">
        <v>1273</v>
      </c>
      <c r="G69" s="18">
        <v>39832</v>
      </c>
      <c r="H69" s="19" t="s">
        <v>1119</v>
      </c>
      <c r="I69" s="20">
        <v>56717.52</v>
      </c>
      <c r="J69" s="20">
        <v>56833.52</v>
      </c>
      <c r="K69" s="21">
        <f t="shared" si="1"/>
        <v>0.11600000000000001</v>
      </c>
      <c r="L69" s="22" t="s">
        <v>1274</v>
      </c>
      <c r="M69" s="23">
        <v>2.3816000000000002</v>
      </c>
      <c r="N69" s="31" t="s">
        <v>2114</v>
      </c>
      <c r="O69" s="25" t="s">
        <v>21</v>
      </c>
      <c r="P69" s="26"/>
      <c r="Q69" s="27"/>
      <c r="R69" s="28"/>
      <c r="S69" s="29"/>
      <c r="T69" s="30" t="s">
        <v>1275</v>
      </c>
      <c r="U69" s="31" t="s">
        <v>1119</v>
      </c>
      <c r="V69" s="32" t="str">
        <f t="shared" si="2"/>
        <v>2-038</v>
      </c>
      <c r="Y69" s="32" t="s">
        <v>7546</v>
      </c>
    </row>
    <row r="70" spans="2:25" ht="30" customHeight="1" x14ac:dyDescent="0.25">
      <c r="B70" s="206" t="s">
        <v>6714</v>
      </c>
      <c r="C70" s="14">
        <v>2</v>
      </c>
      <c r="D70" s="39" t="s">
        <v>1276</v>
      </c>
      <c r="E70" s="37" t="s">
        <v>1277</v>
      </c>
      <c r="F70" s="41" t="s">
        <v>1278</v>
      </c>
      <c r="G70" s="18">
        <v>40073</v>
      </c>
      <c r="H70" s="19" t="s">
        <v>1119</v>
      </c>
      <c r="I70" s="20">
        <v>56833.51</v>
      </c>
      <c r="J70" s="20">
        <v>56937.7</v>
      </c>
      <c r="K70" s="21">
        <f t="shared" si="1"/>
        <v>0.10418999999999505</v>
      </c>
      <c r="L70" s="22" t="s">
        <v>1279</v>
      </c>
      <c r="M70" s="23">
        <v>0.8337</v>
      </c>
      <c r="N70" s="31" t="s">
        <v>2114</v>
      </c>
      <c r="O70" s="25" t="s">
        <v>21</v>
      </c>
      <c r="P70" s="26"/>
      <c r="Q70" s="27"/>
      <c r="R70" s="28"/>
      <c r="S70" s="29"/>
      <c r="T70" s="30" t="s">
        <v>1217</v>
      </c>
      <c r="U70" s="31" t="s">
        <v>1119</v>
      </c>
      <c r="V70" s="32" t="str">
        <f t="shared" si="2"/>
        <v>2-039</v>
      </c>
      <c r="Y70" s="32" t="s">
        <v>7547</v>
      </c>
    </row>
    <row r="71" spans="2:25" ht="30" customHeight="1" x14ac:dyDescent="0.25">
      <c r="B71" s="206" t="s">
        <v>6714</v>
      </c>
      <c r="C71" s="14">
        <v>2</v>
      </c>
      <c r="D71" s="39" t="s">
        <v>1280</v>
      </c>
      <c r="E71" s="37" t="s">
        <v>1281</v>
      </c>
      <c r="F71" s="41" t="s">
        <v>1282</v>
      </c>
      <c r="G71" s="18">
        <v>39832</v>
      </c>
      <c r="H71" s="19" t="s">
        <v>1119</v>
      </c>
      <c r="I71" s="20">
        <v>56937.7</v>
      </c>
      <c r="J71" s="20">
        <v>57556.73</v>
      </c>
      <c r="K71" s="21">
        <f t="shared" si="1"/>
        <v>0.61903000000000608</v>
      </c>
      <c r="L71" s="22" t="s">
        <v>1283</v>
      </c>
      <c r="M71" s="23">
        <v>4.9532999999999996</v>
      </c>
      <c r="N71" s="31" t="s">
        <v>2114</v>
      </c>
      <c r="O71" s="25" t="s">
        <v>21</v>
      </c>
      <c r="P71" s="26"/>
      <c r="Q71" s="27"/>
      <c r="R71" s="28"/>
      <c r="S71" s="29"/>
      <c r="T71" s="30" t="s">
        <v>1284</v>
      </c>
      <c r="U71" s="31" t="s">
        <v>1119</v>
      </c>
      <c r="V71" s="32" t="str">
        <f t="shared" ref="V71:V102" si="3">CONCATENATE(C71,"-",D71)</f>
        <v>2-040</v>
      </c>
      <c r="Y71" s="32" t="s">
        <v>7548</v>
      </c>
    </row>
    <row r="72" spans="2:25" ht="30" customHeight="1" x14ac:dyDescent="0.25">
      <c r="B72" s="206" t="s">
        <v>6714</v>
      </c>
      <c r="C72" s="14">
        <v>2</v>
      </c>
      <c r="D72" s="39" t="s">
        <v>1285</v>
      </c>
      <c r="E72" s="37" t="s">
        <v>1286</v>
      </c>
      <c r="F72" s="41" t="s">
        <v>1287</v>
      </c>
      <c r="G72" s="18">
        <v>40095</v>
      </c>
      <c r="H72" s="19" t="s">
        <v>1119</v>
      </c>
      <c r="I72" s="20">
        <v>57656.73</v>
      </c>
      <c r="J72" s="20">
        <v>57795.58</v>
      </c>
      <c r="K72" s="21">
        <f t="shared" ref="K72:K135" si="4">(J72-I72)/1000</f>
        <v>0.13884999999999856</v>
      </c>
      <c r="L72" s="22" t="s">
        <v>1288</v>
      </c>
      <c r="M72" s="23">
        <v>2.2845</v>
      </c>
      <c r="N72" s="31" t="s">
        <v>2114</v>
      </c>
      <c r="O72" s="25" t="s">
        <v>21</v>
      </c>
      <c r="P72" s="26"/>
      <c r="Q72" s="27"/>
      <c r="R72" s="28"/>
      <c r="S72" s="29"/>
      <c r="T72" s="30" t="s">
        <v>1235</v>
      </c>
      <c r="U72" s="31" t="s">
        <v>1119</v>
      </c>
      <c r="V72" s="32" t="str">
        <f t="shared" si="3"/>
        <v>2-041</v>
      </c>
      <c r="Y72" s="32" t="s">
        <v>7549</v>
      </c>
    </row>
    <row r="73" spans="2:25" ht="30" customHeight="1" x14ac:dyDescent="0.25">
      <c r="B73" s="206" t="s">
        <v>6714</v>
      </c>
      <c r="C73" s="14">
        <v>2</v>
      </c>
      <c r="D73" s="39" t="s">
        <v>1289</v>
      </c>
      <c r="E73" s="37" t="s">
        <v>1290</v>
      </c>
      <c r="F73" s="41" t="s">
        <v>1291</v>
      </c>
      <c r="G73" s="18">
        <v>40071</v>
      </c>
      <c r="H73" s="19" t="s">
        <v>1119</v>
      </c>
      <c r="I73" s="20">
        <v>57795.58</v>
      </c>
      <c r="J73" s="20">
        <v>57906.82</v>
      </c>
      <c r="K73" s="21">
        <f t="shared" si="4"/>
        <v>0.11123999999999797</v>
      </c>
      <c r="L73" s="22" t="s">
        <v>1292</v>
      </c>
      <c r="M73" s="23">
        <v>1.3507</v>
      </c>
      <c r="N73" s="31" t="s">
        <v>2114</v>
      </c>
      <c r="O73" s="25" t="s">
        <v>21</v>
      </c>
      <c r="P73" s="26"/>
      <c r="Q73" s="27"/>
      <c r="R73" s="28"/>
      <c r="S73" s="29"/>
      <c r="T73" s="16" t="s">
        <v>1293</v>
      </c>
      <c r="U73" s="31" t="s">
        <v>1119</v>
      </c>
      <c r="V73" s="32" t="str">
        <f t="shared" si="3"/>
        <v>2-042</v>
      </c>
      <c r="Y73" s="32" t="s">
        <v>7550</v>
      </c>
    </row>
    <row r="74" spans="2:25" ht="30" customHeight="1" x14ac:dyDescent="0.25">
      <c r="B74" s="206" t="s">
        <v>6714</v>
      </c>
      <c r="C74" s="14">
        <v>2</v>
      </c>
      <c r="D74" s="39" t="s">
        <v>1294</v>
      </c>
      <c r="E74" s="37" t="s">
        <v>1295</v>
      </c>
      <c r="F74" s="41" t="s">
        <v>1291</v>
      </c>
      <c r="G74" s="18">
        <v>39887</v>
      </c>
      <c r="H74" s="19" t="s">
        <v>1119</v>
      </c>
      <c r="I74" s="20">
        <v>57906.82</v>
      </c>
      <c r="J74" s="20">
        <v>58498.46</v>
      </c>
      <c r="K74" s="21">
        <f t="shared" si="4"/>
        <v>0.59163999999999939</v>
      </c>
      <c r="L74" s="22" t="s">
        <v>1296</v>
      </c>
      <c r="M74" s="23">
        <v>4.7167000000000003</v>
      </c>
      <c r="N74" s="31" t="s">
        <v>2114</v>
      </c>
      <c r="O74" s="25" t="s">
        <v>21</v>
      </c>
      <c r="P74" s="26"/>
      <c r="Q74" s="27"/>
      <c r="R74" s="28"/>
      <c r="S74" s="29"/>
      <c r="T74" s="16" t="s">
        <v>1293</v>
      </c>
      <c r="U74" s="31" t="s">
        <v>1119</v>
      </c>
      <c r="V74" s="32" t="str">
        <f t="shared" si="3"/>
        <v>2-042A</v>
      </c>
      <c r="Y74" s="32" t="s">
        <v>7551</v>
      </c>
    </row>
    <row r="75" spans="2:25" ht="30" customHeight="1" x14ac:dyDescent="0.25">
      <c r="B75" s="206" t="s">
        <v>6714</v>
      </c>
      <c r="C75" s="14">
        <v>2</v>
      </c>
      <c r="D75" s="39" t="s">
        <v>1297</v>
      </c>
      <c r="E75" s="37" t="s">
        <v>1298</v>
      </c>
      <c r="F75" s="41" t="s">
        <v>1291</v>
      </c>
      <c r="G75" s="18">
        <v>40072</v>
      </c>
      <c r="H75" s="19" t="s">
        <v>1119</v>
      </c>
      <c r="I75" s="20">
        <v>58498.46</v>
      </c>
      <c r="J75" s="20">
        <v>58885.88</v>
      </c>
      <c r="K75" s="21">
        <f t="shared" si="4"/>
        <v>0.38741999999999827</v>
      </c>
      <c r="L75" s="22" t="s">
        <v>1299</v>
      </c>
      <c r="M75" s="23">
        <v>3.1149</v>
      </c>
      <c r="N75" s="31" t="s">
        <v>2114</v>
      </c>
      <c r="O75" s="25" t="s">
        <v>21</v>
      </c>
      <c r="P75" s="26"/>
      <c r="Q75" s="27"/>
      <c r="R75" s="28"/>
      <c r="S75" s="29"/>
      <c r="T75" s="16" t="s">
        <v>1293</v>
      </c>
      <c r="U75" s="31" t="s">
        <v>1119</v>
      </c>
      <c r="V75" s="32" t="str">
        <f t="shared" si="3"/>
        <v>2-042B</v>
      </c>
      <c r="Y75" s="32" t="s">
        <v>7552</v>
      </c>
    </row>
    <row r="76" spans="2:25" ht="30" customHeight="1" x14ac:dyDescent="0.25">
      <c r="B76" s="206" t="s">
        <v>6714</v>
      </c>
      <c r="C76" s="14">
        <v>2</v>
      </c>
      <c r="D76" s="39" t="s">
        <v>1300</v>
      </c>
      <c r="E76" s="37" t="s">
        <v>1301</v>
      </c>
      <c r="F76" s="41" t="s">
        <v>1302</v>
      </c>
      <c r="G76" s="18">
        <v>39979</v>
      </c>
      <c r="H76" s="19" t="s">
        <v>1119</v>
      </c>
      <c r="I76" s="20">
        <v>58886.42</v>
      </c>
      <c r="J76" s="20">
        <v>59053.51</v>
      </c>
      <c r="K76" s="21">
        <f t="shared" si="4"/>
        <v>0.16709000000000379</v>
      </c>
      <c r="L76" s="22" t="s">
        <v>1303</v>
      </c>
      <c r="M76" s="23">
        <v>1.3371</v>
      </c>
      <c r="N76" s="31" t="s">
        <v>2114</v>
      </c>
      <c r="O76" s="25" t="s">
        <v>21</v>
      </c>
      <c r="P76" s="26"/>
      <c r="Q76" s="27"/>
      <c r="R76" s="28"/>
      <c r="S76" s="29"/>
      <c r="T76" s="16" t="s">
        <v>1284</v>
      </c>
      <c r="U76" s="31" t="s">
        <v>1119</v>
      </c>
      <c r="V76" s="32" t="str">
        <f t="shared" si="3"/>
        <v>2-043</v>
      </c>
      <c r="Y76" s="32" t="s">
        <v>7553</v>
      </c>
    </row>
    <row r="77" spans="2:25" ht="30" customHeight="1" x14ac:dyDescent="0.25">
      <c r="B77" s="206" t="s">
        <v>6714</v>
      </c>
      <c r="C77" s="14">
        <v>2</v>
      </c>
      <c r="D77" s="39" t="s">
        <v>1304</v>
      </c>
      <c r="E77" s="37" t="s">
        <v>1305</v>
      </c>
      <c r="F77" s="41" t="s">
        <v>1306</v>
      </c>
      <c r="G77" s="18">
        <v>40101</v>
      </c>
      <c r="H77" s="19" t="s">
        <v>1119</v>
      </c>
      <c r="I77" s="20">
        <v>59053.31</v>
      </c>
      <c r="J77" s="20">
        <v>59515</v>
      </c>
      <c r="K77" s="21">
        <f t="shared" si="4"/>
        <v>0.46169000000000232</v>
      </c>
      <c r="L77" s="22" t="s">
        <v>1307</v>
      </c>
      <c r="M77" s="23">
        <v>3.0011000000000001</v>
      </c>
      <c r="N77" s="31" t="s">
        <v>2114</v>
      </c>
      <c r="O77" s="25" t="s">
        <v>21</v>
      </c>
      <c r="P77" s="26"/>
      <c r="Q77" s="27"/>
      <c r="R77" s="28"/>
      <c r="S77" s="29"/>
      <c r="T77" s="30" t="s">
        <v>1284</v>
      </c>
      <c r="U77" s="31" t="s">
        <v>1119</v>
      </c>
      <c r="V77" s="32" t="str">
        <f t="shared" si="3"/>
        <v>2-044</v>
      </c>
      <c r="Y77" s="32" t="s">
        <v>7554</v>
      </c>
    </row>
    <row r="78" spans="2:25" ht="30" customHeight="1" x14ac:dyDescent="0.25">
      <c r="B78" s="206" t="s">
        <v>6714</v>
      </c>
      <c r="C78" s="14">
        <v>2</v>
      </c>
      <c r="D78" s="39" t="s">
        <v>1308</v>
      </c>
      <c r="E78" s="37" t="s">
        <v>1309</v>
      </c>
      <c r="F78" s="41" t="s">
        <v>1310</v>
      </c>
      <c r="G78" s="18">
        <v>40009</v>
      </c>
      <c r="H78" s="19" t="s">
        <v>1119</v>
      </c>
      <c r="I78" s="20">
        <v>59515</v>
      </c>
      <c r="J78" s="20">
        <v>59710.63</v>
      </c>
      <c r="K78" s="21">
        <f t="shared" si="4"/>
        <v>0.19562999999999739</v>
      </c>
      <c r="L78" s="22" t="s">
        <v>1311</v>
      </c>
      <c r="M78" s="23">
        <v>1.5649999999999999</v>
      </c>
      <c r="N78" s="31" t="s">
        <v>2114</v>
      </c>
      <c r="O78" s="25" t="s">
        <v>21</v>
      </c>
      <c r="P78" s="26"/>
      <c r="Q78" s="27"/>
      <c r="R78" s="28"/>
      <c r="S78" s="29"/>
      <c r="T78" s="30" t="s">
        <v>1284</v>
      </c>
      <c r="U78" s="31" t="s">
        <v>1119</v>
      </c>
      <c r="V78" s="32" t="str">
        <f t="shared" si="3"/>
        <v>2-045</v>
      </c>
      <c r="Y78" s="32" t="s">
        <v>7555</v>
      </c>
    </row>
    <row r="79" spans="2:25" ht="30" customHeight="1" x14ac:dyDescent="0.25">
      <c r="B79" s="206" t="s">
        <v>6714</v>
      </c>
      <c r="C79" s="14">
        <v>2</v>
      </c>
      <c r="D79" s="39" t="s">
        <v>1312</v>
      </c>
      <c r="E79" s="37" t="s">
        <v>1313</v>
      </c>
      <c r="F79" s="41" t="s">
        <v>1310</v>
      </c>
      <c r="G79" s="18">
        <v>40101</v>
      </c>
      <c r="H79" s="19" t="s">
        <v>1119</v>
      </c>
      <c r="I79" s="20">
        <v>59710.63</v>
      </c>
      <c r="J79" s="20">
        <v>59849.14</v>
      </c>
      <c r="K79" s="21">
        <f t="shared" si="4"/>
        <v>0.13851000000000205</v>
      </c>
      <c r="L79" s="22" t="s">
        <v>1314</v>
      </c>
      <c r="M79" s="23">
        <v>1.1081000000000001</v>
      </c>
      <c r="N79" s="31" t="s">
        <v>2114</v>
      </c>
      <c r="O79" s="25" t="s">
        <v>21</v>
      </c>
      <c r="P79" s="26"/>
      <c r="Q79" s="27"/>
      <c r="R79" s="28"/>
      <c r="S79" s="29"/>
      <c r="T79" s="30" t="s">
        <v>1315</v>
      </c>
      <c r="U79" s="31" t="s">
        <v>1119</v>
      </c>
      <c r="V79" s="32" t="str">
        <f t="shared" si="3"/>
        <v>2-046</v>
      </c>
      <c r="Y79" s="32" t="s">
        <v>7556</v>
      </c>
    </row>
    <row r="80" spans="2:25" ht="30" customHeight="1" x14ac:dyDescent="0.25">
      <c r="B80" s="206" t="s">
        <v>6714</v>
      </c>
      <c r="C80" s="14">
        <v>2</v>
      </c>
      <c r="D80" s="39" t="s">
        <v>1316</v>
      </c>
      <c r="E80" s="37" t="s">
        <v>1317</v>
      </c>
      <c r="F80" s="41" t="s">
        <v>1310</v>
      </c>
      <c r="G80" s="18">
        <v>39665</v>
      </c>
      <c r="H80" s="19" t="s">
        <v>1119</v>
      </c>
      <c r="I80" s="20">
        <v>59849.14</v>
      </c>
      <c r="J80" s="20">
        <v>60087.89</v>
      </c>
      <c r="K80" s="21">
        <f t="shared" si="4"/>
        <v>0.23874999999999999</v>
      </c>
      <c r="L80" s="22" t="s">
        <v>1318</v>
      </c>
      <c r="M80" s="23">
        <v>1.9100999999999999</v>
      </c>
      <c r="N80" s="31" t="s">
        <v>2114</v>
      </c>
      <c r="O80" s="25" t="s">
        <v>21</v>
      </c>
      <c r="P80" s="26"/>
      <c r="Q80" s="27"/>
      <c r="R80" s="28"/>
      <c r="S80" s="29"/>
      <c r="T80" s="30" t="s">
        <v>1284</v>
      </c>
      <c r="U80" s="31" t="s">
        <v>1119</v>
      </c>
      <c r="V80" s="32" t="str">
        <f t="shared" si="3"/>
        <v>2-047</v>
      </c>
      <c r="Y80" s="32" t="s">
        <v>7557</v>
      </c>
    </row>
    <row r="81" spans="2:25" ht="30" customHeight="1" x14ac:dyDescent="0.25">
      <c r="B81" s="206" t="s">
        <v>6714</v>
      </c>
      <c r="C81" s="14">
        <v>2</v>
      </c>
      <c r="D81" s="39" t="s">
        <v>1319</v>
      </c>
      <c r="E81" s="37" t="s">
        <v>1320</v>
      </c>
      <c r="F81" s="41" t="s">
        <v>1310</v>
      </c>
      <c r="G81" s="18">
        <v>40095</v>
      </c>
      <c r="H81" s="19" t="s">
        <v>1119</v>
      </c>
      <c r="I81" s="20">
        <v>60087.89</v>
      </c>
      <c r="J81" s="20">
        <v>60533.85</v>
      </c>
      <c r="K81" s="21">
        <f t="shared" si="4"/>
        <v>0.44595999999999913</v>
      </c>
      <c r="L81" s="22" t="s">
        <v>1321</v>
      </c>
      <c r="M81" s="23">
        <v>3.5626000000000002</v>
      </c>
      <c r="N81" s="31" t="s">
        <v>2114</v>
      </c>
      <c r="O81" s="25" t="s">
        <v>21</v>
      </c>
      <c r="P81" s="26"/>
      <c r="Q81" s="27"/>
      <c r="R81" s="28"/>
      <c r="S81" s="29"/>
      <c r="T81" s="30" t="s">
        <v>1284</v>
      </c>
      <c r="U81" s="31" t="s">
        <v>1119</v>
      </c>
      <c r="V81" s="32" t="str">
        <f t="shared" si="3"/>
        <v>2-048</v>
      </c>
      <c r="Y81" s="32" t="s">
        <v>7558</v>
      </c>
    </row>
    <row r="82" spans="2:25" ht="30" customHeight="1" x14ac:dyDescent="0.25">
      <c r="B82" s="206" t="s">
        <v>6714</v>
      </c>
      <c r="C82" s="14">
        <v>2</v>
      </c>
      <c r="D82" s="39" t="s">
        <v>1322</v>
      </c>
      <c r="E82" s="37" t="s">
        <v>1323</v>
      </c>
      <c r="F82" s="41" t="s">
        <v>1324</v>
      </c>
      <c r="G82" s="18">
        <v>39723</v>
      </c>
      <c r="H82" s="19" t="s">
        <v>1119</v>
      </c>
      <c r="I82" s="20">
        <v>60533.85</v>
      </c>
      <c r="J82" s="20">
        <v>60732.94</v>
      </c>
      <c r="K82" s="21">
        <f t="shared" si="4"/>
        <v>0.19909000000000379</v>
      </c>
      <c r="L82" s="22" t="s">
        <v>1325</v>
      </c>
      <c r="M82" s="23">
        <v>1.5989</v>
      </c>
      <c r="N82" s="31" t="s">
        <v>2114</v>
      </c>
      <c r="O82" s="25" t="s">
        <v>21</v>
      </c>
      <c r="P82" s="26"/>
      <c r="Q82" s="27"/>
      <c r="R82" s="28"/>
      <c r="S82" s="29"/>
      <c r="T82" s="30" t="s">
        <v>1326</v>
      </c>
      <c r="U82" s="31" t="s">
        <v>1119</v>
      </c>
      <c r="V82" s="32" t="str">
        <f t="shared" si="3"/>
        <v>2-049</v>
      </c>
      <c r="Y82" s="32" t="s">
        <v>7559</v>
      </c>
    </row>
    <row r="83" spans="2:25" ht="30" customHeight="1" x14ac:dyDescent="0.25">
      <c r="B83" s="206" t="s">
        <v>6714</v>
      </c>
      <c r="C83" s="14">
        <v>2</v>
      </c>
      <c r="D83" s="39" t="s">
        <v>1327</v>
      </c>
      <c r="E83" s="37" t="s">
        <v>1328</v>
      </c>
      <c r="F83" s="41" t="s">
        <v>1324</v>
      </c>
      <c r="G83" s="42">
        <v>40092</v>
      </c>
      <c r="H83" s="19" t="s">
        <v>1119</v>
      </c>
      <c r="I83" s="20">
        <v>60732.94</v>
      </c>
      <c r="J83" s="20">
        <v>60921.17</v>
      </c>
      <c r="K83" s="21">
        <f t="shared" si="4"/>
        <v>0.18822999999999593</v>
      </c>
      <c r="L83" s="22" t="s">
        <v>1329</v>
      </c>
      <c r="M83" s="23">
        <v>1.5057</v>
      </c>
      <c r="N83" s="31" t="s">
        <v>2114</v>
      </c>
      <c r="O83" s="25" t="s">
        <v>21</v>
      </c>
      <c r="P83" s="26"/>
      <c r="Q83" s="27"/>
      <c r="R83" s="28"/>
      <c r="S83" s="29"/>
      <c r="T83" s="30" t="s">
        <v>1326</v>
      </c>
      <c r="U83" s="31" t="s">
        <v>1119</v>
      </c>
      <c r="V83" s="32" t="str">
        <f t="shared" si="3"/>
        <v>2-050</v>
      </c>
      <c r="Y83" s="32" t="s">
        <v>7560</v>
      </c>
    </row>
    <row r="84" spans="2:25" ht="30" customHeight="1" x14ac:dyDescent="0.25">
      <c r="B84" s="206" t="s">
        <v>6714</v>
      </c>
      <c r="C84" s="14">
        <v>2</v>
      </c>
      <c r="D84" s="39" t="s">
        <v>1330</v>
      </c>
      <c r="E84" s="37" t="s">
        <v>1331</v>
      </c>
      <c r="F84" s="41" t="s">
        <v>1324</v>
      </c>
      <c r="G84" s="18">
        <v>40008</v>
      </c>
      <c r="H84" s="19" t="s">
        <v>1119</v>
      </c>
      <c r="I84" s="20">
        <v>60921.17</v>
      </c>
      <c r="J84" s="20">
        <v>61048.63</v>
      </c>
      <c r="K84" s="21">
        <f t="shared" si="4"/>
        <v>0.12745999999999913</v>
      </c>
      <c r="L84" s="22" t="s">
        <v>1332</v>
      </c>
      <c r="M84" s="23">
        <v>1.0224</v>
      </c>
      <c r="N84" s="31" t="s">
        <v>2114</v>
      </c>
      <c r="O84" s="25" t="s">
        <v>21</v>
      </c>
      <c r="P84" s="26"/>
      <c r="Q84" s="27"/>
      <c r="R84" s="28"/>
      <c r="S84" s="29"/>
      <c r="T84" s="30" t="s">
        <v>1326</v>
      </c>
      <c r="U84" s="31" t="s">
        <v>1119</v>
      </c>
      <c r="V84" s="32" t="str">
        <f t="shared" si="3"/>
        <v>2-051</v>
      </c>
      <c r="Y84" s="32" t="s">
        <v>7561</v>
      </c>
    </row>
    <row r="85" spans="2:25" ht="30" customHeight="1" x14ac:dyDescent="0.25">
      <c r="B85" s="206" t="s">
        <v>6714</v>
      </c>
      <c r="C85" s="14">
        <v>2</v>
      </c>
      <c r="D85" s="39" t="s">
        <v>1333</v>
      </c>
      <c r="E85" s="37" t="s">
        <v>1334</v>
      </c>
      <c r="F85" s="41" t="s">
        <v>1324</v>
      </c>
      <c r="G85" s="18">
        <v>40071</v>
      </c>
      <c r="H85" s="19" t="s">
        <v>1119</v>
      </c>
      <c r="I85" s="20">
        <v>61048.62</v>
      </c>
      <c r="J85" s="20">
        <v>61312.19</v>
      </c>
      <c r="K85" s="21">
        <f t="shared" si="4"/>
        <v>0.26356999999999969</v>
      </c>
      <c r="L85" s="22" t="s">
        <v>1335</v>
      </c>
      <c r="M85" s="23">
        <v>2.1055999999999999</v>
      </c>
      <c r="N85" s="31" t="s">
        <v>2114</v>
      </c>
      <c r="O85" s="25" t="s">
        <v>21</v>
      </c>
      <c r="P85" s="26"/>
      <c r="Q85" s="27"/>
      <c r="R85" s="28"/>
      <c r="S85" s="29"/>
      <c r="T85" s="30" t="s">
        <v>1326</v>
      </c>
      <c r="U85" s="31" t="s">
        <v>1119</v>
      </c>
      <c r="V85" s="32" t="str">
        <f t="shared" si="3"/>
        <v>2-052</v>
      </c>
      <c r="Y85" s="32" t="s">
        <v>7562</v>
      </c>
    </row>
    <row r="86" spans="2:25" ht="30" customHeight="1" x14ac:dyDescent="0.25">
      <c r="B86" s="206" t="s">
        <v>6714</v>
      </c>
      <c r="C86" s="14">
        <v>2</v>
      </c>
      <c r="D86" s="39" t="s">
        <v>1336</v>
      </c>
      <c r="E86" s="37" t="s">
        <v>1337</v>
      </c>
      <c r="F86" s="41" t="s">
        <v>1338</v>
      </c>
      <c r="G86" s="18">
        <v>40095</v>
      </c>
      <c r="H86" s="19" t="s">
        <v>1119</v>
      </c>
      <c r="I86" s="20">
        <v>61312.19</v>
      </c>
      <c r="J86" s="20">
        <v>61746.400000000001</v>
      </c>
      <c r="K86" s="21">
        <f t="shared" si="4"/>
        <v>0.43420999999999915</v>
      </c>
      <c r="L86" s="22" t="s">
        <v>1339</v>
      </c>
      <c r="M86" s="23">
        <v>3.3437000000000001</v>
      </c>
      <c r="N86" s="31" t="s">
        <v>2114</v>
      </c>
      <c r="O86" s="25" t="s">
        <v>21</v>
      </c>
      <c r="P86" s="26"/>
      <c r="Q86" s="27"/>
      <c r="R86" s="28"/>
      <c r="S86" s="29"/>
      <c r="T86" s="30" t="s">
        <v>1326</v>
      </c>
      <c r="U86" s="31" t="s">
        <v>1119</v>
      </c>
      <c r="V86" s="32" t="str">
        <f t="shared" si="3"/>
        <v>2-053</v>
      </c>
      <c r="Y86" s="32" t="s">
        <v>7563</v>
      </c>
    </row>
    <row r="87" spans="2:25" ht="30" customHeight="1" x14ac:dyDescent="0.25">
      <c r="B87" s="206" t="s">
        <v>6714</v>
      </c>
      <c r="C87" s="14">
        <v>2</v>
      </c>
      <c r="D87" s="39" t="s">
        <v>1340</v>
      </c>
      <c r="E87" s="37" t="s">
        <v>1341</v>
      </c>
      <c r="F87" s="41" t="s">
        <v>1342</v>
      </c>
      <c r="G87" s="18">
        <v>40073</v>
      </c>
      <c r="H87" s="19" t="s">
        <v>1119</v>
      </c>
      <c r="I87" s="20">
        <v>61746.400000000001</v>
      </c>
      <c r="J87" s="20">
        <v>62107.93</v>
      </c>
      <c r="K87" s="21">
        <f t="shared" si="4"/>
        <v>0.36152999999999885</v>
      </c>
      <c r="L87" s="22" t="s">
        <v>1343</v>
      </c>
      <c r="M87" s="23">
        <v>3.0234999999999999</v>
      </c>
      <c r="N87" s="31" t="s">
        <v>2114</v>
      </c>
      <c r="O87" s="25" t="s">
        <v>21</v>
      </c>
      <c r="P87" s="26"/>
      <c r="Q87" s="27"/>
      <c r="R87" s="28"/>
      <c r="S87" s="29"/>
      <c r="T87" s="30" t="s">
        <v>1326</v>
      </c>
      <c r="U87" s="31" t="s">
        <v>1119</v>
      </c>
      <c r="V87" s="32" t="str">
        <f t="shared" si="3"/>
        <v>2-054</v>
      </c>
      <c r="Y87" s="32" t="s">
        <v>7564</v>
      </c>
    </row>
    <row r="88" spans="2:25" ht="30" customHeight="1" x14ac:dyDescent="0.25">
      <c r="B88" s="206" t="s">
        <v>6714</v>
      </c>
      <c r="C88" s="14">
        <v>2</v>
      </c>
      <c r="D88" s="39" t="s">
        <v>1344</v>
      </c>
      <c r="E88" s="37" t="s">
        <v>1345</v>
      </c>
      <c r="F88" s="41" t="s">
        <v>1346</v>
      </c>
      <c r="G88" s="18">
        <v>40141</v>
      </c>
      <c r="H88" s="19" t="s">
        <v>1119</v>
      </c>
      <c r="I88" s="20">
        <v>62107.93</v>
      </c>
      <c r="J88" s="20">
        <v>62648.93</v>
      </c>
      <c r="K88" s="21">
        <f t="shared" si="4"/>
        <v>0.54100000000000004</v>
      </c>
      <c r="L88" s="22" t="s">
        <v>1347</v>
      </c>
      <c r="M88" s="23">
        <v>4.2938999999999998</v>
      </c>
      <c r="N88" s="31" t="s">
        <v>2114</v>
      </c>
      <c r="O88" s="25" t="s">
        <v>21</v>
      </c>
      <c r="P88" s="26"/>
      <c r="Q88" s="27"/>
      <c r="R88" s="28"/>
      <c r="S88" s="29"/>
      <c r="T88" s="30" t="s">
        <v>1326</v>
      </c>
      <c r="U88" s="31" t="s">
        <v>1119</v>
      </c>
      <c r="V88" s="32" t="str">
        <f t="shared" si="3"/>
        <v>2-055</v>
      </c>
      <c r="Y88" s="32" t="s">
        <v>7565</v>
      </c>
    </row>
    <row r="89" spans="2:25" ht="30" customHeight="1" x14ac:dyDescent="0.25">
      <c r="B89" s="206" t="s">
        <v>6714</v>
      </c>
      <c r="C89" s="14">
        <v>2</v>
      </c>
      <c r="D89" s="39" t="s">
        <v>1348</v>
      </c>
      <c r="E89" s="37" t="s">
        <v>1349</v>
      </c>
      <c r="F89" s="41" t="s">
        <v>1350</v>
      </c>
      <c r="G89" s="18">
        <v>40092</v>
      </c>
      <c r="H89" s="19" t="s">
        <v>1119</v>
      </c>
      <c r="I89" s="20">
        <v>62664.800000000003</v>
      </c>
      <c r="J89" s="20">
        <v>63657.95</v>
      </c>
      <c r="K89" s="21">
        <f t="shared" si="4"/>
        <v>0.9931499999999942</v>
      </c>
      <c r="L89" s="22" t="s">
        <v>1329</v>
      </c>
      <c r="M89" s="23">
        <v>7.8860000000000001</v>
      </c>
      <c r="N89" s="31" t="s">
        <v>2114</v>
      </c>
      <c r="O89" s="25" t="s">
        <v>21</v>
      </c>
      <c r="P89" s="26"/>
      <c r="Q89" s="27"/>
      <c r="R89" s="28"/>
      <c r="S89" s="29"/>
      <c r="T89" s="16" t="s">
        <v>1351</v>
      </c>
      <c r="U89" s="31" t="s">
        <v>1119</v>
      </c>
      <c r="V89" s="32" t="str">
        <f t="shared" si="3"/>
        <v>2-056</v>
      </c>
      <c r="Y89" s="32" t="s">
        <v>7566</v>
      </c>
    </row>
    <row r="90" spans="2:25" ht="30" customHeight="1" x14ac:dyDescent="0.25">
      <c r="B90" s="206" t="s">
        <v>6714</v>
      </c>
      <c r="C90" s="14">
        <v>2</v>
      </c>
      <c r="D90" s="39" t="s">
        <v>1352</v>
      </c>
      <c r="E90" s="37" t="s">
        <v>1353</v>
      </c>
      <c r="F90" s="41" t="s">
        <v>1354</v>
      </c>
      <c r="G90" s="18">
        <v>40008</v>
      </c>
      <c r="H90" s="19" t="s">
        <v>1119</v>
      </c>
      <c r="I90" s="20">
        <v>63657.95</v>
      </c>
      <c r="J90" s="20">
        <v>64591.8</v>
      </c>
      <c r="K90" s="21">
        <f t="shared" si="4"/>
        <v>0.93385000000000584</v>
      </c>
      <c r="L90" s="22" t="s">
        <v>1355</v>
      </c>
      <c r="M90" s="23">
        <v>7.5285000000000002</v>
      </c>
      <c r="N90" s="31" t="s">
        <v>2114</v>
      </c>
      <c r="O90" s="25" t="s">
        <v>21</v>
      </c>
      <c r="P90" s="26"/>
      <c r="Q90" s="27"/>
      <c r="R90" s="28"/>
      <c r="S90" s="29"/>
      <c r="T90" s="16" t="s">
        <v>1356</v>
      </c>
      <c r="U90" s="31" t="s">
        <v>1119</v>
      </c>
      <c r="V90" s="32" t="str">
        <f t="shared" si="3"/>
        <v>2-057</v>
      </c>
      <c r="Y90" s="32" t="s">
        <v>7567</v>
      </c>
    </row>
    <row r="91" spans="2:25" ht="30" customHeight="1" x14ac:dyDescent="0.25">
      <c r="B91" s="206" t="s">
        <v>6714</v>
      </c>
      <c r="C91" s="14">
        <v>2</v>
      </c>
      <c r="D91" s="37">
        <v>58</v>
      </c>
      <c r="E91" s="37" t="s">
        <v>1358</v>
      </c>
      <c r="F91" s="41" t="s">
        <v>1359</v>
      </c>
      <c r="G91" s="18">
        <v>40095</v>
      </c>
      <c r="H91" s="19" t="s">
        <v>1119</v>
      </c>
      <c r="I91" s="47">
        <v>64591.8</v>
      </c>
      <c r="J91" s="47">
        <v>64913.64</v>
      </c>
      <c r="K91" s="21">
        <f t="shared" si="4"/>
        <v>0.32183999999999652</v>
      </c>
      <c r="L91" s="37" t="s">
        <v>1360</v>
      </c>
      <c r="M91" s="48">
        <v>2.5878000000000001</v>
      </c>
      <c r="N91" s="31" t="s">
        <v>2114</v>
      </c>
      <c r="O91" s="25" t="s">
        <v>21</v>
      </c>
      <c r="P91" s="26"/>
      <c r="Q91" s="27"/>
      <c r="R91" s="28"/>
      <c r="S91" s="29"/>
      <c r="T91" s="30" t="s">
        <v>183</v>
      </c>
      <c r="U91" s="31" t="s">
        <v>1119</v>
      </c>
      <c r="V91" s="32" t="str">
        <f t="shared" si="3"/>
        <v>2-58</v>
      </c>
      <c r="Y91" s="32" t="s">
        <v>7568</v>
      </c>
    </row>
    <row r="92" spans="2:25" ht="30" customHeight="1" x14ac:dyDescent="0.25">
      <c r="B92" s="206" t="s">
        <v>6714</v>
      </c>
      <c r="C92" s="14">
        <v>2</v>
      </c>
      <c r="D92" s="37">
        <v>59</v>
      </c>
      <c r="E92" s="37" t="s">
        <v>1362</v>
      </c>
      <c r="F92" s="41" t="s">
        <v>1359</v>
      </c>
      <c r="G92" s="18">
        <v>39982</v>
      </c>
      <c r="H92" s="19" t="s">
        <v>1119</v>
      </c>
      <c r="I92" s="47">
        <v>64913.64</v>
      </c>
      <c r="J92" s="47">
        <v>65380.21</v>
      </c>
      <c r="K92" s="21">
        <f t="shared" si="4"/>
        <v>0.46656999999999971</v>
      </c>
      <c r="L92" s="37" t="s">
        <v>1363</v>
      </c>
      <c r="M92" s="48">
        <v>3.7345000000000002</v>
      </c>
      <c r="N92" s="31" t="s">
        <v>2114</v>
      </c>
      <c r="O92" s="25" t="s">
        <v>21</v>
      </c>
      <c r="P92" s="26"/>
      <c r="Q92" s="27"/>
      <c r="R92" s="28"/>
      <c r="S92" s="29"/>
      <c r="T92" s="30" t="s">
        <v>1364</v>
      </c>
      <c r="U92" s="31" t="s">
        <v>1119</v>
      </c>
      <c r="V92" s="32" t="str">
        <f t="shared" si="3"/>
        <v>2-59</v>
      </c>
      <c r="Y92" s="32" t="s">
        <v>7569</v>
      </c>
    </row>
    <row r="93" spans="2:25" ht="30" customHeight="1" x14ac:dyDescent="0.25">
      <c r="B93" s="206" t="s">
        <v>6714</v>
      </c>
      <c r="C93" s="14">
        <v>2</v>
      </c>
      <c r="D93" s="37">
        <v>60</v>
      </c>
      <c r="E93" s="37" t="s">
        <v>1366</v>
      </c>
      <c r="F93" s="41" t="s">
        <v>1367</v>
      </c>
      <c r="G93" s="18">
        <v>39979</v>
      </c>
      <c r="H93" s="19" t="s">
        <v>1119</v>
      </c>
      <c r="I93" s="47">
        <v>65380.21</v>
      </c>
      <c r="J93" s="47">
        <v>65857.42</v>
      </c>
      <c r="K93" s="21">
        <f t="shared" si="4"/>
        <v>0.47720999999999913</v>
      </c>
      <c r="L93" s="37" t="s">
        <v>1368</v>
      </c>
      <c r="M93" s="48">
        <v>3.8170999999999999</v>
      </c>
      <c r="N93" s="31" t="s">
        <v>2114</v>
      </c>
      <c r="O93" s="25" t="s">
        <v>21</v>
      </c>
      <c r="P93" s="26"/>
      <c r="Q93" s="27"/>
      <c r="R93" s="28"/>
      <c r="S93" s="33"/>
      <c r="T93" s="30" t="s">
        <v>183</v>
      </c>
      <c r="U93" s="31" t="s">
        <v>1119</v>
      </c>
      <c r="V93" s="32" t="str">
        <f t="shared" si="3"/>
        <v>2-60</v>
      </c>
      <c r="Y93" s="32" t="s">
        <v>7570</v>
      </c>
    </row>
    <row r="94" spans="2:25" ht="30" customHeight="1" x14ac:dyDescent="0.25">
      <c r="B94" s="206" t="s">
        <v>6714</v>
      </c>
      <c r="C94" s="14">
        <v>2</v>
      </c>
      <c r="D94" s="37" t="s">
        <v>7571</v>
      </c>
      <c r="E94" s="37" t="s">
        <v>1370</v>
      </c>
      <c r="F94" s="41"/>
      <c r="G94" s="18"/>
      <c r="H94" s="19"/>
      <c r="I94" s="47">
        <v>65380.21</v>
      </c>
      <c r="J94" s="47">
        <v>65857.42</v>
      </c>
      <c r="K94" s="21">
        <f t="shared" si="4"/>
        <v>0.47720999999999913</v>
      </c>
      <c r="L94" s="37" t="s">
        <v>1368</v>
      </c>
      <c r="M94" s="23">
        <v>3.8170999999999999</v>
      </c>
      <c r="N94" s="31" t="s">
        <v>52</v>
      </c>
      <c r="O94" s="25" t="s">
        <v>21</v>
      </c>
      <c r="P94" s="26" t="s">
        <v>10</v>
      </c>
      <c r="Q94" s="16">
        <v>1.5748</v>
      </c>
      <c r="R94" s="28">
        <v>35000</v>
      </c>
      <c r="S94" s="29"/>
      <c r="T94" s="30" t="s">
        <v>183</v>
      </c>
      <c r="U94" s="31" t="s">
        <v>1119</v>
      </c>
      <c r="V94" s="32" t="str">
        <f t="shared" si="3"/>
        <v>2-60A</v>
      </c>
      <c r="Y94" s="32" t="s">
        <v>7572</v>
      </c>
    </row>
    <row r="95" spans="2:25" ht="30" customHeight="1" x14ac:dyDescent="0.25">
      <c r="B95" s="206" t="s">
        <v>6714</v>
      </c>
      <c r="C95" s="14">
        <v>2</v>
      </c>
      <c r="D95" s="37">
        <v>61</v>
      </c>
      <c r="E95" s="37" t="s">
        <v>1372</v>
      </c>
      <c r="F95" s="41" t="s">
        <v>1373</v>
      </c>
      <c r="G95" s="18">
        <v>39727</v>
      </c>
      <c r="H95" s="19" t="s">
        <v>1119</v>
      </c>
      <c r="I95" s="47">
        <v>65857.42</v>
      </c>
      <c r="J95" s="47">
        <v>66131.289999999994</v>
      </c>
      <c r="K95" s="21">
        <f t="shared" si="4"/>
        <v>0.27386999999999534</v>
      </c>
      <c r="L95" s="37" t="s">
        <v>1374</v>
      </c>
      <c r="M95" s="48">
        <v>2.1903000000000001</v>
      </c>
      <c r="N95" s="31" t="s">
        <v>2114</v>
      </c>
      <c r="O95" s="25" t="s">
        <v>21</v>
      </c>
      <c r="P95" s="26"/>
      <c r="Q95" s="27"/>
      <c r="R95" s="28"/>
      <c r="S95" s="29"/>
      <c r="T95" s="30" t="s">
        <v>183</v>
      </c>
      <c r="U95" s="31" t="s">
        <v>1119</v>
      </c>
      <c r="V95" s="32" t="str">
        <f t="shared" si="3"/>
        <v>2-61</v>
      </c>
      <c r="Y95" s="32" t="s">
        <v>7573</v>
      </c>
    </row>
    <row r="96" spans="2:25" ht="30" customHeight="1" x14ac:dyDescent="0.25">
      <c r="B96" s="206" t="s">
        <v>6714</v>
      </c>
      <c r="C96" s="14">
        <v>2</v>
      </c>
      <c r="D96" s="37">
        <v>62</v>
      </c>
      <c r="E96" s="37" t="s">
        <v>1376</v>
      </c>
      <c r="F96" s="41" t="s">
        <v>1377</v>
      </c>
      <c r="G96" s="18">
        <v>40092</v>
      </c>
      <c r="H96" s="19" t="s">
        <v>1119</v>
      </c>
      <c r="I96" s="47">
        <v>66131.289999999994</v>
      </c>
      <c r="J96" s="47">
        <v>66460.55</v>
      </c>
      <c r="K96" s="21">
        <f t="shared" si="4"/>
        <v>0.32926000000000932</v>
      </c>
      <c r="L96" s="37" t="s">
        <v>1378</v>
      </c>
      <c r="M96" s="48">
        <v>2.6347999999999998</v>
      </c>
      <c r="N96" s="31" t="s">
        <v>2114</v>
      </c>
      <c r="O96" s="25" t="s">
        <v>21</v>
      </c>
      <c r="P96" s="26"/>
      <c r="Q96" s="27"/>
      <c r="R96" s="28"/>
      <c r="S96" s="29"/>
      <c r="T96" s="16" t="s">
        <v>183</v>
      </c>
      <c r="U96" s="31" t="s">
        <v>1119</v>
      </c>
      <c r="V96" s="32" t="str">
        <f t="shared" si="3"/>
        <v>2-62</v>
      </c>
      <c r="Y96" s="32" t="s">
        <v>7574</v>
      </c>
    </row>
    <row r="97" spans="2:25" ht="30" customHeight="1" x14ac:dyDescent="0.25">
      <c r="B97" s="206" t="s">
        <v>6714</v>
      </c>
      <c r="C97" s="14">
        <v>2</v>
      </c>
      <c r="D97" s="37">
        <v>63</v>
      </c>
      <c r="E97" s="37" t="s">
        <v>1380</v>
      </c>
      <c r="F97" s="41" t="s">
        <v>1381</v>
      </c>
      <c r="G97" s="18">
        <v>40092</v>
      </c>
      <c r="H97" s="19" t="s">
        <v>1119</v>
      </c>
      <c r="I97" s="47">
        <v>66460.55</v>
      </c>
      <c r="J97" s="47">
        <v>66863.62</v>
      </c>
      <c r="K97" s="21">
        <f t="shared" si="4"/>
        <v>0.40306999999999243</v>
      </c>
      <c r="L97" s="37" t="s">
        <v>1382</v>
      </c>
      <c r="M97" s="48">
        <v>3.2246999999999999</v>
      </c>
      <c r="N97" s="31" t="s">
        <v>2114</v>
      </c>
      <c r="O97" s="25" t="s">
        <v>21</v>
      </c>
      <c r="P97" s="26"/>
      <c r="Q97" s="27"/>
      <c r="R97" s="28"/>
      <c r="S97" s="29"/>
      <c r="T97" s="16" t="s">
        <v>1383</v>
      </c>
      <c r="U97" s="31" t="s">
        <v>1119</v>
      </c>
      <c r="V97" s="32" t="str">
        <f t="shared" si="3"/>
        <v>2-63</v>
      </c>
      <c r="Y97" s="32" t="s">
        <v>7575</v>
      </c>
    </row>
    <row r="98" spans="2:25" ht="30" customHeight="1" x14ac:dyDescent="0.25">
      <c r="B98" s="206" t="s">
        <v>6714</v>
      </c>
      <c r="C98" s="14">
        <v>2</v>
      </c>
      <c r="D98" s="37">
        <v>64</v>
      </c>
      <c r="E98" s="37" t="s">
        <v>1385</v>
      </c>
      <c r="F98" s="41" t="s">
        <v>1386</v>
      </c>
      <c r="G98" s="18">
        <v>40087</v>
      </c>
      <c r="H98" s="19" t="s">
        <v>1119</v>
      </c>
      <c r="I98" s="47">
        <v>66863.62</v>
      </c>
      <c r="J98" s="47">
        <v>66998.649999999994</v>
      </c>
      <c r="K98" s="21">
        <f t="shared" si="4"/>
        <v>0.13502999999999885</v>
      </c>
      <c r="L98" s="37" t="s">
        <v>1387</v>
      </c>
      <c r="M98" s="48">
        <v>1.0783</v>
      </c>
      <c r="N98" s="31" t="s">
        <v>2114</v>
      </c>
      <c r="O98" s="25" t="s">
        <v>21</v>
      </c>
      <c r="P98" s="26"/>
      <c r="Q98" s="27"/>
      <c r="R98" s="28"/>
      <c r="S98" s="29"/>
      <c r="T98" s="30" t="s">
        <v>1388</v>
      </c>
      <c r="U98" s="31" t="s">
        <v>1119</v>
      </c>
      <c r="V98" s="32" t="str">
        <f t="shared" si="3"/>
        <v>2-64</v>
      </c>
      <c r="Y98" s="32" t="s">
        <v>7576</v>
      </c>
    </row>
    <row r="99" spans="2:25" ht="30" customHeight="1" x14ac:dyDescent="0.25">
      <c r="B99" s="206" t="s">
        <v>6714</v>
      </c>
      <c r="C99" s="14">
        <v>2</v>
      </c>
      <c r="D99" s="37">
        <v>65</v>
      </c>
      <c r="E99" s="37" t="s">
        <v>1390</v>
      </c>
      <c r="F99" s="41" t="s">
        <v>1391</v>
      </c>
      <c r="G99" s="18">
        <v>40092</v>
      </c>
      <c r="H99" s="19" t="s">
        <v>1119</v>
      </c>
      <c r="I99" s="47">
        <v>66998.649999999994</v>
      </c>
      <c r="J99" s="47">
        <v>67538.37</v>
      </c>
      <c r="K99" s="21">
        <f t="shared" si="4"/>
        <v>0.5397200000000012</v>
      </c>
      <c r="L99" s="37" t="s">
        <v>1392</v>
      </c>
      <c r="M99" s="48">
        <v>4.3188000000000004</v>
      </c>
      <c r="N99" s="31" t="s">
        <v>2114</v>
      </c>
      <c r="O99" s="25" t="s">
        <v>21</v>
      </c>
      <c r="P99" s="26"/>
      <c r="Q99" s="27"/>
      <c r="R99" s="28"/>
      <c r="S99" s="29"/>
      <c r="T99" s="30" t="s">
        <v>1388</v>
      </c>
      <c r="U99" s="31" t="s">
        <v>1119</v>
      </c>
      <c r="V99" s="32" t="str">
        <f t="shared" si="3"/>
        <v>2-65</v>
      </c>
      <c r="Y99" s="32" t="s">
        <v>7577</v>
      </c>
    </row>
    <row r="100" spans="2:25" ht="30" customHeight="1" x14ac:dyDescent="0.25">
      <c r="B100" s="206" t="s">
        <v>6714</v>
      </c>
      <c r="C100" s="14">
        <v>2</v>
      </c>
      <c r="D100" s="37">
        <v>66</v>
      </c>
      <c r="E100" s="37" t="s">
        <v>1394</v>
      </c>
      <c r="F100" s="41" t="s">
        <v>1395</v>
      </c>
      <c r="G100" s="18">
        <v>40078</v>
      </c>
      <c r="H100" s="19" t="s">
        <v>1119</v>
      </c>
      <c r="I100" s="47">
        <v>67538.37</v>
      </c>
      <c r="J100" s="47">
        <v>67982.87</v>
      </c>
      <c r="K100" s="21">
        <f t="shared" si="4"/>
        <v>0.44450000000000001</v>
      </c>
      <c r="L100" s="37" t="s">
        <v>1396</v>
      </c>
      <c r="M100" s="48">
        <v>3.5053000000000001</v>
      </c>
      <c r="N100" s="31" t="s">
        <v>2114</v>
      </c>
      <c r="O100" s="25" t="s">
        <v>21</v>
      </c>
      <c r="P100" s="26"/>
      <c r="Q100" s="27"/>
      <c r="R100" s="28"/>
      <c r="S100" s="29"/>
      <c r="T100" s="16" t="s">
        <v>1397</v>
      </c>
      <c r="U100" s="31" t="s">
        <v>1119</v>
      </c>
      <c r="V100" s="32" t="str">
        <f t="shared" si="3"/>
        <v>2-66</v>
      </c>
      <c r="Y100" s="32" t="s">
        <v>7578</v>
      </c>
    </row>
    <row r="101" spans="2:25" ht="30" customHeight="1" x14ac:dyDescent="0.25">
      <c r="B101" s="206" t="s">
        <v>6714</v>
      </c>
      <c r="C101" s="14">
        <v>2</v>
      </c>
      <c r="D101" s="37">
        <v>67</v>
      </c>
      <c r="E101" s="37" t="s">
        <v>1399</v>
      </c>
      <c r="F101" s="41" t="s">
        <v>1400</v>
      </c>
      <c r="G101" s="18">
        <v>40072</v>
      </c>
      <c r="H101" s="19" t="s">
        <v>1119</v>
      </c>
      <c r="I101" s="47">
        <v>67982.87</v>
      </c>
      <c r="J101" s="47">
        <v>68802.17</v>
      </c>
      <c r="K101" s="21">
        <f t="shared" si="4"/>
        <v>0.81930000000000291</v>
      </c>
      <c r="L101" s="37" t="s">
        <v>1401</v>
      </c>
      <c r="M101" s="48">
        <v>6.5610999999999997</v>
      </c>
      <c r="N101" s="31" t="s">
        <v>2114</v>
      </c>
      <c r="O101" s="25" t="s">
        <v>21</v>
      </c>
      <c r="P101" s="26" t="s">
        <v>10</v>
      </c>
      <c r="Q101" s="16">
        <v>2.2189000000000001</v>
      </c>
      <c r="R101" s="28">
        <v>57833.07</v>
      </c>
      <c r="S101" s="29"/>
      <c r="T101" s="30" t="s">
        <v>1388</v>
      </c>
      <c r="U101" s="31" t="s">
        <v>1119</v>
      </c>
      <c r="V101" s="32" t="str">
        <f t="shared" si="3"/>
        <v>2-67</v>
      </c>
      <c r="Y101" s="32" t="s">
        <v>7579</v>
      </c>
    </row>
    <row r="102" spans="2:25" ht="30" customHeight="1" x14ac:dyDescent="0.25">
      <c r="B102" s="206" t="s">
        <v>6714</v>
      </c>
      <c r="C102" s="14">
        <v>2</v>
      </c>
      <c r="D102" s="37">
        <v>68</v>
      </c>
      <c r="E102" s="37" t="s">
        <v>1403</v>
      </c>
      <c r="F102" s="41" t="s">
        <v>1404</v>
      </c>
      <c r="G102" s="18">
        <v>39730</v>
      </c>
      <c r="H102" s="19" t="s">
        <v>1119</v>
      </c>
      <c r="I102" s="47">
        <v>68802.179999999993</v>
      </c>
      <c r="J102" s="47">
        <v>69074.27</v>
      </c>
      <c r="K102" s="21">
        <f t="shared" si="4"/>
        <v>0.27209000000001105</v>
      </c>
      <c r="L102" s="37" t="s">
        <v>1405</v>
      </c>
      <c r="M102" s="48">
        <v>2.1770999999999998</v>
      </c>
      <c r="N102" s="31" t="s">
        <v>2114</v>
      </c>
      <c r="O102" s="25" t="s">
        <v>21</v>
      </c>
      <c r="P102" s="26"/>
      <c r="Q102" s="27"/>
      <c r="R102" s="28"/>
      <c r="S102" s="29"/>
      <c r="T102" s="30" t="s">
        <v>1388</v>
      </c>
      <c r="U102" s="31" t="s">
        <v>1119</v>
      </c>
      <c r="V102" s="32" t="str">
        <f t="shared" si="3"/>
        <v>2-68</v>
      </c>
      <c r="Y102" s="32" t="s">
        <v>7580</v>
      </c>
    </row>
    <row r="103" spans="2:25" ht="30" customHeight="1" x14ac:dyDescent="0.25">
      <c r="B103" s="206" t="s">
        <v>6714</v>
      </c>
      <c r="C103" s="14">
        <v>2</v>
      </c>
      <c r="D103" s="37">
        <v>69</v>
      </c>
      <c r="E103" s="37" t="s">
        <v>1407</v>
      </c>
      <c r="F103" s="41" t="s">
        <v>1408</v>
      </c>
      <c r="G103" s="18">
        <v>40009</v>
      </c>
      <c r="H103" s="19" t="s">
        <v>1119</v>
      </c>
      <c r="I103" s="47">
        <v>69074.27</v>
      </c>
      <c r="J103" s="47">
        <v>69187.520000000004</v>
      </c>
      <c r="K103" s="21">
        <f t="shared" si="4"/>
        <v>0.11325</v>
      </c>
      <c r="L103" s="37" t="s">
        <v>1409</v>
      </c>
      <c r="M103" s="48">
        <v>0.90669999999999995</v>
      </c>
      <c r="N103" s="31" t="s">
        <v>2114</v>
      </c>
      <c r="O103" s="25" t="s">
        <v>21</v>
      </c>
      <c r="P103" s="26" t="s">
        <v>10</v>
      </c>
      <c r="Q103" s="16">
        <v>1.0301</v>
      </c>
      <c r="R103" s="28">
        <v>32000</v>
      </c>
      <c r="S103" s="29"/>
      <c r="T103" s="16" t="s">
        <v>1388</v>
      </c>
      <c r="U103" s="31" t="s">
        <v>1119</v>
      </c>
      <c r="V103" s="32" t="str">
        <f t="shared" ref="V103:V134" si="5">CONCATENATE(C103,"-",D103)</f>
        <v>2-69</v>
      </c>
      <c r="Y103" s="32" t="s">
        <v>7581</v>
      </c>
    </row>
    <row r="104" spans="2:25" ht="30" customHeight="1" x14ac:dyDescent="0.25">
      <c r="B104" s="206" t="s">
        <v>6714</v>
      </c>
      <c r="C104" s="14">
        <v>2</v>
      </c>
      <c r="D104" s="37">
        <v>70</v>
      </c>
      <c r="E104" s="37" t="s">
        <v>1411</v>
      </c>
      <c r="F104" s="41" t="s">
        <v>1412</v>
      </c>
      <c r="G104" s="18">
        <v>40115</v>
      </c>
      <c r="H104" s="19" t="s">
        <v>1119</v>
      </c>
      <c r="I104" s="47">
        <v>69187.520000000004</v>
      </c>
      <c r="J104" s="47">
        <v>69387.039999999994</v>
      </c>
      <c r="K104" s="21">
        <f t="shared" si="4"/>
        <v>0.19951999999998951</v>
      </c>
      <c r="L104" s="37" t="s">
        <v>1413</v>
      </c>
      <c r="M104" s="48">
        <v>1.5961000000000001</v>
      </c>
      <c r="N104" s="31" t="s">
        <v>2114</v>
      </c>
      <c r="O104" s="25" t="s">
        <v>21</v>
      </c>
      <c r="P104" s="26"/>
      <c r="Q104" s="27"/>
      <c r="R104" s="28"/>
      <c r="S104" s="29"/>
      <c r="T104" s="16" t="s">
        <v>1388</v>
      </c>
      <c r="U104" s="31" t="s">
        <v>1119</v>
      </c>
      <c r="V104" s="32" t="str">
        <f t="shared" si="5"/>
        <v>2-70</v>
      </c>
      <c r="Y104" s="32" t="s">
        <v>7582</v>
      </c>
    </row>
    <row r="105" spans="2:25" ht="30" customHeight="1" x14ac:dyDescent="0.25">
      <c r="B105" s="206" t="s">
        <v>6714</v>
      </c>
      <c r="C105" s="14">
        <v>2</v>
      </c>
      <c r="D105" s="37">
        <v>71</v>
      </c>
      <c r="E105" s="37" t="s">
        <v>1415</v>
      </c>
      <c r="F105" s="41" t="s">
        <v>1408</v>
      </c>
      <c r="G105" s="18">
        <v>40099</v>
      </c>
      <c r="H105" s="19" t="s">
        <v>1119</v>
      </c>
      <c r="I105" s="47">
        <v>69387.039999999994</v>
      </c>
      <c r="J105" s="47">
        <v>69807.839999999997</v>
      </c>
      <c r="K105" s="21">
        <f t="shared" si="4"/>
        <v>0.42080000000000289</v>
      </c>
      <c r="L105" s="37" t="s">
        <v>1416</v>
      </c>
      <c r="M105" s="48">
        <v>3.3285</v>
      </c>
      <c r="N105" s="31" t="s">
        <v>2114</v>
      </c>
      <c r="O105" s="25" t="s">
        <v>21</v>
      </c>
      <c r="P105" s="26"/>
      <c r="Q105" s="27"/>
      <c r="R105" s="28"/>
      <c r="S105" s="29"/>
      <c r="T105" s="16" t="s">
        <v>1388</v>
      </c>
      <c r="U105" s="31" t="s">
        <v>1119</v>
      </c>
      <c r="V105" s="32" t="str">
        <f t="shared" si="5"/>
        <v>2-71</v>
      </c>
      <c r="Y105" s="32" t="s">
        <v>7583</v>
      </c>
    </row>
    <row r="106" spans="2:25" ht="30" customHeight="1" x14ac:dyDescent="0.25">
      <c r="B106" s="206" t="s">
        <v>6714</v>
      </c>
      <c r="C106" s="14">
        <v>2</v>
      </c>
      <c r="D106" s="37">
        <v>72</v>
      </c>
      <c r="E106" s="37" t="s">
        <v>1418</v>
      </c>
      <c r="F106" s="41" t="s">
        <v>1419</v>
      </c>
      <c r="G106" s="18">
        <v>40095</v>
      </c>
      <c r="H106" s="19" t="s">
        <v>1119</v>
      </c>
      <c r="I106" s="47">
        <v>69807.839999999997</v>
      </c>
      <c r="J106" s="47">
        <v>70104.039999999994</v>
      </c>
      <c r="K106" s="21">
        <f t="shared" si="4"/>
        <v>0.29619999999999708</v>
      </c>
      <c r="L106" s="37" t="s">
        <v>1420</v>
      </c>
      <c r="M106" s="48">
        <v>2.3702000000000001</v>
      </c>
      <c r="N106" s="31" t="s">
        <v>2114</v>
      </c>
      <c r="O106" s="25" t="s">
        <v>21</v>
      </c>
      <c r="P106" s="26"/>
      <c r="Q106" s="27"/>
      <c r="R106" s="28"/>
      <c r="S106" s="29"/>
      <c r="T106" s="16" t="s">
        <v>1388</v>
      </c>
      <c r="U106" s="31" t="s">
        <v>1119</v>
      </c>
      <c r="V106" s="32" t="str">
        <f t="shared" si="5"/>
        <v>2-72</v>
      </c>
      <c r="Y106" s="32" t="s">
        <v>7584</v>
      </c>
    </row>
    <row r="107" spans="2:25" ht="30" customHeight="1" x14ac:dyDescent="0.25">
      <c r="B107" s="206" t="s">
        <v>6714</v>
      </c>
      <c r="C107" s="14">
        <v>2</v>
      </c>
      <c r="D107" s="37">
        <v>73</v>
      </c>
      <c r="E107" s="37" t="s">
        <v>1422</v>
      </c>
      <c r="F107" s="41" t="s">
        <v>1423</v>
      </c>
      <c r="G107" s="18">
        <v>40071</v>
      </c>
      <c r="H107" s="19" t="s">
        <v>1119</v>
      </c>
      <c r="I107" s="47">
        <v>70104.039999999994</v>
      </c>
      <c r="J107" s="47">
        <v>70304.5</v>
      </c>
      <c r="K107" s="21">
        <f t="shared" si="4"/>
        <v>0.20046000000000641</v>
      </c>
      <c r="L107" s="37" t="s">
        <v>1424</v>
      </c>
      <c r="M107" s="48">
        <v>1.6406000000000001</v>
      </c>
      <c r="N107" s="31" t="s">
        <v>2114</v>
      </c>
      <c r="O107" s="25" t="s">
        <v>21</v>
      </c>
      <c r="P107" s="26"/>
      <c r="Q107" s="27"/>
      <c r="R107" s="28"/>
      <c r="S107" s="29"/>
      <c r="T107" s="30" t="s">
        <v>1425</v>
      </c>
      <c r="U107" s="31" t="s">
        <v>1119</v>
      </c>
      <c r="V107" s="32" t="str">
        <f t="shared" si="5"/>
        <v>2-73</v>
      </c>
      <c r="Y107" s="32" t="s">
        <v>7585</v>
      </c>
    </row>
    <row r="108" spans="2:25" ht="30" customHeight="1" x14ac:dyDescent="0.25">
      <c r="B108" s="206" t="s">
        <v>6714</v>
      </c>
      <c r="C108" s="14">
        <v>2</v>
      </c>
      <c r="D108" s="37">
        <v>74</v>
      </c>
      <c r="E108" s="37" t="s">
        <v>1427</v>
      </c>
      <c r="F108" s="41" t="s">
        <v>1423</v>
      </c>
      <c r="G108" s="18">
        <v>40071</v>
      </c>
      <c r="H108" s="19" t="s">
        <v>1119</v>
      </c>
      <c r="I108" s="47">
        <v>70304.5</v>
      </c>
      <c r="J108" s="47">
        <v>70491.08</v>
      </c>
      <c r="K108" s="21">
        <f t="shared" si="4"/>
        <v>0.18658000000000174</v>
      </c>
      <c r="L108" s="37" t="s">
        <v>1428</v>
      </c>
      <c r="M108" s="48">
        <v>1.4856</v>
      </c>
      <c r="N108" s="31" t="s">
        <v>2114</v>
      </c>
      <c r="O108" s="25" t="s">
        <v>21</v>
      </c>
      <c r="P108" s="26" t="s">
        <v>10</v>
      </c>
      <c r="Q108" s="16">
        <v>5.5198</v>
      </c>
      <c r="R108" s="28">
        <v>142000</v>
      </c>
      <c r="S108" s="29"/>
      <c r="T108" s="30" t="s">
        <v>1425</v>
      </c>
      <c r="U108" s="31" t="s">
        <v>1119</v>
      </c>
      <c r="V108" s="32" t="str">
        <f t="shared" si="5"/>
        <v>2-74</v>
      </c>
      <c r="Y108" s="32" t="s">
        <v>7586</v>
      </c>
    </row>
    <row r="109" spans="2:25" ht="30" customHeight="1" x14ac:dyDescent="0.25">
      <c r="B109" s="206" t="s">
        <v>6714</v>
      </c>
      <c r="C109" s="14">
        <v>2</v>
      </c>
      <c r="D109" s="37">
        <v>75</v>
      </c>
      <c r="E109" s="37" t="s">
        <v>1430</v>
      </c>
      <c r="F109" s="41" t="s">
        <v>1431</v>
      </c>
      <c r="G109" s="18">
        <v>40092</v>
      </c>
      <c r="H109" s="19" t="s">
        <v>1119</v>
      </c>
      <c r="I109" s="47">
        <v>70491.08</v>
      </c>
      <c r="J109" s="47">
        <v>70537</v>
      </c>
      <c r="K109" s="21">
        <f t="shared" si="4"/>
        <v>4.5919999999998254E-2</v>
      </c>
      <c r="L109" s="37" t="s">
        <v>1432</v>
      </c>
      <c r="M109" s="48">
        <v>0.39279999999999998</v>
      </c>
      <c r="N109" s="31" t="s">
        <v>2114</v>
      </c>
      <c r="O109" s="25" t="s">
        <v>21</v>
      </c>
      <c r="P109" s="26"/>
      <c r="Q109" s="27"/>
      <c r="R109" s="28"/>
      <c r="S109" s="29"/>
      <c r="T109" s="30" t="s">
        <v>1425</v>
      </c>
      <c r="U109" s="31" t="s">
        <v>1119</v>
      </c>
      <c r="V109" s="32" t="str">
        <f t="shared" si="5"/>
        <v>2-75</v>
      </c>
      <c r="Y109" s="32" t="s">
        <v>7587</v>
      </c>
    </row>
    <row r="110" spans="2:25" ht="30" customHeight="1" x14ac:dyDescent="0.25">
      <c r="B110" s="206" t="s">
        <v>6714</v>
      </c>
      <c r="C110" s="14">
        <v>2</v>
      </c>
      <c r="D110" s="37">
        <v>76</v>
      </c>
      <c r="E110" s="37" t="s">
        <v>1434</v>
      </c>
      <c r="F110" s="41" t="s">
        <v>1435</v>
      </c>
      <c r="G110" s="18">
        <v>39723</v>
      </c>
      <c r="H110" s="19" t="s">
        <v>1119</v>
      </c>
      <c r="I110" s="47">
        <v>70537</v>
      </c>
      <c r="J110" s="47">
        <v>73422.7</v>
      </c>
      <c r="K110" s="21">
        <f t="shared" si="4"/>
        <v>2.8856999999999973</v>
      </c>
      <c r="L110" s="37" t="s">
        <v>1436</v>
      </c>
      <c r="M110" s="23">
        <v>23.008700000000001</v>
      </c>
      <c r="N110" s="31" t="s">
        <v>2114</v>
      </c>
      <c r="O110" s="25" t="s">
        <v>21</v>
      </c>
      <c r="P110" s="26" t="s">
        <v>10</v>
      </c>
      <c r="Q110" s="16">
        <v>1.1289</v>
      </c>
      <c r="R110" s="28">
        <v>29554.6</v>
      </c>
      <c r="S110" s="29"/>
      <c r="T110" s="30" t="s">
        <v>1425</v>
      </c>
      <c r="U110" s="31" t="s">
        <v>1119</v>
      </c>
      <c r="V110" s="32" t="str">
        <f t="shared" si="5"/>
        <v>2-76</v>
      </c>
      <c r="Y110" s="32" t="s">
        <v>7588</v>
      </c>
    </row>
    <row r="111" spans="2:25" ht="30" customHeight="1" x14ac:dyDescent="0.25">
      <c r="B111" s="206" t="s">
        <v>6714</v>
      </c>
      <c r="C111" s="14">
        <v>2</v>
      </c>
      <c r="D111" s="37">
        <v>77</v>
      </c>
      <c r="E111" s="37" t="s">
        <v>1438</v>
      </c>
      <c r="F111" s="41" t="s">
        <v>1439</v>
      </c>
      <c r="G111" s="18">
        <v>40107</v>
      </c>
      <c r="H111" s="34" t="s">
        <v>1440</v>
      </c>
      <c r="I111" s="47">
        <v>73422.7</v>
      </c>
      <c r="J111" s="47">
        <v>75119.48</v>
      </c>
      <c r="K111" s="21">
        <f t="shared" si="4"/>
        <v>1.6967799999999988</v>
      </c>
      <c r="L111" s="37" t="s">
        <v>1441</v>
      </c>
      <c r="M111" s="48">
        <v>13.5725</v>
      </c>
      <c r="N111" s="31" t="s">
        <v>2114</v>
      </c>
      <c r="O111" s="25" t="s">
        <v>21</v>
      </c>
      <c r="P111" s="26"/>
      <c r="Q111" s="27"/>
      <c r="R111" s="28"/>
      <c r="S111" s="29"/>
      <c r="T111" s="30" t="s">
        <v>1442</v>
      </c>
      <c r="U111" s="31" t="s">
        <v>1440</v>
      </c>
      <c r="V111" s="32" t="str">
        <f t="shared" si="5"/>
        <v>2-77</v>
      </c>
      <c r="Y111" s="32" t="s">
        <v>7589</v>
      </c>
    </row>
    <row r="112" spans="2:25" ht="30" customHeight="1" x14ac:dyDescent="0.25">
      <c r="B112" s="206" t="s">
        <v>6714</v>
      </c>
      <c r="C112" s="14">
        <v>2</v>
      </c>
      <c r="D112" s="37">
        <v>78</v>
      </c>
      <c r="E112" s="37" t="s">
        <v>1444</v>
      </c>
      <c r="F112" s="41" t="s">
        <v>1445</v>
      </c>
      <c r="G112" s="18">
        <v>40107</v>
      </c>
      <c r="H112" s="34" t="s">
        <v>1440</v>
      </c>
      <c r="I112" s="47">
        <v>75119.48</v>
      </c>
      <c r="J112" s="47">
        <v>75390.460000000006</v>
      </c>
      <c r="K112" s="21">
        <f t="shared" si="4"/>
        <v>0.27098000000001049</v>
      </c>
      <c r="L112" s="37" t="s">
        <v>1446</v>
      </c>
      <c r="M112" s="48">
        <v>2.1732999999999998</v>
      </c>
      <c r="N112" s="31" t="s">
        <v>2114</v>
      </c>
      <c r="O112" s="25" t="s">
        <v>21</v>
      </c>
      <c r="P112" s="26"/>
      <c r="Q112" s="27"/>
      <c r="R112" s="28"/>
      <c r="S112" s="29"/>
      <c r="T112" s="16" t="s">
        <v>1447</v>
      </c>
      <c r="U112" s="31" t="s">
        <v>1440</v>
      </c>
      <c r="V112" s="32" t="str">
        <f t="shared" si="5"/>
        <v>2-78</v>
      </c>
      <c r="Y112" s="32" t="s">
        <v>7590</v>
      </c>
    </row>
    <row r="113" spans="2:25" ht="30" customHeight="1" x14ac:dyDescent="0.25">
      <c r="B113" s="206" t="s">
        <v>6714</v>
      </c>
      <c r="C113" s="14">
        <v>2</v>
      </c>
      <c r="D113" s="37">
        <v>79</v>
      </c>
      <c r="E113" s="37" t="s">
        <v>1449</v>
      </c>
      <c r="F113" s="41" t="s">
        <v>1450</v>
      </c>
      <c r="G113" s="18">
        <v>40107</v>
      </c>
      <c r="H113" s="34" t="s">
        <v>1440</v>
      </c>
      <c r="I113" s="47">
        <v>75390.460000000006</v>
      </c>
      <c r="J113" s="47">
        <v>75519.95</v>
      </c>
      <c r="K113" s="21">
        <f t="shared" si="4"/>
        <v>0.1294899999999907</v>
      </c>
      <c r="L113" s="37" t="s">
        <v>1451</v>
      </c>
      <c r="M113" s="48">
        <v>3.3879999999999999</v>
      </c>
      <c r="N113" s="31" t="s">
        <v>2114</v>
      </c>
      <c r="O113" s="25" t="s">
        <v>21</v>
      </c>
      <c r="P113" s="26"/>
      <c r="Q113" s="27"/>
      <c r="R113" s="28"/>
      <c r="S113" s="29"/>
      <c r="T113" s="16" t="s">
        <v>1447</v>
      </c>
      <c r="U113" s="31" t="s">
        <v>1440</v>
      </c>
      <c r="V113" s="32" t="str">
        <f t="shared" si="5"/>
        <v>2-79</v>
      </c>
      <c r="Y113" s="32" t="s">
        <v>7591</v>
      </c>
    </row>
    <row r="114" spans="2:25" ht="30" customHeight="1" x14ac:dyDescent="0.25">
      <c r="B114" s="206" t="s">
        <v>6714</v>
      </c>
      <c r="C114" s="14">
        <v>2</v>
      </c>
      <c r="D114" s="37" t="s">
        <v>7592</v>
      </c>
      <c r="E114" s="37" t="s">
        <v>1453</v>
      </c>
      <c r="F114" s="41" t="s">
        <v>1450</v>
      </c>
      <c r="G114" s="18">
        <v>41751</v>
      </c>
      <c r="H114" s="34" t="s">
        <v>1440</v>
      </c>
      <c r="I114" s="47">
        <v>75519.95</v>
      </c>
      <c r="J114" s="47">
        <v>75590.87</v>
      </c>
      <c r="K114" s="21">
        <f t="shared" si="4"/>
        <v>7.0919999999998248E-2</v>
      </c>
      <c r="L114" s="37" t="s">
        <v>1446</v>
      </c>
      <c r="M114" s="48">
        <v>0.48070000000000002</v>
      </c>
      <c r="N114" s="31" t="s">
        <v>2114</v>
      </c>
      <c r="O114" s="25" t="s">
        <v>21</v>
      </c>
      <c r="P114" s="26"/>
      <c r="Q114" s="27"/>
      <c r="R114" s="28"/>
      <c r="S114" s="29"/>
      <c r="T114" s="16" t="s">
        <v>1447</v>
      </c>
      <c r="U114" s="31" t="s">
        <v>1440</v>
      </c>
      <c r="V114" s="32" t="str">
        <f t="shared" si="5"/>
        <v>2-79A</v>
      </c>
      <c r="Y114" s="32" t="s">
        <v>7593</v>
      </c>
    </row>
    <row r="115" spans="2:25" ht="30" customHeight="1" x14ac:dyDescent="0.25">
      <c r="B115" s="206" t="s">
        <v>6714</v>
      </c>
      <c r="C115" s="14">
        <v>2</v>
      </c>
      <c r="D115" s="37">
        <v>80</v>
      </c>
      <c r="E115" s="37" t="s">
        <v>1455</v>
      </c>
      <c r="F115" s="41" t="s">
        <v>1456</v>
      </c>
      <c r="G115" s="18">
        <v>40107</v>
      </c>
      <c r="H115" s="34" t="s">
        <v>1440</v>
      </c>
      <c r="I115" s="47">
        <v>75595</v>
      </c>
      <c r="J115" s="47">
        <v>76115.44</v>
      </c>
      <c r="K115" s="21">
        <f t="shared" si="4"/>
        <v>0.52044000000000235</v>
      </c>
      <c r="L115" s="37" t="s">
        <v>1457</v>
      </c>
      <c r="M115" s="23">
        <v>4.1818999999999997</v>
      </c>
      <c r="N115" s="31" t="s">
        <v>2114</v>
      </c>
      <c r="O115" s="25" t="s">
        <v>21</v>
      </c>
      <c r="P115" s="26"/>
      <c r="Q115" s="27"/>
      <c r="R115" s="28"/>
      <c r="S115" s="29"/>
      <c r="T115" s="30" t="s">
        <v>1447</v>
      </c>
      <c r="U115" s="31" t="s">
        <v>1440</v>
      </c>
      <c r="V115" s="32" t="str">
        <f t="shared" si="5"/>
        <v>2-80</v>
      </c>
      <c r="Y115" s="32" t="s">
        <v>7594</v>
      </c>
    </row>
    <row r="116" spans="2:25" ht="30" customHeight="1" x14ac:dyDescent="0.25">
      <c r="B116" s="206" t="s">
        <v>6714</v>
      </c>
      <c r="C116" s="14">
        <v>2</v>
      </c>
      <c r="D116" s="37">
        <v>81</v>
      </c>
      <c r="E116" s="37" t="s">
        <v>1459</v>
      </c>
      <c r="F116" s="41" t="s">
        <v>1460</v>
      </c>
      <c r="G116" s="18">
        <v>42886</v>
      </c>
      <c r="H116" s="34" t="s">
        <v>1440</v>
      </c>
      <c r="I116" s="47">
        <v>76115.61</v>
      </c>
      <c r="J116" s="47">
        <v>76185.58</v>
      </c>
      <c r="K116" s="21">
        <f t="shared" si="4"/>
        <v>6.997000000000117E-2</v>
      </c>
      <c r="L116" s="37" t="s">
        <v>1461</v>
      </c>
      <c r="M116" s="48">
        <v>1.3764000000000001</v>
      </c>
      <c r="N116" s="31" t="s">
        <v>2114</v>
      </c>
      <c r="O116" s="25" t="s">
        <v>21</v>
      </c>
      <c r="P116" s="26"/>
      <c r="Q116" s="27"/>
      <c r="R116" s="28"/>
      <c r="S116" s="29"/>
      <c r="T116" s="30" t="s">
        <v>1447</v>
      </c>
      <c r="U116" s="31" t="s">
        <v>1440</v>
      </c>
      <c r="V116" s="32" t="str">
        <f t="shared" si="5"/>
        <v>2-81</v>
      </c>
      <c r="Y116" s="32" t="s">
        <v>7595</v>
      </c>
    </row>
    <row r="117" spans="2:25" ht="30" customHeight="1" x14ac:dyDescent="0.25">
      <c r="B117" s="206" t="s">
        <v>6714</v>
      </c>
      <c r="C117" s="14">
        <v>2</v>
      </c>
      <c r="D117" s="37">
        <v>82</v>
      </c>
      <c r="E117" s="37" t="s">
        <v>1463</v>
      </c>
      <c r="F117" s="41" t="s">
        <v>1460</v>
      </c>
      <c r="G117" s="18">
        <v>42886</v>
      </c>
      <c r="H117" s="34" t="s">
        <v>1440</v>
      </c>
      <c r="I117" s="47">
        <v>76185.58</v>
      </c>
      <c r="J117" s="47">
        <v>76259.91</v>
      </c>
      <c r="K117" s="21">
        <f t="shared" si="4"/>
        <v>7.4330000000001742E-2</v>
      </c>
      <c r="L117" s="37" t="s">
        <v>1464</v>
      </c>
      <c r="M117" s="48">
        <v>1.8212999999999999</v>
      </c>
      <c r="N117" s="31" t="s">
        <v>2114</v>
      </c>
      <c r="O117" s="25" t="s">
        <v>21</v>
      </c>
      <c r="P117" s="26"/>
      <c r="Q117" s="27"/>
      <c r="R117" s="28"/>
      <c r="S117" s="29"/>
      <c r="T117" s="16" t="s">
        <v>1447</v>
      </c>
      <c r="U117" s="31" t="s">
        <v>1440</v>
      </c>
      <c r="V117" s="32" t="str">
        <f t="shared" si="5"/>
        <v>2-82</v>
      </c>
      <c r="Y117" s="32" t="s">
        <v>7596</v>
      </c>
    </row>
    <row r="118" spans="2:25" ht="30" customHeight="1" x14ac:dyDescent="0.25">
      <c r="B118" s="206" t="s">
        <v>6714</v>
      </c>
      <c r="C118" s="14">
        <v>2</v>
      </c>
      <c r="D118" s="37">
        <v>83</v>
      </c>
      <c r="E118" s="37" t="s">
        <v>1466</v>
      </c>
      <c r="F118" s="41" t="s">
        <v>1460</v>
      </c>
      <c r="G118" s="18">
        <v>42886</v>
      </c>
      <c r="H118" s="34" t="s">
        <v>1440</v>
      </c>
      <c r="I118" s="47">
        <v>76259.91</v>
      </c>
      <c r="J118" s="47">
        <v>76306.95</v>
      </c>
      <c r="K118" s="21">
        <f t="shared" si="4"/>
        <v>4.7039999999993594E-2</v>
      </c>
      <c r="L118" s="37" t="s">
        <v>1467</v>
      </c>
      <c r="M118" s="48">
        <v>2.42</v>
      </c>
      <c r="N118" s="31" t="s">
        <v>2114</v>
      </c>
      <c r="O118" s="25" t="s">
        <v>21</v>
      </c>
      <c r="P118" s="26"/>
      <c r="Q118" s="27"/>
      <c r="R118" s="28"/>
      <c r="S118" s="29"/>
      <c r="T118" s="16" t="s">
        <v>1447</v>
      </c>
      <c r="U118" s="31" t="s">
        <v>1440</v>
      </c>
      <c r="V118" s="32" t="str">
        <f t="shared" si="5"/>
        <v>2-83</v>
      </c>
      <c r="Y118" s="32" t="s">
        <v>7597</v>
      </c>
    </row>
    <row r="119" spans="2:25" ht="30" customHeight="1" x14ac:dyDescent="0.25">
      <c r="B119" s="206" t="s">
        <v>6714</v>
      </c>
      <c r="C119" s="14">
        <v>2</v>
      </c>
      <c r="D119" s="37">
        <v>84</v>
      </c>
      <c r="E119" s="37" t="s">
        <v>1469</v>
      </c>
      <c r="F119" s="41" t="s">
        <v>1470</v>
      </c>
      <c r="G119" s="18">
        <v>40214</v>
      </c>
      <c r="H119" s="34" t="s">
        <v>1440</v>
      </c>
      <c r="I119" s="47">
        <v>76307</v>
      </c>
      <c r="J119" s="47">
        <v>76763.100000000006</v>
      </c>
      <c r="K119" s="21">
        <f t="shared" si="4"/>
        <v>0.45610000000000583</v>
      </c>
      <c r="L119" s="37" t="s">
        <v>1471</v>
      </c>
      <c r="M119" s="48">
        <v>3.6154999999999999</v>
      </c>
      <c r="N119" s="31" t="s">
        <v>2114</v>
      </c>
      <c r="O119" s="25" t="s">
        <v>21</v>
      </c>
      <c r="P119" s="26"/>
      <c r="Q119" s="27"/>
      <c r="R119" s="28"/>
      <c r="S119" s="29"/>
      <c r="T119" s="16" t="s">
        <v>1447</v>
      </c>
      <c r="U119" s="31" t="s">
        <v>1440</v>
      </c>
      <c r="V119" s="32" t="str">
        <f t="shared" si="5"/>
        <v>2-84</v>
      </c>
      <c r="Y119" s="32" t="s">
        <v>7598</v>
      </c>
    </row>
    <row r="120" spans="2:25" ht="30" customHeight="1" x14ac:dyDescent="0.25">
      <c r="B120" s="206" t="s">
        <v>6714</v>
      </c>
      <c r="C120" s="14">
        <v>2</v>
      </c>
      <c r="D120" s="37">
        <v>85</v>
      </c>
      <c r="E120" s="37" t="s">
        <v>1473</v>
      </c>
      <c r="F120" s="41" t="s">
        <v>1474</v>
      </c>
      <c r="G120" s="18">
        <v>40515</v>
      </c>
      <c r="H120" s="34" t="s">
        <v>1440</v>
      </c>
      <c r="I120" s="47">
        <v>76763.100000000006</v>
      </c>
      <c r="J120" s="47">
        <v>77115.899999999994</v>
      </c>
      <c r="K120" s="21">
        <f t="shared" si="4"/>
        <v>0.35279999999998835</v>
      </c>
      <c r="L120" s="37" t="s">
        <v>1475</v>
      </c>
      <c r="M120" s="48">
        <v>2.8557999999999999</v>
      </c>
      <c r="N120" s="31" t="s">
        <v>2114</v>
      </c>
      <c r="O120" s="25" t="s">
        <v>21</v>
      </c>
      <c r="P120" s="26"/>
      <c r="Q120" s="27"/>
      <c r="R120" s="28"/>
      <c r="S120" s="29"/>
      <c r="T120" s="16" t="s">
        <v>1447</v>
      </c>
      <c r="U120" s="31" t="s">
        <v>1440</v>
      </c>
      <c r="V120" s="32" t="str">
        <f t="shared" si="5"/>
        <v>2-85</v>
      </c>
      <c r="Y120" s="32" t="s">
        <v>7599</v>
      </c>
    </row>
    <row r="121" spans="2:25" ht="30" customHeight="1" x14ac:dyDescent="0.25">
      <c r="B121" s="206" t="s">
        <v>6714</v>
      </c>
      <c r="C121" s="14">
        <v>2</v>
      </c>
      <c r="D121" s="37">
        <v>86</v>
      </c>
      <c r="E121" s="37" t="s">
        <v>1477</v>
      </c>
      <c r="F121" s="41" t="s">
        <v>1478</v>
      </c>
      <c r="G121" s="18">
        <v>40214</v>
      </c>
      <c r="H121" s="34" t="s">
        <v>1440</v>
      </c>
      <c r="I121" s="47">
        <v>77115.899999999994</v>
      </c>
      <c r="J121" s="47">
        <v>77734.28</v>
      </c>
      <c r="K121" s="21">
        <f t="shared" si="4"/>
        <v>0.6183800000000047</v>
      </c>
      <c r="L121" s="37" t="s">
        <v>1471</v>
      </c>
      <c r="M121" s="48">
        <v>4.9470000000000001</v>
      </c>
      <c r="N121" s="31" t="s">
        <v>2114</v>
      </c>
      <c r="O121" s="25" t="s">
        <v>21</v>
      </c>
      <c r="P121" s="26"/>
      <c r="Q121" s="27"/>
      <c r="R121" s="28"/>
      <c r="S121" s="29"/>
      <c r="T121" s="16" t="s">
        <v>1447</v>
      </c>
      <c r="U121" s="31" t="s">
        <v>1440</v>
      </c>
      <c r="V121" s="32" t="str">
        <f t="shared" si="5"/>
        <v>2-86</v>
      </c>
      <c r="Y121" s="32" t="s">
        <v>7600</v>
      </c>
    </row>
    <row r="122" spans="2:25" ht="30" customHeight="1" x14ac:dyDescent="0.25">
      <c r="B122" s="206" t="s">
        <v>6714</v>
      </c>
      <c r="C122" s="14">
        <v>2</v>
      </c>
      <c r="D122" s="37">
        <v>87</v>
      </c>
      <c r="E122" s="37" t="s">
        <v>1480</v>
      </c>
      <c r="F122" s="41" t="s">
        <v>1481</v>
      </c>
      <c r="G122" s="18">
        <v>40107</v>
      </c>
      <c r="H122" s="34" t="s">
        <v>1440</v>
      </c>
      <c r="I122" s="47">
        <v>77734.28</v>
      </c>
      <c r="J122" s="47">
        <v>78087.399999999994</v>
      </c>
      <c r="K122" s="21">
        <f t="shared" si="4"/>
        <v>0.35311999999999533</v>
      </c>
      <c r="L122" s="37" t="s">
        <v>1482</v>
      </c>
      <c r="M122" s="48">
        <v>2.8254999999999999</v>
      </c>
      <c r="N122" s="31" t="s">
        <v>2114</v>
      </c>
      <c r="O122" s="25" t="s">
        <v>21</v>
      </c>
      <c r="P122" s="26" t="s">
        <v>10</v>
      </c>
      <c r="Q122" s="16">
        <v>0.87150000000000005</v>
      </c>
      <c r="R122" s="28">
        <v>22815.87</v>
      </c>
      <c r="S122" s="29"/>
      <c r="T122" s="30" t="s">
        <v>1447</v>
      </c>
      <c r="U122" s="31" t="s">
        <v>1440</v>
      </c>
      <c r="V122" s="32" t="str">
        <f t="shared" si="5"/>
        <v>2-87</v>
      </c>
      <c r="Y122" s="32" t="s">
        <v>7601</v>
      </c>
    </row>
    <row r="123" spans="2:25" ht="30" customHeight="1" x14ac:dyDescent="0.25">
      <c r="B123" s="206" t="s">
        <v>6714</v>
      </c>
      <c r="C123" s="14">
        <v>2</v>
      </c>
      <c r="D123" s="37">
        <v>88</v>
      </c>
      <c r="E123" s="37" t="s">
        <v>1484</v>
      </c>
      <c r="F123" s="41" t="s">
        <v>1485</v>
      </c>
      <c r="G123" s="18">
        <v>42975</v>
      </c>
      <c r="H123" s="34" t="s">
        <v>1440</v>
      </c>
      <c r="I123" s="47">
        <v>78087.399999999994</v>
      </c>
      <c r="J123" s="47">
        <v>78435.3</v>
      </c>
      <c r="K123" s="21">
        <f t="shared" si="4"/>
        <v>0.34790000000000876</v>
      </c>
      <c r="L123" s="37" t="s">
        <v>1486</v>
      </c>
      <c r="M123" s="48">
        <v>2.7824</v>
      </c>
      <c r="N123" s="31" t="s">
        <v>2114</v>
      </c>
      <c r="O123" s="31" t="s">
        <v>91</v>
      </c>
      <c r="P123" s="26"/>
      <c r="Q123" s="27"/>
      <c r="R123" s="28"/>
      <c r="S123" s="29"/>
      <c r="T123" s="30" t="s">
        <v>1447</v>
      </c>
      <c r="U123" s="31" t="s">
        <v>1440</v>
      </c>
      <c r="V123" s="32" t="str">
        <f t="shared" si="5"/>
        <v>2-88</v>
      </c>
      <c r="Y123" s="32" t="s">
        <v>7602</v>
      </c>
    </row>
    <row r="124" spans="2:25" ht="30" customHeight="1" x14ac:dyDescent="0.25">
      <c r="B124" s="206" t="s">
        <v>6714</v>
      </c>
      <c r="C124" s="14">
        <v>2</v>
      </c>
      <c r="D124" s="37">
        <v>89</v>
      </c>
      <c r="E124" s="37" t="s">
        <v>1488</v>
      </c>
      <c r="F124" s="41" t="s">
        <v>1489</v>
      </c>
      <c r="G124" s="18">
        <v>40107</v>
      </c>
      <c r="H124" s="34" t="s">
        <v>1440</v>
      </c>
      <c r="I124" s="47">
        <v>78435.3</v>
      </c>
      <c r="J124" s="47">
        <v>78552.61</v>
      </c>
      <c r="K124" s="21">
        <f t="shared" si="4"/>
        <v>0.11730999999999767</v>
      </c>
      <c r="L124" s="37" t="s">
        <v>1490</v>
      </c>
      <c r="M124" s="48">
        <v>0.93930000000000002</v>
      </c>
      <c r="N124" s="31" t="s">
        <v>2114</v>
      </c>
      <c r="O124" s="25" t="s">
        <v>21</v>
      </c>
      <c r="P124" s="26"/>
      <c r="Q124" s="27"/>
      <c r="R124" s="28"/>
      <c r="S124" s="29"/>
      <c r="T124" s="30" t="s">
        <v>1447</v>
      </c>
      <c r="U124" s="31" t="s">
        <v>1440</v>
      </c>
      <c r="V124" s="32" t="str">
        <f t="shared" si="5"/>
        <v>2-89</v>
      </c>
      <c r="Y124" s="32" t="s">
        <v>7603</v>
      </c>
    </row>
    <row r="125" spans="2:25" ht="30" customHeight="1" x14ac:dyDescent="0.25">
      <c r="B125" s="206" t="s">
        <v>6714</v>
      </c>
      <c r="C125" s="14">
        <v>2</v>
      </c>
      <c r="D125" s="37">
        <v>90</v>
      </c>
      <c r="E125" s="37" t="s">
        <v>1492</v>
      </c>
      <c r="F125" s="41" t="s">
        <v>1493</v>
      </c>
      <c r="G125" s="18">
        <v>40515</v>
      </c>
      <c r="H125" s="34" t="s">
        <v>1440</v>
      </c>
      <c r="I125" s="47">
        <v>78552.61</v>
      </c>
      <c r="J125" s="47">
        <v>78691.73</v>
      </c>
      <c r="K125" s="21">
        <f t="shared" si="4"/>
        <v>0.13911999999999533</v>
      </c>
      <c r="L125" s="37" t="s">
        <v>1494</v>
      </c>
      <c r="M125" s="48">
        <v>1.1122000000000001</v>
      </c>
      <c r="N125" s="31" t="s">
        <v>2114</v>
      </c>
      <c r="O125" s="25" t="s">
        <v>21</v>
      </c>
      <c r="P125" s="26"/>
      <c r="Q125" s="27"/>
      <c r="R125" s="28"/>
      <c r="S125" s="29"/>
      <c r="T125" s="30" t="s">
        <v>1447</v>
      </c>
      <c r="U125" s="31" t="s">
        <v>1440</v>
      </c>
      <c r="V125" s="32" t="str">
        <f t="shared" si="5"/>
        <v>2-90</v>
      </c>
      <c r="Y125" s="32" t="s">
        <v>7604</v>
      </c>
    </row>
    <row r="126" spans="2:25" ht="30" customHeight="1" x14ac:dyDescent="0.25">
      <c r="B126" s="206" t="s">
        <v>6714</v>
      </c>
      <c r="C126" s="14">
        <v>2</v>
      </c>
      <c r="D126" s="37">
        <v>91</v>
      </c>
      <c r="E126" s="37" t="s">
        <v>1496</v>
      </c>
      <c r="F126" s="41" t="s">
        <v>1497</v>
      </c>
      <c r="G126" s="18">
        <v>40107</v>
      </c>
      <c r="H126" s="34" t="s">
        <v>1440</v>
      </c>
      <c r="I126" s="47">
        <v>78691.73</v>
      </c>
      <c r="J126" s="47">
        <v>78758.55</v>
      </c>
      <c r="K126" s="21">
        <f t="shared" si="4"/>
        <v>6.6820000000006985E-2</v>
      </c>
      <c r="L126" s="37" t="s">
        <v>1498</v>
      </c>
      <c r="M126" s="48">
        <v>0.53539999999999999</v>
      </c>
      <c r="N126" s="31" t="s">
        <v>2114</v>
      </c>
      <c r="O126" s="25" t="s">
        <v>21</v>
      </c>
      <c r="P126" s="26"/>
      <c r="Q126" s="27"/>
      <c r="R126" s="28"/>
      <c r="S126" s="29"/>
      <c r="T126" s="30" t="s">
        <v>1447</v>
      </c>
      <c r="U126" s="31" t="s">
        <v>1440</v>
      </c>
      <c r="V126" s="32" t="str">
        <f t="shared" si="5"/>
        <v>2-91</v>
      </c>
      <c r="Y126" s="32" t="s">
        <v>7605</v>
      </c>
    </row>
    <row r="127" spans="2:25" ht="30" customHeight="1" x14ac:dyDescent="0.25">
      <c r="B127" s="206" t="s">
        <v>6714</v>
      </c>
      <c r="C127" s="14">
        <v>2</v>
      </c>
      <c r="D127" s="37">
        <v>92</v>
      </c>
      <c r="E127" s="37" t="s">
        <v>1500</v>
      </c>
      <c r="F127" s="41"/>
      <c r="G127" s="18"/>
      <c r="H127" s="34" t="s">
        <v>1440</v>
      </c>
      <c r="I127" s="47">
        <v>78758.55</v>
      </c>
      <c r="J127" s="47">
        <v>79073.34</v>
      </c>
      <c r="K127" s="21">
        <f t="shared" si="4"/>
        <v>0.31478999999999357</v>
      </c>
      <c r="L127" s="37" t="s">
        <v>1501</v>
      </c>
      <c r="M127" s="48">
        <v>2.5177999999999998</v>
      </c>
      <c r="N127" s="31" t="s">
        <v>2114</v>
      </c>
      <c r="O127" s="31" t="s">
        <v>91</v>
      </c>
      <c r="P127" s="26"/>
      <c r="Q127" s="27"/>
      <c r="R127" s="28"/>
      <c r="S127" s="29"/>
      <c r="T127" s="30" t="s">
        <v>1447</v>
      </c>
      <c r="U127" s="31" t="s">
        <v>1440</v>
      </c>
      <c r="V127" s="32" t="str">
        <f t="shared" si="5"/>
        <v>2-92</v>
      </c>
      <c r="Y127" s="32" t="s">
        <v>7606</v>
      </c>
    </row>
    <row r="128" spans="2:25" ht="30" customHeight="1" x14ac:dyDescent="0.25">
      <c r="B128" s="206" t="s">
        <v>6714</v>
      </c>
      <c r="C128" s="14">
        <v>2</v>
      </c>
      <c r="D128" s="37">
        <v>93</v>
      </c>
      <c r="E128" s="37" t="s">
        <v>1503</v>
      </c>
      <c r="F128" s="41" t="s">
        <v>1504</v>
      </c>
      <c r="G128" s="18">
        <v>40107</v>
      </c>
      <c r="H128" s="34" t="s">
        <v>1440</v>
      </c>
      <c r="I128" s="47">
        <v>79073.34</v>
      </c>
      <c r="J128" s="47">
        <v>79634.62</v>
      </c>
      <c r="K128" s="21">
        <f t="shared" si="4"/>
        <v>0.56127999999999889</v>
      </c>
      <c r="L128" s="37" t="s">
        <v>1505</v>
      </c>
      <c r="M128" s="48">
        <v>4.5278999999999998</v>
      </c>
      <c r="N128" s="31" t="s">
        <v>2114</v>
      </c>
      <c r="O128" s="25" t="s">
        <v>21</v>
      </c>
      <c r="P128" s="26"/>
      <c r="Q128" s="27"/>
      <c r="R128" s="28"/>
      <c r="S128" s="29"/>
      <c r="T128" s="30" t="s">
        <v>1447</v>
      </c>
      <c r="U128" s="31" t="s">
        <v>1440</v>
      </c>
      <c r="V128" s="32" t="str">
        <f t="shared" si="5"/>
        <v>2-93</v>
      </c>
      <c r="Y128" s="32" t="s">
        <v>7607</v>
      </c>
    </row>
    <row r="129" spans="2:25" ht="30" customHeight="1" x14ac:dyDescent="0.25">
      <c r="B129" s="206" t="s">
        <v>6714</v>
      </c>
      <c r="C129" s="14">
        <v>2</v>
      </c>
      <c r="D129" s="37">
        <v>94</v>
      </c>
      <c r="E129" s="37" t="s">
        <v>1507</v>
      </c>
      <c r="F129" s="41" t="s">
        <v>1508</v>
      </c>
      <c r="G129" s="18">
        <v>42726</v>
      </c>
      <c r="H129" s="34" t="s">
        <v>1440</v>
      </c>
      <c r="I129" s="47">
        <v>79636.62</v>
      </c>
      <c r="J129" s="47">
        <v>79955.55</v>
      </c>
      <c r="K129" s="21">
        <f t="shared" si="4"/>
        <v>0.31893000000000754</v>
      </c>
      <c r="L129" s="37" t="s">
        <v>1509</v>
      </c>
      <c r="M129" s="48">
        <v>4.5750999999999999</v>
      </c>
      <c r="N129" s="31" t="s">
        <v>2114</v>
      </c>
      <c r="O129" s="25" t="s">
        <v>21</v>
      </c>
      <c r="P129" s="26"/>
      <c r="Q129" s="27"/>
      <c r="R129" s="28"/>
      <c r="S129" s="29"/>
      <c r="T129" s="30" t="s">
        <v>1510</v>
      </c>
      <c r="U129" s="31" t="s">
        <v>1440</v>
      </c>
      <c r="V129" s="32" t="str">
        <f t="shared" si="5"/>
        <v>2-94</v>
      </c>
      <c r="Y129" s="32" t="s">
        <v>7608</v>
      </c>
    </row>
    <row r="130" spans="2:25" ht="30" customHeight="1" x14ac:dyDescent="0.25">
      <c r="B130" s="206" t="s">
        <v>6714</v>
      </c>
      <c r="C130" s="14">
        <v>2</v>
      </c>
      <c r="D130" s="37">
        <v>95</v>
      </c>
      <c r="E130" s="37" t="s">
        <v>1512</v>
      </c>
      <c r="F130" s="41"/>
      <c r="G130" s="18"/>
      <c r="H130" s="16"/>
      <c r="I130" s="47">
        <v>79955.55</v>
      </c>
      <c r="J130" s="47">
        <v>80154.14</v>
      </c>
      <c r="K130" s="21">
        <f t="shared" si="4"/>
        <v>0.19858999999999652</v>
      </c>
      <c r="L130" s="37" t="s">
        <v>1513</v>
      </c>
      <c r="M130" s="48">
        <v>2.4767999999999999</v>
      </c>
      <c r="N130" s="31" t="s">
        <v>1514</v>
      </c>
      <c r="O130" s="31" t="s">
        <v>91</v>
      </c>
      <c r="P130" s="26"/>
      <c r="Q130" s="27"/>
      <c r="R130" s="28"/>
      <c r="S130" s="29"/>
      <c r="T130" s="30" t="s">
        <v>1510</v>
      </c>
      <c r="U130" s="31" t="s">
        <v>1440</v>
      </c>
      <c r="V130" s="32" t="str">
        <f t="shared" si="5"/>
        <v>2-95</v>
      </c>
      <c r="Y130" s="32" t="s">
        <v>7609</v>
      </c>
    </row>
    <row r="131" spans="2:25" ht="30" customHeight="1" x14ac:dyDescent="0.25">
      <c r="B131" s="206" t="s">
        <v>6714</v>
      </c>
      <c r="C131" s="14">
        <v>2</v>
      </c>
      <c r="D131" s="37" t="s">
        <v>7610</v>
      </c>
      <c r="E131" s="37" t="s">
        <v>1516</v>
      </c>
      <c r="F131" s="41"/>
      <c r="G131" s="34"/>
      <c r="H131" s="34"/>
      <c r="I131" s="47">
        <v>79955.55</v>
      </c>
      <c r="J131" s="47">
        <v>80154.14</v>
      </c>
      <c r="K131" s="21">
        <f t="shared" si="4"/>
        <v>0.19858999999999652</v>
      </c>
      <c r="L131" s="37" t="s">
        <v>1517</v>
      </c>
      <c r="M131" s="23">
        <v>0</v>
      </c>
      <c r="N131" s="31" t="s">
        <v>52</v>
      </c>
      <c r="O131" s="25" t="s">
        <v>21</v>
      </c>
      <c r="P131" s="26"/>
      <c r="Q131" s="27"/>
      <c r="R131" s="28"/>
      <c r="S131" s="29"/>
      <c r="T131" s="30" t="s">
        <v>1510</v>
      </c>
      <c r="U131" s="31" t="s">
        <v>1440</v>
      </c>
      <c r="V131" s="32" t="str">
        <f t="shared" si="5"/>
        <v>2-95A</v>
      </c>
      <c r="Y131" s="32" t="s">
        <v>7611</v>
      </c>
    </row>
    <row r="132" spans="2:25" ht="30" customHeight="1" x14ac:dyDescent="0.25">
      <c r="B132" s="206" t="s">
        <v>6714</v>
      </c>
      <c r="C132" s="14">
        <v>2</v>
      </c>
      <c r="D132" s="37" t="s">
        <v>7612</v>
      </c>
      <c r="E132" s="37" t="s">
        <v>1519</v>
      </c>
      <c r="F132" s="41"/>
      <c r="G132" s="18"/>
      <c r="H132" s="34"/>
      <c r="I132" s="47">
        <v>80003.267000000007</v>
      </c>
      <c r="J132" s="47">
        <v>80274.153000000006</v>
      </c>
      <c r="K132" s="21">
        <f t="shared" si="4"/>
        <v>0.27088599999999863</v>
      </c>
      <c r="L132" s="37" t="s">
        <v>1520</v>
      </c>
      <c r="M132" s="48">
        <v>0</v>
      </c>
      <c r="N132" s="31" t="s">
        <v>52</v>
      </c>
      <c r="O132" s="25" t="s">
        <v>21</v>
      </c>
      <c r="P132" s="26"/>
      <c r="Q132" s="16"/>
      <c r="R132" s="28"/>
      <c r="S132" s="29"/>
      <c r="T132" s="30" t="s">
        <v>1510</v>
      </c>
      <c r="U132" s="31" t="s">
        <v>1440</v>
      </c>
      <c r="V132" s="32" t="str">
        <f t="shared" si="5"/>
        <v>2-96A</v>
      </c>
    </row>
    <row r="133" spans="2:25" ht="30" customHeight="1" x14ac:dyDescent="0.25">
      <c r="B133" s="206" t="s">
        <v>6714</v>
      </c>
      <c r="C133" s="14">
        <v>2</v>
      </c>
      <c r="D133" s="37">
        <v>96</v>
      </c>
      <c r="E133" s="37" t="s">
        <v>1522</v>
      </c>
      <c r="F133" s="41"/>
      <c r="G133" s="18"/>
      <c r="H133" s="19"/>
      <c r="I133" s="47">
        <v>80154.14</v>
      </c>
      <c r="J133" s="47">
        <v>80275.89</v>
      </c>
      <c r="K133" s="21">
        <f t="shared" si="4"/>
        <v>0.12175</v>
      </c>
      <c r="L133" s="37" t="s">
        <v>1513</v>
      </c>
      <c r="M133" s="48">
        <v>1.4685999999999999</v>
      </c>
      <c r="N133" s="31" t="s">
        <v>82</v>
      </c>
      <c r="O133" s="31" t="s">
        <v>91</v>
      </c>
      <c r="P133" s="26"/>
      <c r="Q133" s="27"/>
      <c r="R133" s="28"/>
      <c r="S133" s="29"/>
      <c r="T133" s="30" t="s">
        <v>1510</v>
      </c>
      <c r="U133" s="31" t="s">
        <v>1440</v>
      </c>
      <c r="V133" s="32" t="str">
        <f t="shared" si="5"/>
        <v>2-96</v>
      </c>
      <c r="Y133" s="32" t="s">
        <v>7613</v>
      </c>
    </row>
    <row r="134" spans="2:25" ht="30" customHeight="1" x14ac:dyDescent="0.25">
      <c r="B134" s="206" t="s">
        <v>6714</v>
      </c>
      <c r="C134" s="14">
        <v>2</v>
      </c>
      <c r="D134" s="37">
        <v>97</v>
      </c>
      <c r="E134" s="37" t="s">
        <v>1524</v>
      </c>
      <c r="F134" s="41" t="s">
        <v>1525</v>
      </c>
      <c r="G134" s="18">
        <v>40156</v>
      </c>
      <c r="H134" s="34" t="s">
        <v>1440</v>
      </c>
      <c r="I134" s="47">
        <v>80293.307000000001</v>
      </c>
      <c r="J134" s="47">
        <v>80894.11</v>
      </c>
      <c r="K134" s="21">
        <f t="shared" si="4"/>
        <v>0.60080299999999986</v>
      </c>
      <c r="L134" s="37" t="s">
        <v>1526</v>
      </c>
      <c r="M134" s="48">
        <v>5.0110999999999999</v>
      </c>
      <c r="N134" s="31" t="s">
        <v>2114</v>
      </c>
      <c r="O134" s="25" t="s">
        <v>21</v>
      </c>
      <c r="P134" s="26"/>
      <c r="Q134" s="27"/>
      <c r="R134" s="28"/>
      <c r="S134" s="29"/>
      <c r="T134" s="30" t="s">
        <v>1510</v>
      </c>
      <c r="U134" s="31" t="s">
        <v>1527</v>
      </c>
      <c r="V134" s="32" t="str">
        <f t="shared" si="5"/>
        <v>2-97</v>
      </c>
      <c r="Y134" s="32" t="s">
        <v>7614</v>
      </c>
    </row>
    <row r="135" spans="2:25" ht="30" customHeight="1" x14ac:dyDescent="0.25">
      <c r="B135" s="206" t="s">
        <v>6714</v>
      </c>
      <c r="C135" s="14">
        <v>2</v>
      </c>
      <c r="D135" s="37">
        <v>98</v>
      </c>
      <c r="E135" s="37" t="s">
        <v>1529</v>
      </c>
      <c r="F135" s="41" t="s">
        <v>1530</v>
      </c>
      <c r="G135" s="18">
        <v>40156</v>
      </c>
      <c r="H135" s="34" t="s">
        <v>1440</v>
      </c>
      <c r="I135" s="47">
        <v>80894.097999999998</v>
      </c>
      <c r="J135" s="47">
        <v>81722.429999999993</v>
      </c>
      <c r="K135" s="21">
        <f t="shared" si="4"/>
        <v>0.82833199999999485</v>
      </c>
      <c r="L135" s="37" t="s">
        <v>1531</v>
      </c>
      <c r="M135" s="48">
        <v>6.1997</v>
      </c>
      <c r="N135" s="31" t="s">
        <v>2114</v>
      </c>
      <c r="O135" s="25" t="s">
        <v>21</v>
      </c>
      <c r="P135" s="26" t="s">
        <v>10</v>
      </c>
      <c r="Q135" s="16">
        <v>0.45500000000000002</v>
      </c>
      <c r="R135" s="28">
        <v>10733.99</v>
      </c>
      <c r="S135" s="29"/>
      <c r="T135" s="30" t="s">
        <v>1510</v>
      </c>
      <c r="U135" s="31" t="s">
        <v>1527</v>
      </c>
      <c r="V135" s="32" t="str">
        <f t="shared" ref="V135:V166" si="6">CONCATENATE(C135,"-",D135)</f>
        <v>2-98</v>
      </c>
      <c r="Y135" s="32" t="s">
        <v>7615</v>
      </c>
    </row>
    <row r="136" spans="2:25" ht="30" customHeight="1" x14ac:dyDescent="0.25">
      <c r="B136" s="206" t="s">
        <v>6714</v>
      </c>
      <c r="C136" s="14">
        <v>2</v>
      </c>
      <c r="D136" s="37" t="s">
        <v>7616</v>
      </c>
      <c r="E136" s="37" t="s">
        <v>1533</v>
      </c>
      <c r="F136" s="41" t="s">
        <v>1534</v>
      </c>
      <c r="G136" s="18">
        <v>40156</v>
      </c>
      <c r="H136" s="34" t="s">
        <v>1440</v>
      </c>
      <c r="I136" s="47">
        <v>81722.429999999993</v>
      </c>
      <c r="J136" s="47">
        <v>82133.490000000005</v>
      </c>
      <c r="K136" s="21">
        <f t="shared" ref="K136:K175" si="7">(J136-I136)/1000</f>
        <v>0.41106000000001225</v>
      </c>
      <c r="L136" s="37" t="s">
        <v>1535</v>
      </c>
      <c r="M136" s="48">
        <v>3.2883</v>
      </c>
      <c r="N136" s="31" t="s">
        <v>2114</v>
      </c>
      <c r="O136" s="25" t="s">
        <v>21</v>
      </c>
      <c r="P136" s="26"/>
      <c r="Q136" s="27"/>
      <c r="R136" s="28"/>
      <c r="S136" s="33"/>
      <c r="T136" s="30" t="s">
        <v>1510</v>
      </c>
      <c r="U136" s="31" t="s">
        <v>1527</v>
      </c>
      <c r="V136" s="32" t="str">
        <f t="shared" si="6"/>
        <v>2-98A</v>
      </c>
      <c r="Y136" s="32" t="s">
        <v>7617</v>
      </c>
    </row>
    <row r="137" spans="2:25" ht="30" customHeight="1" x14ac:dyDescent="0.25">
      <c r="B137" s="206" t="s">
        <v>6714</v>
      </c>
      <c r="C137" s="14">
        <v>2</v>
      </c>
      <c r="D137" s="37">
        <v>99</v>
      </c>
      <c r="E137" s="37" t="s">
        <v>1537</v>
      </c>
      <c r="F137" s="41" t="s">
        <v>1538</v>
      </c>
      <c r="G137" s="18">
        <v>40107</v>
      </c>
      <c r="H137" s="34" t="s">
        <v>1440</v>
      </c>
      <c r="I137" s="47">
        <v>82133.490000000005</v>
      </c>
      <c r="J137" s="47">
        <v>82672.95</v>
      </c>
      <c r="K137" s="21">
        <f t="shared" si="7"/>
        <v>0.53945999999999183</v>
      </c>
      <c r="L137" s="37" t="s">
        <v>1539</v>
      </c>
      <c r="M137" s="48">
        <v>4.3163</v>
      </c>
      <c r="N137" s="31" t="s">
        <v>2114</v>
      </c>
      <c r="O137" s="25" t="s">
        <v>21</v>
      </c>
      <c r="P137" s="26"/>
      <c r="Q137" s="27"/>
      <c r="R137" s="28"/>
      <c r="S137" s="29"/>
      <c r="T137" s="30" t="s">
        <v>1510</v>
      </c>
      <c r="U137" s="31" t="s">
        <v>1527</v>
      </c>
      <c r="V137" s="32" t="str">
        <f t="shared" si="6"/>
        <v>2-99</v>
      </c>
      <c r="Y137" s="32" t="s">
        <v>7618</v>
      </c>
    </row>
    <row r="138" spans="2:25" ht="30" customHeight="1" x14ac:dyDescent="0.25">
      <c r="B138" s="206" t="s">
        <v>6714</v>
      </c>
      <c r="C138" s="14">
        <v>2</v>
      </c>
      <c r="D138" s="37">
        <v>100</v>
      </c>
      <c r="E138" s="37" t="s">
        <v>1540</v>
      </c>
      <c r="F138" s="41" t="s">
        <v>1541</v>
      </c>
      <c r="G138" s="18">
        <v>40156</v>
      </c>
      <c r="H138" s="34" t="s">
        <v>1440</v>
      </c>
      <c r="I138" s="47">
        <v>82672.95</v>
      </c>
      <c r="J138" s="47">
        <v>83936.14</v>
      </c>
      <c r="K138" s="21">
        <f t="shared" si="7"/>
        <v>1.2631900000000023</v>
      </c>
      <c r="L138" s="37" t="s">
        <v>1542</v>
      </c>
      <c r="M138" s="23">
        <v>10.1059</v>
      </c>
      <c r="N138" s="31" t="s">
        <v>2114</v>
      </c>
      <c r="O138" s="25" t="s">
        <v>21</v>
      </c>
      <c r="P138" s="26"/>
      <c r="Q138" s="27"/>
      <c r="R138" s="28"/>
      <c r="S138" s="29"/>
      <c r="T138" s="49" t="s">
        <v>1510</v>
      </c>
      <c r="U138" s="31" t="s">
        <v>1527</v>
      </c>
      <c r="V138" s="32" t="str">
        <f t="shared" si="6"/>
        <v>2-100</v>
      </c>
      <c r="Y138" s="32" t="s">
        <v>7619</v>
      </c>
    </row>
    <row r="139" spans="2:25" ht="30" customHeight="1" x14ac:dyDescent="0.25">
      <c r="B139" s="206" t="s">
        <v>6714</v>
      </c>
      <c r="C139" s="14">
        <v>2</v>
      </c>
      <c r="D139" s="37" t="s">
        <v>1543</v>
      </c>
      <c r="E139" s="37" t="s">
        <v>1544</v>
      </c>
      <c r="F139" s="41" t="s">
        <v>1545</v>
      </c>
      <c r="G139" s="18">
        <v>40515</v>
      </c>
      <c r="H139" s="34" t="s">
        <v>1440</v>
      </c>
      <c r="I139" s="47">
        <v>83834.179999999993</v>
      </c>
      <c r="J139" s="47">
        <v>84049.64</v>
      </c>
      <c r="K139" s="21">
        <f t="shared" si="7"/>
        <v>0.2154600000000064</v>
      </c>
      <c r="L139" s="37" t="s">
        <v>1546</v>
      </c>
      <c r="M139" s="48">
        <v>0.45150000000000001</v>
      </c>
      <c r="N139" s="31" t="s">
        <v>2114</v>
      </c>
      <c r="O139" s="25" t="s">
        <v>21</v>
      </c>
      <c r="P139" s="26"/>
      <c r="Q139" s="27"/>
      <c r="R139" s="28"/>
      <c r="S139" s="29"/>
      <c r="T139" s="49" t="s">
        <v>1510</v>
      </c>
      <c r="U139" s="31" t="s">
        <v>1527</v>
      </c>
      <c r="V139" s="32" t="str">
        <f t="shared" si="6"/>
        <v>2-100A</v>
      </c>
      <c r="Y139" s="32" t="s">
        <v>7620</v>
      </c>
    </row>
    <row r="140" spans="2:25" ht="30" customHeight="1" x14ac:dyDescent="0.25">
      <c r="B140" s="206" t="s">
        <v>6714</v>
      </c>
      <c r="C140" s="14">
        <v>2</v>
      </c>
      <c r="D140" s="37">
        <v>101</v>
      </c>
      <c r="E140" s="37" t="s">
        <v>1547</v>
      </c>
      <c r="F140" s="41" t="s">
        <v>1548</v>
      </c>
      <c r="G140" s="18">
        <v>40515</v>
      </c>
      <c r="H140" s="34" t="s">
        <v>1440</v>
      </c>
      <c r="I140" s="47">
        <v>83936.14</v>
      </c>
      <c r="J140" s="47">
        <v>84181.23</v>
      </c>
      <c r="K140" s="21">
        <f t="shared" si="7"/>
        <v>0.24508999999999651</v>
      </c>
      <c r="L140" s="37" t="s">
        <v>1546</v>
      </c>
      <c r="M140" s="48">
        <v>3.6061999999999999</v>
      </c>
      <c r="N140" s="31" t="s">
        <v>2114</v>
      </c>
      <c r="O140" s="25" t="s">
        <v>21</v>
      </c>
      <c r="P140" s="26"/>
      <c r="Q140" s="27"/>
      <c r="R140" s="28"/>
      <c r="S140" s="29"/>
      <c r="T140" s="30" t="s">
        <v>1510</v>
      </c>
      <c r="U140" s="31" t="s">
        <v>1527</v>
      </c>
      <c r="V140" s="32" t="str">
        <f t="shared" si="6"/>
        <v>2-101</v>
      </c>
      <c r="Y140" s="32" t="s">
        <v>7621</v>
      </c>
    </row>
    <row r="141" spans="2:25" ht="30" customHeight="1" x14ac:dyDescent="0.25">
      <c r="B141" s="206" t="s">
        <v>6714</v>
      </c>
      <c r="C141" s="14">
        <v>2</v>
      </c>
      <c r="D141" s="37">
        <v>102</v>
      </c>
      <c r="E141" s="37" t="s">
        <v>1549</v>
      </c>
      <c r="F141" s="41" t="s">
        <v>1550</v>
      </c>
      <c r="G141" s="18">
        <v>40568</v>
      </c>
      <c r="H141" s="34" t="s">
        <v>1551</v>
      </c>
      <c r="I141" s="47">
        <v>84181.23</v>
      </c>
      <c r="J141" s="47">
        <v>84844.65</v>
      </c>
      <c r="K141" s="21">
        <f t="shared" si="7"/>
        <v>0.66341999999999823</v>
      </c>
      <c r="L141" s="37" t="s">
        <v>1552</v>
      </c>
      <c r="M141" s="48">
        <v>5.8269000000000002</v>
      </c>
      <c r="N141" s="31" t="s">
        <v>2114</v>
      </c>
      <c r="O141" s="25" t="s">
        <v>21</v>
      </c>
      <c r="P141" s="26"/>
      <c r="Q141" s="27"/>
      <c r="R141" s="28"/>
      <c r="S141" s="29"/>
      <c r="T141" s="16" t="s">
        <v>1553</v>
      </c>
      <c r="U141" s="31" t="s">
        <v>1551</v>
      </c>
      <c r="V141" s="32" t="str">
        <f t="shared" si="6"/>
        <v>2-102</v>
      </c>
      <c r="Y141" s="32" t="s">
        <v>7622</v>
      </c>
    </row>
    <row r="142" spans="2:25" ht="30" customHeight="1" x14ac:dyDescent="0.25">
      <c r="B142" s="206" t="s">
        <v>6714</v>
      </c>
      <c r="C142" s="14">
        <v>2</v>
      </c>
      <c r="D142" s="37">
        <v>103</v>
      </c>
      <c r="E142" s="37" t="s">
        <v>1554</v>
      </c>
      <c r="F142" s="41" t="s">
        <v>1555</v>
      </c>
      <c r="G142" s="18">
        <v>40568</v>
      </c>
      <c r="H142" s="34" t="s">
        <v>1551</v>
      </c>
      <c r="I142" s="47">
        <v>84844.65</v>
      </c>
      <c r="J142" s="47">
        <v>85219.68</v>
      </c>
      <c r="K142" s="21">
        <f t="shared" si="7"/>
        <v>0.37502999999999881</v>
      </c>
      <c r="L142" s="37" t="s">
        <v>1556</v>
      </c>
      <c r="M142" s="48">
        <v>2.9998999999999998</v>
      </c>
      <c r="N142" s="31" t="s">
        <v>2114</v>
      </c>
      <c r="O142" s="25" t="s">
        <v>21</v>
      </c>
      <c r="P142" s="26"/>
      <c r="Q142" s="27"/>
      <c r="R142" s="28"/>
      <c r="S142" s="29"/>
      <c r="T142" s="16" t="s">
        <v>1553</v>
      </c>
      <c r="U142" s="31" t="s">
        <v>1551</v>
      </c>
      <c r="V142" s="32" t="str">
        <f t="shared" si="6"/>
        <v>2-103</v>
      </c>
      <c r="Y142" s="32" t="s">
        <v>7623</v>
      </c>
    </row>
    <row r="143" spans="2:25" ht="30" customHeight="1" x14ac:dyDescent="0.25">
      <c r="B143" s="206" t="s">
        <v>6714</v>
      </c>
      <c r="C143" s="14">
        <v>2</v>
      </c>
      <c r="D143" s="37" t="s">
        <v>1557</v>
      </c>
      <c r="E143" s="37" t="s">
        <v>1558</v>
      </c>
      <c r="F143" s="41" t="s">
        <v>1559</v>
      </c>
      <c r="G143" s="18">
        <v>40568</v>
      </c>
      <c r="H143" s="34" t="s">
        <v>1551</v>
      </c>
      <c r="I143" s="47">
        <v>85219.68</v>
      </c>
      <c r="J143" s="47">
        <v>85593.51</v>
      </c>
      <c r="K143" s="21">
        <f t="shared" si="7"/>
        <v>0.37383000000000177</v>
      </c>
      <c r="L143" s="37" t="s">
        <v>1556</v>
      </c>
      <c r="M143" s="48">
        <v>2.9899</v>
      </c>
      <c r="N143" s="31" t="s">
        <v>2114</v>
      </c>
      <c r="O143" s="25" t="s">
        <v>21</v>
      </c>
      <c r="P143" s="26"/>
      <c r="Q143" s="27"/>
      <c r="R143" s="28"/>
      <c r="S143" s="29"/>
      <c r="T143" s="16" t="s">
        <v>1553</v>
      </c>
      <c r="U143" s="31" t="s">
        <v>1551</v>
      </c>
      <c r="V143" s="32" t="str">
        <f t="shared" si="6"/>
        <v>2-103A</v>
      </c>
      <c r="Y143" s="32" t="s">
        <v>7624</v>
      </c>
    </row>
    <row r="144" spans="2:25" ht="30" customHeight="1" x14ac:dyDescent="0.25">
      <c r="B144" s="206" t="s">
        <v>6714</v>
      </c>
      <c r="C144" s="14">
        <v>2</v>
      </c>
      <c r="D144" s="37">
        <v>104</v>
      </c>
      <c r="E144" s="37" t="s">
        <v>1560</v>
      </c>
      <c r="F144" s="41" t="s">
        <v>1561</v>
      </c>
      <c r="G144" s="18">
        <v>40568</v>
      </c>
      <c r="H144" s="34" t="s">
        <v>1551</v>
      </c>
      <c r="I144" s="47">
        <v>85593.51</v>
      </c>
      <c r="J144" s="47">
        <v>86683.13</v>
      </c>
      <c r="K144" s="21">
        <f t="shared" si="7"/>
        <v>1.0896200000000098</v>
      </c>
      <c r="L144" s="37" t="s">
        <v>1556</v>
      </c>
      <c r="M144" s="48">
        <v>8.7431000000000001</v>
      </c>
      <c r="N144" s="31" t="s">
        <v>2114</v>
      </c>
      <c r="O144" s="25" t="s">
        <v>21</v>
      </c>
      <c r="P144" s="26"/>
      <c r="Q144" s="27"/>
      <c r="R144" s="28"/>
      <c r="S144" s="29"/>
      <c r="T144" s="16" t="s">
        <v>1553</v>
      </c>
      <c r="U144" s="31" t="s">
        <v>1551</v>
      </c>
      <c r="V144" s="32" t="str">
        <f t="shared" si="6"/>
        <v>2-104</v>
      </c>
      <c r="Y144" s="32" t="s">
        <v>7625</v>
      </c>
    </row>
    <row r="145" spans="2:25" ht="30" customHeight="1" x14ac:dyDescent="0.25">
      <c r="B145" s="206" t="s">
        <v>6714</v>
      </c>
      <c r="C145" s="14">
        <v>2</v>
      </c>
      <c r="D145" s="37">
        <v>107</v>
      </c>
      <c r="E145" s="37" t="s">
        <v>1562</v>
      </c>
      <c r="F145" s="41" t="s">
        <v>1563</v>
      </c>
      <c r="G145" s="18">
        <v>40568</v>
      </c>
      <c r="H145" s="34" t="s">
        <v>1551</v>
      </c>
      <c r="I145" s="47">
        <v>86683.130999999994</v>
      </c>
      <c r="J145" s="47">
        <v>86962</v>
      </c>
      <c r="K145" s="21">
        <f t="shared" si="7"/>
        <v>0.27886900000000603</v>
      </c>
      <c r="L145" s="37" t="s">
        <v>1564</v>
      </c>
      <c r="M145" s="48">
        <v>2.1957</v>
      </c>
      <c r="N145" s="31" t="s">
        <v>2114</v>
      </c>
      <c r="O145" s="25" t="s">
        <v>21</v>
      </c>
      <c r="P145" s="26"/>
      <c r="Q145" s="27"/>
      <c r="R145" s="28"/>
      <c r="S145" s="29"/>
      <c r="T145" s="16" t="s">
        <v>1553</v>
      </c>
      <c r="U145" s="31" t="s">
        <v>1551</v>
      </c>
      <c r="V145" s="32" t="str">
        <f t="shared" si="6"/>
        <v>2-107</v>
      </c>
    </row>
    <row r="146" spans="2:25" ht="30" customHeight="1" x14ac:dyDescent="0.25">
      <c r="B146" s="206" t="s">
        <v>6714</v>
      </c>
      <c r="C146" s="14">
        <v>2</v>
      </c>
      <c r="D146" s="37">
        <v>105</v>
      </c>
      <c r="E146" s="37" t="s">
        <v>1565</v>
      </c>
      <c r="F146" s="41" t="s">
        <v>1566</v>
      </c>
      <c r="G146" s="18">
        <v>41976</v>
      </c>
      <c r="H146" s="34" t="s">
        <v>1551</v>
      </c>
      <c r="I146" s="47">
        <v>86962</v>
      </c>
      <c r="J146" s="47">
        <v>87122</v>
      </c>
      <c r="K146" s="21">
        <f t="shared" si="7"/>
        <v>0.16</v>
      </c>
      <c r="L146" s="37" t="s">
        <v>1567</v>
      </c>
      <c r="M146" s="48">
        <v>1.4833000000000001</v>
      </c>
      <c r="N146" s="31" t="s">
        <v>2114</v>
      </c>
      <c r="O146" s="31" t="s">
        <v>91</v>
      </c>
      <c r="P146" s="26"/>
      <c r="Q146" s="27"/>
      <c r="R146" s="28"/>
      <c r="S146" s="29"/>
      <c r="T146" s="16" t="s">
        <v>1553</v>
      </c>
      <c r="U146" s="31" t="s">
        <v>1551</v>
      </c>
      <c r="V146" s="32" t="str">
        <f t="shared" si="6"/>
        <v>2-105</v>
      </c>
      <c r="Y146" s="32" t="s">
        <v>7626</v>
      </c>
    </row>
    <row r="147" spans="2:25" ht="30" customHeight="1" x14ac:dyDescent="0.25">
      <c r="B147" s="206" t="s">
        <v>6714</v>
      </c>
      <c r="C147" s="14">
        <v>2</v>
      </c>
      <c r="D147" s="37">
        <v>106</v>
      </c>
      <c r="E147" s="37" t="s">
        <v>1568</v>
      </c>
      <c r="F147" s="41" t="s">
        <v>1569</v>
      </c>
      <c r="G147" s="18">
        <v>40568</v>
      </c>
      <c r="H147" s="34" t="s">
        <v>1551</v>
      </c>
      <c r="I147" s="47">
        <v>87122</v>
      </c>
      <c r="J147" s="47">
        <v>87318.35</v>
      </c>
      <c r="K147" s="21">
        <f t="shared" si="7"/>
        <v>0.19635000000000583</v>
      </c>
      <c r="L147" s="37" t="s">
        <v>1570</v>
      </c>
      <c r="M147" s="48">
        <v>1.5794999999999999</v>
      </c>
      <c r="N147" s="31" t="s">
        <v>2114</v>
      </c>
      <c r="O147" s="25" t="s">
        <v>21</v>
      </c>
      <c r="P147" s="26"/>
      <c r="Q147" s="27"/>
      <c r="R147" s="28"/>
      <c r="S147" s="29"/>
      <c r="T147" s="16" t="s">
        <v>1553</v>
      </c>
      <c r="U147" s="31" t="s">
        <v>1551</v>
      </c>
      <c r="V147" s="32" t="str">
        <f t="shared" si="6"/>
        <v>2-106</v>
      </c>
      <c r="Y147" s="32" t="s">
        <v>7627</v>
      </c>
    </row>
    <row r="148" spans="2:25" ht="30" customHeight="1" x14ac:dyDescent="0.25">
      <c r="B148" s="206" t="s">
        <v>6714</v>
      </c>
      <c r="C148" s="14">
        <v>2</v>
      </c>
      <c r="D148" s="37">
        <v>107</v>
      </c>
      <c r="E148" s="37"/>
      <c r="F148" s="41" t="s">
        <v>1563</v>
      </c>
      <c r="G148" s="18">
        <v>40568</v>
      </c>
      <c r="H148" s="34" t="s">
        <v>1551</v>
      </c>
      <c r="I148" s="47">
        <v>87318.35</v>
      </c>
      <c r="J148" s="47">
        <v>87697</v>
      </c>
      <c r="K148" s="21">
        <f t="shared" si="7"/>
        <v>0.37864999999999416</v>
      </c>
      <c r="L148" s="37" t="s">
        <v>1571</v>
      </c>
      <c r="M148" s="48">
        <v>3.0293000000000001</v>
      </c>
      <c r="N148" s="31" t="s">
        <v>2114</v>
      </c>
      <c r="O148" s="25" t="s">
        <v>21</v>
      </c>
      <c r="P148" s="26"/>
      <c r="Q148" s="27"/>
      <c r="R148" s="28"/>
      <c r="S148" s="29"/>
      <c r="T148" s="16" t="s">
        <v>1553</v>
      </c>
      <c r="U148" s="31" t="s">
        <v>1551</v>
      </c>
      <c r="V148" s="32" t="str">
        <f t="shared" si="6"/>
        <v>2-107</v>
      </c>
      <c r="Y148" s="32" t="s">
        <v>7628</v>
      </c>
    </row>
    <row r="149" spans="2:25" ht="30" customHeight="1" x14ac:dyDescent="0.25">
      <c r="B149" s="206" t="s">
        <v>6714</v>
      </c>
      <c r="C149" s="14">
        <v>2</v>
      </c>
      <c r="D149" s="37">
        <v>108</v>
      </c>
      <c r="E149" s="37" t="s">
        <v>1572</v>
      </c>
      <c r="F149" s="41"/>
      <c r="G149" s="34"/>
      <c r="H149" s="34"/>
      <c r="I149" s="47">
        <v>87697</v>
      </c>
      <c r="J149" s="47">
        <v>88020.17</v>
      </c>
      <c r="K149" s="21">
        <f t="shared" si="7"/>
        <v>0.32316999999999824</v>
      </c>
      <c r="L149" s="37" t="s">
        <v>1573</v>
      </c>
      <c r="M149" s="50">
        <v>0</v>
      </c>
      <c r="N149" s="31" t="s">
        <v>52</v>
      </c>
      <c r="O149" s="25" t="s">
        <v>21</v>
      </c>
      <c r="P149" s="26"/>
      <c r="Q149" s="27"/>
      <c r="R149" s="28"/>
      <c r="S149" s="29"/>
      <c r="T149" s="30" t="s">
        <v>1553</v>
      </c>
      <c r="U149" s="31" t="s">
        <v>1551</v>
      </c>
      <c r="V149" s="32" t="str">
        <f t="shared" si="6"/>
        <v>2-108</v>
      </c>
      <c r="Y149" s="32" t="s">
        <v>7629</v>
      </c>
    </row>
    <row r="150" spans="2:25" ht="30" customHeight="1" x14ac:dyDescent="0.25">
      <c r="B150" s="206" t="s">
        <v>6714</v>
      </c>
      <c r="C150" s="14">
        <v>2</v>
      </c>
      <c r="D150" s="37" t="s">
        <v>1574</v>
      </c>
      <c r="E150" s="37" t="s">
        <v>1575</v>
      </c>
      <c r="F150" s="41" t="s">
        <v>1576</v>
      </c>
      <c r="G150" s="18">
        <v>40568</v>
      </c>
      <c r="H150" s="34" t="s">
        <v>1551</v>
      </c>
      <c r="I150" s="47">
        <v>87697</v>
      </c>
      <c r="J150" s="47">
        <v>88020.17</v>
      </c>
      <c r="K150" s="21">
        <f t="shared" si="7"/>
        <v>0.32316999999999824</v>
      </c>
      <c r="L150" s="37" t="s">
        <v>1573</v>
      </c>
      <c r="M150" s="48">
        <v>2.5853999999999999</v>
      </c>
      <c r="N150" s="31" t="s">
        <v>82</v>
      </c>
      <c r="O150" s="25" t="s">
        <v>21</v>
      </c>
      <c r="P150" s="26"/>
      <c r="Q150" s="27"/>
      <c r="R150" s="28"/>
      <c r="S150" s="29"/>
      <c r="T150" s="16" t="s">
        <v>1553</v>
      </c>
      <c r="U150" s="31" t="s">
        <v>1551</v>
      </c>
      <c r="V150" s="32" t="str">
        <f t="shared" si="6"/>
        <v>2-108A</v>
      </c>
      <c r="Y150" s="32" t="s">
        <v>7630</v>
      </c>
    </row>
    <row r="151" spans="2:25" ht="30" customHeight="1" x14ac:dyDescent="0.25">
      <c r="B151" s="206" t="s">
        <v>6714</v>
      </c>
      <c r="C151" s="14">
        <v>2</v>
      </c>
      <c r="D151" s="37">
        <v>109</v>
      </c>
      <c r="E151" s="37" t="s">
        <v>1577</v>
      </c>
      <c r="F151" s="41" t="s">
        <v>1578</v>
      </c>
      <c r="G151" s="18">
        <v>40568</v>
      </c>
      <c r="H151" s="34" t="s">
        <v>1551</v>
      </c>
      <c r="I151" s="47">
        <v>88020.17</v>
      </c>
      <c r="J151" s="47">
        <v>88386.4</v>
      </c>
      <c r="K151" s="21">
        <f t="shared" si="7"/>
        <v>0.36622999999999595</v>
      </c>
      <c r="L151" s="37" t="s">
        <v>1579</v>
      </c>
      <c r="M151" s="48">
        <v>2.9293</v>
      </c>
      <c r="N151" s="31" t="s">
        <v>2114</v>
      </c>
      <c r="O151" s="25" t="s">
        <v>21</v>
      </c>
      <c r="P151" s="26"/>
      <c r="Q151" s="27"/>
      <c r="R151" s="28"/>
      <c r="S151" s="29"/>
      <c r="T151" s="16" t="s">
        <v>1553</v>
      </c>
      <c r="U151" s="31" t="s">
        <v>1551</v>
      </c>
      <c r="V151" s="32" t="str">
        <f t="shared" si="6"/>
        <v>2-109</v>
      </c>
      <c r="Y151" s="32" t="s">
        <v>7631</v>
      </c>
    </row>
    <row r="152" spans="2:25" ht="30" customHeight="1" x14ac:dyDescent="0.25">
      <c r="B152" s="206" t="s">
        <v>6714</v>
      </c>
      <c r="C152" s="14">
        <v>2</v>
      </c>
      <c r="D152" s="37">
        <v>110</v>
      </c>
      <c r="E152" s="37" t="s">
        <v>1580</v>
      </c>
      <c r="F152" s="41" t="s">
        <v>1581</v>
      </c>
      <c r="G152" s="18">
        <v>40981</v>
      </c>
      <c r="H152" s="34" t="s">
        <v>1551</v>
      </c>
      <c r="I152" s="47">
        <v>88386.4</v>
      </c>
      <c r="J152" s="47">
        <v>88813.56</v>
      </c>
      <c r="K152" s="21">
        <f t="shared" si="7"/>
        <v>0.42716000000000348</v>
      </c>
      <c r="L152" s="37" t="s">
        <v>1582</v>
      </c>
      <c r="M152" s="48">
        <v>3.4203000000000001</v>
      </c>
      <c r="N152" s="31" t="s">
        <v>2114</v>
      </c>
      <c r="O152" s="25" t="s">
        <v>21</v>
      </c>
      <c r="P152" s="26"/>
      <c r="Q152" s="27"/>
      <c r="R152" s="28"/>
      <c r="S152" s="29"/>
      <c r="T152" s="16" t="s">
        <v>1553</v>
      </c>
      <c r="U152" s="31" t="s">
        <v>1551</v>
      </c>
      <c r="V152" s="32" t="str">
        <f t="shared" si="6"/>
        <v>2-110</v>
      </c>
      <c r="Y152" s="32" t="s">
        <v>7632</v>
      </c>
    </row>
    <row r="153" spans="2:25" ht="30" customHeight="1" x14ac:dyDescent="0.25">
      <c r="B153" s="206" t="s">
        <v>6714</v>
      </c>
      <c r="C153" s="14">
        <v>2</v>
      </c>
      <c r="D153" s="37">
        <v>111</v>
      </c>
      <c r="E153" s="37" t="s">
        <v>1583</v>
      </c>
      <c r="F153" s="41" t="s">
        <v>1584</v>
      </c>
      <c r="G153" s="18">
        <v>40981</v>
      </c>
      <c r="H153" s="34" t="s">
        <v>1551</v>
      </c>
      <c r="I153" s="47">
        <v>88813.56</v>
      </c>
      <c r="J153" s="47">
        <v>89062.85</v>
      </c>
      <c r="K153" s="21">
        <f t="shared" si="7"/>
        <v>0.24929000000000814</v>
      </c>
      <c r="L153" s="37" t="s">
        <v>1585</v>
      </c>
      <c r="M153" s="48">
        <v>1.9915</v>
      </c>
      <c r="N153" s="31" t="s">
        <v>2114</v>
      </c>
      <c r="O153" s="25" t="s">
        <v>21</v>
      </c>
      <c r="P153" s="26"/>
      <c r="Q153" s="27"/>
      <c r="R153" s="28"/>
      <c r="S153" s="29"/>
      <c r="T153" s="16" t="s">
        <v>1553</v>
      </c>
      <c r="U153" s="31" t="s">
        <v>1551</v>
      </c>
      <c r="V153" s="32" t="str">
        <f t="shared" si="6"/>
        <v>2-111</v>
      </c>
      <c r="Y153" s="32" t="s">
        <v>7633</v>
      </c>
    </row>
    <row r="154" spans="2:25" ht="30" customHeight="1" x14ac:dyDescent="0.25">
      <c r="B154" s="206" t="s">
        <v>6714</v>
      </c>
      <c r="C154" s="14">
        <v>2</v>
      </c>
      <c r="D154" s="37">
        <v>112</v>
      </c>
      <c r="E154" s="37" t="s">
        <v>1586</v>
      </c>
      <c r="F154" s="41" t="s">
        <v>1587</v>
      </c>
      <c r="G154" s="18">
        <v>40568</v>
      </c>
      <c r="H154" s="34" t="s">
        <v>1551</v>
      </c>
      <c r="I154" s="47">
        <v>89062.85</v>
      </c>
      <c r="J154" s="47">
        <v>89169.7</v>
      </c>
      <c r="K154" s="21">
        <f t="shared" si="7"/>
        <v>0.10684999999999127</v>
      </c>
      <c r="L154" s="37" t="s">
        <v>1588</v>
      </c>
      <c r="M154" s="48">
        <v>0.85529999999999995</v>
      </c>
      <c r="N154" s="31" t="s">
        <v>2114</v>
      </c>
      <c r="O154" s="25" t="s">
        <v>21</v>
      </c>
      <c r="P154" s="26"/>
      <c r="Q154" s="27"/>
      <c r="R154" s="28"/>
      <c r="S154" s="29"/>
      <c r="T154" s="16" t="s">
        <v>1553</v>
      </c>
      <c r="U154" s="31" t="s">
        <v>1551</v>
      </c>
      <c r="V154" s="32" t="str">
        <f t="shared" si="6"/>
        <v>2-112</v>
      </c>
      <c r="Y154" s="32" t="s">
        <v>7634</v>
      </c>
    </row>
    <row r="155" spans="2:25" ht="30" customHeight="1" x14ac:dyDescent="0.25">
      <c r="B155" s="206" t="s">
        <v>6714</v>
      </c>
      <c r="C155" s="14">
        <v>2</v>
      </c>
      <c r="D155" s="37">
        <v>113</v>
      </c>
      <c r="E155" s="37" t="s">
        <v>1589</v>
      </c>
      <c r="F155" s="41" t="s">
        <v>1590</v>
      </c>
      <c r="G155" s="18">
        <v>40568</v>
      </c>
      <c r="H155" s="34" t="s">
        <v>1551</v>
      </c>
      <c r="I155" s="47">
        <v>89169.7</v>
      </c>
      <c r="J155" s="47">
        <v>89555.83</v>
      </c>
      <c r="K155" s="21">
        <f t="shared" si="7"/>
        <v>0.38613000000000464</v>
      </c>
      <c r="L155" s="37" t="s">
        <v>1591</v>
      </c>
      <c r="M155" s="48">
        <v>1.9665999999999999</v>
      </c>
      <c r="N155" s="31" t="s">
        <v>2114</v>
      </c>
      <c r="O155" s="25" t="s">
        <v>21</v>
      </c>
      <c r="P155" s="26"/>
      <c r="Q155" s="27"/>
      <c r="R155" s="28"/>
      <c r="S155" s="29"/>
      <c r="T155" s="16" t="s">
        <v>1553</v>
      </c>
      <c r="U155" s="31" t="s">
        <v>1551</v>
      </c>
      <c r="V155" s="32" t="str">
        <f t="shared" si="6"/>
        <v>2-113</v>
      </c>
      <c r="Y155" s="32" t="s">
        <v>7635</v>
      </c>
    </row>
    <row r="156" spans="2:25" ht="30" customHeight="1" x14ac:dyDescent="0.25">
      <c r="B156" s="206" t="s">
        <v>6714</v>
      </c>
      <c r="C156" s="14">
        <v>2</v>
      </c>
      <c r="D156" s="37">
        <v>114</v>
      </c>
      <c r="E156" s="37" t="s">
        <v>1592</v>
      </c>
      <c r="F156" s="41" t="s">
        <v>1593</v>
      </c>
      <c r="G156" s="18">
        <v>40568</v>
      </c>
      <c r="H156" s="34" t="s">
        <v>1551</v>
      </c>
      <c r="I156" s="47">
        <v>89278.3</v>
      </c>
      <c r="J156" s="47">
        <v>89653.16</v>
      </c>
      <c r="K156" s="21">
        <f t="shared" si="7"/>
        <v>0.37486000000000058</v>
      </c>
      <c r="L156" s="37" t="s">
        <v>1594</v>
      </c>
      <c r="M156" s="48">
        <v>1.3782000000000001</v>
      </c>
      <c r="N156" s="31" t="s">
        <v>2114</v>
      </c>
      <c r="O156" s="25" t="s">
        <v>21</v>
      </c>
      <c r="P156" s="26"/>
      <c r="Q156" s="27"/>
      <c r="R156" s="28"/>
      <c r="S156" s="29"/>
      <c r="T156" s="16" t="s">
        <v>1553</v>
      </c>
      <c r="U156" s="31" t="s">
        <v>1551</v>
      </c>
      <c r="V156" s="32" t="str">
        <f t="shared" si="6"/>
        <v>2-114</v>
      </c>
      <c r="Y156" s="32" t="s">
        <v>7636</v>
      </c>
    </row>
    <row r="157" spans="2:25" ht="30" customHeight="1" x14ac:dyDescent="0.25">
      <c r="B157" s="206" t="s">
        <v>6714</v>
      </c>
      <c r="C157" s="14">
        <v>2</v>
      </c>
      <c r="D157" s="37">
        <v>115</v>
      </c>
      <c r="E157" s="37" t="s">
        <v>1595</v>
      </c>
      <c r="F157" s="41" t="s">
        <v>1596</v>
      </c>
      <c r="G157" s="18">
        <v>40568</v>
      </c>
      <c r="H157" s="34" t="s">
        <v>1551</v>
      </c>
      <c r="I157" s="47">
        <v>89555.83</v>
      </c>
      <c r="J157" s="47">
        <v>89655.22</v>
      </c>
      <c r="K157" s="21">
        <f t="shared" si="7"/>
        <v>9.9389999999999423E-2</v>
      </c>
      <c r="L157" s="37" t="s">
        <v>1597</v>
      </c>
      <c r="M157" s="48">
        <v>0.53888999999999998</v>
      </c>
      <c r="N157" s="31" t="s">
        <v>2114</v>
      </c>
      <c r="O157" s="25" t="s">
        <v>21</v>
      </c>
      <c r="P157" s="26"/>
      <c r="Q157" s="27"/>
      <c r="R157" s="28"/>
      <c r="S157" s="29"/>
      <c r="T157" s="16" t="s">
        <v>1553</v>
      </c>
      <c r="U157" s="31" t="s">
        <v>1551</v>
      </c>
      <c r="V157" s="32" t="str">
        <f t="shared" si="6"/>
        <v>2-115</v>
      </c>
      <c r="Y157" s="32" t="s">
        <v>7637</v>
      </c>
    </row>
    <row r="158" spans="2:25" ht="30" customHeight="1" x14ac:dyDescent="0.25">
      <c r="B158" s="206" t="s">
        <v>6714</v>
      </c>
      <c r="C158" s="14">
        <v>2</v>
      </c>
      <c r="D158" s="37">
        <v>116</v>
      </c>
      <c r="E158" s="37" t="s">
        <v>1598</v>
      </c>
      <c r="F158" s="41" t="s">
        <v>1599</v>
      </c>
      <c r="G158" s="18">
        <v>40981</v>
      </c>
      <c r="H158" s="34" t="s">
        <v>1551</v>
      </c>
      <c r="I158" s="47">
        <v>89655.22</v>
      </c>
      <c r="J158" s="47">
        <v>89946.5</v>
      </c>
      <c r="K158" s="21">
        <f t="shared" si="7"/>
        <v>0.29127999999999882</v>
      </c>
      <c r="L158" s="37" t="s">
        <v>1600</v>
      </c>
      <c r="M158" s="48">
        <v>4.6757</v>
      </c>
      <c r="N158" s="31" t="s">
        <v>2114</v>
      </c>
      <c r="O158" s="25" t="s">
        <v>21</v>
      </c>
      <c r="P158" s="26"/>
      <c r="Q158" s="27"/>
      <c r="R158" s="28"/>
      <c r="S158" s="29"/>
      <c r="T158" s="16" t="s">
        <v>1553</v>
      </c>
      <c r="U158" s="31" t="s">
        <v>1551</v>
      </c>
      <c r="V158" s="32" t="str">
        <f t="shared" si="6"/>
        <v>2-116</v>
      </c>
      <c r="Y158" s="32" t="s">
        <v>7638</v>
      </c>
    </row>
    <row r="159" spans="2:25" ht="30" customHeight="1" x14ac:dyDescent="0.25">
      <c r="B159" s="206" t="s">
        <v>6714</v>
      </c>
      <c r="C159" s="14">
        <v>2</v>
      </c>
      <c r="D159" s="37" t="s">
        <v>1601</v>
      </c>
      <c r="E159" s="37" t="s">
        <v>1602</v>
      </c>
      <c r="F159" s="41" t="s">
        <v>1603</v>
      </c>
      <c r="G159" s="18">
        <v>42510</v>
      </c>
      <c r="H159" s="34" t="s">
        <v>1551</v>
      </c>
      <c r="I159" s="47">
        <v>89924.69</v>
      </c>
      <c r="J159" s="47">
        <v>89946.5</v>
      </c>
      <c r="K159" s="21">
        <f t="shared" si="7"/>
        <v>2.1809999999997672E-2</v>
      </c>
      <c r="L159" s="37" t="s">
        <v>1604</v>
      </c>
      <c r="M159" s="48">
        <v>1.43E-2</v>
      </c>
      <c r="N159" s="31" t="s">
        <v>2114</v>
      </c>
      <c r="O159" s="25" t="s">
        <v>21</v>
      </c>
      <c r="P159" s="26"/>
      <c r="Q159" s="27"/>
      <c r="R159" s="28"/>
      <c r="S159" s="29"/>
      <c r="T159" s="16" t="s">
        <v>1553</v>
      </c>
      <c r="U159" s="31" t="s">
        <v>1551</v>
      </c>
      <c r="V159" s="32" t="str">
        <f t="shared" si="6"/>
        <v>2-116A</v>
      </c>
      <c r="Y159" s="32" t="s">
        <v>7639</v>
      </c>
    </row>
    <row r="160" spans="2:25" ht="30" customHeight="1" x14ac:dyDescent="0.25">
      <c r="B160" s="206" t="s">
        <v>6714</v>
      </c>
      <c r="C160" s="14">
        <v>2</v>
      </c>
      <c r="D160" s="37">
        <v>117</v>
      </c>
      <c r="E160" s="37" t="s">
        <v>1605</v>
      </c>
      <c r="F160" s="41" t="s">
        <v>1606</v>
      </c>
      <c r="G160" s="18">
        <v>40568</v>
      </c>
      <c r="H160" s="34" t="s">
        <v>1551</v>
      </c>
      <c r="I160" s="47">
        <v>89946.5</v>
      </c>
      <c r="J160" s="47">
        <v>90588.51</v>
      </c>
      <c r="K160" s="21">
        <f t="shared" si="7"/>
        <v>0.64200999999999475</v>
      </c>
      <c r="L160" s="37" t="s">
        <v>1607</v>
      </c>
      <c r="M160" s="48">
        <v>5.1516999999999999</v>
      </c>
      <c r="N160" s="31" t="s">
        <v>2114</v>
      </c>
      <c r="O160" s="25" t="s">
        <v>21</v>
      </c>
      <c r="P160" s="26"/>
      <c r="Q160" s="27"/>
      <c r="R160" s="28"/>
      <c r="S160" s="29"/>
      <c r="T160" s="16" t="s">
        <v>1553</v>
      </c>
      <c r="U160" s="31" t="s">
        <v>1551</v>
      </c>
      <c r="V160" s="32" t="str">
        <f t="shared" si="6"/>
        <v>2-117</v>
      </c>
      <c r="Y160" s="32" t="s">
        <v>7640</v>
      </c>
    </row>
    <row r="161" spans="2:25" ht="30" customHeight="1" x14ac:dyDescent="0.25">
      <c r="B161" s="206" t="s">
        <v>6714</v>
      </c>
      <c r="C161" s="14">
        <v>2</v>
      </c>
      <c r="D161" s="37">
        <v>118</v>
      </c>
      <c r="E161" s="37" t="s">
        <v>1608</v>
      </c>
      <c r="F161" s="41" t="s">
        <v>1609</v>
      </c>
      <c r="G161" s="18">
        <v>40568</v>
      </c>
      <c r="H161" s="34" t="s">
        <v>1551</v>
      </c>
      <c r="I161" s="47">
        <v>90588.51</v>
      </c>
      <c r="J161" s="47">
        <v>91028.78</v>
      </c>
      <c r="K161" s="21">
        <f t="shared" si="7"/>
        <v>0.44027000000000405</v>
      </c>
      <c r="L161" s="37" t="s">
        <v>1610</v>
      </c>
      <c r="M161" s="48">
        <v>3.4094000000000002</v>
      </c>
      <c r="N161" s="31" t="s">
        <v>2114</v>
      </c>
      <c r="O161" s="25" t="s">
        <v>21</v>
      </c>
      <c r="P161" s="26"/>
      <c r="Q161" s="27"/>
      <c r="R161" s="28"/>
      <c r="S161" s="29"/>
      <c r="T161" s="16" t="s">
        <v>1553</v>
      </c>
      <c r="U161" s="31" t="s">
        <v>1551</v>
      </c>
      <c r="V161" s="32" t="str">
        <f t="shared" si="6"/>
        <v>2-118</v>
      </c>
      <c r="Y161" s="32" t="s">
        <v>7641</v>
      </c>
    </row>
    <row r="162" spans="2:25" ht="30" customHeight="1" x14ac:dyDescent="0.25">
      <c r="B162" s="206" t="s">
        <v>6714</v>
      </c>
      <c r="C162" s="14">
        <v>2</v>
      </c>
      <c r="D162" s="37">
        <v>119</v>
      </c>
      <c r="E162" s="37" t="s">
        <v>1611</v>
      </c>
      <c r="F162" s="41" t="s">
        <v>1612</v>
      </c>
      <c r="G162" s="18">
        <v>41060</v>
      </c>
      <c r="H162" s="34" t="s">
        <v>1551</v>
      </c>
      <c r="I162" s="47">
        <v>91028.78</v>
      </c>
      <c r="J162" s="47">
        <v>91296.87</v>
      </c>
      <c r="K162" s="21">
        <f t="shared" si="7"/>
        <v>0.2680899999999965</v>
      </c>
      <c r="L162" s="37" t="s">
        <v>1613</v>
      </c>
      <c r="M162" s="48">
        <v>2.1454</v>
      </c>
      <c r="N162" s="31" t="s">
        <v>2114</v>
      </c>
      <c r="O162" s="25" t="s">
        <v>21</v>
      </c>
      <c r="P162" s="26"/>
      <c r="Q162" s="27"/>
      <c r="R162" s="28"/>
      <c r="S162" s="29"/>
      <c r="T162" s="16" t="s">
        <v>1553</v>
      </c>
      <c r="U162" s="31" t="s">
        <v>1551</v>
      </c>
      <c r="V162" s="32" t="str">
        <f t="shared" si="6"/>
        <v>2-119</v>
      </c>
      <c r="Y162" s="32" t="s">
        <v>7642</v>
      </c>
    </row>
    <row r="163" spans="2:25" ht="30" customHeight="1" x14ac:dyDescent="0.25">
      <c r="B163" s="206" t="s">
        <v>6714</v>
      </c>
      <c r="C163" s="14">
        <v>2</v>
      </c>
      <c r="D163" s="37">
        <v>120</v>
      </c>
      <c r="E163" s="37" t="s">
        <v>1614</v>
      </c>
      <c r="F163" s="41" t="s">
        <v>1615</v>
      </c>
      <c r="G163" s="18">
        <v>40568</v>
      </c>
      <c r="H163" s="34" t="s">
        <v>1551</v>
      </c>
      <c r="I163" s="47">
        <v>91296.87</v>
      </c>
      <c r="J163" s="47">
        <v>91599.35</v>
      </c>
      <c r="K163" s="21">
        <f t="shared" si="7"/>
        <v>0.30248000000001046</v>
      </c>
      <c r="L163" s="37" t="s">
        <v>1616</v>
      </c>
      <c r="M163" s="48">
        <v>2.4277000000000002</v>
      </c>
      <c r="N163" s="31" t="s">
        <v>2114</v>
      </c>
      <c r="O163" s="25" t="s">
        <v>21</v>
      </c>
      <c r="P163" s="26"/>
      <c r="Q163" s="27"/>
      <c r="R163" s="28"/>
      <c r="S163" s="29"/>
      <c r="T163" s="16" t="s">
        <v>1553</v>
      </c>
      <c r="U163" s="31" t="s">
        <v>1551</v>
      </c>
      <c r="V163" s="32" t="str">
        <f t="shared" si="6"/>
        <v>2-120</v>
      </c>
      <c r="Y163" s="32" t="s">
        <v>7643</v>
      </c>
    </row>
    <row r="164" spans="2:25" ht="30" customHeight="1" x14ac:dyDescent="0.25">
      <c r="B164" s="206" t="s">
        <v>6714</v>
      </c>
      <c r="C164" s="14">
        <v>2</v>
      </c>
      <c r="D164" s="37" t="s">
        <v>1617</v>
      </c>
      <c r="E164" s="37" t="s">
        <v>1618</v>
      </c>
      <c r="F164" s="41" t="s">
        <v>1619</v>
      </c>
      <c r="G164" s="18">
        <v>40981</v>
      </c>
      <c r="H164" s="34" t="s">
        <v>1551</v>
      </c>
      <c r="I164" s="47">
        <v>91296.87</v>
      </c>
      <c r="J164" s="47">
        <v>91599.35</v>
      </c>
      <c r="K164" s="21">
        <f t="shared" si="7"/>
        <v>0.30248000000001046</v>
      </c>
      <c r="L164" s="37" t="s">
        <v>1616</v>
      </c>
      <c r="M164" s="48">
        <v>1.3914</v>
      </c>
      <c r="N164" s="31" t="s">
        <v>2114</v>
      </c>
      <c r="O164" s="25" t="s">
        <v>21</v>
      </c>
      <c r="P164" s="26"/>
      <c r="Q164" s="27"/>
      <c r="R164" s="28"/>
      <c r="S164" s="29"/>
      <c r="T164" s="16" t="s">
        <v>1553</v>
      </c>
      <c r="U164" s="31" t="s">
        <v>1551</v>
      </c>
      <c r="V164" s="32" t="str">
        <f t="shared" si="6"/>
        <v>2-120A</v>
      </c>
      <c r="Y164" s="32" t="s">
        <v>7644</v>
      </c>
    </row>
    <row r="165" spans="2:25" ht="30" customHeight="1" x14ac:dyDescent="0.25">
      <c r="B165" s="206" t="s">
        <v>6714</v>
      </c>
      <c r="C165" s="14">
        <v>2</v>
      </c>
      <c r="D165" s="37">
        <v>121</v>
      </c>
      <c r="E165" s="37" t="s">
        <v>1620</v>
      </c>
      <c r="F165" s="41" t="s">
        <v>1621</v>
      </c>
      <c r="G165" s="18">
        <v>40981</v>
      </c>
      <c r="H165" s="34" t="s">
        <v>1551</v>
      </c>
      <c r="I165" s="47">
        <v>91599.346999999994</v>
      </c>
      <c r="J165" s="47">
        <v>91699.35</v>
      </c>
      <c r="K165" s="21">
        <f t="shared" si="7"/>
        <v>0.10000300000001153</v>
      </c>
      <c r="L165" s="37" t="s">
        <v>1622</v>
      </c>
      <c r="M165" s="48">
        <v>1.1380999999999999</v>
      </c>
      <c r="N165" s="31" t="s">
        <v>2114</v>
      </c>
      <c r="O165" s="25" t="s">
        <v>21</v>
      </c>
      <c r="P165" s="26"/>
      <c r="Q165" s="27"/>
      <c r="R165" s="28"/>
      <c r="S165" s="29"/>
      <c r="T165" s="16" t="s">
        <v>1553</v>
      </c>
      <c r="U165" s="31" t="s">
        <v>1551</v>
      </c>
      <c r="V165" s="32" t="str">
        <f t="shared" si="6"/>
        <v>2-121</v>
      </c>
      <c r="Y165" s="32" t="s">
        <v>7645</v>
      </c>
    </row>
    <row r="166" spans="2:25" ht="30" customHeight="1" x14ac:dyDescent="0.25">
      <c r="B166" s="206" t="s">
        <v>6714</v>
      </c>
      <c r="C166" s="14">
        <v>2</v>
      </c>
      <c r="D166" s="37">
        <v>122</v>
      </c>
      <c r="E166" s="37" t="s">
        <v>1623</v>
      </c>
      <c r="F166" s="41" t="s">
        <v>1624</v>
      </c>
      <c r="G166" s="18">
        <v>40568</v>
      </c>
      <c r="H166" s="34" t="s">
        <v>1551</v>
      </c>
      <c r="I166" s="47">
        <v>91699.35</v>
      </c>
      <c r="J166" s="47">
        <v>91838.24</v>
      </c>
      <c r="K166" s="21">
        <f t="shared" si="7"/>
        <v>0.13888999999999943</v>
      </c>
      <c r="L166" s="37" t="s">
        <v>1625</v>
      </c>
      <c r="M166" s="48">
        <v>1.1094999999999999</v>
      </c>
      <c r="N166" s="31" t="s">
        <v>2114</v>
      </c>
      <c r="O166" s="25" t="s">
        <v>21</v>
      </c>
      <c r="P166" s="26"/>
      <c r="Q166" s="27"/>
      <c r="R166" s="28"/>
      <c r="S166" s="29"/>
      <c r="T166" s="16" t="s">
        <v>1553</v>
      </c>
      <c r="U166" s="31" t="s">
        <v>1551</v>
      </c>
      <c r="V166" s="32" t="str">
        <f t="shared" si="6"/>
        <v>2-122</v>
      </c>
      <c r="Y166" s="32" t="s">
        <v>7646</v>
      </c>
    </row>
    <row r="167" spans="2:25" ht="30" customHeight="1" x14ac:dyDescent="0.25">
      <c r="B167" s="206" t="s">
        <v>6714</v>
      </c>
      <c r="C167" s="14">
        <v>2</v>
      </c>
      <c r="D167" s="37">
        <v>123</v>
      </c>
      <c r="E167" s="37" t="s">
        <v>1626</v>
      </c>
      <c r="F167" s="41" t="s">
        <v>1627</v>
      </c>
      <c r="G167" s="18">
        <v>40568</v>
      </c>
      <c r="H167" s="34" t="s">
        <v>1551</v>
      </c>
      <c r="I167" s="47">
        <v>91838.24</v>
      </c>
      <c r="J167" s="47">
        <v>91972</v>
      </c>
      <c r="K167" s="21">
        <f t="shared" si="7"/>
        <v>0.13375999999999477</v>
      </c>
      <c r="L167" s="37" t="s">
        <v>1628</v>
      </c>
      <c r="M167" s="48">
        <v>1.0708</v>
      </c>
      <c r="N167" s="31" t="s">
        <v>2114</v>
      </c>
      <c r="O167" s="25" t="s">
        <v>21</v>
      </c>
      <c r="P167" s="26"/>
      <c r="Q167" s="27"/>
      <c r="R167" s="28"/>
      <c r="S167" s="29"/>
      <c r="T167" s="51" t="s">
        <v>111</v>
      </c>
      <c r="U167" s="31" t="s">
        <v>1551</v>
      </c>
      <c r="V167" s="32" t="str">
        <f t="shared" ref="V167:V175" si="8">CONCATENATE(C167,"-",D167)</f>
        <v>2-123</v>
      </c>
      <c r="Y167" s="32" t="s">
        <v>7647</v>
      </c>
    </row>
    <row r="168" spans="2:25" ht="30" customHeight="1" x14ac:dyDescent="0.25">
      <c r="B168" s="206" t="s">
        <v>6714</v>
      </c>
      <c r="C168" s="14">
        <v>2</v>
      </c>
      <c r="D168" s="37">
        <v>124</v>
      </c>
      <c r="E168" s="37" t="s">
        <v>1629</v>
      </c>
      <c r="F168" s="41" t="s">
        <v>1630</v>
      </c>
      <c r="G168" s="18">
        <v>40981</v>
      </c>
      <c r="H168" s="34" t="s">
        <v>1551</v>
      </c>
      <c r="I168" s="47">
        <v>91972</v>
      </c>
      <c r="J168" s="47">
        <v>92282</v>
      </c>
      <c r="K168" s="21">
        <f t="shared" si="7"/>
        <v>0.31</v>
      </c>
      <c r="L168" s="37" t="s">
        <v>1631</v>
      </c>
      <c r="M168" s="48">
        <v>5.0854999999999997</v>
      </c>
      <c r="N168" s="31" t="s">
        <v>2114</v>
      </c>
      <c r="O168" s="25" t="s">
        <v>21</v>
      </c>
      <c r="P168" s="26"/>
      <c r="Q168" s="27"/>
      <c r="R168" s="28"/>
      <c r="S168" s="29"/>
      <c r="T168" s="51" t="s">
        <v>111</v>
      </c>
      <c r="U168" s="31" t="s">
        <v>1551</v>
      </c>
      <c r="V168" s="32" t="str">
        <f t="shared" si="8"/>
        <v>2-124</v>
      </c>
      <c r="Y168" s="32" t="s">
        <v>7648</v>
      </c>
    </row>
    <row r="169" spans="2:25" ht="30" customHeight="1" x14ac:dyDescent="0.25">
      <c r="B169" s="206" t="s">
        <v>6714</v>
      </c>
      <c r="C169" s="14">
        <v>2</v>
      </c>
      <c r="D169" s="37" t="s">
        <v>1632</v>
      </c>
      <c r="E169" s="37" t="s">
        <v>1633</v>
      </c>
      <c r="F169" s="41" t="s">
        <v>1634</v>
      </c>
      <c r="G169" s="18">
        <v>40981</v>
      </c>
      <c r="H169" s="34" t="s">
        <v>1551</v>
      </c>
      <c r="I169" s="47">
        <v>92282.53</v>
      </c>
      <c r="J169" s="47">
        <v>92379.08</v>
      </c>
      <c r="K169" s="21">
        <f t="shared" si="7"/>
        <v>9.6550000000002911E-2</v>
      </c>
      <c r="L169" s="37" t="s">
        <v>1625</v>
      </c>
      <c r="M169" s="48">
        <v>1.6335</v>
      </c>
      <c r="N169" s="31" t="s">
        <v>2114</v>
      </c>
      <c r="O169" s="25" t="s">
        <v>21</v>
      </c>
      <c r="P169" s="26"/>
      <c r="Q169" s="27"/>
      <c r="R169" s="28"/>
      <c r="S169" s="29"/>
      <c r="T169" s="51" t="s">
        <v>111</v>
      </c>
      <c r="U169" s="31" t="s">
        <v>1551</v>
      </c>
      <c r="V169" s="32" t="str">
        <f t="shared" si="8"/>
        <v>2-124A</v>
      </c>
      <c r="Y169" s="32" t="s">
        <v>7649</v>
      </c>
    </row>
    <row r="170" spans="2:25" ht="30" customHeight="1" x14ac:dyDescent="0.25">
      <c r="B170" s="206" t="s">
        <v>6714</v>
      </c>
      <c r="C170" s="14">
        <v>2</v>
      </c>
      <c r="D170" s="37" t="s">
        <v>1635</v>
      </c>
      <c r="E170" s="37" t="s">
        <v>1636</v>
      </c>
      <c r="F170" s="41" t="s">
        <v>1637</v>
      </c>
      <c r="G170" s="18">
        <v>40981</v>
      </c>
      <c r="H170" s="34" t="s">
        <v>1551</v>
      </c>
      <c r="I170" s="47">
        <v>92379.08</v>
      </c>
      <c r="J170" s="47">
        <v>92496.240999999995</v>
      </c>
      <c r="K170" s="21">
        <f t="shared" si="7"/>
        <v>0.11716099999999278</v>
      </c>
      <c r="L170" s="37" t="s">
        <v>1625</v>
      </c>
      <c r="M170" s="48">
        <v>2.5249999999999999</v>
      </c>
      <c r="N170" s="31" t="s">
        <v>2114</v>
      </c>
      <c r="O170" s="25" t="s">
        <v>21</v>
      </c>
      <c r="P170" s="26"/>
      <c r="Q170" s="27"/>
      <c r="R170" s="28"/>
      <c r="S170" s="29"/>
      <c r="T170" s="30" t="s">
        <v>111</v>
      </c>
      <c r="U170" s="31" t="s">
        <v>1551</v>
      </c>
      <c r="V170" s="32" t="str">
        <f t="shared" si="8"/>
        <v>2-124B</v>
      </c>
      <c r="Y170" s="32" t="s">
        <v>7650</v>
      </c>
    </row>
    <row r="171" spans="2:25" ht="30" customHeight="1" x14ac:dyDescent="0.25">
      <c r="B171" s="206" t="s">
        <v>6714</v>
      </c>
      <c r="C171" s="14">
        <v>2</v>
      </c>
      <c r="D171" s="37">
        <v>125</v>
      </c>
      <c r="E171" s="37" t="s">
        <v>1638</v>
      </c>
      <c r="F171" s="41" t="s">
        <v>1639</v>
      </c>
      <c r="G171" s="18">
        <v>40568</v>
      </c>
      <c r="H171" s="34" t="s">
        <v>1551</v>
      </c>
      <c r="I171" s="47">
        <v>92496.24</v>
      </c>
      <c r="J171" s="47">
        <v>92784.84</v>
      </c>
      <c r="K171" s="21">
        <f t="shared" si="7"/>
        <v>0.28859999999999125</v>
      </c>
      <c r="L171" s="37" t="s">
        <v>1640</v>
      </c>
      <c r="M171" s="48">
        <v>2.3043999999999998</v>
      </c>
      <c r="N171" s="31" t="s">
        <v>2114</v>
      </c>
      <c r="O171" s="25" t="s">
        <v>21</v>
      </c>
      <c r="P171" s="26"/>
      <c r="Q171" s="27"/>
      <c r="R171" s="28"/>
      <c r="S171" s="29"/>
      <c r="T171" s="51" t="s">
        <v>111</v>
      </c>
      <c r="U171" s="31" t="s">
        <v>1551</v>
      </c>
      <c r="V171" s="32" t="str">
        <f t="shared" si="8"/>
        <v>2-125</v>
      </c>
      <c r="Y171" s="32" t="s">
        <v>7651</v>
      </c>
    </row>
    <row r="172" spans="2:25" ht="30" customHeight="1" x14ac:dyDescent="0.25">
      <c r="B172" s="206" t="s">
        <v>6714</v>
      </c>
      <c r="C172" s="14">
        <v>2</v>
      </c>
      <c r="D172" s="37">
        <v>126</v>
      </c>
      <c r="E172" s="37" t="s">
        <v>1641</v>
      </c>
      <c r="F172" s="41" t="s">
        <v>1642</v>
      </c>
      <c r="G172" s="18">
        <v>40568</v>
      </c>
      <c r="H172" s="34" t="s">
        <v>1551</v>
      </c>
      <c r="I172" s="47">
        <v>92784.84</v>
      </c>
      <c r="J172" s="47">
        <v>92923.48</v>
      </c>
      <c r="K172" s="21">
        <f t="shared" si="7"/>
        <v>0.13863999999999943</v>
      </c>
      <c r="L172" s="37" t="s">
        <v>1643</v>
      </c>
      <c r="M172" s="48">
        <v>1.1095999999999999</v>
      </c>
      <c r="N172" s="31" t="s">
        <v>2114</v>
      </c>
      <c r="O172" s="25" t="s">
        <v>21</v>
      </c>
      <c r="P172" s="26"/>
      <c r="Q172" s="27"/>
      <c r="R172" s="28"/>
      <c r="S172" s="29"/>
      <c r="T172" s="51" t="s">
        <v>111</v>
      </c>
      <c r="U172" s="31" t="s">
        <v>1551</v>
      </c>
      <c r="V172" s="32" t="str">
        <f t="shared" si="8"/>
        <v>2-126</v>
      </c>
      <c r="Y172" s="32" t="s">
        <v>7652</v>
      </c>
    </row>
    <row r="173" spans="2:25" ht="30" customHeight="1" x14ac:dyDescent="0.25">
      <c r="B173" s="206" t="s">
        <v>6714</v>
      </c>
      <c r="C173" s="14">
        <v>2</v>
      </c>
      <c r="D173" s="37">
        <v>127</v>
      </c>
      <c r="E173" s="37" t="s">
        <v>1644</v>
      </c>
      <c r="F173" s="41" t="s">
        <v>1645</v>
      </c>
      <c r="G173" s="18">
        <v>40568</v>
      </c>
      <c r="H173" s="34" t="s">
        <v>1551</v>
      </c>
      <c r="I173" s="47">
        <v>92923.48</v>
      </c>
      <c r="J173" s="47">
        <v>93034.08</v>
      </c>
      <c r="K173" s="21">
        <f t="shared" si="7"/>
        <v>0.11060000000000582</v>
      </c>
      <c r="L173" s="37" t="s">
        <v>1646</v>
      </c>
      <c r="M173" s="48">
        <v>0.8861</v>
      </c>
      <c r="N173" s="31" t="s">
        <v>2114</v>
      </c>
      <c r="O173" s="25" t="s">
        <v>21</v>
      </c>
      <c r="P173" s="26"/>
      <c r="Q173" s="27"/>
      <c r="R173" s="28"/>
      <c r="S173" s="29"/>
      <c r="T173" s="51" t="s">
        <v>111</v>
      </c>
      <c r="U173" s="31" t="s">
        <v>1551</v>
      </c>
      <c r="V173" s="32" t="str">
        <f t="shared" si="8"/>
        <v>2-127</v>
      </c>
      <c r="Y173" s="32" t="s">
        <v>7653</v>
      </c>
    </row>
    <row r="174" spans="2:25" ht="30" customHeight="1" x14ac:dyDescent="0.25">
      <c r="B174" s="206" t="s">
        <v>6714</v>
      </c>
      <c r="C174" s="14">
        <v>2</v>
      </c>
      <c r="D174" s="37" t="s">
        <v>1647</v>
      </c>
      <c r="E174" s="37" t="s">
        <v>1648</v>
      </c>
      <c r="F174" s="41" t="s">
        <v>1649</v>
      </c>
      <c r="G174" s="18">
        <v>40981</v>
      </c>
      <c r="H174" s="34" t="s">
        <v>1551</v>
      </c>
      <c r="I174" s="47">
        <v>92923.846000000005</v>
      </c>
      <c r="J174" s="47">
        <v>93034.338000000003</v>
      </c>
      <c r="K174" s="21">
        <f t="shared" si="7"/>
        <v>0.11049199999999837</v>
      </c>
      <c r="L174" s="37" t="s">
        <v>1646</v>
      </c>
      <c r="M174" s="48">
        <v>2.0899000000000001</v>
      </c>
      <c r="N174" s="31" t="s">
        <v>2114</v>
      </c>
      <c r="O174" s="25" t="s">
        <v>21</v>
      </c>
      <c r="P174" s="26"/>
      <c r="Q174" s="27"/>
      <c r="R174" s="28"/>
      <c r="S174" s="29"/>
      <c r="T174" s="51" t="s">
        <v>111</v>
      </c>
      <c r="U174" s="31" t="s">
        <v>1551</v>
      </c>
      <c r="V174" s="32" t="str">
        <f t="shared" si="8"/>
        <v>2-127A</v>
      </c>
      <c r="Y174" s="32" t="s">
        <v>7654</v>
      </c>
    </row>
    <row r="175" spans="2:25" ht="30" customHeight="1" x14ac:dyDescent="0.25">
      <c r="B175" s="206" t="s">
        <v>6714</v>
      </c>
      <c r="C175" s="14">
        <v>2</v>
      </c>
      <c r="D175" s="37">
        <v>128</v>
      </c>
      <c r="E175" s="37" t="s">
        <v>1650</v>
      </c>
      <c r="F175" s="41" t="s">
        <v>1651</v>
      </c>
      <c r="G175" s="18">
        <v>39916</v>
      </c>
      <c r="H175" s="34" t="s">
        <v>1551</v>
      </c>
      <c r="I175" s="47">
        <v>93046.01</v>
      </c>
      <c r="J175" s="47">
        <v>93279.61</v>
      </c>
      <c r="K175" s="21">
        <f t="shared" si="7"/>
        <v>0.23360000000000583</v>
      </c>
      <c r="L175" s="37" t="s">
        <v>1652</v>
      </c>
      <c r="M175" s="48">
        <v>2.8818999999999999</v>
      </c>
      <c r="N175" s="31" t="s">
        <v>2114</v>
      </c>
      <c r="O175" s="25" t="s">
        <v>21</v>
      </c>
      <c r="P175" s="26"/>
      <c r="Q175" s="27"/>
      <c r="R175" s="28"/>
      <c r="S175" s="29"/>
      <c r="T175" s="51" t="s">
        <v>111</v>
      </c>
      <c r="U175" s="31" t="s">
        <v>1551</v>
      </c>
      <c r="V175" s="32" t="str">
        <f t="shared" si="8"/>
        <v>2-128</v>
      </c>
      <c r="Y175" s="32" t="s">
        <v>7655</v>
      </c>
    </row>
    <row r="176" spans="2:25" ht="30" customHeight="1" x14ac:dyDescent="0.25">
      <c r="K176" s="21">
        <f>SUM(K7:K175)</f>
        <v>57.614366000000011</v>
      </c>
    </row>
    <row r="177" spans="17:17" ht="30" customHeight="1" x14ac:dyDescent="0.25">
      <c r="Q177" s="1">
        <f>SUBTOTAL(9,Q5:Q135)</f>
        <v>29.064500000000002</v>
      </c>
    </row>
  </sheetData>
  <autoFilter ref="C6:V176" xr:uid="{00000000-0009-0000-0000-00000C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conditionalFormatting sqref="AA7">
    <cfRule type="cellIs" dxfId="0" priority="1" operator="equal">
      <formula>$V$7</formula>
    </cfRule>
  </conditionalFormatting>
  <dataValidations count="1">
    <dataValidation type="list" allowBlank="1" showInputMessage="1" showErrorMessage="1" sqref="P7:P175" xr:uid="{00000000-0002-0000-0C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B1:Z136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9.7109375" style="1" bestFit="1" customWidth="1"/>
    <col min="22" max="22" width="15.140625" style="1" customWidth="1"/>
    <col min="23" max="23" width="9.140625" style="1"/>
    <col min="24" max="24" width="0" style="96" hidden="1" customWidth="1"/>
    <col min="25" max="27" width="0" style="1" hidden="1" customWidth="1"/>
    <col min="28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96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96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96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96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96"/>
    </row>
    <row r="7" spans="2:26" ht="30" customHeight="1" x14ac:dyDescent="0.25">
      <c r="B7" s="206" t="s">
        <v>6714</v>
      </c>
      <c r="C7" s="105" t="s">
        <v>3367</v>
      </c>
      <c r="D7" s="44" t="s">
        <v>3371</v>
      </c>
      <c r="E7" s="106"/>
      <c r="F7" s="17"/>
      <c r="G7" s="18"/>
      <c r="H7" s="19" t="s">
        <v>1689</v>
      </c>
      <c r="I7" s="86">
        <v>0</v>
      </c>
      <c r="J7" s="86">
        <v>905.61199999999997</v>
      </c>
      <c r="K7" s="21">
        <f>(J7-I7)/1000</f>
        <v>0.90561199999999997</v>
      </c>
      <c r="L7" s="22" t="s">
        <v>3372</v>
      </c>
      <c r="M7" s="23">
        <v>14.9292</v>
      </c>
      <c r="N7" s="101" t="s">
        <v>82</v>
      </c>
      <c r="O7" s="101" t="s">
        <v>91</v>
      </c>
      <c r="P7" s="26"/>
      <c r="Q7" s="27"/>
      <c r="R7" s="28"/>
      <c r="S7" s="79"/>
      <c r="T7" s="30" t="s">
        <v>3370</v>
      </c>
      <c r="U7" s="31" t="s">
        <v>2881</v>
      </c>
      <c r="V7" s="96" t="str">
        <f t="shared" ref="V7:V38" si="0">CONCATENATE(C7,"-",D7)</f>
        <v>SN-001.</v>
      </c>
      <c r="X7" s="96" t="s">
        <v>7656</v>
      </c>
      <c r="Z7" s="1" t="str">
        <f>IF(V7=X7,"ok","errado")</f>
        <v>errado</v>
      </c>
    </row>
    <row r="8" spans="2:26" ht="30" customHeight="1" x14ac:dyDescent="0.25">
      <c r="B8" s="206" t="s">
        <v>6714</v>
      </c>
      <c r="C8" s="105" t="s">
        <v>3367</v>
      </c>
      <c r="D8" s="15" t="s">
        <v>1042</v>
      </c>
      <c r="E8" s="106" t="s">
        <v>3368</v>
      </c>
      <c r="F8" s="17"/>
      <c r="G8" s="18"/>
      <c r="H8" s="19" t="s">
        <v>1689</v>
      </c>
      <c r="I8" s="86">
        <v>114.712</v>
      </c>
      <c r="J8" s="86">
        <v>1018.972</v>
      </c>
      <c r="K8" s="21">
        <f>(J8-I8)/1000</f>
        <v>0.90425999999999995</v>
      </c>
      <c r="L8" s="22" t="s">
        <v>3369</v>
      </c>
      <c r="M8" s="23">
        <v>14.9292</v>
      </c>
      <c r="N8" s="101" t="s">
        <v>82</v>
      </c>
      <c r="O8" s="101" t="s">
        <v>91</v>
      </c>
      <c r="P8" s="26"/>
      <c r="Q8" s="27"/>
      <c r="R8" s="28"/>
      <c r="S8" s="79"/>
      <c r="T8" s="30" t="s">
        <v>3370</v>
      </c>
      <c r="U8" s="31" t="s">
        <v>2881</v>
      </c>
      <c r="V8" s="96" t="str">
        <f t="shared" si="0"/>
        <v>SN-001</v>
      </c>
      <c r="Z8" s="1" t="str">
        <f t="shared" ref="Z8:Z71" si="1">IF(V8=X8,"ok","errado")</f>
        <v>errado</v>
      </c>
    </row>
    <row r="9" spans="2:26" ht="30" customHeight="1" x14ac:dyDescent="0.25">
      <c r="B9" s="206" t="s">
        <v>6714</v>
      </c>
      <c r="C9" s="105" t="s">
        <v>3367</v>
      </c>
      <c r="D9" s="15" t="s">
        <v>2024</v>
      </c>
      <c r="E9" s="16" t="s">
        <v>3373</v>
      </c>
      <c r="F9" s="17"/>
      <c r="G9" s="18"/>
      <c r="H9" s="19" t="s">
        <v>1689</v>
      </c>
      <c r="I9" s="86">
        <v>905.61199999999997</v>
      </c>
      <c r="J9" s="86">
        <v>1902</v>
      </c>
      <c r="K9" s="21">
        <f>(J9-I9)/1000</f>
        <v>0.99638800000000005</v>
      </c>
      <c r="L9" s="22" t="s">
        <v>3374</v>
      </c>
      <c r="M9" s="23">
        <v>8.0030999999999999</v>
      </c>
      <c r="N9" s="101" t="s">
        <v>82</v>
      </c>
      <c r="O9" s="101" t="s">
        <v>91</v>
      </c>
      <c r="P9" s="26"/>
      <c r="Q9" s="27"/>
      <c r="R9" s="28"/>
      <c r="S9" s="79"/>
      <c r="T9" s="30" t="s">
        <v>3370</v>
      </c>
      <c r="U9" s="31" t="s">
        <v>2881</v>
      </c>
      <c r="V9" s="96" t="str">
        <f t="shared" si="0"/>
        <v>SN-001A</v>
      </c>
      <c r="X9" s="96" t="s">
        <v>7657</v>
      </c>
      <c r="Z9" s="1" t="str">
        <f t="shared" si="1"/>
        <v>ok</v>
      </c>
    </row>
    <row r="10" spans="2:26" ht="30" customHeight="1" x14ac:dyDescent="0.25">
      <c r="B10" s="206" t="s">
        <v>6714</v>
      </c>
      <c r="C10" s="105" t="s">
        <v>3367</v>
      </c>
      <c r="D10" s="15" t="s">
        <v>1483</v>
      </c>
      <c r="E10" s="16" t="s">
        <v>3375</v>
      </c>
      <c r="F10" s="17"/>
      <c r="G10" s="18"/>
      <c r="H10" s="19" t="s">
        <v>1689</v>
      </c>
      <c r="I10" s="86">
        <v>905.61199999999997</v>
      </c>
      <c r="J10" s="86">
        <v>1906</v>
      </c>
      <c r="K10" s="21"/>
      <c r="L10" s="22" t="s">
        <v>3376</v>
      </c>
      <c r="M10" s="23"/>
      <c r="N10" s="101" t="s">
        <v>52</v>
      </c>
      <c r="O10" s="101" t="s">
        <v>21</v>
      </c>
      <c r="P10" s="26"/>
      <c r="Q10" s="27"/>
      <c r="R10" s="28"/>
      <c r="S10" s="79"/>
      <c r="T10" s="30" t="s">
        <v>3377</v>
      </c>
      <c r="U10" s="31" t="s">
        <v>2881</v>
      </c>
      <c r="V10" s="96" t="str">
        <f t="shared" si="0"/>
        <v>SN-088</v>
      </c>
      <c r="X10" s="96" t="s">
        <v>7658</v>
      </c>
      <c r="Z10" s="1" t="str">
        <f t="shared" si="1"/>
        <v>errado</v>
      </c>
    </row>
    <row r="11" spans="2:26" ht="30" customHeight="1" x14ac:dyDescent="0.25">
      <c r="B11" s="206" t="s">
        <v>6714</v>
      </c>
      <c r="C11" s="105" t="s">
        <v>3367</v>
      </c>
      <c r="D11" s="15" t="s">
        <v>1487</v>
      </c>
      <c r="E11" s="16" t="s">
        <v>3378</v>
      </c>
      <c r="F11" s="17"/>
      <c r="G11" s="18"/>
      <c r="H11" s="19" t="s">
        <v>1689</v>
      </c>
      <c r="I11" s="86">
        <v>905.61199999999997</v>
      </c>
      <c r="J11" s="86">
        <v>1906</v>
      </c>
      <c r="K11" s="21"/>
      <c r="L11" s="22" t="s">
        <v>3379</v>
      </c>
      <c r="M11" s="23"/>
      <c r="N11" s="101" t="s">
        <v>52</v>
      </c>
      <c r="O11" s="101" t="s">
        <v>21</v>
      </c>
      <c r="P11" s="26"/>
      <c r="Q11" s="27"/>
      <c r="R11" s="28"/>
      <c r="S11" s="79"/>
      <c r="T11" s="30" t="s">
        <v>3377</v>
      </c>
      <c r="U11" s="31" t="s">
        <v>2881</v>
      </c>
      <c r="V11" s="96" t="str">
        <f t="shared" si="0"/>
        <v>SN-089</v>
      </c>
      <c r="X11" s="96" t="s">
        <v>7659</v>
      </c>
      <c r="Z11" s="1" t="str">
        <f t="shared" si="1"/>
        <v>errado</v>
      </c>
    </row>
    <row r="12" spans="2:26" ht="30" customHeight="1" x14ac:dyDescent="0.25">
      <c r="B12" s="206" t="s">
        <v>6714</v>
      </c>
      <c r="C12" s="105" t="s">
        <v>3367</v>
      </c>
      <c r="D12" s="15" t="s">
        <v>1048</v>
      </c>
      <c r="E12" s="16" t="s">
        <v>3380</v>
      </c>
      <c r="F12" s="17">
        <v>68731</v>
      </c>
      <c r="G12" s="18">
        <v>42122</v>
      </c>
      <c r="H12" s="19" t="s">
        <v>2881</v>
      </c>
      <c r="I12" s="86">
        <v>1906</v>
      </c>
      <c r="J12" s="86">
        <v>2664.92</v>
      </c>
      <c r="K12" s="21">
        <f>(J12-I12)/1000</f>
        <v>0.75892000000000004</v>
      </c>
      <c r="L12" s="22" t="s">
        <v>3381</v>
      </c>
      <c r="M12" s="23">
        <v>6.0720000000000001</v>
      </c>
      <c r="N12" s="101" t="s">
        <v>82</v>
      </c>
      <c r="O12" s="101" t="s">
        <v>91</v>
      </c>
      <c r="P12" s="26"/>
      <c r="Q12" s="27"/>
      <c r="R12" s="28"/>
      <c r="S12" s="79"/>
      <c r="T12" s="30" t="s">
        <v>3382</v>
      </c>
      <c r="U12" s="31" t="s">
        <v>2881</v>
      </c>
      <c r="V12" s="96" t="str">
        <f t="shared" si="0"/>
        <v>SN-002</v>
      </c>
      <c r="X12" s="96" t="s">
        <v>7660</v>
      </c>
      <c r="Z12" s="1" t="str">
        <f t="shared" si="1"/>
        <v>errado</v>
      </c>
    </row>
    <row r="13" spans="2:26" ht="30" customHeight="1" x14ac:dyDescent="0.25">
      <c r="B13" s="206" t="s">
        <v>6714</v>
      </c>
      <c r="C13" s="105" t="s">
        <v>3367</v>
      </c>
      <c r="D13" s="15" t="s">
        <v>1051</v>
      </c>
      <c r="E13" s="16" t="s">
        <v>3383</v>
      </c>
      <c r="F13" s="17">
        <v>58136</v>
      </c>
      <c r="G13" s="18">
        <v>38884</v>
      </c>
      <c r="H13" s="34" t="s">
        <v>2881</v>
      </c>
      <c r="I13" s="86">
        <v>2545.19</v>
      </c>
      <c r="J13" s="86">
        <v>2609.73</v>
      </c>
      <c r="K13" s="21"/>
      <c r="L13" s="22" t="s">
        <v>3381</v>
      </c>
      <c r="M13" s="23">
        <v>0.20599999999999999</v>
      </c>
      <c r="N13" s="101" t="s">
        <v>82</v>
      </c>
      <c r="O13" s="101" t="s">
        <v>21</v>
      </c>
      <c r="P13" s="26" t="s">
        <v>10</v>
      </c>
      <c r="Q13" s="16">
        <v>0.20599999999999999</v>
      </c>
      <c r="R13" s="28"/>
      <c r="S13" s="79" t="s">
        <v>3385</v>
      </c>
      <c r="T13" s="30" t="s">
        <v>3382</v>
      </c>
      <c r="U13" s="31" t="s">
        <v>2881</v>
      </c>
      <c r="V13" s="96" t="str">
        <f t="shared" si="0"/>
        <v>SN-002A</v>
      </c>
      <c r="X13" s="96" t="s">
        <v>7661</v>
      </c>
      <c r="Z13" s="1" t="str">
        <f t="shared" si="1"/>
        <v>errado</v>
      </c>
    </row>
    <row r="14" spans="2:26" ht="30" customHeight="1" x14ac:dyDescent="0.25">
      <c r="B14" s="206" t="s">
        <v>6714</v>
      </c>
      <c r="C14" s="105" t="s">
        <v>3367</v>
      </c>
      <c r="D14" s="15" t="s">
        <v>1054</v>
      </c>
      <c r="E14" s="16" t="s">
        <v>3386</v>
      </c>
      <c r="F14" s="17" t="s">
        <v>3387</v>
      </c>
      <c r="G14" s="18">
        <v>37399</v>
      </c>
      <c r="H14" s="34" t="s">
        <v>2881</v>
      </c>
      <c r="I14" s="86">
        <v>2664.92</v>
      </c>
      <c r="J14" s="86">
        <v>2924.1</v>
      </c>
      <c r="K14" s="21">
        <f>(J14-I14)/1000</f>
        <v>0.25917999999999985</v>
      </c>
      <c r="L14" s="22" t="s">
        <v>3388</v>
      </c>
      <c r="M14" s="27" t="s">
        <v>7662</v>
      </c>
      <c r="N14" s="101" t="s">
        <v>82</v>
      </c>
      <c r="O14" s="101" t="s">
        <v>21</v>
      </c>
      <c r="P14" s="26" t="s">
        <v>10</v>
      </c>
      <c r="Q14" s="16">
        <v>4.9500000000000002E-2</v>
      </c>
      <c r="R14" s="28">
        <v>2143.35</v>
      </c>
      <c r="S14" s="79"/>
      <c r="T14" s="30" t="s">
        <v>3390</v>
      </c>
      <c r="U14" s="31" t="s">
        <v>2881</v>
      </c>
      <c r="V14" s="96" t="str">
        <f t="shared" si="0"/>
        <v>SN-003</v>
      </c>
      <c r="X14" s="96" t="s">
        <v>7663</v>
      </c>
      <c r="Z14" s="1" t="str">
        <f t="shared" si="1"/>
        <v>errado</v>
      </c>
    </row>
    <row r="15" spans="2:26" ht="30" customHeight="1" x14ac:dyDescent="0.25">
      <c r="B15" s="206" t="s">
        <v>6714</v>
      </c>
      <c r="C15" s="105" t="s">
        <v>3367</v>
      </c>
      <c r="D15" s="15" t="s">
        <v>1096</v>
      </c>
      <c r="E15" s="16" t="s">
        <v>3391</v>
      </c>
      <c r="F15" s="17" t="s">
        <v>3392</v>
      </c>
      <c r="G15" s="18">
        <v>37399</v>
      </c>
      <c r="H15" s="34" t="s">
        <v>2881</v>
      </c>
      <c r="I15" s="86">
        <v>2664.92</v>
      </c>
      <c r="J15" s="86">
        <v>2924.1</v>
      </c>
      <c r="K15" s="21"/>
      <c r="L15" s="22" t="s">
        <v>3388</v>
      </c>
      <c r="M15" s="27" t="s">
        <v>7664</v>
      </c>
      <c r="N15" s="101" t="s">
        <v>82</v>
      </c>
      <c r="O15" s="101" t="s">
        <v>21</v>
      </c>
      <c r="P15" s="26" t="s">
        <v>10</v>
      </c>
      <c r="Q15" s="16">
        <v>0.2356</v>
      </c>
      <c r="R15" s="28">
        <v>10201.48</v>
      </c>
      <c r="S15" s="79"/>
      <c r="T15" s="30" t="s">
        <v>3390</v>
      </c>
      <c r="U15" s="31" t="s">
        <v>2881</v>
      </c>
      <c r="V15" s="96" t="str">
        <f t="shared" si="0"/>
        <v>SN-003A</v>
      </c>
      <c r="X15" s="96" t="s">
        <v>7665</v>
      </c>
      <c r="Z15" s="1" t="str">
        <f t="shared" si="1"/>
        <v>errado</v>
      </c>
    </row>
    <row r="16" spans="2:26" ht="30" customHeight="1" x14ac:dyDescent="0.25">
      <c r="B16" s="206" t="s">
        <v>6714</v>
      </c>
      <c r="C16" s="105" t="s">
        <v>3367</v>
      </c>
      <c r="D16" s="15" t="s">
        <v>1098</v>
      </c>
      <c r="E16" s="16" t="s">
        <v>3394</v>
      </c>
      <c r="F16" s="17" t="s">
        <v>3395</v>
      </c>
      <c r="G16" s="18">
        <v>37399</v>
      </c>
      <c r="H16" s="34" t="s">
        <v>2881</v>
      </c>
      <c r="I16" s="86">
        <v>2664.92</v>
      </c>
      <c r="J16" s="86">
        <v>2924.1</v>
      </c>
      <c r="K16" s="21"/>
      <c r="L16" s="22" t="s">
        <v>3388</v>
      </c>
      <c r="M16" s="27" t="s">
        <v>7666</v>
      </c>
      <c r="N16" s="101" t="s">
        <v>82</v>
      </c>
      <c r="O16" s="101" t="s">
        <v>21</v>
      </c>
      <c r="P16" s="26" t="s">
        <v>10</v>
      </c>
      <c r="Q16" s="16">
        <v>4.258E-2</v>
      </c>
      <c r="R16" s="28">
        <v>1840.25</v>
      </c>
      <c r="S16" s="79"/>
      <c r="T16" s="30" t="s">
        <v>3390</v>
      </c>
      <c r="U16" s="31" t="s">
        <v>2881</v>
      </c>
      <c r="V16" s="96" t="str">
        <f t="shared" si="0"/>
        <v>SN-003B</v>
      </c>
      <c r="X16" s="96" t="s">
        <v>7667</v>
      </c>
      <c r="Z16" s="1" t="str">
        <f t="shared" si="1"/>
        <v>errado</v>
      </c>
    </row>
    <row r="17" spans="2:26" ht="30" customHeight="1" x14ac:dyDescent="0.25">
      <c r="B17" s="206" t="s">
        <v>6714</v>
      </c>
      <c r="C17" s="105" t="s">
        <v>3367</v>
      </c>
      <c r="D17" s="15" t="s">
        <v>3397</v>
      </c>
      <c r="E17" s="16" t="s">
        <v>3398</v>
      </c>
      <c r="F17" s="17" t="s">
        <v>3399</v>
      </c>
      <c r="G17" s="18">
        <v>37398</v>
      </c>
      <c r="H17" s="34" t="s">
        <v>2881</v>
      </c>
      <c r="I17" s="86">
        <v>2664.92</v>
      </c>
      <c r="J17" s="86">
        <v>2924.1</v>
      </c>
      <c r="K17" s="21"/>
      <c r="L17" s="22" t="s">
        <v>3388</v>
      </c>
      <c r="M17" s="77" t="s">
        <v>7668</v>
      </c>
      <c r="N17" s="101" t="s">
        <v>82</v>
      </c>
      <c r="O17" s="101" t="s">
        <v>21</v>
      </c>
      <c r="P17" s="76" t="s">
        <v>10</v>
      </c>
      <c r="Q17" s="37">
        <v>0.31361099999999997</v>
      </c>
      <c r="R17" s="78">
        <v>13576.36</v>
      </c>
      <c r="S17" s="79"/>
      <c r="T17" s="30" t="s">
        <v>3390</v>
      </c>
      <c r="U17" s="31" t="s">
        <v>2881</v>
      </c>
      <c r="V17" s="96" t="str">
        <f t="shared" si="0"/>
        <v>SN-003C</v>
      </c>
      <c r="X17" s="96" t="s">
        <v>7669</v>
      </c>
      <c r="Z17" s="1" t="str">
        <f t="shared" si="1"/>
        <v>errado</v>
      </c>
    </row>
    <row r="18" spans="2:26" ht="30" customHeight="1" x14ac:dyDescent="0.25">
      <c r="B18" s="206" t="s">
        <v>6714</v>
      </c>
      <c r="C18" s="105" t="s">
        <v>3367</v>
      </c>
      <c r="D18" s="15" t="s">
        <v>3401</v>
      </c>
      <c r="E18" s="16" t="s">
        <v>3402</v>
      </c>
      <c r="F18" s="17" t="s">
        <v>3403</v>
      </c>
      <c r="G18" s="18">
        <v>37399</v>
      </c>
      <c r="H18" s="19" t="s">
        <v>2881</v>
      </c>
      <c r="I18" s="86">
        <v>2664.92</v>
      </c>
      <c r="J18" s="86">
        <v>2924.1</v>
      </c>
      <c r="K18" s="21"/>
      <c r="L18" s="22" t="s">
        <v>3388</v>
      </c>
      <c r="M18" s="23">
        <v>472.8</v>
      </c>
      <c r="N18" s="101" t="s">
        <v>82</v>
      </c>
      <c r="O18" s="101" t="s">
        <v>21</v>
      </c>
      <c r="P18" s="26"/>
      <c r="Q18" s="27"/>
      <c r="R18" s="28"/>
      <c r="S18" s="79"/>
      <c r="T18" s="16" t="s">
        <v>3390</v>
      </c>
      <c r="U18" s="31" t="s">
        <v>2881</v>
      </c>
      <c r="V18" s="96" t="str">
        <f t="shared" si="0"/>
        <v>SN-003D</v>
      </c>
      <c r="X18" s="96" t="s">
        <v>7670</v>
      </c>
      <c r="Z18" s="1" t="str">
        <f t="shared" si="1"/>
        <v>errado</v>
      </c>
    </row>
    <row r="19" spans="2:26" ht="30" customHeight="1" x14ac:dyDescent="0.25">
      <c r="B19" s="206" t="s">
        <v>6714</v>
      </c>
      <c r="C19" s="105" t="s">
        <v>3367</v>
      </c>
      <c r="D19" s="15" t="s">
        <v>3404</v>
      </c>
      <c r="E19" s="16" t="s">
        <v>3405</v>
      </c>
      <c r="F19" s="17" t="s">
        <v>3406</v>
      </c>
      <c r="G19" s="18">
        <v>37400</v>
      </c>
      <c r="H19" s="19" t="s">
        <v>2881</v>
      </c>
      <c r="I19" s="86">
        <v>2664.92</v>
      </c>
      <c r="J19" s="86">
        <v>2924.1</v>
      </c>
      <c r="K19" s="21"/>
      <c r="L19" s="22" t="s">
        <v>3388</v>
      </c>
      <c r="M19" s="23">
        <v>647.5</v>
      </c>
      <c r="N19" s="101" t="s">
        <v>82</v>
      </c>
      <c r="O19" s="101" t="s">
        <v>21</v>
      </c>
      <c r="P19" s="26"/>
      <c r="Q19" s="27"/>
      <c r="R19" s="28"/>
      <c r="S19" s="79"/>
      <c r="T19" s="30" t="s">
        <v>3390</v>
      </c>
      <c r="U19" s="31" t="s">
        <v>2881</v>
      </c>
      <c r="V19" s="96" t="str">
        <f t="shared" si="0"/>
        <v>SN-003E</v>
      </c>
      <c r="X19" s="96" t="s">
        <v>7671</v>
      </c>
      <c r="Z19" s="1" t="str">
        <f t="shared" si="1"/>
        <v>errado</v>
      </c>
    </row>
    <row r="20" spans="2:26" ht="30" customHeight="1" x14ac:dyDescent="0.25">
      <c r="B20" s="206" t="s">
        <v>6714</v>
      </c>
      <c r="C20" s="105" t="s">
        <v>3367</v>
      </c>
      <c r="D20" s="35" t="s">
        <v>3407</v>
      </c>
      <c r="E20" s="16" t="s">
        <v>3408</v>
      </c>
      <c r="F20" s="17" t="s">
        <v>3409</v>
      </c>
      <c r="G20" s="18">
        <v>37400</v>
      </c>
      <c r="H20" s="19" t="s">
        <v>2881</v>
      </c>
      <c r="I20" s="86">
        <v>2664.92</v>
      </c>
      <c r="J20" s="86">
        <v>2924.1</v>
      </c>
      <c r="K20" s="21"/>
      <c r="L20" s="22" t="s">
        <v>3388</v>
      </c>
      <c r="M20" s="23">
        <v>390</v>
      </c>
      <c r="N20" s="101" t="s">
        <v>82</v>
      </c>
      <c r="O20" s="101" t="s">
        <v>21</v>
      </c>
      <c r="P20" s="26"/>
      <c r="Q20" s="27"/>
      <c r="R20" s="28"/>
      <c r="S20" s="79"/>
      <c r="T20" s="30" t="s">
        <v>3390</v>
      </c>
      <c r="U20" s="31" t="s">
        <v>2881</v>
      </c>
      <c r="V20" s="96" t="str">
        <f t="shared" si="0"/>
        <v>SN-003F</v>
      </c>
      <c r="X20" s="96" t="s">
        <v>7672</v>
      </c>
      <c r="Z20" s="1" t="str">
        <f t="shared" si="1"/>
        <v>errado</v>
      </c>
    </row>
    <row r="21" spans="2:26" ht="30" customHeight="1" x14ac:dyDescent="0.25">
      <c r="B21" s="206" t="s">
        <v>6714</v>
      </c>
      <c r="C21" s="105" t="s">
        <v>3367</v>
      </c>
      <c r="D21" s="15" t="s">
        <v>3410</v>
      </c>
      <c r="E21" s="16" t="s">
        <v>3411</v>
      </c>
      <c r="F21" s="17" t="s">
        <v>3412</v>
      </c>
      <c r="G21" s="18">
        <v>37399</v>
      </c>
      <c r="H21" s="19" t="s">
        <v>2881</v>
      </c>
      <c r="I21" s="86">
        <v>2664.92</v>
      </c>
      <c r="J21" s="86">
        <v>2924.1</v>
      </c>
      <c r="K21" s="21"/>
      <c r="L21" s="22" t="s">
        <v>3388</v>
      </c>
      <c r="M21" s="23">
        <v>369</v>
      </c>
      <c r="N21" s="101" t="s">
        <v>82</v>
      </c>
      <c r="O21" s="101" t="s">
        <v>21</v>
      </c>
      <c r="P21" s="26"/>
      <c r="Q21" s="27"/>
      <c r="R21" s="28"/>
      <c r="S21" s="79"/>
      <c r="T21" s="30" t="s">
        <v>3390</v>
      </c>
      <c r="U21" s="31" t="s">
        <v>2881</v>
      </c>
      <c r="V21" s="96" t="str">
        <f t="shared" si="0"/>
        <v>SN-003G</v>
      </c>
      <c r="X21" s="96" t="s">
        <v>7673</v>
      </c>
      <c r="Z21" s="1" t="str">
        <f t="shared" si="1"/>
        <v>errado</v>
      </c>
    </row>
    <row r="22" spans="2:26" ht="30" customHeight="1" x14ac:dyDescent="0.25">
      <c r="B22" s="206" t="s">
        <v>6714</v>
      </c>
      <c r="C22" s="105" t="s">
        <v>3367</v>
      </c>
      <c r="D22" s="15" t="s">
        <v>3413</v>
      </c>
      <c r="E22" s="16" t="s">
        <v>3414</v>
      </c>
      <c r="F22" s="17" t="s">
        <v>3415</v>
      </c>
      <c r="G22" s="18">
        <v>37398</v>
      </c>
      <c r="H22" s="19" t="s">
        <v>2881</v>
      </c>
      <c r="I22" s="86">
        <v>2664.92</v>
      </c>
      <c r="J22" s="86">
        <v>2924.1</v>
      </c>
      <c r="K22" s="21"/>
      <c r="L22" s="22" t="s">
        <v>3388</v>
      </c>
      <c r="M22" s="27" t="s">
        <v>7674</v>
      </c>
      <c r="N22" s="101" t="s">
        <v>82</v>
      </c>
      <c r="O22" s="101" t="s">
        <v>21</v>
      </c>
      <c r="P22" s="26" t="s">
        <v>10</v>
      </c>
      <c r="Q22" s="16">
        <v>6.6449999999999995E-2</v>
      </c>
      <c r="R22" s="28">
        <v>2877.28</v>
      </c>
      <c r="S22" s="79"/>
      <c r="T22" s="30" t="s">
        <v>3390</v>
      </c>
      <c r="U22" s="31" t="s">
        <v>2881</v>
      </c>
      <c r="V22" s="96" t="str">
        <f t="shared" si="0"/>
        <v>SN-003H</v>
      </c>
      <c r="X22" s="96" t="s">
        <v>7675</v>
      </c>
      <c r="Z22" s="1" t="str">
        <f t="shared" si="1"/>
        <v>errado</v>
      </c>
    </row>
    <row r="23" spans="2:26" ht="30" customHeight="1" x14ac:dyDescent="0.25">
      <c r="B23" s="206" t="s">
        <v>6714</v>
      </c>
      <c r="C23" s="105" t="s">
        <v>3367</v>
      </c>
      <c r="D23" s="15" t="s">
        <v>3417</v>
      </c>
      <c r="E23" s="16" t="s">
        <v>3418</v>
      </c>
      <c r="F23" s="17" t="s">
        <v>3419</v>
      </c>
      <c r="G23" s="18">
        <v>37400</v>
      </c>
      <c r="H23" s="19" t="s">
        <v>2881</v>
      </c>
      <c r="I23" s="86">
        <v>2664.92</v>
      </c>
      <c r="J23" s="86">
        <v>2924.1</v>
      </c>
      <c r="K23" s="21"/>
      <c r="L23" s="36" t="s">
        <v>3388</v>
      </c>
      <c r="M23" s="23">
        <v>379</v>
      </c>
      <c r="N23" s="101" t="s">
        <v>82</v>
      </c>
      <c r="O23" s="101" t="s">
        <v>21</v>
      </c>
      <c r="P23" s="26"/>
      <c r="Q23" s="27"/>
      <c r="R23" s="28"/>
      <c r="S23" s="79"/>
      <c r="T23" s="30" t="s">
        <v>3390</v>
      </c>
      <c r="U23" s="31" t="s">
        <v>2881</v>
      </c>
      <c r="V23" s="96" t="str">
        <f t="shared" si="0"/>
        <v>SN-003I</v>
      </c>
      <c r="X23" s="96" t="s">
        <v>7676</v>
      </c>
      <c r="Z23" s="1" t="str">
        <f t="shared" si="1"/>
        <v>errado</v>
      </c>
    </row>
    <row r="24" spans="2:26" ht="30" customHeight="1" x14ac:dyDescent="0.25">
      <c r="B24" s="206" t="s">
        <v>6714</v>
      </c>
      <c r="C24" s="105" t="s">
        <v>3367</v>
      </c>
      <c r="D24" s="15" t="s">
        <v>3420</v>
      </c>
      <c r="E24" s="16" t="s">
        <v>3421</v>
      </c>
      <c r="F24" s="17" t="s">
        <v>3422</v>
      </c>
      <c r="G24" s="18">
        <v>37400</v>
      </c>
      <c r="H24" s="19" t="s">
        <v>2881</v>
      </c>
      <c r="I24" s="86">
        <v>2664.92</v>
      </c>
      <c r="J24" s="86">
        <v>2924.1</v>
      </c>
      <c r="K24" s="21"/>
      <c r="L24" s="36" t="s">
        <v>3388</v>
      </c>
      <c r="M24" s="23">
        <v>380.4</v>
      </c>
      <c r="N24" s="101" t="s">
        <v>82</v>
      </c>
      <c r="O24" s="101" t="s">
        <v>21</v>
      </c>
      <c r="P24" s="26"/>
      <c r="Q24" s="27"/>
      <c r="R24" s="28"/>
      <c r="S24" s="79"/>
      <c r="T24" s="30" t="s">
        <v>3390</v>
      </c>
      <c r="U24" s="31" t="s">
        <v>2881</v>
      </c>
      <c r="V24" s="96" t="str">
        <f t="shared" si="0"/>
        <v>SN-003J</v>
      </c>
      <c r="X24" s="96" t="s">
        <v>7677</v>
      </c>
      <c r="Z24" s="1" t="str">
        <f t="shared" si="1"/>
        <v>errado</v>
      </c>
    </row>
    <row r="25" spans="2:26" ht="30" customHeight="1" x14ac:dyDescent="0.25">
      <c r="B25" s="206" t="s">
        <v>6714</v>
      </c>
      <c r="C25" s="105" t="s">
        <v>3367</v>
      </c>
      <c r="D25" s="15" t="s">
        <v>7678</v>
      </c>
      <c r="E25" s="37" t="s">
        <v>3424</v>
      </c>
      <c r="F25" s="17" t="s">
        <v>3425</v>
      </c>
      <c r="G25" s="18">
        <v>37400</v>
      </c>
      <c r="H25" s="19" t="s">
        <v>2881</v>
      </c>
      <c r="I25" s="86">
        <v>2664.92</v>
      </c>
      <c r="J25" s="86">
        <v>2924.1</v>
      </c>
      <c r="K25" s="21"/>
      <c r="L25" s="22" t="s">
        <v>3388</v>
      </c>
      <c r="M25" s="23">
        <v>397.2</v>
      </c>
      <c r="N25" s="101" t="s">
        <v>82</v>
      </c>
      <c r="O25" s="101" t="s">
        <v>21</v>
      </c>
      <c r="P25" s="26"/>
      <c r="Q25" s="27"/>
      <c r="R25" s="28"/>
      <c r="S25" s="79"/>
      <c r="T25" s="30" t="s">
        <v>3390</v>
      </c>
      <c r="U25" s="31" t="s">
        <v>2881</v>
      </c>
      <c r="V25" s="96" t="str">
        <f t="shared" si="0"/>
        <v>SN-003k</v>
      </c>
      <c r="X25" s="96" t="s">
        <v>7679</v>
      </c>
      <c r="Z25" s="1" t="str">
        <f t="shared" si="1"/>
        <v>errado</v>
      </c>
    </row>
    <row r="26" spans="2:26" ht="30" customHeight="1" x14ac:dyDescent="0.25">
      <c r="B26" s="206" t="s">
        <v>6714</v>
      </c>
      <c r="C26" s="105" t="s">
        <v>3367</v>
      </c>
      <c r="D26" s="15" t="s">
        <v>3426</v>
      </c>
      <c r="E26" s="37" t="s">
        <v>3427</v>
      </c>
      <c r="F26" s="17" t="s">
        <v>3428</v>
      </c>
      <c r="G26" s="18">
        <v>37400</v>
      </c>
      <c r="H26" s="19" t="s">
        <v>2881</v>
      </c>
      <c r="I26" s="86">
        <v>2664.92</v>
      </c>
      <c r="J26" s="86">
        <v>2924.1</v>
      </c>
      <c r="K26" s="21"/>
      <c r="L26" s="22" t="s">
        <v>3388</v>
      </c>
      <c r="M26" s="23">
        <v>414</v>
      </c>
      <c r="N26" s="101" t="s">
        <v>82</v>
      </c>
      <c r="O26" s="101" t="s">
        <v>21</v>
      </c>
      <c r="P26" s="26"/>
      <c r="Q26" s="27"/>
      <c r="R26" s="28"/>
      <c r="S26" s="79"/>
      <c r="T26" s="30" t="s">
        <v>3390</v>
      </c>
      <c r="U26" s="31" t="s">
        <v>2881</v>
      </c>
      <c r="V26" s="96" t="str">
        <f t="shared" si="0"/>
        <v>SN-003L</v>
      </c>
      <c r="X26" s="96" t="s">
        <v>7680</v>
      </c>
      <c r="Z26" s="1" t="str">
        <f t="shared" si="1"/>
        <v>errado</v>
      </c>
    </row>
    <row r="27" spans="2:26" ht="30" customHeight="1" x14ac:dyDescent="0.25">
      <c r="B27" s="206" t="s">
        <v>6714</v>
      </c>
      <c r="C27" s="105" t="s">
        <v>3367</v>
      </c>
      <c r="D27" s="15" t="s">
        <v>3429</v>
      </c>
      <c r="E27" s="19" t="s">
        <v>3430</v>
      </c>
      <c r="F27" s="45" t="s">
        <v>3431</v>
      </c>
      <c r="G27" s="18">
        <v>37400</v>
      </c>
      <c r="H27" s="34" t="s">
        <v>2881</v>
      </c>
      <c r="I27" s="86">
        <v>2664.92</v>
      </c>
      <c r="J27" s="86">
        <v>2924.1</v>
      </c>
      <c r="K27" s="21"/>
      <c r="L27" s="22" t="s">
        <v>3388</v>
      </c>
      <c r="M27" s="23">
        <v>427.2</v>
      </c>
      <c r="N27" s="101" t="s">
        <v>82</v>
      </c>
      <c r="O27" s="101" t="s">
        <v>21</v>
      </c>
      <c r="P27" s="26"/>
      <c r="Q27" s="27"/>
      <c r="R27" s="28"/>
      <c r="S27" s="79"/>
      <c r="T27" s="30" t="s">
        <v>3390</v>
      </c>
      <c r="U27" s="31" t="s">
        <v>2881</v>
      </c>
      <c r="V27" s="96" t="str">
        <f t="shared" si="0"/>
        <v>SN-003M</v>
      </c>
      <c r="X27" s="96" t="s">
        <v>7681</v>
      </c>
      <c r="Z27" s="1" t="str">
        <f t="shared" si="1"/>
        <v>errado</v>
      </c>
    </row>
    <row r="28" spans="2:26" ht="30" customHeight="1" x14ac:dyDescent="0.25">
      <c r="B28" s="206" t="s">
        <v>6714</v>
      </c>
      <c r="C28" s="105" t="s">
        <v>3367</v>
      </c>
      <c r="D28" s="15" t="s">
        <v>3432</v>
      </c>
      <c r="E28" s="37" t="s">
        <v>3433</v>
      </c>
      <c r="F28" s="17" t="s">
        <v>3434</v>
      </c>
      <c r="G28" s="18">
        <v>37397</v>
      </c>
      <c r="H28" s="19" t="s">
        <v>2881</v>
      </c>
      <c r="I28" s="86">
        <v>2664.92</v>
      </c>
      <c r="J28" s="86">
        <v>2924.1</v>
      </c>
      <c r="K28" s="21"/>
      <c r="L28" s="22" t="s">
        <v>3388</v>
      </c>
      <c r="M28" s="23">
        <v>525</v>
      </c>
      <c r="N28" s="101" t="s">
        <v>82</v>
      </c>
      <c r="O28" s="101" t="s">
        <v>21</v>
      </c>
      <c r="P28" s="26"/>
      <c r="Q28" s="27"/>
      <c r="R28" s="28"/>
      <c r="S28" s="79"/>
      <c r="T28" s="30" t="s">
        <v>3390</v>
      </c>
      <c r="U28" s="31" t="s">
        <v>2881</v>
      </c>
      <c r="V28" s="96" t="str">
        <f t="shared" si="0"/>
        <v>SN-003N</v>
      </c>
      <c r="X28" s="96" t="s">
        <v>7682</v>
      </c>
      <c r="Z28" s="1" t="str">
        <f t="shared" si="1"/>
        <v>errado</v>
      </c>
    </row>
    <row r="29" spans="2:26" ht="30" customHeight="1" x14ac:dyDescent="0.25">
      <c r="B29" s="206" t="s">
        <v>6714</v>
      </c>
      <c r="C29" s="105" t="s">
        <v>3367</v>
      </c>
      <c r="D29" s="15" t="s">
        <v>3435</v>
      </c>
      <c r="E29" s="37" t="s">
        <v>3436</v>
      </c>
      <c r="F29" s="17" t="s">
        <v>3437</v>
      </c>
      <c r="G29" s="18">
        <v>37397</v>
      </c>
      <c r="H29" s="19" t="s">
        <v>2881</v>
      </c>
      <c r="I29" s="86">
        <v>2664.92</v>
      </c>
      <c r="J29" s="86">
        <v>2924.1</v>
      </c>
      <c r="K29" s="21"/>
      <c r="L29" s="22" t="s">
        <v>3388</v>
      </c>
      <c r="M29" s="27" t="s">
        <v>7683</v>
      </c>
      <c r="N29" s="101" t="s">
        <v>82</v>
      </c>
      <c r="O29" s="101" t="s">
        <v>21</v>
      </c>
      <c r="P29" s="26" t="s">
        <v>10</v>
      </c>
      <c r="Q29" s="16">
        <v>0.1368</v>
      </c>
      <c r="R29" s="28">
        <v>5923.44</v>
      </c>
      <c r="S29" s="79"/>
      <c r="T29" s="30" t="s">
        <v>3390</v>
      </c>
      <c r="U29" s="31" t="s">
        <v>2881</v>
      </c>
      <c r="V29" s="96" t="str">
        <f t="shared" si="0"/>
        <v>SN-003O</v>
      </c>
      <c r="X29" s="96" t="s">
        <v>7684</v>
      </c>
      <c r="Z29" s="1" t="str">
        <f t="shared" si="1"/>
        <v>errado</v>
      </c>
    </row>
    <row r="30" spans="2:26" ht="30" customHeight="1" x14ac:dyDescent="0.25">
      <c r="B30" s="206" t="s">
        <v>6714</v>
      </c>
      <c r="C30" s="105" t="s">
        <v>3367</v>
      </c>
      <c r="D30" s="15" t="s">
        <v>3439</v>
      </c>
      <c r="E30" s="37" t="s">
        <v>3440</v>
      </c>
      <c r="F30" s="17" t="s">
        <v>3441</v>
      </c>
      <c r="G30" s="18">
        <v>37397</v>
      </c>
      <c r="H30" s="19" t="s">
        <v>2881</v>
      </c>
      <c r="I30" s="86">
        <v>2664.92</v>
      </c>
      <c r="J30" s="86">
        <v>2924.1</v>
      </c>
      <c r="K30" s="21"/>
      <c r="L30" s="22" t="s">
        <v>3388</v>
      </c>
      <c r="M30" s="27" t="s">
        <v>7685</v>
      </c>
      <c r="N30" s="101" t="s">
        <v>82</v>
      </c>
      <c r="O30" s="101" t="s">
        <v>21</v>
      </c>
      <c r="P30" s="26" t="s">
        <v>10</v>
      </c>
      <c r="Q30" s="16">
        <v>5.0700000000000002E-2</v>
      </c>
      <c r="R30" s="28">
        <v>2195.31</v>
      </c>
      <c r="S30" s="79"/>
      <c r="T30" s="30" t="s">
        <v>3390</v>
      </c>
      <c r="U30" s="31" t="s">
        <v>2881</v>
      </c>
      <c r="V30" s="96" t="str">
        <f t="shared" si="0"/>
        <v>SN-003P</v>
      </c>
      <c r="X30" s="96" t="s">
        <v>7686</v>
      </c>
      <c r="Z30" s="1" t="str">
        <f t="shared" si="1"/>
        <v>errado</v>
      </c>
    </row>
    <row r="31" spans="2:26" ht="30" customHeight="1" x14ac:dyDescent="0.25">
      <c r="B31" s="206" t="s">
        <v>6714</v>
      </c>
      <c r="C31" s="105" t="s">
        <v>3367</v>
      </c>
      <c r="D31" s="44" t="s">
        <v>3443</v>
      </c>
      <c r="E31" s="37" t="s">
        <v>3444</v>
      </c>
      <c r="F31" s="17" t="s">
        <v>3445</v>
      </c>
      <c r="G31" s="18">
        <v>37399</v>
      </c>
      <c r="H31" s="19" t="s">
        <v>2881</v>
      </c>
      <c r="I31" s="86">
        <v>2664.92</v>
      </c>
      <c r="J31" s="86">
        <v>2924.1</v>
      </c>
      <c r="K31" s="21"/>
      <c r="L31" s="22" t="s">
        <v>3388</v>
      </c>
      <c r="M31" s="23">
        <v>1477.5</v>
      </c>
      <c r="N31" s="101" t="s">
        <v>82</v>
      </c>
      <c r="O31" s="101" t="s">
        <v>21</v>
      </c>
      <c r="P31" s="26"/>
      <c r="Q31" s="27"/>
      <c r="R31" s="28"/>
      <c r="S31" s="79"/>
      <c r="T31" s="30" t="s">
        <v>3390</v>
      </c>
      <c r="U31" s="31" t="s">
        <v>2881</v>
      </c>
      <c r="V31" s="96" t="str">
        <f t="shared" si="0"/>
        <v>SN-003Q</v>
      </c>
      <c r="X31" s="96" t="s">
        <v>7687</v>
      </c>
      <c r="Z31" s="1" t="str">
        <f t="shared" si="1"/>
        <v>errado</v>
      </c>
    </row>
    <row r="32" spans="2:26" ht="30" customHeight="1" x14ac:dyDescent="0.25">
      <c r="B32" s="206" t="s">
        <v>6714</v>
      </c>
      <c r="C32" s="105" t="s">
        <v>3367</v>
      </c>
      <c r="D32" s="15" t="s">
        <v>3446</v>
      </c>
      <c r="E32" s="37" t="s">
        <v>3447</v>
      </c>
      <c r="F32" s="17" t="s">
        <v>3448</v>
      </c>
      <c r="G32" s="18">
        <v>37400</v>
      </c>
      <c r="H32" s="19" t="s">
        <v>2881</v>
      </c>
      <c r="I32" s="86">
        <v>2664.92</v>
      </c>
      <c r="J32" s="86">
        <v>2924.1</v>
      </c>
      <c r="K32" s="21"/>
      <c r="L32" s="22" t="s">
        <v>3388</v>
      </c>
      <c r="M32" s="23">
        <v>360</v>
      </c>
      <c r="N32" s="101" t="s">
        <v>82</v>
      </c>
      <c r="O32" s="101" t="s">
        <v>21</v>
      </c>
      <c r="P32" s="26"/>
      <c r="Q32" s="27"/>
      <c r="R32" s="28"/>
      <c r="S32" s="79"/>
      <c r="T32" s="30" t="s">
        <v>3390</v>
      </c>
      <c r="U32" s="31" t="s">
        <v>2881</v>
      </c>
      <c r="V32" s="96" t="str">
        <f t="shared" si="0"/>
        <v>SN-003R</v>
      </c>
      <c r="X32" s="96" t="s">
        <v>7688</v>
      </c>
      <c r="Z32" s="1" t="str">
        <f t="shared" si="1"/>
        <v>errado</v>
      </c>
    </row>
    <row r="33" spans="2:26" ht="30" customHeight="1" x14ac:dyDescent="0.25">
      <c r="B33" s="206" t="s">
        <v>6714</v>
      </c>
      <c r="C33" s="105" t="s">
        <v>3367</v>
      </c>
      <c r="D33" s="15" t="s">
        <v>1058</v>
      </c>
      <c r="E33" s="37" t="s">
        <v>3449</v>
      </c>
      <c r="F33" s="17" t="s">
        <v>3450</v>
      </c>
      <c r="G33" s="18">
        <v>37397</v>
      </c>
      <c r="H33" s="19" t="s">
        <v>2881</v>
      </c>
      <c r="I33" s="86">
        <v>2664.92</v>
      </c>
      <c r="J33" s="86">
        <v>2924.1</v>
      </c>
      <c r="K33" s="21"/>
      <c r="L33" s="22" t="s">
        <v>3451</v>
      </c>
      <c r="M33" s="23">
        <v>961.56</v>
      </c>
      <c r="N33" s="101" t="s">
        <v>82</v>
      </c>
      <c r="O33" s="101" t="s">
        <v>21</v>
      </c>
      <c r="P33" s="26"/>
      <c r="Q33" s="27"/>
      <c r="R33" s="28"/>
      <c r="S33" s="144"/>
      <c r="T33" s="30" t="s">
        <v>3390</v>
      </c>
      <c r="U33" s="31" t="s">
        <v>2881</v>
      </c>
      <c r="V33" s="96" t="str">
        <f t="shared" si="0"/>
        <v>SN-004</v>
      </c>
      <c r="X33" s="96" t="s">
        <v>7689</v>
      </c>
      <c r="Z33" s="1" t="str">
        <f t="shared" si="1"/>
        <v>errado</v>
      </c>
    </row>
    <row r="34" spans="2:26" ht="30" customHeight="1" x14ac:dyDescent="0.25">
      <c r="B34" s="206" t="s">
        <v>6714</v>
      </c>
      <c r="C34" s="105" t="s">
        <v>3367</v>
      </c>
      <c r="D34" s="15" t="s">
        <v>2042</v>
      </c>
      <c r="E34" s="37" t="s">
        <v>3452</v>
      </c>
      <c r="F34" s="17" t="s">
        <v>3453</v>
      </c>
      <c r="G34" s="18">
        <v>37397</v>
      </c>
      <c r="H34" s="19" t="s">
        <v>2881</v>
      </c>
      <c r="I34" s="86">
        <v>2664.92</v>
      </c>
      <c r="J34" s="86">
        <v>2924.1</v>
      </c>
      <c r="K34" s="21"/>
      <c r="L34" s="22" t="s">
        <v>3451</v>
      </c>
      <c r="M34" s="23">
        <v>564</v>
      </c>
      <c r="N34" s="101" t="s">
        <v>82</v>
      </c>
      <c r="O34" s="101" t="s">
        <v>21</v>
      </c>
      <c r="P34" s="26"/>
      <c r="Q34" s="27"/>
      <c r="R34" s="28"/>
      <c r="S34" s="79"/>
      <c r="T34" s="30" t="s">
        <v>3390</v>
      </c>
      <c r="U34" s="31" t="s">
        <v>2881</v>
      </c>
      <c r="V34" s="96" t="str">
        <f t="shared" si="0"/>
        <v>SN-004A</v>
      </c>
      <c r="X34" s="96" t="s">
        <v>7690</v>
      </c>
      <c r="Z34" s="1" t="str">
        <f t="shared" si="1"/>
        <v>errado</v>
      </c>
    </row>
    <row r="35" spans="2:26" ht="30" customHeight="1" x14ac:dyDescent="0.25">
      <c r="B35" s="206" t="s">
        <v>6714</v>
      </c>
      <c r="C35" s="105" t="s">
        <v>3367</v>
      </c>
      <c r="D35" s="15" t="s">
        <v>1062</v>
      </c>
      <c r="E35" s="37" t="s">
        <v>3454</v>
      </c>
      <c r="F35" s="17"/>
      <c r="G35" s="34"/>
      <c r="H35" s="19" t="s">
        <v>1689</v>
      </c>
      <c r="I35" s="86">
        <v>2664.92</v>
      </c>
      <c r="J35" s="86">
        <v>2924.1</v>
      </c>
      <c r="K35" s="21"/>
      <c r="L35" s="22" t="s">
        <v>3455</v>
      </c>
      <c r="M35" s="23">
        <v>648</v>
      </c>
      <c r="N35" s="101" t="s">
        <v>82</v>
      </c>
      <c r="O35" s="101" t="s">
        <v>91</v>
      </c>
      <c r="P35" s="26"/>
      <c r="Q35" s="27"/>
      <c r="R35" s="28"/>
      <c r="S35" s="79"/>
      <c r="T35" s="30" t="s">
        <v>3390</v>
      </c>
      <c r="U35" s="31" t="s">
        <v>2881</v>
      </c>
      <c r="V35" s="96" t="str">
        <f t="shared" si="0"/>
        <v>SN-005</v>
      </c>
      <c r="X35" s="96" t="s">
        <v>7691</v>
      </c>
      <c r="Z35" s="1" t="str">
        <f t="shared" si="1"/>
        <v>errado</v>
      </c>
    </row>
    <row r="36" spans="2:26" ht="30" customHeight="1" x14ac:dyDescent="0.25">
      <c r="B36" s="206" t="s">
        <v>6714</v>
      </c>
      <c r="C36" s="105" t="s">
        <v>3367</v>
      </c>
      <c r="D36" s="15" t="s">
        <v>1066</v>
      </c>
      <c r="E36" s="37" t="s">
        <v>3456</v>
      </c>
      <c r="F36" s="17" t="s">
        <v>3457</v>
      </c>
      <c r="G36" s="18">
        <v>37397</v>
      </c>
      <c r="H36" s="19" t="s">
        <v>2881</v>
      </c>
      <c r="I36" s="86">
        <v>2664.92</v>
      </c>
      <c r="J36" s="86">
        <v>2924.1</v>
      </c>
      <c r="K36" s="21"/>
      <c r="L36" s="22" t="s">
        <v>3458</v>
      </c>
      <c r="M36" s="23">
        <v>668.63</v>
      </c>
      <c r="N36" s="101" t="s">
        <v>82</v>
      </c>
      <c r="O36" s="101" t="s">
        <v>21</v>
      </c>
      <c r="P36" s="26"/>
      <c r="Q36" s="27"/>
      <c r="R36" s="28"/>
      <c r="S36" s="79"/>
      <c r="T36" s="30" t="s">
        <v>3390</v>
      </c>
      <c r="U36" s="31" t="s">
        <v>2881</v>
      </c>
      <c r="V36" s="96" t="str">
        <f t="shared" si="0"/>
        <v>SN-006</v>
      </c>
      <c r="X36" s="96" t="s">
        <v>7692</v>
      </c>
      <c r="Z36" s="1" t="str">
        <f t="shared" si="1"/>
        <v>errado</v>
      </c>
    </row>
    <row r="37" spans="2:26" ht="30" customHeight="1" x14ac:dyDescent="0.25">
      <c r="B37" s="206" t="s">
        <v>6714</v>
      </c>
      <c r="C37" s="105" t="s">
        <v>3367</v>
      </c>
      <c r="D37" s="15" t="s">
        <v>1077</v>
      </c>
      <c r="E37" s="37" t="s">
        <v>3459</v>
      </c>
      <c r="F37" s="17"/>
      <c r="G37" s="18"/>
      <c r="H37" s="19" t="s">
        <v>1689</v>
      </c>
      <c r="I37" s="86">
        <v>2924.1</v>
      </c>
      <c r="J37" s="86">
        <v>3822.1</v>
      </c>
      <c r="K37" s="21">
        <f t="shared" ref="K37:K47" si="2">(J37-I37)/1000</f>
        <v>0.89800000000000002</v>
      </c>
      <c r="L37" s="22" t="s">
        <v>3460</v>
      </c>
      <c r="M37" s="23">
        <v>7.1840000000000002</v>
      </c>
      <c r="N37" s="101" t="s">
        <v>2114</v>
      </c>
      <c r="O37" s="101" t="s">
        <v>91</v>
      </c>
      <c r="P37" s="26"/>
      <c r="Q37" s="27"/>
      <c r="R37" s="28"/>
      <c r="S37" s="79"/>
      <c r="T37" s="30" t="s">
        <v>3461</v>
      </c>
      <c r="U37" s="31" t="s">
        <v>2881</v>
      </c>
      <c r="V37" s="96" t="str">
        <f t="shared" si="0"/>
        <v>SN-009</v>
      </c>
      <c r="X37" s="96" t="s">
        <v>7693</v>
      </c>
      <c r="Z37" s="1" t="str">
        <f t="shared" si="1"/>
        <v>errado</v>
      </c>
    </row>
    <row r="38" spans="2:26" ht="30" customHeight="1" x14ac:dyDescent="0.25">
      <c r="B38" s="206" t="s">
        <v>6714</v>
      </c>
      <c r="C38" s="105" t="s">
        <v>3367</v>
      </c>
      <c r="D38" s="15" t="s">
        <v>1082</v>
      </c>
      <c r="E38" s="37" t="s">
        <v>3462</v>
      </c>
      <c r="F38" s="17" t="s">
        <v>3463</v>
      </c>
      <c r="G38" s="18">
        <v>37487</v>
      </c>
      <c r="H38" s="19" t="s">
        <v>2881</v>
      </c>
      <c r="I38" s="86">
        <v>3822.1</v>
      </c>
      <c r="J38" s="86">
        <v>4709.5</v>
      </c>
      <c r="K38" s="21">
        <f t="shared" si="2"/>
        <v>0.88740000000000008</v>
      </c>
      <c r="L38" s="22" t="s">
        <v>3464</v>
      </c>
      <c r="M38" s="23">
        <v>7.0991999999999997</v>
      </c>
      <c r="N38" s="101" t="s">
        <v>82</v>
      </c>
      <c r="O38" s="101" t="s">
        <v>21</v>
      </c>
      <c r="P38" s="26"/>
      <c r="Q38" s="27"/>
      <c r="R38" s="28"/>
      <c r="S38" s="79"/>
      <c r="T38" s="30" t="s">
        <v>3370</v>
      </c>
      <c r="U38" s="31" t="s">
        <v>2881</v>
      </c>
      <c r="V38" s="96" t="str">
        <f t="shared" si="0"/>
        <v>SN-010</v>
      </c>
      <c r="X38" s="96" t="s">
        <v>7694</v>
      </c>
      <c r="Z38" s="1" t="str">
        <f t="shared" si="1"/>
        <v>errado</v>
      </c>
    </row>
    <row r="39" spans="2:26" ht="30" customHeight="1" x14ac:dyDescent="0.25">
      <c r="B39" s="206" t="s">
        <v>6714</v>
      </c>
      <c r="C39" s="105" t="s">
        <v>3367</v>
      </c>
      <c r="D39" s="15" t="s">
        <v>1037</v>
      </c>
      <c r="E39" s="37" t="s">
        <v>3465</v>
      </c>
      <c r="F39" s="17" t="s">
        <v>3466</v>
      </c>
      <c r="G39" s="18">
        <v>37973</v>
      </c>
      <c r="H39" s="19" t="s">
        <v>2881</v>
      </c>
      <c r="I39" s="86">
        <v>4709.5</v>
      </c>
      <c r="J39" s="86">
        <v>5745.78</v>
      </c>
      <c r="K39" s="21">
        <f t="shared" si="2"/>
        <v>1.0362799999999996</v>
      </c>
      <c r="L39" s="22" t="s">
        <v>3467</v>
      </c>
      <c r="M39" s="107">
        <v>8.2902000000000005</v>
      </c>
      <c r="N39" s="101" t="s">
        <v>2114</v>
      </c>
      <c r="O39" s="101" t="s">
        <v>21</v>
      </c>
      <c r="P39" s="76"/>
      <c r="Q39" s="77"/>
      <c r="R39" s="78"/>
      <c r="S39" s="79"/>
      <c r="T39" s="30" t="s">
        <v>3468</v>
      </c>
      <c r="U39" s="31" t="s">
        <v>2881</v>
      </c>
      <c r="V39" s="96" t="str">
        <f t="shared" ref="V39:V70" si="3">CONCATENATE(C39,"-",D39)</f>
        <v>SN-011</v>
      </c>
      <c r="X39" s="96" t="s">
        <v>7695</v>
      </c>
      <c r="Z39" s="1" t="str">
        <f t="shared" si="1"/>
        <v>errado</v>
      </c>
    </row>
    <row r="40" spans="2:26" ht="30" customHeight="1" x14ac:dyDescent="0.25">
      <c r="B40" s="206" t="s">
        <v>6714</v>
      </c>
      <c r="C40" s="105" t="s">
        <v>3367</v>
      </c>
      <c r="D40" s="39" t="s">
        <v>1136</v>
      </c>
      <c r="E40" s="37" t="s">
        <v>3469</v>
      </c>
      <c r="F40" s="17"/>
      <c r="G40" s="34"/>
      <c r="H40" s="19" t="s">
        <v>1689</v>
      </c>
      <c r="I40" s="86">
        <v>5745.78</v>
      </c>
      <c r="J40" s="86">
        <v>7046.4</v>
      </c>
      <c r="K40" s="21">
        <f t="shared" si="2"/>
        <v>1.3006199999999999</v>
      </c>
      <c r="L40" s="22" t="s">
        <v>3470</v>
      </c>
      <c r="M40" s="107"/>
      <c r="N40" s="101" t="s">
        <v>2114</v>
      </c>
      <c r="O40" s="101" t="s">
        <v>91</v>
      </c>
      <c r="P40" s="76"/>
      <c r="Q40" s="77"/>
      <c r="R40" s="78"/>
      <c r="S40" s="79"/>
      <c r="T40" s="30" t="s">
        <v>3370</v>
      </c>
      <c r="U40" s="31" t="s">
        <v>3471</v>
      </c>
      <c r="V40" s="96" t="str">
        <f t="shared" si="3"/>
        <v>SN-012</v>
      </c>
      <c r="Z40" s="1" t="str">
        <f t="shared" si="1"/>
        <v>errado</v>
      </c>
    </row>
    <row r="41" spans="2:26" ht="30" customHeight="1" x14ac:dyDescent="0.25">
      <c r="B41" s="206" t="s">
        <v>6714</v>
      </c>
      <c r="C41" s="105" t="s">
        <v>3367</v>
      </c>
      <c r="D41" s="39" t="s">
        <v>1141</v>
      </c>
      <c r="E41" s="37" t="s">
        <v>3472</v>
      </c>
      <c r="F41" s="17" t="s">
        <v>3473</v>
      </c>
      <c r="G41" s="18">
        <v>37375</v>
      </c>
      <c r="H41" s="19" t="s">
        <v>2881</v>
      </c>
      <c r="I41" s="86">
        <v>7046.4</v>
      </c>
      <c r="J41" s="86">
        <v>7623.8</v>
      </c>
      <c r="K41" s="21">
        <f t="shared" si="2"/>
        <v>0.57740000000000058</v>
      </c>
      <c r="L41" s="22" t="s">
        <v>3474</v>
      </c>
      <c r="M41" s="23">
        <v>8.9871999999999996</v>
      </c>
      <c r="N41" s="101" t="s">
        <v>2114</v>
      </c>
      <c r="O41" s="101" t="s">
        <v>21</v>
      </c>
      <c r="P41" s="26"/>
      <c r="Q41" s="27"/>
      <c r="R41" s="28"/>
      <c r="S41" s="79"/>
      <c r="T41" s="30" t="s">
        <v>3475</v>
      </c>
      <c r="U41" s="31" t="s">
        <v>3471</v>
      </c>
      <c r="V41" s="96" t="str">
        <f t="shared" si="3"/>
        <v>SN-013</v>
      </c>
      <c r="X41" s="96" t="s">
        <v>7696</v>
      </c>
      <c r="Z41" s="1" t="str">
        <f t="shared" si="1"/>
        <v>errado</v>
      </c>
    </row>
    <row r="42" spans="2:26" ht="30" customHeight="1" x14ac:dyDescent="0.25">
      <c r="B42" s="206" t="s">
        <v>6714</v>
      </c>
      <c r="C42" s="105" t="s">
        <v>3367</v>
      </c>
      <c r="D42" s="39" t="s">
        <v>1144</v>
      </c>
      <c r="E42" s="37" t="s">
        <v>3476</v>
      </c>
      <c r="F42" s="17" t="s">
        <v>3477</v>
      </c>
      <c r="G42" s="18">
        <v>40263</v>
      </c>
      <c r="H42" s="19" t="s">
        <v>2881</v>
      </c>
      <c r="I42" s="86">
        <v>7623.8</v>
      </c>
      <c r="J42" s="86">
        <v>7867</v>
      </c>
      <c r="K42" s="21">
        <f t="shared" si="2"/>
        <v>0.24319999999999981</v>
      </c>
      <c r="L42" s="22" t="s">
        <v>3478</v>
      </c>
      <c r="M42" s="23">
        <v>2.9714</v>
      </c>
      <c r="N42" s="101" t="s">
        <v>2114</v>
      </c>
      <c r="O42" s="101" t="s">
        <v>91</v>
      </c>
      <c r="P42" s="26" t="s">
        <v>10</v>
      </c>
      <c r="Q42" s="16">
        <v>1.0258</v>
      </c>
      <c r="R42" s="28">
        <v>5973.99</v>
      </c>
      <c r="S42" s="79"/>
      <c r="T42" s="30" t="s">
        <v>3480</v>
      </c>
      <c r="U42" s="31" t="s">
        <v>3471</v>
      </c>
      <c r="V42" s="96" t="str">
        <f t="shared" si="3"/>
        <v>SN-014</v>
      </c>
      <c r="X42" s="96" t="s">
        <v>7697</v>
      </c>
      <c r="Z42" s="1" t="str">
        <f t="shared" si="1"/>
        <v>errado</v>
      </c>
    </row>
    <row r="43" spans="2:26" ht="30" customHeight="1" x14ac:dyDescent="0.25">
      <c r="B43" s="206" t="s">
        <v>6714</v>
      </c>
      <c r="C43" s="105" t="s">
        <v>3367</v>
      </c>
      <c r="D43" s="39" t="s">
        <v>3481</v>
      </c>
      <c r="E43" s="37"/>
      <c r="F43" s="17" t="s">
        <v>3473</v>
      </c>
      <c r="G43" s="18">
        <v>37375</v>
      </c>
      <c r="H43" s="19" t="s">
        <v>2881</v>
      </c>
      <c r="I43" s="86">
        <v>7867</v>
      </c>
      <c r="J43" s="86">
        <v>8413</v>
      </c>
      <c r="K43" s="21">
        <f t="shared" si="2"/>
        <v>0.54600000000000004</v>
      </c>
      <c r="L43" s="22" t="s">
        <v>3482</v>
      </c>
      <c r="M43" s="23">
        <v>2.9714</v>
      </c>
      <c r="N43" s="101" t="s">
        <v>2114</v>
      </c>
      <c r="O43" s="101" t="s">
        <v>21</v>
      </c>
      <c r="P43" s="26"/>
      <c r="Q43" s="27"/>
      <c r="R43" s="28"/>
      <c r="S43" s="79"/>
      <c r="T43" s="30" t="s">
        <v>3475</v>
      </c>
      <c r="U43" s="31" t="s">
        <v>3471</v>
      </c>
      <c r="V43" s="96" t="str">
        <f t="shared" si="3"/>
        <v>SN-013.</v>
      </c>
      <c r="X43" s="96" t="s">
        <v>7698</v>
      </c>
      <c r="Z43" s="1" t="str">
        <f t="shared" si="1"/>
        <v>errado</v>
      </c>
    </row>
    <row r="44" spans="2:26" ht="30" customHeight="1" x14ac:dyDescent="0.25">
      <c r="B44" s="206" t="s">
        <v>6714</v>
      </c>
      <c r="C44" s="105" t="s">
        <v>3367</v>
      </c>
      <c r="D44" s="39" t="s">
        <v>1151</v>
      </c>
      <c r="E44" s="37" t="s">
        <v>3483</v>
      </c>
      <c r="F44" s="17" t="s">
        <v>3484</v>
      </c>
      <c r="G44" s="18">
        <v>37489</v>
      </c>
      <c r="H44" s="19" t="s">
        <v>2881</v>
      </c>
      <c r="I44" s="86">
        <v>8413</v>
      </c>
      <c r="J44" s="86">
        <v>8628.4</v>
      </c>
      <c r="K44" s="21">
        <f t="shared" si="2"/>
        <v>0.21539999999999965</v>
      </c>
      <c r="L44" s="22" t="s">
        <v>3485</v>
      </c>
      <c r="M44" s="23">
        <v>1.7232000000000001</v>
      </c>
      <c r="N44" s="101" t="s">
        <v>82</v>
      </c>
      <c r="O44" s="101" t="s">
        <v>21</v>
      </c>
      <c r="P44" s="26"/>
      <c r="Q44" s="27"/>
      <c r="R44" s="28"/>
      <c r="S44" s="79"/>
      <c r="T44" s="30" t="s">
        <v>3486</v>
      </c>
      <c r="U44" s="31" t="s">
        <v>3471</v>
      </c>
      <c r="V44" s="96" t="str">
        <f t="shared" si="3"/>
        <v>SN-015</v>
      </c>
      <c r="X44" s="96" t="s">
        <v>7699</v>
      </c>
      <c r="Z44" s="1" t="str">
        <f t="shared" si="1"/>
        <v>errado</v>
      </c>
    </row>
    <row r="45" spans="2:26" ht="30" customHeight="1" x14ac:dyDescent="0.25">
      <c r="B45" s="206" t="s">
        <v>6714</v>
      </c>
      <c r="C45" s="105" t="s">
        <v>3367</v>
      </c>
      <c r="D45" s="39" t="s">
        <v>1155</v>
      </c>
      <c r="E45" s="37" t="s">
        <v>3487</v>
      </c>
      <c r="F45" s="17" t="s">
        <v>3488</v>
      </c>
      <c r="G45" s="18">
        <v>37124</v>
      </c>
      <c r="H45" s="19" t="s">
        <v>2881</v>
      </c>
      <c r="I45" s="86">
        <v>8628.4</v>
      </c>
      <c r="J45" s="86">
        <v>8703.4</v>
      </c>
      <c r="K45" s="21">
        <f t="shared" si="2"/>
        <v>7.4999999999999997E-2</v>
      </c>
      <c r="L45" s="22" t="s">
        <v>3485</v>
      </c>
      <c r="M45" s="23">
        <v>0.6</v>
      </c>
      <c r="N45" s="101" t="s">
        <v>82</v>
      </c>
      <c r="O45" s="101" t="s">
        <v>21</v>
      </c>
      <c r="P45" s="26"/>
      <c r="Q45" s="27"/>
      <c r="R45" s="28"/>
      <c r="S45" s="79"/>
      <c r="T45" s="30" t="s">
        <v>3486</v>
      </c>
      <c r="U45" s="31" t="s">
        <v>3471</v>
      </c>
      <c r="V45" s="96" t="str">
        <f t="shared" si="3"/>
        <v>SN-015A</v>
      </c>
      <c r="X45" s="96" t="s">
        <v>7700</v>
      </c>
      <c r="Z45" s="1" t="str">
        <f t="shared" si="1"/>
        <v>errado</v>
      </c>
    </row>
    <row r="46" spans="2:26" ht="30" customHeight="1" x14ac:dyDescent="0.25">
      <c r="B46" s="206" t="s">
        <v>6714</v>
      </c>
      <c r="C46" s="105" t="s">
        <v>3367</v>
      </c>
      <c r="D46" s="39" t="s">
        <v>1157</v>
      </c>
      <c r="E46" s="37" t="s">
        <v>3489</v>
      </c>
      <c r="F46" s="17" t="s">
        <v>3490</v>
      </c>
      <c r="G46" s="42">
        <v>37417</v>
      </c>
      <c r="H46" s="19" t="s">
        <v>2881</v>
      </c>
      <c r="I46" s="86">
        <v>8703.4</v>
      </c>
      <c r="J46" s="86">
        <v>9424.4</v>
      </c>
      <c r="K46" s="21">
        <f t="shared" si="2"/>
        <v>0.72099999999999997</v>
      </c>
      <c r="L46" s="22" t="s">
        <v>3491</v>
      </c>
      <c r="M46" s="23">
        <v>5.7679999999999998</v>
      </c>
      <c r="N46" s="101" t="s">
        <v>2114</v>
      </c>
      <c r="O46" s="101" t="s">
        <v>21</v>
      </c>
      <c r="P46" s="26"/>
      <c r="Q46" s="27"/>
      <c r="R46" s="28"/>
      <c r="S46" s="79"/>
      <c r="T46" s="30" t="s">
        <v>3370</v>
      </c>
      <c r="U46" s="31" t="s">
        <v>3471</v>
      </c>
      <c r="V46" s="96" t="str">
        <f t="shared" si="3"/>
        <v>SN-016</v>
      </c>
      <c r="X46" s="96" t="s">
        <v>7701</v>
      </c>
      <c r="Z46" s="1" t="str">
        <f t="shared" si="1"/>
        <v>errado</v>
      </c>
    </row>
    <row r="47" spans="2:26" ht="30" customHeight="1" x14ac:dyDescent="0.25">
      <c r="B47" s="206" t="s">
        <v>6714</v>
      </c>
      <c r="C47" s="105" t="s">
        <v>3367</v>
      </c>
      <c r="D47" s="39" t="s">
        <v>3492</v>
      </c>
      <c r="E47" s="37" t="s">
        <v>3493</v>
      </c>
      <c r="F47" s="17" t="s">
        <v>3494</v>
      </c>
      <c r="G47" s="18">
        <v>37396</v>
      </c>
      <c r="H47" s="19" t="s">
        <v>2881</v>
      </c>
      <c r="I47" s="86">
        <v>9424.4</v>
      </c>
      <c r="J47" s="86">
        <v>9946</v>
      </c>
      <c r="K47" s="21">
        <f t="shared" si="2"/>
        <v>0.5216000000000004</v>
      </c>
      <c r="L47" s="22" t="s">
        <v>3491</v>
      </c>
      <c r="M47" s="23">
        <v>4.1748000000000003</v>
      </c>
      <c r="N47" s="101" t="s">
        <v>2114</v>
      </c>
      <c r="O47" s="101" t="s">
        <v>21</v>
      </c>
      <c r="P47" s="26"/>
      <c r="Q47" s="27"/>
      <c r="R47" s="28"/>
      <c r="S47" s="79"/>
      <c r="T47" s="30" t="s">
        <v>3370</v>
      </c>
      <c r="U47" s="31" t="s">
        <v>3471</v>
      </c>
      <c r="V47" s="96" t="str">
        <f t="shared" si="3"/>
        <v>SN-016A</v>
      </c>
      <c r="X47" s="96" t="s">
        <v>7702</v>
      </c>
      <c r="Z47" s="1" t="str">
        <f t="shared" si="1"/>
        <v>errado</v>
      </c>
    </row>
    <row r="48" spans="2:26" ht="30" customHeight="1" x14ac:dyDescent="0.25">
      <c r="B48" s="206" t="s">
        <v>6714</v>
      </c>
      <c r="C48" s="105" t="s">
        <v>3367</v>
      </c>
      <c r="D48" s="39" t="s">
        <v>3495</v>
      </c>
      <c r="E48" s="37" t="s">
        <v>3496</v>
      </c>
      <c r="F48" s="17" t="s">
        <v>3497</v>
      </c>
      <c r="G48" s="18">
        <v>38709</v>
      </c>
      <c r="H48" s="19" t="s">
        <v>3471</v>
      </c>
      <c r="I48" s="86">
        <v>9460</v>
      </c>
      <c r="J48" s="86">
        <v>9900</v>
      </c>
      <c r="K48" s="21"/>
      <c r="L48" s="22" t="s">
        <v>3491</v>
      </c>
      <c r="M48" s="23">
        <v>8.1638999999999999</v>
      </c>
      <c r="N48" s="101" t="s">
        <v>2114</v>
      </c>
      <c r="O48" s="101" t="s">
        <v>21</v>
      </c>
      <c r="P48" s="26" t="s">
        <v>10</v>
      </c>
      <c r="Q48" s="16">
        <v>8.1638999999999999</v>
      </c>
      <c r="R48" s="28">
        <v>100730</v>
      </c>
      <c r="S48" s="79" t="s">
        <v>3385</v>
      </c>
      <c r="T48" s="30" t="s">
        <v>3370</v>
      </c>
      <c r="U48" s="31" t="s">
        <v>3471</v>
      </c>
      <c r="V48" s="96" t="str">
        <f t="shared" si="3"/>
        <v>SN-016A1</v>
      </c>
      <c r="X48" s="96" t="s">
        <v>7703</v>
      </c>
      <c r="Z48" s="1" t="str">
        <f t="shared" si="1"/>
        <v>errado</v>
      </c>
    </row>
    <row r="49" spans="2:26" ht="30" customHeight="1" x14ac:dyDescent="0.25">
      <c r="B49" s="206" t="s">
        <v>6714</v>
      </c>
      <c r="C49" s="105" t="s">
        <v>3367</v>
      </c>
      <c r="D49" s="39" t="s">
        <v>1160</v>
      </c>
      <c r="E49" s="16" t="s">
        <v>3498</v>
      </c>
      <c r="F49" s="17" t="s">
        <v>3499</v>
      </c>
      <c r="G49" s="18">
        <v>37964</v>
      </c>
      <c r="H49" s="19" t="s">
        <v>3471</v>
      </c>
      <c r="I49" s="86">
        <v>9946</v>
      </c>
      <c r="J49" s="86">
        <v>10503.28</v>
      </c>
      <c r="K49" s="21">
        <f>(J49-I49)/1000</f>
        <v>0.55728000000000066</v>
      </c>
      <c r="L49" s="22" t="s">
        <v>3500</v>
      </c>
      <c r="M49" s="23">
        <v>4.4560000000000004</v>
      </c>
      <c r="N49" s="101" t="s">
        <v>2114</v>
      </c>
      <c r="O49" s="101" t="s">
        <v>21</v>
      </c>
      <c r="P49" s="26"/>
      <c r="Q49" s="27"/>
      <c r="R49" s="28"/>
      <c r="S49" s="79"/>
      <c r="T49" s="30" t="s">
        <v>2032</v>
      </c>
      <c r="U49" s="31" t="s">
        <v>3471</v>
      </c>
      <c r="V49" s="96" t="str">
        <f t="shared" si="3"/>
        <v>SN-017</v>
      </c>
      <c r="X49" s="96" t="s">
        <v>7704</v>
      </c>
      <c r="Z49" s="1" t="str">
        <f t="shared" si="1"/>
        <v>errado</v>
      </c>
    </row>
    <row r="50" spans="2:26" ht="30" customHeight="1" x14ac:dyDescent="0.25">
      <c r="B50" s="206" t="s">
        <v>6714</v>
      </c>
      <c r="C50" s="105" t="s">
        <v>3367</v>
      </c>
      <c r="D50" s="39" t="s">
        <v>1163</v>
      </c>
      <c r="E50" s="16" t="s">
        <v>3501</v>
      </c>
      <c r="F50" s="17" t="s">
        <v>3502</v>
      </c>
      <c r="G50" s="18">
        <v>37964</v>
      </c>
      <c r="H50" s="19" t="s">
        <v>3471</v>
      </c>
      <c r="I50" s="86">
        <v>10515.87</v>
      </c>
      <c r="J50" s="86">
        <v>10840.081</v>
      </c>
      <c r="K50" s="21">
        <f>(J50-I50)/1000</f>
        <v>0.32421099999999931</v>
      </c>
      <c r="L50" s="22" t="s">
        <v>3503</v>
      </c>
      <c r="M50" s="23">
        <v>2.593</v>
      </c>
      <c r="N50" s="101" t="s">
        <v>2114</v>
      </c>
      <c r="O50" s="101" t="s">
        <v>21</v>
      </c>
      <c r="P50" s="26"/>
      <c r="Q50" s="27"/>
      <c r="R50" s="28"/>
      <c r="S50" s="79"/>
      <c r="T50" s="30" t="s">
        <v>2032</v>
      </c>
      <c r="U50" s="31" t="s">
        <v>3471</v>
      </c>
      <c r="V50" s="96" t="str">
        <f t="shared" si="3"/>
        <v>SN-018</v>
      </c>
      <c r="X50" s="96" t="s">
        <v>7705</v>
      </c>
      <c r="Z50" s="1" t="str">
        <f t="shared" si="1"/>
        <v>errado</v>
      </c>
    </row>
    <row r="51" spans="2:26" ht="30" customHeight="1" x14ac:dyDescent="0.25">
      <c r="B51" s="206" t="s">
        <v>6714</v>
      </c>
      <c r="C51" s="105" t="s">
        <v>3367</v>
      </c>
      <c r="D51" s="44" t="s">
        <v>1166</v>
      </c>
      <c r="E51" s="19" t="s">
        <v>3504</v>
      </c>
      <c r="F51" s="45" t="s">
        <v>3505</v>
      </c>
      <c r="G51" s="46">
        <v>37487</v>
      </c>
      <c r="H51" s="19" t="s">
        <v>2881</v>
      </c>
      <c r="I51" s="86">
        <v>10840.081</v>
      </c>
      <c r="J51" s="86">
        <v>11556.28</v>
      </c>
      <c r="K51" s="21">
        <f>(J51-I51)/1000</f>
        <v>0.71619900000000047</v>
      </c>
      <c r="L51" s="19" t="s">
        <v>3506</v>
      </c>
      <c r="M51" s="107">
        <v>5.3754</v>
      </c>
      <c r="N51" s="101" t="s">
        <v>2114</v>
      </c>
      <c r="O51" s="101" t="s">
        <v>21</v>
      </c>
      <c r="P51" s="76"/>
      <c r="Q51" s="77"/>
      <c r="R51" s="78"/>
      <c r="S51" s="79"/>
      <c r="T51" s="16" t="s">
        <v>2032</v>
      </c>
      <c r="U51" s="31" t="s">
        <v>3471</v>
      </c>
      <c r="V51" s="96" t="str">
        <f t="shared" si="3"/>
        <v>SN-019</v>
      </c>
      <c r="X51" s="96" t="s">
        <v>7706</v>
      </c>
      <c r="Z51" s="1" t="str">
        <f t="shared" si="1"/>
        <v>errado</v>
      </c>
    </row>
    <row r="52" spans="2:26" ht="30" customHeight="1" x14ac:dyDescent="0.25">
      <c r="B52" s="206" t="s">
        <v>6714</v>
      </c>
      <c r="C52" s="105" t="s">
        <v>3367</v>
      </c>
      <c r="D52" s="39" t="s">
        <v>2570</v>
      </c>
      <c r="E52" s="37" t="s">
        <v>3507</v>
      </c>
      <c r="F52" s="17" t="s">
        <v>3508</v>
      </c>
      <c r="G52" s="18">
        <v>37964</v>
      </c>
      <c r="H52" s="19" t="s">
        <v>3471</v>
      </c>
      <c r="I52" s="86">
        <v>11114.347</v>
      </c>
      <c r="J52" s="86">
        <v>11145.271000000001</v>
      </c>
      <c r="K52" s="75"/>
      <c r="L52" s="22" t="s">
        <v>3503</v>
      </c>
      <c r="M52" s="107">
        <v>0.3548</v>
      </c>
      <c r="N52" s="101" t="s">
        <v>2114</v>
      </c>
      <c r="O52" s="101" t="s">
        <v>21</v>
      </c>
      <c r="P52" s="76"/>
      <c r="Q52" s="77"/>
      <c r="R52" s="78"/>
      <c r="S52" s="79"/>
      <c r="T52" s="16" t="s">
        <v>2032</v>
      </c>
      <c r="U52" s="31" t="s">
        <v>3471</v>
      </c>
      <c r="V52" s="96" t="str">
        <f t="shared" si="3"/>
        <v>SN-018A</v>
      </c>
      <c r="X52" s="96" t="s">
        <v>7707</v>
      </c>
      <c r="Z52" s="1" t="str">
        <f t="shared" si="1"/>
        <v>errado</v>
      </c>
    </row>
    <row r="53" spans="2:26" ht="30" customHeight="1" x14ac:dyDescent="0.25">
      <c r="B53" s="206" t="s">
        <v>6714</v>
      </c>
      <c r="C53" s="105" t="s">
        <v>3367</v>
      </c>
      <c r="D53" s="39" t="s">
        <v>1171</v>
      </c>
      <c r="E53" s="37" t="s">
        <v>3509</v>
      </c>
      <c r="F53" s="17" t="s">
        <v>3510</v>
      </c>
      <c r="G53" s="18">
        <v>42075</v>
      </c>
      <c r="H53" s="19" t="s">
        <v>2881</v>
      </c>
      <c r="I53" s="86">
        <v>11556.28</v>
      </c>
      <c r="J53" s="86">
        <v>11691.22</v>
      </c>
      <c r="K53" s="21">
        <f t="shared" ref="K53:K64" si="4">(J53-I53)/1000</f>
        <v>0.1349399999999987</v>
      </c>
      <c r="L53" s="22" t="s">
        <v>3511</v>
      </c>
      <c r="M53" s="107">
        <v>1.0794999999999999</v>
      </c>
      <c r="N53" s="101" t="s">
        <v>2114</v>
      </c>
      <c r="O53" s="101" t="s">
        <v>91</v>
      </c>
      <c r="P53" s="76"/>
      <c r="Q53" s="77"/>
      <c r="R53" s="78"/>
      <c r="S53" s="79"/>
      <c r="T53" s="30" t="s">
        <v>3512</v>
      </c>
      <c r="U53" s="31" t="s">
        <v>3471</v>
      </c>
      <c r="V53" s="96" t="str">
        <f t="shared" si="3"/>
        <v>SN-020</v>
      </c>
      <c r="X53" s="96" t="s">
        <v>7708</v>
      </c>
      <c r="Z53" s="1" t="str">
        <f t="shared" si="1"/>
        <v>errado</v>
      </c>
    </row>
    <row r="54" spans="2:26" ht="30" customHeight="1" x14ac:dyDescent="0.25">
      <c r="B54" s="206" t="s">
        <v>6714</v>
      </c>
      <c r="C54" s="105" t="s">
        <v>3367</v>
      </c>
      <c r="D54" s="39" t="s">
        <v>1166</v>
      </c>
      <c r="E54" s="37"/>
      <c r="F54" s="17" t="s">
        <v>3505</v>
      </c>
      <c r="G54" s="18">
        <v>37487</v>
      </c>
      <c r="H54" s="19" t="s">
        <v>2881</v>
      </c>
      <c r="I54" s="86">
        <v>11691.22</v>
      </c>
      <c r="J54" s="86">
        <v>11808.494000000001</v>
      </c>
      <c r="K54" s="21">
        <f t="shared" si="4"/>
        <v>0.11727400000000125</v>
      </c>
      <c r="L54" s="22" t="s">
        <v>3514</v>
      </c>
      <c r="M54" s="23">
        <v>0.92290000000000005</v>
      </c>
      <c r="N54" s="101" t="s">
        <v>2114</v>
      </c>
      <c r="O54" s="101" t="s">
        <v>21</v>
      </c>
      <c r="P54" s="26"/>
      <c r="Q54" s="27"/>
      <c r="R54" s="28"/>
      <c r="S54" s="79"/>
      <c r="T54" s="16" t="s">
        <v>2032</v>
      </c>
      <c r="U54" s="31" t="s">
        <v>3471</v>
      </c>
      <c r="V54" s="96" t="str">
        <f t="shared" si="3"/>
        <v>SN-019</v>
      </c>
      <c r="X54" s="96" t="s">
        <v>7709</v>
      </c>
      <c r="Z54" s="1" t="str">
        <f t="shared" si="1"/>
        <v>errado</v>
      </c>
    </row>
    <row r="55" spans="2:26" ht="30" customHeight="1" x14ac:dyDescent="0.25">
      <c r="B55" s="206" t="s">
        <v>6714</v>
      </c>
      <c r="C55" s="105" t="s">
        <v>3367</v>
      </c>
      <c r="D55" s="39" t="s">
        <v>5614</v>
      </c>
      <c r="E55" s="37"/>
      <c r="F55" s="17"/>
      <c r="G55" s="18"/>
      <c r="H55" s="19" t="s">
        <v>1689</v>
      </c>
      <c r="I55" s="86">
        <v>11808.41</v>
      </c>
      <c r="J55" s="86">
        <v>12176</v>
      </c>
      <c r="K55" s="21">
        <f t="shared" si="4"/>
        <v>0.36759000000000014</v>
      </c>
      <c r="L55" s="36" t="s">
        <v>3519</v>
      </c>
      <c r="M55" s="23">
        <v>2.2867999999999999</v>
      </c>
      <c r="N55" s="101" t="s">
        <v>2114</v>
      </c>
      <c r="O55" s="101" t="s">
        <v>21</v>
      </c>
      <c r="P55" s="26"/>
      <c r="Q55" s="27"/>
      <c r="R55" s="28"/>
      <c r="S55" s="79"/>
      <c r="T55" s="16" t="s">
        <v>2032</v>
      </c>
      <c r="U55" s="31" t="s">
        <v>3471</v>
      </c>
      <c r="V55" s="96" t="str">
        <f t="shared" si="3"/>
        <v>SN-019.</v>
      </c>
      <c r="X55" s="96" t="s">
        <v>7710</v>
      </c>
      <c r="Z55" s="1" t="str">
        <f t="shared" si="1"/>
        <v>errado</v>
      </c>
    </row>
    <row r="56" spans="2:26" ht="30" customHeight="1" x14ac:dyDescent="0.25">
      <c r="B56" s="206" t="s">
        <v>6714</v>
      </c>
      <c r="C56" s="105" t="s">
        <v>3367</v>
      </c>
      <c r="D56" s="39" t="s">
        <v>1176</v>
      </c>
      <c r="E56" s="37" t="s">
        <v>3515</v>
      </c>
      <c r="F56" s="17" t="s">
        <v>3516</v>
      </c>
      <c r="G56" s="18">
        <v>41429</v>
      </c>
      <c r="H56" s="19" t="s">
        <v>2881</v>
      </c>
      <c r="I56" s="86">
        <v>11808.8</v>
      </c>
      <c r="J56" s="86">
        <v>11882.41</v>
      </c>
      <c r="K56" s="21">
        <f t="shared" si="4"/>
        <v>7.3610000000000578E-2</v>
      </c>
      <c r="L56" s="22" t="s">
        <v>3517</v>
      </c>
      <c r="M56" s="23">
        <v>0.65080000000000005</v>
      </c>
      <c r="N56" s="101" t="s">
        <v>2114</v>
      </c>
      <c r="O56" s="101" t="s">
        <v>91</v>
      </c>
      <c r="P56" s="26"/>
      <c r="Q56" s="27"/>
      <c r="R56" s="28"/>
      <c r="S56" s="79"/>
      <c r="T56" s="30" t="s">
        <v>2032</v>
      </c>
      <c r="U56" s="31" t="s">
        <v>3471</v>
      </c>
      <c r="V56" s="96" t="str">
        <f t="shared" si="3"/>
        <v>SN-021</v>
      </c>
      <c r="X56" s="96" t="s">
        <v>7711</v>
      </c>
      <c r="Z56" s="1" t="str">
        <f t="shared" si="1"/>
        <v>errado</v>
      </c>
    </row>
    <row r="57" spans="2:26" ht="30" customHeight="1" x14ac:dyDescent="0.25">
      <c r="B57" s="206" t="s">
        <v>6714</v>
      </c>
      <c r="C57" s="105" t="s">
        <v>3367</v>
      </c>
      <c r="D57" s="39" t="s">
        <v>1183</v>
      </c>
      <c r="E57" s="37" t="s">
        <v>3520</v>
      </c>
      <c r="F57" s="17" t="s">
        <v>3521</v>
      </c>
      <c r="G57" s="18">
        <v>37964</v>
      </c>
      <c r="H57" s="19" t="s">
        <v>3471</v>
      </c>
      <c r="I57" s="86">
        <v>12176</v>
      </c>
      <c r="J57" s="86">
        <v>12230</v>
      </c>
      <c r="K57" s="21">
        <f t="shared" si="4"/>
        <v>5.3999999999999999E-2</v>
      </c>
      <c r="L57" s="36" t="s">
        <v>3522</v>
      </c>
      <c r="M57" s="23">
        <v>2.0684</v>
      </c>
      <c r="N57" s="101" t="s">
        <v>2114</v>
      </c>
      <c r="O57" s="101" t="s">
        <v>21</v>
      </c>
      <c r="P57" s="26"/>
      <c r="Q57" s="27"/>
      <c r="R57" s="28"/>
      <c r="S57" s="79"/>
      <c r="T57" s="30" t="s">
        <v>964</v>
      </c>
      <c r="U57" s="31" t="s">
        <v>3471</v>
      </c>
      <c r="V57" s="96" t="str">
        <f t="shared" si="3"/>
        <v>SN-022</v>
      </c>
      <c r="X57" s="96" t="s">
        <v>7712</v>
      </c>
      <c r="Z57" s="1" t="str">
        <f t="shared" si="1"/>
        <v>errado</v>
      </c>
    </row>
    <row r="58" spans="2:26" ht="30" customHeight="1" x14ac:dyDescent="0.25">
      <c r="B58" s="206" t="s">
        <v>6714</v>
      </c>
      <c r="C58" s="105" t="s">
        <v>3367</v>
      </c>
      <c r="D58" s="39" t="s">
        <v>1191</v>
      </c>
      <c r="E58" s="37" t="s">
        <v>3523</v>
      </c>
      <c r="F58" s="17"/>
      <c r="G58" s="18"/>
      <c r="H58" s="19" t="s">
        <v>1689</v>
      </c>
      <c r="I58" s="86">
        <v>12230</v>
      </c>
      <c r="J58" s="86">
        <v>13128</v>
      </c>
      <c r="K58" s="21">
        <f t="shared" si="4"/>
        <v>0.89800000000000002</v>
      </c>
      <c r="L58" s="22" t="s">
        <v>3524</v>
      </c>
      <c r="M58" s="23">
        <v>5.5476000000000001</v>
      </c>
      <c r="N58" s="101" t="s">
        <v>2114</v>
      </c>
      <c r="O58" s="101" t="s">
        <v>91</v>
      </c>
      <c r="P58" s="26"/>
      <c r="Q58" s="27"/>
      <c r="R58" s="28"/>
      <c r="S58" s="79"/>
      <c r="T58" s="30" t="s">
        <v>964</v>
      </c>
      <c r="U58" s="31" t="s">
        <v>3471</v>
      </c>
      <c r="V58" s="96" t="str">
        <f t="shared" si="3"/>
        <v>SN-023</v>
      </c>
      <c r="X58" s="96" t="s">
        <v>7713</v>
      </c>
      <c r="Z58" s="1" t="str">
        <f t="shared" si="1"/>
        <v>errado</v>
      </c>
    </row>
    <row r="59" spans="2:26" ht="30" customHeight="1" x14ac:dyDescent="0.25">
      <c r="B59" s="206" t="s">
        <v>6714</v>
      </c>
      <c r="C59" s="105" t="s">
        <v>3367</v>
      </c>
      <c r="D59" s="39" t="s">
        <v>3525</v>
      </c>
      <c r="E59" s="37" t="s">
        <v>3526</v>
      </c>
      <c r="F59" s="17"/>
      <c r="G59" s="18"/>
      <c r="H59" s="19" t="s">
        <v>1689</v>
      </c>
      <c r="I59" s="86">
        <v>13128</v>
      </c>
      <c r="J59" s="86">
        <v>14341.8</v>
      </c>
      <c r="K59" s="21">
        <f t="shared" si="4"/>
        <v>1.2137999999999993</v>
      </c>
      <c r="L59" s="22" t="s">
        <v>3524</v>
      </c>
      <c r="M59" s="23">
        <v>9.7103999999999999</v>
      </c>
      <c r="N59" s="101" t="s">
        <v>2114</v>
      </c>
      <c r="O59" s="101" t="s">
        <v>91</v>
      </c>
      <c r="P59" s="26"/>
      <c r="Q59" s="27"/>
      <c r="R59" s="28"/>
      <c r="S59" s="79"/>
      <c r="T59" s="30" t="s">
        <v>2032</v>
      </c>
      <c r="U59" s="31" t="s">
        <v>3471</v>
      </c>
      <c r="V59" s="96" t="str">
        <f t="shared" si="3"/>
        <v>SN-023A</v>
      </c>
      <c r="X59" s="96" t="s">
        <v>7714</v>
      </c>
      <c r="Z59" s="1" t="str">
        <f t="shared" si="1"/>
        <v>errado</v>
      </c>
    </row>
    <row r="60" spans="2:26" ht="30" customHeight="1" x14ac:dyDescent="0.25">
      <c r="B60" s="206" t="s">
        <v>6714</v>
      </c>
      <c r="C60" s="105" t="s">
        <v>3367</v>
      </c>
      <c r="D60" s="39" t="s">
        <v>1195</v>
      </c>
      <c r="E60" s="37" t="s">
        <v>3527</v>
      </c>
      <c r="F60" s="17" t="s">
        <v>3528</v>
      </c>
      <c r="G60" s="18">
        <v>38924</v>
      </c>
      <c r="H60" s="19" t="s">
        <v>3471</v>
      </c>
      <c r="I60" s="86">
        <v>14341.8</v>
      </c>
      <c r="J60" s="86">
        <v>14868.3</v>
      </c>
      <c r="K60" s="21">
        <f t="shared" si="4"/>
        <v>0.52649999999999997</v>
      </c>
      <c r="L60" s="22" t="s">
        <v>3529</v>
      </c>
      <c r="M60" s="23">
        <v>4.2119999999999997</v>
      </c>
      <c r="N60" s="101" t="s">
        <v>2114</v>
      </c>
      <c r="O60" s="101" t="s">
        <v>21</v>
      </c>
      <c r="P60" s="26"/>
      <c r="Q60" s="27"/>
      <c r="R60" s="28"/>
      <c r="S60" s="79"/>
      <c r="T60" s="30" t="s">
        <v>3512</v>
      </c>
      <c r="U60" s="31" t="s">
        <v>3471</v>
      </c>
      <c r="V60" s="96" t="str">
        <f t="shared" si="3"/>
        <v>SN-024</v>
      </c>
      <c r="X60" s="96" t="s">
        <v>7715</v>
      </c>
      <c r="Z60" s="1" t="str">
        <f t="shared" si="1"/>
        <v>errado</v>
      </c>
    </row>
    <row r="61" spans="2:26" ht="30" customHeight="1" x14ac:dyDescent="0.25">
      <c r="B61" s="206" t="s">
        <v>6714</v>
      </c>
      <c r="C61" s="105" t="s">
        <v>3367</v>
      </c>
      <c r="D61" s="39" t="s">
        <v>1200</v>
      </c>
      <c r="E61" s="37" t="s">
        <v>3530</v>
      </c>
      <c r="F61" s="17" t="s">
        <v>3531</v>
      </c>
      <c r="G61" s="18">
        <v>38925</v>
      </c>
      <c r="H61" s="19" t="s">
        <v>3471</v>
      </c>
      <c r="I61" s="86">
        <v>14876.2</v>
      </c>
      <c r="J61" s="86">
        <v>15238.5</v>
      </c>
      <c r="K61" s="21">
        <f t="shared" si="4"/>
        <v>0.36229999999999929</v>
      </c>
      <c r="L61" s="22" t="s">
        <v>3532</v>
      </c>
      <c r="M61" s="23">
        <v>2.8984000000000001</v>
      </c>
      <c r="N61" s="101" t="s">
        <v>2114</v>
      </c>
      <c r="O61" s="101" t="s">
        <v>21</v>
      </c>
      <c r="P61" s="26"/>
      <c r="Q61" s="27"/>
      <c r="R61" s="28"/>
      <c r="S61" s="79"/>
      <c r="T61" s="30" t="s">
        <v>3512</v>
      </c>
      <c r="U61" s="31" t="s">
        <v>3471</v>
      </c>
      <c r="V61" s="96" t="str">
        <f t="shared" si="3"/>
        <v>SN-025</v>
      </c>
      <c r="X61" s="96" t="s">
        <v>7716</v>
      </c>
      <c r="Z61" s="1" t="str">
        <f t="shared" si="1"/>
        <v>errado</v>
      </c>
    </row>
    <row r="62" spans="2:26" ht="30" customHeight="1" x14ac:dyDescent="0.25">
      <c r="B62" s="206" t="s">
        <v>6714</v>
      </c>
      <c r="C62" s="105" t="s">
        <v>3367</v>
      </c>
      <c r="D62" s="39" t="s">
        <v>2105</v>
      </c>
      <c r="E62" s="37" t="s">
        <v>3533</v>
      </c>
      <c r="F62" s="17" t="s">
        <v>3534</v>
      </c>
      <c r="G62" s="18">
        <v>38925</v>
      </c>
      <c r="H62" s="19" t="s">
        <v>3471</v>
      </c>
      <c r="I62" s="86">
        <v>15238.5</v>
      </c>
      <c r="J62" s="86">
        <v>15581.3</v>
      </c>
      <c r="K62" s="21">
        <f t="shared" si="4"/>
        <v>0.34279999999999927</v>
      </c>
      <c r="L62" s="22" t="s">
        <v>3532</v>
      </c>
      <c r="M62" s="23">
        <v>2.7423999999999999</v>
      </c>
      <c r="N62" s="101" t="s">
        <v>2114</v>
      </c>
      <c r="O62" s="101" t="s">
        <v>21</v>
      </c>
      <c r="P62" s="26"/>
      <c r="Q62" s="27"/>
      <c r="R62" s="28"/>
      <c r="S62" s="79"/>
      <c r="T62" s="30" t="s">
        <v>3512</v>
      </c>
      <c r="U62" s="31" t="s">
        <v>3471</v>
      </c>
      <c r="V62" s="96" t="str">
        <f t="shared" si="3"/>
        <v>SN-025A</v>
      </c>
      <c r="X62" s="96" t="s">
        <v>7717</v>
      </c>
      <c r="Z62" s="1" t="str">
        <f t="shared" si="1"/>
        <v>errado</v>
      </c>
    </row>
    <row r="63" spans="2:26" ht="30" customHeight="1" x14ac:dyDescent="0.25">
      <c r="B63" s="206" t="s">
        <v>6714</v>
      </c>
      <c r="C63" s="105" t="s">
        <v>3367</v>
      </c>
      <c r="D63" s="39" t="s">
        <v>1206</v>
      </c>
      <c r="E63" s="37" t="s">
        <v>3535</v>
      </c>
      <c r="F63" s="17" t="s">
        <v>3536</v>
      </c>
      <c r="G63" s="18">
        <v>39063</v>
      </c>
      <c r="H63" s="19" t="s">
        <v>3471</v>
      </c>
      <c r="I63" s="86">
        <v>15581.3</v>
      </c>
      <c r="J63" s="86">
        <v>16585</v>
      </c>
      <c r="K63" s="21">
        <f t="shared" si="4"/>
        <v>1.0037000000000007</v>
      </c>
      <c r="L63" s="22" t="s">
        <v>3537</v>
      </c>
      <c r="M63" s="23">
        <v>8.0296000000000003</v>
      </c>
      <c r="N63" s="101" t="s">
        <v>2114</v>
      </c>
      <c r="O63" s="101" t="s">
        <v>21</v>
      </c>
      <c r="P63" s="26"/>
      <c r="Q63" s="27"/>
      <c r="R63" s="28"/>
      <c r="S63" s="79"/>
      <c r="T63" s="30" t="s">
        <v>3512</v>
      </c>
      <c r="U63" s="31" t="s">
        <v>3471</v>
      </c>
      <c r="V63" s="96" t="str">
        <f t="shared" si="3"/>
        <v>SN-026</v>
      </c>
      <c r="X63" s="96" t="s">
        <v>7718</v>
      </c>
      <c r="Z63" s="1" t="str">
        <f t="shared" si="1"/>
        <v>errado</v>
      </c>
    </row>
    <row r="64" spans="2:26" ht="30" customHeight="1" x14ac:dyDescent="0.25">
      <c r="B64" s="206" t="s">
        <v>6714</v>
      </c>
      <c r="C64" s="105" t="s">
        <v>3367</v>
      </c>
      <c r="D64" s="39" t="s">
        <v>1210</v>
      </c>
      <c r="E64" s="37" t="s">
        <v>3538</v>
      </c>
      <c r="F64" s="17" t="s">
        <v>3539</v>
      </c>
      <c r="G64" s="18">
        <v>39063</v>
      </c>
      <c r="H64" s="19" t="s">
        <v>3471</v>
      </c>
      <c r="I64" s="86">
        <v>16585</v>
      </c>
      <c r="J64" s="86">
        <v>16858</v>
      </c>
      <c r="K64" s="21">
        <f t="shared" si="4"/>
        <v>0.27300000000000002</v>
      </c>
      <c r="L64" s="22" t="s">
        <v>3537</v>
      </c>
      <c r="M64" s="23">
        <v>2.1177999999999999</v>
      </c>
      <c r="N64" s="101" t="s">
        <v>2114</v>
      </c>
      <c r="O64" s="101" t="s">
        <v>21</v>
      </c>
      <c r="P64" s="26"/>
      <c r="Q64" s="27"/>
      <c r="R64" s="28"/>
      <c r="S64" s="79"/>
      <c r="T64" s="30" t="s">
        <v>3512</v>
      </c>
      <c r="U64" s="31" t="s">
        <v>3471</v>
      </c>
      <c r="V64" s="96" t="str">
        <f t="shared" si="3"/>
        <v>SN-026A</v>
      </c>
      <c r="X64" s="96" t="s">
        <v>7719</v>
      </c>
      <c r="Z64" s="1" t="str">
        <f t="shared" si="1"/>
        <v>errado</v>
      </c>
    </row>
    <row r="65" spans="2:26" ht="30" customHeight="1" x14ac:dyDescent="0.25">
      <c r="B65" s="206" t="s">
        <v>6714</v>
      </c>
      <c r="C65" s="105" t="s">
        <v>3367</v>
      </c>
      <c r="D65" s="39" t="s">
        <v>2433</v>
      </c>
      <c r="E65" s="37" t="s">
        <v>3543</v>
      </c>
      <c r="F65" s="17" t="s">
        <v>3544</v>
      </c>
      <c r="G65" s="18">
        <v>39755</v>
      </c>
      <c r="H65" s="19" t="s">
        <v>3471</v>
      </c>
      <c r="I65" s="86">
        <v>16820.248</v>
      </c>
      <c r="J65" s="86">
        <v>16958.625</v>
      </c>
      <c r="K65" s="21"/>
      <c r="L65" s="22" t="s">
        <v>3542</v>
      </c>
      <c r="M65" s="23">
        <v>0.26219999999999999</v>
      </c>
      <c r="N65" s="101" t="s">
        <v>2114</v>
      </c>
      <c r="O65" s="101" t="s">
        <v>21</v>
      </c>
      <c r="P65" s="26" t="s">
        <v>10</v>
      </c>
      <c r="Q65" s="16">
        <v>0.26219999999999999</v>
      </c>
      <c r="R65" s="28">
        <v>7086.33</v>
      </c>
      <c r="S65" s="79" t="s">
        <v>3545</v>
      </c>
      <c r="T65" s="30" t="s">
        <v>2032</v>
      </c>
      <c r="U65" s="31" t="s">
        <v>3471</v>
      </c>
      <c r="V65" s="96" t="str">
        <f t="shared" si="3"/>
        <v>SN-027A</v>
      </c>
      <c r="X65" s="96" t="s">
        <v>7720</v>
      </c>
      <c r="Z65" s="1" t="str">
        <f t="shared" si="1"/>
        <v>errado</v>
      </c>
    </row>
    <row r="66" spans="2:26" ht="30" customHeight="1" x14ac:dyDescent="0.25">
      <c r="B66" s="206" t="s">
        <v>6714</v>
      </c>
      <c r="C66" s="105" t="s">
        <v>3367</v>
      </c>
      <c r="D66" s="39" t="s">
        <v>1213</v>
      </c>
      <c r="E66" s="37" t="s">
        <v>3540</v>
      </c>
      <c r="F66" s="17" t="s">
        <v>3541</v>
      </c>
      <c r="G66" s="18">
        <v>39063</v>
      </c>
      <c r="H66" s="19" t="s">
        <v>3471</v>
      </c>
      <c r="I66" s="86">
        <v>16858</v>
      </c>
      <c r="J66" s="86">
        <v>17267.2</v>
      </c>
      <c r="K66" s="21">
        <f>(J66-I66)/1000</f>
        <v>0.40920000000000073</v>
      </c>
      <c r="L66" s="22" t="s">
        <v>3542</v>
      </c>
      <c r="M66" s="23">
        <v>3.0257999999999998</v>
      </c>
      <c r="N66" s="101" t="s">
        <v>2114</v>
      </c>
      <c r="O66" s="101" t="s">
        <v>21</v>
      </c>
      <c r="P66" s="26"/>
      <c r="Q66" s="27"/>
      <c r="R66" s="28"/>
      <c r="S66" s="79"/>
      <c r="T66" s="30" t="s">
        <v>2032</v>
      </c>
      <c r="U66" s="31" t="s">
        <v>3471</v>
      </c>
      <c r="V66" s="96" t="str">
        <f t="shared" si="3"/>
        <v>SN-027</v>
      </c>
      <c r="X66" s="96" t="s">
        <v>7721</v>
      </c>
      <c r="Z66" s="1" t="str">
        <f t="shared" si="1"/>
        <v>errado</v>
      </c>
    </row>
    <row r="67" spans="2:26" ht="30" customHeight="1" x14ac:dyDescent="0.25">
      <c r="B67" s="206" t="s">
        <v>6714</v>
      </c>
      <c r="C67" s="105" t="s">
        <v>3367</v>
      </c>
      <c r="D67" s="39" t="s">
        <v>1218</v>
      </c>
      <c r="E67" s="37" t="s">
        <v>3546</v>
      </c>
      <c r="F67" s="17" t="s">
        <v>3547</v>
      </c>
      <c r="G67" s="18">
        <v>39063</v>
      </c>
      <c r="H67" s="19" t="s">
        <v>3471</v>
      </c>
      <c r="I67" s="86">
        <v>17026</v>
      </c>
      <c r="J67" s="86">
        <v>17049</v>
      </c>
      <c r="K67" s="21"/>
      <c r="L67" s="22" t="s">
        <v>3548</v>
      </c>
      <c r="M67" s="23">
        <v>0.314</v>
      </c>
      <c r="N67" s="101" t="s">
        <v>2114</v>
      </c>
      <c r="O67" s="101" t="s">
        <v>21</v>
      </c>
      <c r="P67" s="26"/>
      <c r="Q67" s="27"/>
      <c r="R67" s="28"/>
      <c r="S67" s="79"/>
      <c r="T67" s="30" t="s">
        <v>2032</v>
      </c>
      <c r="U67" s="31" t="s">
        <v>3471</v>
      </c>
      <c r="V67" s="96" t="str">
        <f t="shared" si="3"/>
        <v>SN-028</v>
      </c>
      <c r="X67" s="96" t="s">
        <v>7722</v>
      </c>
      <c r="Z67" s="1" t="str">
        <f t="shared" si="1"/>
        <v>errado</v>
      </c>
    </row>
    <row r="68" spans="2:26" ht="30" customHeight="1" x14ac:dyDescent="0.25">
      <c r="B68" s="206" t="s">
        <v>6714</v>
      </c>
      <c r="C68" s="105" t="s">
        <v>3367</v>
      </c>
      <c r="D68" s="39" t="s">
        <v>3549</v>
      </c>
      <c r="E68" s="37" t="s">
        <v>3550</v>
      </c>
      <c r="F68" s="17" t="s">
        <v>3551</v>
      </c>
      <c r="G68" s="18">
        <v>39884</v>
      </c>
      <c r="H68" s="19" t="s">
        <v>3471</v>
      </c>
      <c r="I68" s="86">
        <v>17090.100999999999</v>
      </c>
      <c r="J68" s="86">
        <v>17236.806</v>
      </c>
      <c r="K68" s="21"/>
      <c r="L68" s="22" t="s">
        <v>3542</v>
      </c>
      <c r="M68" s="23">
        <v>0.52929999999999999</v>
      </c>
      <c r="N68" s="101" t="s">
        <v>2114</v>
      </c>
      <c r="O68" s="101" t="s">
        <v>21</v>
      </c>
      <c r="P68" s="26" t="s">
        <v>10</v>
      </c>
      <c r="Q68" s="16">
        <v>0.52929999999999999</v>
      </c>
      <c r="R68" s="28">
        <v>15846.67</v>
      </c>
      <c r="S68" s="79" t="s">
        <v>3545</v>
      </c>
      <c r="T68" s="30" t="s">
        <v>2032</v>
      </c>
      <c r="U68" s="31" t="s">
        <v>3471</v>
      </c>
      <c r="V68" s="96" t="str">
        <f t="shared" si="3"/>
        <v>SN-027B</v>
      </c>
      <c r="X68" s="96" t="s">
        <v>7723</v>
      </c>
      <c r="Z68" s="1" t="str">
        <f t="shared" si="1"/>
        <v>errado</v>
      </c>
    </row>
    <row r="69" spans="2:26" ht="30" customHeight="1" x14ac:dyDescent="0.25">
      <c r="B69" s="206" t="s">
        <v>6714</v>
      </c>
      <c r="C69" s="105" t="s">
        <v>3367</v>
      </c>
      <c r="D69" s="39" t="s">
        <v>1222</v>
      </c>
      <c r="E69" s="37" t="s">
        <v>3552</v>
      </c>
      <c r="F69" s="17" t="s">
        <v>3553</v>
      </c>
      <c r="G69" s="18">
        <v>39063</v>
      </c>
      <c r="H69" s="19" t="s">
        <v>3471</v>
      </c>
      <c r="I69" s="86">
        <v>17267.2</v>
      </c>
      <c r="J69" s="86">
        <v>17411.048999999999</v>
      </c>
      <c r="K69" s="21">
        <f t="shared" ref="K69:K87" si="5">(J69-I69)/1000</f>
        <v>0.14384899999999834</v>
      </c>
      <c r="L69" s="22" t="s">
        <v>3537</v>
      </c>
      <c r="M69" s="23">
        <v>1.2023999999999999</v>
      </c>
      <c r="N69" s="101" t="s">
        <v>2114</v>
      </c>
      <c r="O69" s="101" t="s">
        <v>21</v>
      </c>
      <c r="P69" s="26"/>
      <c r="Q69" s="27"/>
      <c r="R69" s="28"/>
      <c r="S69" s="79"/>
      <c r="T69" s="30" t="s">
        <v>2032</v>
      </c>
      <c r="U69" s="31" t="s">
        <v>3471</v>
      </c>
      <c r="V69" s="96" t="str">
        <f t="shared" si="3"/>
        <v>SN-029</v>
      </c>
      <c r="X69" s="96" t="s">
        <v>7724</v>
      </c>
      <c r="Z69" s="1" t="str">
        <f t="shared" si="1"/>
        <v>errado</v>
      </c>
    </row>
    <row r="70" spans="2:26" ht="30" customHeight="1" x14ac:dyDescent="0.25">
      <c r="B70" s="206" t="s">
        <v>6714</v>
      </c>
      <c r="C70" s="105" t="s">
        <v>3367</v>
      </c>
      <c r="D70" s="39" t="s">
        <v>1231</v>
      </c>
      <c r="E70" s="37" t="s">
        <v>3554</v>
      </c>
      <c r="F70" s="17" t="s">
        <v>3555</v>
      </c>
      <c r="G70" s="18">
        <v>42145</v>
      </c>
      <c r="H70" s="19" t="s">
        <v>3471</v>
      </c>
      <c r="I70" s="86">
        <v>17411.048999999999</v>
      </c>
      <c r="J70" s="86">
        <v>17523.187999999998</v>
      </c>
      <c r="K70" s="21">
        <f t="shared" si="5"/>
        <v>0.11213899999999921</v>
      </c>
      <c r="L70" s="22" t="s">
        <v>3556</v>
      </c>
      <c r="M70" s="23">
        <v>0.85740000000000005</v>
      </c>
      <c r="N70" s="101" t="s">
        <v>2114</v>
      </c>
      <c r="O70" s="101" t="s">
        <v>21</v>
      </c>
      <c r="P70" s="26"/>
      <c r="Q70" s="27"/>
      <c r="R70" s="28"/>
      <c r="S70" s="79"/>
      <c r="T70" s="30" t="s">
        <v>2032</v>
      </c>
      <c r="U70" s="31" t="s">
        <v>3471</v>
      </c>
      <c r="V70" s="96" t="str">
        <f t="shared" si="3"/>
        <v>SN-030</v>
      </c>
      <c r="X70" s="96" t="s">
        <v>7725</v>
      </c>
      <c r="Z70" s="1" t="str">
        <f t="shared" si="1"/>
        <v>errado</v>
      </c>
    </row>
    <row r="71" spans="2:26" ht="30" customHeight="1" x14ac:dyDescent="0.25">
      <c r="B71" s="206" t="s">
        <v>6714</v>
      </c>
      <c r="C71" s="105" t="s">
        <v>3367</v>
      </c>
      <c r="D71" s="39" t="s">
        <v>1236</v>
      </c>
      <c r="E71" s="37" t="s">
        <v>3557</v>
      </c>
      <c r="F71" s="17" t="s">
        <v>3558</v>
      </c>
      <c r="G71" s="18">
        <v>39538</v>
      </c>
      <c r="H71" s="19" t="s">
        <v>3471</v>
      </c>
      <c r="I71" s="86">
        <v>17543.187999999998</v>
      </c>
      <c r="J71" s="86">
        <v>17655</v>
      </c>
      <c r="K71" s="21">
        <f t="shared" si="5"/>
        <v>0.11181200000000172</v>
      </c>
      <c r="L71" s="22" t="s">
        <v>3559</v>
      </c>
      <c r="M71" s="23">
        <v>0.89439999999999997</v>
      </c>
      <c r="N71" s="101" t="s">
        <v>2114</v>
      </c>
      <c r="O71" s="101" t="s">
        <v>21</v>
      </c>
      <c r="P71" s="26"/>
      <c r="Q71" s="27"/>
      <c r="R71" s="28"/>
      <c r="S71" s="79"/>
      <c r="T71" s="30" t="s">
        <v>2032</v>
      </c>
      <c r="U71" s="31" t="s">
        <v>3471</v>
      </c>
      <c r="V71" s="96" t="str">
        <f t="shared" ref="V71:V102" si="6">CONCATENATE(C71,"-",D71)</f>
        <v>SN-031</v>
      </c>
      <c r="X71" s="96" t="s">
        <v>7726</v>
      </c>
      <c r="Z71" s="1" t="str">
        <f t="shared" si="1"/>
        <v>errado</v>
      </c>
    </row>
    <row r="72" spans="2:26" ht="30" customHeight="1" x14ac:dyDescent="0.25">
      <c r="B72" s="206" t="s">
        <v>6714</v>
      </c>
      <c r="C72" s="105" t="s">
        <v>3367</v>
      </c>
      <c r="D72" s="39" t="s">
        <v>2605</v>
      </c>
      <c r="E72" s="37" t="s">
        <v>3560</v>
      </c>
      <c r="F72" s="17" t="s">
        <v>3561</v>
      </c>
      <c r="G72" s="18">
        <v>39065</v>
      </c>
      <c r="H72" s="19" t="s">
        <v>3471</v>
      </c>
      <c r="I72" s="86">
        <v>17655</v>
      </c>
      <c r="J72" s="86">
        <v>18062.88</v>
      </c>
      <c r="K72" s="21">
        <f t="shared" si="5"/>
        <v>0.40788000000000102</v>
      </c>
      <c r="L72" s="22" t="s">
        <v>3559</v>
      </c>
      <c r="M72" s="23">
        <v>3.2629999999999999</v>
      </c>
      <c r="N72" s="101" t="s">
        <v>2114</v>
      </c>
      <c r="O72" s="101" t="s">
        <v>21</v>
      </c>
      <c r="P72" s="26"/>
      <c r="Q72" s="27"/>
      <c r="R72" s="28"/>
      <c r="S72" s="79"/>
      <c r="T72" s="30" t="s">
        <v>2032</v>
      </c>
      <c r="U72" s="31" t="s">
        <v>3471</v>
      </c>
      <c r="V72" s="96" t="str">
        <f t="shared" si="6"/>
        <v>SN-031A</v>
      </c>
      <c r="X72" s="96" t="s">
        <v>7727</v>
      </c>
      <c r="Z72" s="1" t="str">
        <f t="shared" ref="Z72:Z135" si="7">IF(V72=X72,"ok","errado")</f>
        <v>errado</v>
      </c>
    </row>
    <row r="73" spans="2:26" ht="30" customHeight="1" x14ac:dyDescent="0.25">
      <c r="B73" s="206" t="s">
        <v>6714</v>
      </c>
      <c r="C73" s="105" t="s">
        <v>3367</v>
      </c>
      <c r="D73" s="39" t="s">
        <v>1239</v>
      </c>
      <c r="E73" s="37" t="s">
        <v>3562</v>
      </c>
      <c r="F73" s="17"/>
      <c r="G73" s="18"/>
      <c r="H73" s="19" t="s">
        <v>1689</v>
      </c>
      <c r="I73" s="86">
        <v>18062.88</v>
      </c>
      <c r="J73" s="86">
        <v>18103.2</v>
      </c>
      <c r="K73" s="21">
        <f t="shared" si="5"/>
        <v>4.031999999999971E-2</v>
      </c>
      <c r="L73" s="22" t="s">
        <v>3563</v>
      </c>
      <c r="M73" s="23">
        <v>0.32250000000000001</v>
      </c>
      <c r="N73" s="101" t="s">
        <v>82</v>
      </c>
      <c r="O73" s="101" t="s">
        <v>91</v>
      </c>
      <c r="P73" s="26"/>
      <c r="Q73" s="27"/>
      <c r="R73" s="28"/>
      <c r="S73" s="79"/>
      <c r="T73" s="16" t="s">
        <v>2032</v>
      </c>
      <c r="U73" s="31" t="s">
        <v>3471</v>
      </c>
      <c r="V73" s="96" t="str">
        <f t="shared" si="6"/>
        <v>SN-032</v>
      </c>
      <c r="X73" s="96" t="s">
        <v>7728</v>
      </c>
      <c r="Z73" s="1" t="str">
        <f t="shared" si="7"/>
        <v>errado</v>
      </c>
    </row>
    <row r="74" spans="2:26" ht="30" customHeight="1" x14ac:dyDescent="0.25">
      <c r="B74" s="206" t="s">
        <v>6714</v>
      </c>
      <c r="C74" s="105" t="s">
        <v>3367</v>
      </c>
      <c r="D74" s="39" t="s">
        <v>3327</v>
      </c>
      <c r="E74" s="37" t="s">
        <v>3564</v>
      </c>
      <c r="F74" s="17"/>
      <c r="G74" s="18"/>
      <c r="H74" s="19" t="s">
        <v>1689</v>
      </c>
      <c r="I74" s="86">
        <v>18103.2</v>
      </c>
      <c r="J74" s="86">
        <v>18380.2</v>
      </c>
      <c r="K74" s="21">
        <f t="shared" si="5"/>
        <v>0.27700000000000002</v>
      </c>
      <c r="L74" s="22" t="s">
        <v>3563</v>
      </c>
      <c r="M74" s="23">
        <v>2.2160000000000002</v>
      </c>
      <c r="N74" s="101" t="s">
        <v>2114</v>
      </c>
      <c r="O74" s="101" t="s">
        <v>91</v>
      </c>
      <c r="P74" s="26"/>
      <c r="Q74" s="27"/>
      <c r="R74" s="28"/>
      <c r="S74" s="144"/>
      <c r="T74" s="16" t="s">
        <v>2032</v>
      </c>
      <c r="U74" s="31" t="s">
        <v>3471</v>
      </c>
      <c r="V74" s="96" t="str">
        <f t="shared" si="6"/>
        <v>SN-032A</v>
      </c>
      <c r="X74" s="96" t="s">
        <v>7729</v>
      </c>
      <c r="Z74" s="1" t="str">
        <f t="shared" si="7"/>
        <v>errado</v>
      </c>
    </row>
    <row r="75" spans="2:26" ht="30" customHeight="1" x14ac:dyDescent="0.25">
      <c r="B75" s="206" t="s">
        <v>6714</v>
      </c>
      <c r="C75" s="105" t="s">
        <v>3367</v>
      </c>
      <c r="D75" s="39" t="s">
        <v>1244</v>
      </c>
      <c r="E75" s="37" t="s">
        <v>3565</v>
      </c>
      <c r="F75" s="17" t="s">
        <v>3566</v>
      </c>
      <c r="G75" s="18">
        <v>39538</v>
      </c>
      <c r="H75" s="19" t="s">
        <v>3471</v>
      </c>
      <c r="I75" s="86">
        <v>18380.2</v>
      </c>
      <c r="J75" s="86">
        <v>18645</v>
      </c>
      <c r="K75" s="21">
        <f t="shared" si="5"/>
        <v>0.26479999999999926</v>
      </c>
      <c r="L75" s="22" t="s">
        <v>3567</v>
      </c>
      <c r="M75" s="23">
        <v>2.1183999999999998</v>
      </c>
      <c r="N75" s="101" t="s">
        <v>2114</v>
      </c>
      <c r="O75" s="101" t="s">
        <v>21</v>
      </c>
      <c r="P75" s="26"/>
      <c r="Q75" s="27"/>
      <c r="R75" s="28"/>
      <c r="S75" s="79"/>
      <c r="T75" s="16" t="s">
        <v>2032</v>
      </c>
      <c r="U75" s="31" t="s">
        <v>3471</v>
      </c>
      <c r="V75" s="96" t="str">
        <f t="shared" si="6"/>
        <v>SN-033</v>
      </c>
      <c r="X75" s="96" t="s">
        <v>7730</v>
      </c>
      <c r="Z75" s="1" t="str">
        <f t="shared" si="7"/>
        <v>errado</v>
      </c>
    </row>
    <row r="76" spans="2:26" ht="30" customHeight="1" x14ac:dyDescent="0.25">
      <c r="B76" s="206" t="s">
        <v>6714</v>
      </c>
      <c r="C76" s="105" t="s">
        <v>3367</v>
      </c>
      <c r="D76" s="39" t="s">
        <v>1248</v>
      </c>
      <c r="E76" s="37" t="s">
        <v>3568</v>
      </c>
      <c r="F76" s="17" t="s">
        <v>3569</v>
      </c>
      <c r="G76" s="18">
        <v>39538</v>
      </c>
      <c r="H76" s="19" t="s">
        <v>3471</v>
      </c>
      <c r="I76" s="86">
        <v>18645</v>
      </c>
      <c r="J76" s="86">
        <v>19202.599999999999</v>
      </c>
      <c r="K76" s="21">
        <f t="shared" si="5"/>
        <v>0.55759999999999854</v>
      </c>
      <c r="L76" s="22" t="s">
        <v>3570</v>
      </c>
      <c r="M76" s="23">
        <v>4.4607999999999999</v>
      </c>
      <c r="N76" s="101" t="s">
        <v>2114</v>
      </c>
      <c r="O76" s="101" t="s">
        <v>21</v>
      </c>
      <c r="P76" s="26"/>
      <c r="Q76" s="27"/>
      <c r="R76" s="28"/>
      <c r="S76" s="79"/>
      <c r="T76" s="16" t="s">
        <v>2032</v>
      </c>
      <c r="U76" s="31" t="s">
        <v>3471</v>
      </c>
      <c r="V76" s="96" t="str">
        <f t="shared" si="6"/>
        <v>SN-034</v>
      </c>
      <c r="X76" s="96" t="s">
        <v>7731</v>
      </c>
      <c r="Z76" s="1" t="str">
        <f t="shared" si="7"/>
        <v>errado</v>
      </c>
    </row>
    <row r="77" spans="2:26" ht="30" customHeight="1" x14ac:dyDescent="0.25">
      <c r="B77" s="206" t="s">
        <v>6714</v>
      </c>
      <c r="C77" s="105" t="s">
        <v>3367</v>
      </c>
      <c r="D77" s="39" t="s">
        <v>1256</v>
      </c>
      <c r="E77" s="37" t="s">
        <v>3571</v>
      </c>
      <c r="F77" s="17" t="s">
        <v>3572</v>
      </c>
      <c r="G77" s="18">
        <v>39538</v>
      </c>
      <c r="H77" s="19" t="s">
        <v>3471</v>
      </c>
      <c r="I77" s="86">
        <v>19202.599999999999</v>
      </c>
      <c r="J77" s="86">
        <v>19772.349999999999</v>
      </c>
      <c r="K77" s="21">
        <f t="shared" si="5"/>
        <v>0.56974999999999998</v>
      </c>
      <c r="L77" s="22" t="s">
        <v>3573</v>
      </c>
      <c r="M77" s="23">
        <v>4.5560999999999998</v>
      </c>
      <c r="N77" s="101" t="s">
        <v>2114</v>
      </c>
      <c r="O77" s="101" t="s">
        <v>21</v>
      </c>
      <c r="P77" s="26"/>
      <c r="Q77" s="27"/>
      <c r="R77" s="28"/>
      <c r="S77" s="79"/>
      <c r="T77" s="16" t="s">
        <v>2032</v>
      </c>
      <c r="U77" s="31" t="s">
        <v>3471</v>
      </c>
      <c r="V77" s="96" t="str">
        <f t="shared" si="6"/>
        <v>SN-035</v>
      </c>
      <c r="X77" s="96" t="s">
        <v>7732</v>
      </c>
      <c r="Z77" s="1" t="str">
        <f t="shared" si="7"/>
        <v>errado</v>
      </c>
    </row>
    <row r="78" spans="2:26" ht="30" customHeight="1" x14ac:dyDescent="0.25">
      <c r="B78" s="206" t="s">
        <v>6714</v>
      </c>
      <c r="C78" s="105" t="s">
        <v>3367</v>
      </c>
      <c r="D78" s="39" t="s">
        <v>1260</v>
      </c>
      <c r="E78" s="37" t="s">
        <v>3574</v>
      </c>
      <c r="F78" s="17"/>
      <c r="G78" s="34"/>
      <c r="H78" s="19" t="s">
        <v>1689</v>
      </c>
      <c r="I78" s="86">
        <v>19792.53</v>
      </c>
      <c r="J78" s="86">
        <v>20325.66</v>
      </c>
      <c r="K78" s="21">
        <f t="shared" si="5"/>
        <v>0.53313000000000099</v>
      </c>
      <c r="L78" s="22" t="s">
        <v>3575</v>
      </c>
      <c r="M78" s="107">
        <v>4.2718999999999996</v>
      </c>
      <c r="N78" s="101" t="s">
        <v>2114</v>
      </c>
      <c r="O78" s="101" t="s">
        <v>91</v>
      </c>
      <c r="P78" s="76"/>
      <c r="Q78" s="77"/>
      <c r="R78" s="78"/>
      <c r="S78" s="79"/>
      <c r="T78" s="30" t="s">
        <v>2032</v>
      </c>
      <c r="U78" s="31" t="s">
        <v>3471</v>
      </c>
      <c r="V78" s="96" t="str">
        <f t="shared" si="6"/>
        <v>SN-036</v>
      </c>
      <c r="X78" s="96" t="s">
        <v>7733</v>
      </c>
      <c r="Z78" s="1" t="str">
        <f t="shared" si="7"/>
        <v>errado</v>
      </c>
    </row>
    <row r="79" spans="2:26" ht="30" customHeight="1" x14ac:dyDescent="0.25">
      <c r="B79" s="206" t="s">
        <v>6714</v>
      </c>
      <c r="C79" s="105" t="s">
        <v>3367</v>
      </c>
      <c r="D79" s="39" t="s">
        <v>1264</v>
      </c>
      <c r="E79" s="37" t="s">
        <v>3576</v>
      </c>
      <c r="F79" s="17" t="s">
        <v>3577</v>
      </c>
      <c r="G79" s="18">
        <v>39538</v>
      </c>
      <c r="H79" s="19" t="s">
        <v>3471</v>
      </c>
      <c r="I79" s="86">
        <v>20325.66</v>
      </c>
      <c r="J79" s="86">
        <v>21159.73</v>
      </c>
      <c r="K79" s="21">
        <f t="shared" si="5"/>
        <v>0.83406999999999976</v>
      </c>
      <c r="L79" s="22" t="s">
        <v>3578</v>
      </c>
      <c r="M79" s="23">
        <v>6.8418000000000001</v>
      </c>
      <c r="N79" s="101" t="s">
        <v>2114</v>
      </c>
      <c r="O79" s="101" t="s">
        <v>21</v>
      </c>
      <c r="P79" s="26"/>
      <c r="Q79" s="27"/>
      <c r="R79" s="28"/>
      <c r="S79" s="79"/>
      <c r="T79" s="30" t="s">
        <v>2032</v>
      </c>
      <c r="U79" s="31" t="s">
        <v>3471</v>
      </c>
      <c r="V79" s="96" t="str">
        <f t="shared" si="6"/>
        <v>SN-037</v>
      </c>
      <c r="X79" s="96" t="s">
        <v>7734</v>
      </c>
      <c r="Z79" s="1" t="str">
        <f t="shared" si="7"/>
        <v>errado</v>
      </c>
    </row>
    <row r="80" spans="2:26" ht="30" customHeight="1" x14ac:dyDescent="0.25">
      <c r="B80" s="206" t="s">
        <v>6714</v>
      </c>
      <c r="C80" s="105" t="s">
        <v>3367</v>
      </c>
      <c r="D80" s="39" t="s">
        <v>1271</v>
      </c>
      <c r="E80" s="37" t="s">
        <v>3579</v>
      </c>
      <c r="F80" s="17" t="s">
        <v>3580</v>
      </c>
      <c r="G80" s="42">
        <v>39538</v>
      </c>
      <c r="H80" s="19" t="s">
        <v>3471</v>
      </c>
      <c r="I80" s="86">
        <v>21159.73</v>
      </c>
      <c r="J80" s="86">
        <v>21406.21</v>
      </c>
      <c r="K80" s="21">
        <f t="shared" si="5"/>
        <v>0.24647999999999956</v>
      </c>
      <c r="L80" s="22" t="s">
        <v>3581</v>
      </c>
      <c r="M80" s="23">
        <v>1.9962</v>
      </c>
      <c r="N80" s="101" t="s">
        <v>2114</v>
      </c>
      <c r="O80" s="101" t="s">
        <v>21</v>
      </c>
      <c r="P80" s="26"/>
      <c r="Q80" s="27"/>
      <c r="R80" s="28"/>
      <c r="S80" s="79"/>
      <c r="T80" s="30" t="s">
        <v>2032</v>
      </c>
      <c r="U80" s="31" t="s">
        <v>3471</v>
      </c>
      <c r="V80" s="96" t="str">
        <f t="shared" si="6"/>
        <v>SN-038</v>
      </c>
      <c r="X80" s="96" t="s">
        <v>7735</v>
      </c>
      <c r="Z80" s="1" t="str">
        <f t="shared" si="7"/>
        <v>errado</v>
      </c>
    </row>
    <row r="81" spans="2:26" ht="30" customHeight="1" x14ac:dyDescent="0.25">
      <c r="B81" s="206" t="s">
        <v>6714</v>
      </c>
      <c r="C81" s="105" t="s">
        <v>3367</v>
      </c>
      <c r="D81" s="39" t="s">
        <v>1276</v>
      </c>
      <c r="E81" s="37" t="s">
        <v>3582</v>
      </c>
      <c r="F81" s="17" t="s">
        <v>3583</v>
      </c>
      <c r="G81" s="18">
        <v>39538</v>
      </c>
      <c r="H81" s="19" t="s">
        <v>3471</v>
      </c>
      <c r="I81" s="86">
        <v>21406.21</v>
      </c>
      <c r="J81" s="86">
        <v>21630.98</v>
      </c>
      <c r="K81" s="21">
        <f t="shared" si="5"/>
        <v>0.22477000000000044</v>
      </c>
      <c r="L81" s="22" t="s">
        <v>3584</v>
      </c>
      <c r="M81" s="23">
        <v>1.7982</v>
      </c>
      <c r="N81" s="101" t="s">
        <v>2114</v>
      </c>
      <c r="O81" s="101" t="s">
        <v>21</v>
      </c>
      <c r="P81" s="26"/>
      <c r="Q81" s="27"/>
      <c r="R81" s="28"/>
      <c r="S81" s="79"/>
      <c r="T81" s="30" t="s">
        <v>2032</v>
      </c>
      <c r="U81" s="31" t="s">
        <v>3471</v>
      </c>
      <c r="V81" s="96" t="str">
        <f t="shared" si="6"/>
        <v>SN-039</v>
      </c>
      <c r="X81" s="96" t="s">
        <v>7736</v>
      </c>
      <c r="Z81" s="1" t="str">
        <f t="shared" si="7"/>
        <v>errado</v>
      </c>
    </row>
    <row r="82" spans="2:26" ht="30" customHeight="1" x14ac:dyDescent="0.25">
      <c r="B82" s="206" t="s">
        <v>6714</v>
      </c>
      <c r="C82" s="105" t="s">
        <v>3367</v>
      </c>
      <c r="D82" s="39" t="s">
        <v>1280</v>
      </c>
      <c r="E82" s="37" t="s">
        <v>3585</v>
      </c>
      <c r="F82" s="17" t="s">
        <v>3586</v>
      </c>
      <c r="G82" s="18">
        <v>39538</v>
      </c>
      <c r="H82" s="19" t="s">
        <v>3471</v>
      </c>
      <c r="I82" s="86">
        <v>21630.98</v>
      </c>
      <c r="J82" s="86">
        <v>21857.47</v>
      </c>
      <c r="K82" s="21">
        <f t="shared" si="5"/>
        <v>0.22649000000000161</v>
      </c>
      <c r="L82" s="22" t="s">
        <v>3587</v>
      </c>
      <c r="M82" s="23">
        <v>1.8119000000000001</v>
      </c>
      <c r="N82" s="101" t="s">
        <v>2114</v>
      </c>
      <c r="O82" s="101" t="s">
        <v>21</v>
      </c>
      <c r="P82" s="26"/>
      <c r="Q82" s="27"/>
      <c r="R82" s="28"/>
      <c r="S82" s="79"/>
      <c r="T82" s="30" t="s">
        <v>2032</v>
      </c>
      <c r="U82" s="31" t="s">
        <v>3471</v>
      </c>
      <c r="V82" s="96" t="str">
        <f t="shared" si="6"/>
        <v>SN-040</v>
      </c>
      <c r="X82" s="96" t="s">
        <v>7737</v>
      </c>
      <c r="Z82" s="1" t="str">
        <f t="shared" si="7"/>
        <v>errado</v>
      </c>
    </row>
    <row r="83" spans="2:26" ht="30" customHeight="1" x14ac:dyDescent="0.25">
      <c r="B83" s="206" t="s">
        <v>6714</v>
      </c>
      <c r="C83" s="105" t="s">
        <v>3367</v>
      </c>
      <c r="D83" s="39" t="s">
        <v>1285</v>
      </c>
      <c r="E83" s="37" t="s">
        <v>3588</v>
      </c>
      <c r="F83" s="17" t="s">
        <v>3589</v>
      </c>
      <c r="G83" s="18">
        <v>39538</v>
      </c>
      <c r="H83" s="19" t="s">
        <v>3471</v>
      </c>
      <c r="I83" s="86">
        <v>21857.47</v>
      </c>
      <c r="J83" s="86">
        <v>22423.7</v>
      </c>
      <c r="K83" s="21">
        <f t="shared" si="5"/>
        <v>0.56622999999999957</v>
      </c>
      <c r="L83" s="22" t="s">
        <v>3590</v>
      </c>
      <c r="M83" s="23">
        <v>4.5284000000000004</v>
      </c>
      <c r="N83" s="101" t="s">
        <v>2114</v>
      </c>
      <c r="O83" s="101" t="s">
        <v>21</v>
      </c>
      <c r="P83" s="26"/>
      <c r="Q83" s="27"/>
      <c r="R83" s="28"/>
      <c r="S83" s="79"/>
      <c r="T83" s="30" t="s">
        <v>2032</v>
      </c>
      <c r="U83" s="31" t="s">
        <v>3471</v>
      </c>
      <c r="V83" s="96" t="str">
        <f t="shared" si="6"/>
        <v>SN-041</v>
      </c>
      <c r="X83" s="96" t="s">
        <v>7738</v>
      </c>
      <c r="Z83" s="1" t="str">
        <f t="shared" si="7"/>
        <v>errado</v>
      </c>
    </row>
    <row r="84" spans="2:26" ht="30" customHeight="1" x14ac:dyDescent="0.25">
      <c r="B84" s="206" t="s">
        <v>6714</v>
      </c>
      <c r="C84" s="105" t="s">
        <v>3367</v>
      </c>
      <c r="D84" s="39" t="s">
        <v>1289</v>
      </c>
      <c r="E84" s="37" t="s">
        <v>3591</v>
      </c>
      <c r="F84" s="17" t="s">
        <v>3592</v>
      </c>
      <c r="G84" s="18">
        <v>39538</v>
      </c>
      <c r="H84" s="19" t="s">
        <v>3471</v>
      </c>
      <c r="I84" s="86">
        <v>22423.7</v>
      </c>
      <c r="J84" s="86">
        <v>22771.200000000001</v>
      </c>
      <c r="K84" s="21">
        <f t="shared" si="5"/>
        <v>0.34749999999999998</v>
      </c>
      <c r="L84" s="22" t="s">
        <v>3593</v>
      </c>
      <c r="M84" s="23">
        <v>2.7812000000000001</v>
      </c>
      <c r="N84" s="101" t="s">
        <v>2114</v>
      </c>
      <c r="O84" s="101" t="s">
        <v>21</v>
      </c>
      <c r="P84" s="26"/>
      <c r="Q84" s="27"/>
      <c r="R84" s="28"/>
      <c r="S84" s="79"/>
      <c r="T84" s="30" t="s">
        <v>2032</v>
      </c>
      <c r="U84" s="31" t="s">
        <v>3471</v>
      </c>
      <c r="V84" s="96" t="str">
        <f t="shared" si="6"/>
        <v>SN-042</v>
      </c>
      <c r="X84" s="96" t="s">
        <v>7739</v>
      </c>
      <c r="Z84" s="1" t="str">
        <f t="shared" si="7"/>
        <v>errado</v>
      </c>
    </row>
    <row r="85" spans="2:26" ht="30" customHeight="1" x14ac:dyDescent="0.25">
      <c r="B85" s="206" t="s">
        <v>6714</v>
      </c>
      <c r="C85" s="105" t="s">
        <v>3367</v>
      </c>
      <c r="D85" s="39" t="s">
        <v>1294</v>
      </c>
      <c r="E85" s="37" t="s">
        <v>3594</v>
      </c>
      <c r="F85" s="17" t="s">
        <v>3595</v>
      </c>
      <c r="G85" s="18">
        <v>39538</v>
      </c>
      <c r="H85" s="19" t="s">
        <v>3471</v>
      </c>
      <c r="I85" s="86">
        <v>22771.200000000001</v>
      </c>
      <c r="J85" s="86">
        <v>23075.243999999999</v>
      </c>
      <c r="K85" s="21">
        <f t="shared" si="5"/>
        <v>0.30404399999999804</v>
      </c>
      <c r="L85" s="22" t="s">
        <v>3593</v>
      </c>
      <c r="M85" s="23">
        <v>2.4264999999999999</v>
      </c>
      <c r="N85" s="101" t="s">
        <v>2114</v>
      </c>
      <c r="O85" s="101" t="s">
        <v>21</v>
      </c>
      <c r="P85" s="26"/>
      <c r="Q85" s="27"/>
      <c r="R85" s="28"/>
      <c r="S85" s="79"/>
      <c r="T85" s="30" t="s">
        <v>2032</v>
      </c>
      <c r="U85" s="31" t="s">
        <v>3471</v>
      </c>
      <c r="V85" s="96" t="str">
        <f t="shared" si="6"/>
        <v>SN-042A</v>
      </c>
      <c r="X85" s="96" t="s">
        <v>7740</v>
      </c>
      <c r="Z85" s="1" t="str">
        <f t="shared" si="7"/>
        <v>errado</v>
      </c>
    </row>
    <row r="86" spans="2:26" ht="30" customHeight="1" x14ac:dyDescent="0.25">
      <c r="B86" s="206" t="s">
        <v>6714</v>
      </c>
      <c r="C86" s="105" t="s">
        <v>3367</v>
      </c>
      <c r="D86" s="39" t="s">
        <v>1300</v>
      </c>
      <c r="E86" s="37" t="s">
        <v>3596</v>
      </c>
      <c r="F86" s="17">
        <v>1998</v>
      </c>
      <c r="G86" s="18">
        <v>42779</v>
      </c>
      <c r="H86" s="19" t="s">
        <v>3471</v>
      </c>
      <c r="I86" s="86">
        <v>23092.705000000002</v>
      </c>
      <c r="J86" s="86">
        <v>23586</v>
      </c>
      <c r="K86" s="21">
        <f t="shared" si="5"/>
        <v>0.49329499999999826</v>
      </c>
      <c r="L86" s="22" t="s">
        <v>3597</v>
      </c>
      <c r="M86" s="23">
        <v>3.9001000000000001</v>
      </c>
      <c r="N86" s="101" t="s">
        <v>2114</v>
      </c>
      <c r="O86" s="101" t="s">
        <v>91</v>
      </c>
      <c r="P86" s="26"/>
      <c r="Q86" s="27"/>
      <c r="R86" s="28"/>
      <c r="S86" s="79"/>
      <c r="T86" s="30" t="s">
        <v>3598</v>
      </c>
      <c r="U86" s="31" t="s">
        <v>3471</v>
      </c>
      <c r="V86" s="96" t="str">
        <f t="shared" si="6"/>
        <v>SN-043</v>
      </c>
      <c r="X86" s="96" t="s">
        <v>7741</v>
      </c>
      <c r="Z86" s="1" t="str">
        <f t="shared" si="7"/>
        <v>errado</v>
      </c>
    </row>
    <row r="87" spans="2:26" ht="30" customHeight="1" x14ac:dyDescent="0.25">
      <c r="B87" s="206" t="s">
        <v>6714</v>
      </c>
      <c r="C87" s="105" t="s">
        <v>3367</v>
      </c>
      <c r="D87" s="77" t="s">
        <v>1304</v>
      </c>
      <c r="E87" s="37" t="s">
        <v>3602</v>
      </c>
      <c r="F87" s="17" t="s">
        <v>3603</v>
      </c>
      <c r="G87" s="18">
        <v>39538</v>
      </c>
      <c r="H87" s="19" t="s">
        <v>3471</v>
      </c>
      <c r="I87" s="86">
        <v>23618.591</v>
      </c>
      <c r="J87" s="86">
        <v>24112.42</v>
      </c>
      <c r="K87" s="21">
        <f t="shared" si="5"/>
        <v>0.49382899999999791</v>
      </c>
      <c r="L87" s="37" t="s">
        <v>3604</v>
      </c>
      <c r="M87" s="23">
        <v>4.8692000000000002</v>
      </c>
      <c r="N87" s="101" t="s">
        <v>2114</v>
      </c>
      <c r="O87" s="101" t="s">
        <v>21</v>
      </c>
      <c r="P87" s="26"/>
      <c r="Q87" s="16">
        <v>1.0407999999999999</v>
      </c>
      <c r="R87" s="28"/>
      <c r="S87" s="79"/>
      <c r="T87" s="16" t="s">
        <v>2032</v>
      </c>
      <c r="U87" s="31" t="s">
        <v>3471</v>
      </c>
      <c r="V87" s="96" t="str">
        <f t="shared" si="6"/>
        <v>SN-044</v>
      </c>
      <c r="X87" s="96" t="s">
        <v>7742</v>
      </c>
      <c r="Z87" s="1" t="str">
        <f t="shared" si="7"/>
        <v>errado</v>
      </c>
    </row>
    <row r="88" spans="2:26" ht="30" customHeight="1" x14ac:dyDescent="0.25">
      <c r="B88" s="206" t="s">
        <v>6714</v>
      </c>
      <c r="C88" s="105" t="s">
        <v>3367</v>
      </c>
      <c r="D88" s="77" t="s">
        <v>1479</v>
      </c>
      <c r="E88" s="37" t="s">
        <v>3605</v>
      </c>
      <c r="F88" s="17" t="s">
        <v>3606</v>
      </c>
      <c r="G88" s="18">
        <v>39065</v>
      </c>
      <c r="H88" s="19" t="s">
        <v>3471</v>
      </c>
      <c r="I88" s="86">
        <v>23618.591</v>
      </c>
      <c r="J88" s="86">
        <v>23800</v>
      </c>
      <c r="K88" s="21"/>
      <c r="L88" s="37" t="s">
        <v>3607</v>
      </c>
      <c r="M88" s="23">
        <v>0.17100000000000001</v>
      </c>
      <c r="N88" s="101" t="s">
        <v>2114</v>
      </c>
      <c r="O88" s="101" t="s">
        <v>21</v>
      </c>
      <c r="P88" s="26"/>
      <c r="Q88" s="27"/>
      <c r="R88" s="28"/>
      <c r="S88" s="79"/>
      <c r="T88" s="30" t="s">
        <v>2032</v>
      </c>
      <c r="U88" s="31" t="s">
        <v>3471</v>
      </c>
      <c r="V88" s="96" t="str">
        <f t="shared" si="6"/>
        <v>SN-087</v>
      </c>
      <c r="X88" s="96" t="s">
        <v>7743</v>
      </c>
      <c r="Z88" s="1" t="str">
        <f t="shared" si="7"/>
        <v>errado</v>
      </c>
    </row>
    <row r="89" spans="2:26" ht="30" customHeight="1" x14ac:dyDescent="0.25">
      <c r="B89" s="206" t="s">
        <v>6714</v>
      </c>
      <c r="C89" s="105" t="s">
        <v>3367</v>
      </c>
      <c r="D89" s="77" t="s">
        <v>1308</v>
      </c>
      <c r="E89" s="37" t="s">
        <v>3608</v>
      </c>
      <c r="F89" s="17" t="s">
        <v>3609</v>
      </c>
      <c r="G89" s="18">
        <v>38124</v>
      </c>
      <c r="H89" s="19" t="s">
        <v>3471</v>
      </c>
      <c r="I89" s="86">
        <v>24112.42</v>
      </c>
      <c r="J89" s="86">
        <v>24569.8</v>
      </c>
      <c r="K89" s="21">
        <f>(J89-I89)/1000</f>
        <v>0.45738000000000101</v>
      </c>
      <c r="L89" s="37" t="s">
        <v>3610</v>
      </c>
      <c r="M89" s="23">
        <v>3.6204999999999998</v>
      </c>
      <c r="N89" s="101" t="s">
        <v>2114</v>
      </c>
      <c r="O89" s="101" t="s">
        <v>21</v>
      </c>
      <c r="P89" s="26"/>
      <c r="Q89" s="27"/>
      <c r="R89" s="28"/>
      <c r="S89" s="79"/>
      <c r="T89" s="16" t="s">
        <v>2032</v>
      </c>
      <c r="U89" s="31" t="s">
        <v>3471</v>
      </c>
      <c r="V89" s="96" t="str">
        <f t="shared" si="6"/>
        <v>SN-045</v>
      </c>
      <c r="X89" s="96" t="s">
        <v>7744</v>
      </c>
      <c r="Z89" s="1" t="str">
        <f t="shared" si="7"/>
        <v>errado</v>
      </c>
    </row>
    <row r="90" spans="2:26" ht="30" customHeight="1" x14ac:dyDescent="0.25">
      <c r="B90" s="206" t="s">
        <v>6714</v>
      </c>
      <c r="C90" s="105" t="s">
        <v>3367</v>
      </c>
      <c r="D90" s="77" t="s">
        <v>1312</v>
      </c>
      <c r="E90" s="37" t="s">
        <v>3611</v>
      </c>
      <c r="F90" s="17" t="s">
        <v>3612</v>
      </c>
      <c r="G90" s="18">
        <v>38124</v>
      </c>
      <c r="H90" s="19" t="s">
        <v>3471</v>
      </c>
      <c r="I90" s="86">
        <v>24418.788</v>
      </c>
      <c r="J90" s="86">
        <v>24569.8</v>
      </c>
      <c r="K90" s="21"/>
      <c r="L90" s="37" t="s">
        <v>3613</v>
      </c>
      <c r="M90" s="23">
        <v>0.28710000000000002</v>
      </c>
      <c r="N90" s="101" t="s">
        <v>2114</v>
      </c>
      <c r="O90" s="101" t="s">
        <v>21</v>
      </c>
      <c r="P90" s="26"/>
      <c r="Q90" s="27"/>
      <c r="R90" s="28"/>
      <c r="S90" s="79"/>
      <c r="T90" s="30" t="s">
        <v>2032</v>
      </c>
      <c r="U90" s="31" t="s">
        <v>3471</v>
      </c>
      <c r="V90" s="96" t="str">
        <f t="shared" si="6"/>
        <v>SN-046</v>
      </c>
      <c r="X90" s="96" t="s">
        <v>7745</v>
      </c>
      <c r="Z90" s="1" t="str">
        <f t="shared" si="7"/>
        <v>errado</v>
      </c>
    </row>
    <row r="91" spans="2:26" ht="30" customHeight="1" x14ac:dyDescent="0.25">
      <c r="B91" s="206" t="s">
        <v>6714</v>
      </c>
      <c r="C91" s="105" t="s">
        <v>3367</v>
      </c>
      <c r="D91" s="77" t="s">
        <v>1316</v>
      </c>
      <c r="E91" s="37" t="s">
        <v>3614</v>
      </c>
      <c r="F91" s="17" t="s">
        <v>3615</v>
      </c>
      <c r="G91" s="18">
        <v>37970</v>
      </c>
      <c r="H91" s="19" t="s">
        <v>1104</v>
      </c>
      <c r="I91" s="86">
        <v>24569.8</v>
      </c>
      <c r="J91" s="86">
        <v>26098.71</v>
      </c>
      <c r="K91" s="21">
        <f>(J91-I91)/1000</f>
        <v>1.5289099999999998</v>
      </c>
      <c r="L91" s="37" t="s">
        <v>3616</v>
      </c>
      <c r="M91" s="23">
        <v>12.3917</v>
      </c>
      <c r="N91" s="101" t="s">
        <v>2114</v>
      </c>
      <c r="O91" s="101" t="s">
        <v>21</v>
      </c>
      <c r="P91" s="26"/>
      <c r="Q91" s="27"/>
      <c r="R91" s="28"/>
      <c r="S91" s="79"/>
      <c r="T91" s="30" t="s">
        <v>3617</v>
      </c>
      <c r="U91" s="31" t="s">
        <v>1104</v>
      </c>
      <c r="V91" s="96" t="str">
        <f t="shared" si="6"/>
        <v>SN-047</v>
      </c>
      <c r="Z91" s="1" t="str">
        <f t="shared" si="7"/>
        <v>errado</v>
      </c>
    </row>
    <row r="92" spans="2:26" ht="30" customHeight="1" x14ac:dyDescent="0.25">
      <c r="B92" s="206" t="s">
        <v>6714</v>
      </c>
      <c r="C92" s="105" t="s">
        <v>3367</v>
      </c>
      <c r="D92" s="77" t="s">
        <v>1319</v>
      </c>
      <c r="E92" s="37" t="s">
        <v>3618</v>
      </c>
      <c r="F92" s="17" t="s">
        <v>3619</v>
      </c>
      <c r="G92" s="18">
        <v>37970</v>
      </c>
      <c r="H92" s="19" t="s">
        <v>1104</v>
      </c>
      <c r="I92" s="86">
        <v>26098.71</v>
      </c>
      <c r="J92" s="86">
        <v>26494.59</v>
      </c>
      <c r="K92" s="21">
        <f>(J92-I92)/1000</f>
        <v>0.39588000000000101</v>
      </c>
      <c r="L92" s="37" t="s">
        <v>3620</v>
      </c>
      <c r="M92" s="23">
        <v>2.9058999999999999</v>
      </c>
      <c r="N92" s="101" t="s">
        <v>2114</v>
      </c>
      <c r="O92" s="101" t="s">
        <v>21</v>
      </c>
      <c r="P92" s="26"/>
      <c r="Q92" s="27"/>
      <c r="R92" s="28"/>
      <c r="S92" s="79"/>
      <c r="T92" s="30" t="s">
        <v>3617</v>
      </c>
      <c r="U92" s="31" t="s">
        <v>1104</v>
      </c>
      <c r="V92" s="96" t="str">
        <f t="shared" si="6"/>
        <v>SN-048</v>
      </c>
      <c r="X92" s="96" t="s">
        <v>7746</v>
      </c>
      <c r="Z92" s="1" t="str">
        <f t="shared" si="7"/>
        <v>errado</v>
      </c>
    </row>
    <row r="93" spans="2:26" ht="30" customHeight="1" x14ac:dyDescent="0.25">
      <c r="B93" s="206" t="s">
        <v>6714</v>
      </c>
      <c r="C93" s="105" t="s">
        <v>3367</v>
      </c>
      <c r="D93" s="77" t="s">
        <v>1322</v>
      </c>
      <c r="E93" s="37" t="s">
        <v>3624</v>
      </c>
      <c r="F93" s="17" t="s">
        <v>3625</v>
      </c>
      <c r="G93" s="18">
        <v>38723</v>
      </c>
      <c r="H93" s="19" t="s">
        <v>1104</v>
      </c>
      <c r="I93" s="86">
        <v>26494.59</v>
      </c>
      <c r="J93" s="86">
        <v>27179.599999999999</v>
      </c>
      <c r="K93" s="21">
        <f>(J93-I93)/1000</f>
        <v>0.68500999999999845</v>
      </c>
      <c r="L93" s="37" t="s">
        <v>3626</v>
      </c>
      <c r="M93" s="23">
        <v>5.21</v>
      </c>
      <c r="N93" s="101" t="s">
        <v>2114</v>
      </c>
      <c r="O93" s="101" t="s">
        <v>21</v>
      </c>
      <c r="P93" s="26"/>
      <c r="Q93" s="27"/>
      <c r="R93" s="28"/>
      <c r="S93" s="79"/>
      <c r="T93" s="16" t="s">
        <v>3617</v>
      </c>
      <c r="U93" s="31" t="s">
        <v>1104</v>
      </c>
      <c r="V93" s="96" t="str">
        <f t="shared" si="6"/>
        <v>SN-049</v>
      </c>
      <c r="X93" s="96" t="s">
        <v>7747</v>
      </c>
      <c r="Z93" s="1" t="str">
        <f t="shared" si="7"/>
        <v>errado</v>
      </c>
    </row>
    <row r="94" spans="2:26" ht="30" customHeight="1" x14ac:dyDescent="0.25">
      <c r="B94" s="206" t="s">
        <v>6714</v>
      </c>
      <c r="C94" s="105" t="s">
        <v>3367</v>
      </c>
      <c r="D94" s="77" t="s">
        <v>3621</v>
      </c>
      <c r="E94" s="37" t="s">
        <v>3622</v>
      </c>
      <c r="F94" s="17" t="s">
        <v>3623</v>
      </c>
      <c r="G94" s="18">
        <v>38723</v>
      </c>
      <c r="H94" s="19" t="s">
        <v>1104</v>
      </c>
      <c r="I94" s="86">
        <v>26500</v>
      </c>
      <c r="J94" s="86">
        <v>26500</v>
      </c>
      <c r="K94" s="21"/>
      <c r="L94" s="37" t="s">
        <v>3620</v>
      </c>
      <c r="M94" s="23">
        <v>1.0911999999999999</v>
      </c>
      <c r="N94" s="101" t="s">
        <v>2114</v>
      </c>
      <c r="O94" s="101" t="s">
        <v>21</v>
      </c>
      <c r="P94" s="26"/>
      <c r="Q94" s="27"/>
      <c r="R94" s="28"/>
      <c r="S94" s="79"/>
      <c r="T94" s="16" t="s">
        <v>3617</v>
      </c>
      <c r="U94" s="31" t="s">
        <v>1104</v>
      </c>
      <c r="V94" s="96" t="str">
        <f t="shared" si="6"/>
        <v>SN-048A</v>
      </c>
      <c r="X94" s="96" t="s">
        <v>7748</v>
      </c>
      <c r="Z94" s="1" t="str">
        <f t="shared" si="7"/>
        <v>errado</v>
      </c>
    </row>
    <row r="95" spans="2:26" ht="30" customHeight="1" x14ac:dyDescent="0.25">
      <c r="B95" s="206" t="s">
        <v>6714</v>
      </c>
      <c r="C95" s="105" t="s">
        <v>3367</v>
      </c>
      <c r="D95" s="77" t="s">
        <v>1327</v>
      </c>
      <c r="E95" s="37" t="s">
        <v>3627</v>
      </c>
      <c r="F95" s="17" t="s">
        <v>3628</v>
      </c>
      <c r="G95" s="18">
        <v>39898</v>
      </c>
      <c r="H95" s="19" t="s">
        <v>1104</v>
      </c>
      <c r="I95" s="86">
        <v>26849.47</v>
      </c>
      <c r="J95" s="86">
        <v>26928.6</v>
      </c>
      <c r="K95" s="21"/>
      <c r="L95" s="37" t="s">
        <v>3629</v>
      </c>
      <c r="M95" s="23">
        <v>0.15579999999999999</v>
      </c>
      <c r="N95" s="101" t="s">
        <v>2114</v>
      </c>
      <c r="O95" s="101" t="s">
        <v>91</v>
      </c>
      <c r="P95" s="26"/>
      <c r="Q95" s="27"/>
      <c r="R95" s="28"/>
      <c r="S95" s="79"/>
      <c r="T95" s="30" t="s">
        <v>3617</v>
      </c>
      <c r="U95" s="31" t="s">
        <v>1104</v>
      </c>
      <c r="V95" s="96" t="str">
        <f t="shared" si="6"/>
        <v>SN-050</v>
      </c>
      <c r="X95" s="96" t="s">
        <v>7749</v>
      </c>
      <c r="Z95" s="1" t="str">
        <f t="shared" si="7"/>
        <v>errado</v>
      </c>
    </row>
    <row r="96" spans="2:26" ht="30" customHeight="1" x14ac:dyDescent="0.25">
      <c r="B96" s="206" t="s">
        <v>6714</v>
      </c>
      <c r="C96" s="105" t="s">
        <v>3367</v>
      </c>
      <c r="D96" s="77" t="s">
        <v>1330</v>
      </c>
      <c r="E96" s="37" t="s">
        <v>3630</v>
      </c>
      <c r="F96" s="17" t="s">
        <v>3631</v>
      </c>
      <c r="G96" s="18">
        <v>37970</v>
      </c>
      <c r="H96" s="19" t="s">
        <v>1104</v>
      </c>
      <c r="I96" s="86">
        <v>27179.599999999999</v>
      </c>
      <c r="J96" s="86">
        <v>27743.119999999999</v>
      </c>
      <c r="K96" s="21">
        <f>(J96-I96)/1000</f>
        <v>0.56352000000000046</v>
      </c>
      <c r="L96" s="37" t="s">
        <v>3632</v>
      </c>
      <c r="M96" s="23">
        <v>4.5082000000000004</v>
      </c>
      <c r="N96" s="101" t="s">
        <v>2114</v>
      </c>
      <c r="O96" s="101" t="s">
        <v>21</v>
      </c>
      <c r="P96" s="26"/>
      <c r="Q96" s="27"/>
      <c r="R96" s="28"/>
      <c r="S96" s="79"/>
      <c r="T96" s="30" t="s">
        <v>3617</v>
      </c>
      <c r="U96" s="31" t="s">
        <v>1104</v>
      </c>
      <c r="V96" s="96" t="str">
        <f t="shared" si="6"/>
        <v>SN-051</v>
      </c>
      <c r="X96" s="96" t="s">
        <v>7750</v>
      </c>
      <c r="Z96" s="1" t="str">
        <f t="shared" si="7"/>
        <v>errado</v>
      </c>
    </row>
    <row r="97" spans="2:26" ht="30" customHeight="1" x14ac:dyDescent="0.25">
      <c r="B97" s="206" t="s">
        <v>6714</v>
      </c>
      <c r="C97" s="105" t="s">
        <v>3367</v>
      </c>
      <c r="D97" s="77" t="s">
        <v>1333</v>
      </c>
      <c r="E97" s="37" t="s">
        <v>3633</v>
      </c>
      <c r="F97" s="17" t="s">
        <v>3634</v>
      </c>
      <c r="G97" s="34">
        <v>37970</v>
      </c>
      <c r="H97" s="19" t="s">
        <v>1104</v>
      </c>
      <c r="I97" s="86">
        <v>27743.119999999999</v>
      </c>
      <c r="J97" s="86">
        <v>28738.639999999999</v>
      </c>
      <c r="K97" s="21">
        <f>(J97-I97)/1000</f>
        <v>0.9955200000000004</v>
      </c>
      <c r="L97" s="37" t="s">
        <v>3635</v>
      </c>
      <c r="M97" s="23">
        <v>7.5380000000000003</v>
      </c>
      <c r="N97" s="101" t="s">
        <v>2114</v>
      </c>
      <c r="O97" s="101" t="s">
        <v>21</v>
      </c>
      <c r="P97" s="26"/>
      <c r="Q97" s="27"/>
      <c r="R97" s="28"/>
      <c r="S97" s="79"/>
      <c r="T97" s="16" t="s">
        <v>3636</v>
      </c>
      <c r="U97" s="31" t="s">
        <v>1104</v>
      </c>
      <c r="V97" s="96" t="str">
        <f t="shared" si="6"/>
        <v>SN-052</v>
      </c>
      <c r="X97" s="96" t="s">
        <v>7751</v>
      </c>
      <c r="Z97" s="1" t="str">
        <f t="shared" si="7"/>
        <v>errado</v>
      </c>
    </row>
    <row r="98" spans="2:26" ht="30" customHeight="1" x14ac:dyDescent="0.25">
      <c r="B98" s="206" t="s">
        <v>6714</v>
      </c>
      <c r="C98" s="105" t="s">
        <v>3367</v>
      </c>
      <c r="D98" s="77" t="s">
        <v>3637</v>
      </c>
      <c r="E98" s="37"/>
      <c r="F98" s="17" t="s">
        <v>3634</v>
      </c>
      <c r="G98" s="18">
        <v>37970</v>
      </c>
      <c r="H98" s="19" t="s">
        <v>1104</v>
      </c>
      <c r="I98" s="86">
        <v>28760.26</v>
      </c>
      <c r="J98" s="86">
        <v>31262.639999999999</v>
      </c>
      <c r="K98" s="21">
        <f>(J98-I98)/1000</f>
        <v>2.5023800000000009</v>
      </c>
      <c r="L98" s="37" t="s">
        <v>3638</v>
      </c>
      <c r="M98" s="23">
        <v>20.498799999999999</v>
      </c>
      <c r="N98" s="101" t="s">
        <v>2114</v>
      </c>
      <c r="O98" s="101" t="s">
        <v>21</v>
      </c>
      <c r="P98" s="26"/>
      <c r="Q98" s="27"/>
      <c r="R98" s="28"/>
      <c r="S98" s="79"/>
      <c r="T98" s="30" t="s">
        <v>3636</v>
      </c>
      <c r="U98" s="31" t="s">
        <v>1104</v>
      </c>
      <c r="V98" s="96" t="str">
        <f t="shared" si="6"/>
        <v>SN-050.</v>
      </c>
      <c r="X98" s="96" t="s">
        <v>7752</v>
      </c>
      <c r="Z98" s="1" t="str">
        <f t="shared" si="7"/>
        <v>errado</v>
      </c>
    </row>
    <row r="99" spans="2:26" ht="30" customHeight="1" x14ac:dyDescent="0.25">
      <c r="B99" s="206" t="s">
        <v>6714</v>
      </c>
      <c r="C99" s="105" t="s">
        <v>3367</v>
      </c>
      <c r="D99" s="77" t="s">
        <v>1336</v>
      </c>
      <c r="E99" s="37" t="s">
        <v>3639</v>
      </c>
      <c r="F99" s="17" t="s">
        <v>3640</v>
      </c>
      <c r="G99" s="18">
        <v>38135</v>
      </c>
      <c r="H99" s="19" t="s">
        <v>1104</v>
      </c>
      <c r="I99" s="86">
        <v>31262.639999999999</v>
      </c>
      <c r="J99" s="86">
        <v>32398.11</v>
      </c>
      <c r="K99" s="21">
        <f>(J99-I99)/1000</f>
        <v>1.1354700000000011</v>
      </c>
      <c r="L99" s="37" t="s">
        <v>3641</v>
      </c>
      <c r="M99" s="23">
        <v>9.0838000000000001</v>
      </c>
      <c r="N99" s="101" t="s">
        <v>2114</v>
      </c>
      <c r="O99" s="101" t="s">
        <v>21</v>
      </c>
      <c r="P99" s="26"/>
      <c r="Q99" s="27"/>
      <c r="R99" s="28"/>
      <c r="S99" s="79"/>
      <c r="T99" s="16" t="s">
        <v>3636</v>
      </c>
      <c r="U99" s="31" t="s">
        <v>1104</v>
      </c>
      <c r="V99" s="96" t="str">
        <f t="shared" si="6"/>
        <v>SN-053</v>
      </c>
      <c r="X99" s="96" t="s">
        <v>7753</v>
      </c>
      <c r="Z99" s="1" t="str">
        <f t="shared" si="7"/>
        <v>errado</v>
      </c>
    </row>
    <row r="100" spans="2:26" ht="30" customHeight="1" x14ac:dyDescent="0.25">
      <c r="B100" s="206" t="s">
        <v>6714</v>
      </c>
      <c r="C100" s="105" t="s">
        <v>3367</v>
      </c>
      <c r="D100" s="77" t="s">
        <v>3649</v>
      </c>
      <c r="E100" s="37" t="s">
        <v>3650</v>
      </c>
      <c r="F100" s="17" t="s">
        <v>3651</v>
      </c>
      <c r="G100" s="18">
        <v>40106</v>
      </c>
      <c r="H100" s="19" t="s">
        <v>1104</v>
      </c>
      <c r="I100" s="86">
        <v>32398.1</v>
      </c>
      <c r="J100" s="86">
        <v>32800</v>
      </c>
      <c r="K100" s="21"/>
      <c r="L100" s="37" t="s">
        <v>3652</v>
      </c>
      <c r="M100" s="23">
        <v>1.2605999999999999</v>
      </c>
      <c r="N100" s="101" t="s">
        <v>2114</v>
      </c>
      <c r="O100" s="101" t="s">
        <v>21</v>
      </c>
      <c r="P100" s="26" t="s">
        <v>2286</v>
      </c>
      <c r="Q100" s="16">
        <v>1.2605999999999999</v>
      </c>
      <c r="R100" s="28">
        <v>42828.03</v>
      </c>
      <c r="S100" s="79"/>
      <c r="T100" s="30" t="s">
        <v>111</v>
      </c>
      <c r="U100" s="31" t="s">
        <v>1104</v>
      </c>
      <c r="V100" s="96" t="str">
        <f t="shared" si="6"/>
        <v>SN-054B</v>
      </c>
      <c r="X100" s="96" t="s">
        <v>7754</v>
      </c>
      <c r="Z100" s="1" t="str">
        <f t="shared" si="7"/>
        <v>errado</v>
      </c>
    </row>
    <row r="101" spans="2:26" ht="30" customHeight="1" x14ac:dyDescent="0.25">
      <c r="B101" s="206" t="s">
        <v>6714</v>
      </c>
      <c r="C101" s="105" t="s">
        <v>3367</v>
      </c>
      <c r="D101" s="77" t="s">
        <v>3645</v>
      </c>
      <c r="E101" s="37" t="s">
        <v>3646</v>
      </c>
      <c r="F101" s="17" t="s">
        <v>3647</v>
      </c>
      <c r="G101" s="18">
        <v>40161</v>
      </c>
      <c r="H101" s="19" t="s">
        <v>1104</v>
      </c>
      <c r="I101" s="86">
        <v>32398.1</v>
      </c>
      <c r="J101" s="86">
        <v>32540.121999999999</v>
      </c>
      <c r="K101" s="21"/>
      <c r="L101" s="37" t="s">
        <v>3648</v>
      </c>
      <c r="M101" s="23">
        <v>0.2233</v>
      </c>
      <c r="N101" s="101" t="s">
        <v>2114</v>
      </c>
      <c r="O101" s="101" t="s">
        <v>21</v>
      </c>
      <c r="P101" s="26" t="s">
        <v>2286</v>
      </c>
      <c r="Q101" s="16">
        <v>0.2233</v>
      </c>
      <c r="R101" s="28">
        <v>6738.19</v>
      </c>
      <c r="S101" s="79"/>
      <c r="T101" s="30" t="s">
        <v>111</v>
      </c>
      <c r="U101" s="31" t="s">
        <v>1104</v>
      </c>
      <c r="V101" s="96" t="str">
        <f t="shared" si="6"/>
        <v>SN-054C</v>
      </c>
      <c r="X101" s="96" t="s">
        <v>7755</v>
      </c>
      <c r="Z101" s="1" t="str">
        <f t="shared" si="7"/>
        <v>errado</v>
      </c>
    </row>
    <row r="102" spans="2:26" ht="30" customHeight="1" x14ac:dyDescent="0.25">
      <c r="B102" s="206" t="s">
        <v>6714</v>
      </c>
      <c r="C102" s="105" t="s">
        <v>3367</v>
      </c>
      <c r="D102" s="77" t="s">
        <v>1340</v>
      </c>
      <c r="E102" s="37" t="s">
        <v>3642</v>
      </c>
      <c r="F102" s="17" t="s">
        <v>3643</v>
      </c>
      <c r="G102" s="18">
        <v>38135</v>
      </c>
      <c r="H102" s="19" t="s">
        <v>1104</v>
      </c>
      <c r="I102" s="86">
        <v>32398.11</v>
      </c>
      <c r="J102" s="86">
        <v>33435.5</v>
      </c>
      <c r="K102" s="21">
        <f t="shared" ref="K102:K111" si="8">(J102-I102)/1000</f>
        <v>1.0373899999999994</v>
      </c>
      <c r="L102" s="37" t="s">
        <v>3644</v>
      </c>
      <c r="M102" s="23">
        <v>8.2990999999999993</v>
      </c>
      <c r="N102" s="101" t="s">
        <v>2114</v>
      </c>
      <c r="O102" s="101" t="s">
        <v>21</v>
      </c>
      <c r="P102" s="26"/>
      <c r="Q102" s="27"/>
      <c r="R102" s="28"/>
      <c r="S102" s="79"/>
      <c r="T102" s="30" t="s">
        <v>111</v>
      </c>
      <c r="U102" s="31" t="s">
        <v>1104</v>
      </c>
      <c r="V102" s="96" t="str">
        <f t="shared" si="6"/>
        <v>SN-054</v>
      </c>
      <c r="X102" s="96" t="s">
        <v>7756</v>
      </c>
      <c r="Z102" s="1" t="str">
        <f t="shared" si="7"/>
        <v>errado</v>
      </c>
    </row>
    <row r="103" spans="2:26" ht="30" customHeight="1" x14ac:dyDescent="0.25">
      <c r="B103" s="206" t="s">
        <v>6714</v>
      </c>
      <c r="C103" s="105" t="s">
        <v>3367</v>
      </c>
      <c r="D103" s="77" t="s">
        <v>3351</v>
      </c>
      <c r="E103" s="37" t="s">
        <v>3653</v>
      </c>
      <c r="F103" s="17" t="s">
        <v>3654</v>
      </c>
      <c r="G103" s="18">
        <v>38135</v>
      </c>
      <c r="H103" s="19" t="s">
        <v>1104</v>
      </c>
      <c r="I103" s="86">
        <v>33435.5</v>
      </c>
      <c r="J103" s="86">
        <v>33644.17</v>
      </c>
      <c r="K103" s="21">
        <f t="shared" si="8"/>
        <v>0.20866999999999825</v>
      </c>
      <c r="L103" s="37" t="s">
        <v>3644</v>
      </c>
      <c r="M103" s="23">
        <v>1.6536999999999999</v>
      </c>
      <c r="N103" s="101" t="s">
        <v>2114</v>
      </c>
      <c r="O103" s="101" t="s">
        <v>21</v>
      </c>
      <c r="P103" s="26"/>
      <c r="Q103" s="27"/>
      <c r="R103" s="28"/>
      <c r="S103" s="79"/>
      <c r="T103" s="30" t="s">
        <v>111</v>
      </c>
      <c r="U103" s="31" t="s">
        <v>1104</v>
      </c>
      <c r="V103" s="96" t="str">
        <f t="shared" ref="V103:V135" si="9">CONCATENATE(C103,"-",D103)</f>
        <v>SN-054A</v>
      </c>
      <c r="X103" s="96" t="s">
        <v>7757</v>
      </c>
      <c r="Z103" s="1" t="str">
        <f t="shared" si="7"/>
        <v>errado</v>
      </c>
    </row>
    <row r="104" spans="2:26" ht="30" customHeight="1" x14ac:dyDescent="0.25">
      <c r="B104" s="206" t="s">
        <v>6714</v>
      </c>
      <c r="C104" s="105" t="s">
        <v>3367</v>
      </c>
      <c r="D104" s="77" t="s">
        <v>1344</v>
      </c>
      <c r="E104" s="37" t="s">
        <v>3655</v>
      </c>
      <c r="F104" s="17" t="s">
        <v>3656</v>
      </c>
      <c r="G104" s="18">
        <v>38135</v>
      </c>
      <c r="H104" s="19" t="s">
        <v>1104</v>
      </c>
      <c r="I104" s="86">
        <v>33644.17</v>
      </c>
      <c r="J104" s="86">
        <v>34190.53</v>
      </c>
      <c r="K104" s="21">
        <f t="shared" si="8"/>
        <v>0.54636000000000062</v>
      </c>
      <c r="L104" s="37" t="s">
        <v>3657</v>
      </c>
      <c r="M104" s="23">
        <v>4.3704000000000001</v>
      </c>
      <c r="N104" s="101" t="s">
        <v>2114</v>
      </c>
      <c r="O104" s="101" t="s">
        <v>21</v>
      </c>
      <c r="P104" s="26"/>
      <c r="Q104" s="27"/>
      <c r="R104" s="28"/>
      <c r="S104" s="79"/>
      <c r="T104" s="16" t="s">
        <v>111</v>
      </c>
      <c r="U104" s="31" t="s">
        <v>1104</v>
      </c>
      <c r="V104" s="96" t="str">
        <f t="shared" si="9"/>
        <v>SN-055</v>
      </c>
      <c r="X104" s="96" t="s">
        <v>7758</v>
      </c>
      <c r="Z104" s="1" t="str">
        <f t="shared" si="7"/>
        <v>errado</v>
      </c>
    </row>
    <row r="105" spans="2:26" ht="30" customHeight="1" x14ac:dyDescent="0.25">
      <c r="B105" s="206" t="s">
        <v>6714</v>
      </c>
      <c r="C105" s="105" t="s">
        <v>3367</v>
      </c>
      <c r="D105" s="77" t="s">
        <v>1348</v>
      </c>
      <c r="E105" s="37" t="s">
        <v>3658</v>
      </c>
      <c r="F105" s="17" t="s">
        <v>3659</v>
      </c>
      <c r="G105" s="18">
        <v>38135</v>
      </c>
      <c r="H105" s="34" t="s">
        <v>1104</v>
      </c>
      <c r="I105" s="86">
        <v>34190.53</v>
      </c>
      <c r="J105" s="86">
        <v>34523.85</v>
      </c>
      <c r="K105" s="21">
        <f t="shared" si="8"/>
        <v>0.33331999999999973</v>
      </c>
      <c r="L105" s="37" t="s">
        <v>3660</v>
      </c>
      <c r="M105" s="23">
        <v>2.6673</v>
      </c>
      <c r="N105" s="101" t="s">
        <v>2114</v>
      </c>
      <c r="O105" s="101" t="s">
        <v>21</v>
      </c>
      <c r="P105" s="26"/>
      <c r="Q105" s="27"/>
      <c r="R105" s="28"/>
      <c r="S105" s="79"/>
      <c r="T105" s="30" t="s">
        <v>111</v>
      </c>
      <c r="U105" s="31" t="s">
        <v>1104</v>
      </c>
      <c r="V105" s="96" t="str">
        <f t="shared" si="9"/>
        <v>SN-056</v>
      </c>
      <c r="X105" s="96" t="s">
        <v>7759</v>
      </c>
      <c r="Z105" s="1" t="str">
        <f t="shared" si="7"/>
        <v>errado</v>
      </c>
    </row>
    <row r="106" spans="2:26" ht="30" customHeight="1" x14ac:dyDescent="0.25">
      <c r="B106" s="206" t="s">
        <v>6714</v>
      </c>
      <c r="C106" s="105" t="s">
        <v>3367</v>
      </c>
      <c r="D106" s="77" t="s">
        <v>1352</v>
      </c>
      <c r="E106" s="37" t="s">
        <v>3661</v>
      </c>
      <c r="F106" s="17" t="s">
        <v>3662</v>
      </c>
      <c r="G106" s="18">
        <v>38135</v>
      </c>
      <c r="H106" s="34" t="s">
        <v>1104</v>
      </c>
      <c r="I106" s="86">
        <v>34523.85</v>
      </c>
      <c r="J106" s="86">
        <v>35151.47</v>
      </c>
      <c r="K106" s="21">
        <f t="shared" si="8"/>
        <v>0.62762000000000262</v>
      </c>
      <c r="L106" s="37" t="s">
        <v>3644</v>
      </c>
      <c r="M106" s="23">
        <v>5.0206999999999997</v>
      </c>
      <c r="N106" s="101" t="s">
        <v>2114</v>
      </c>
      <c r="O106" s="101" t="s">
        <v>21</v>
      </c>
      <c r="P106" s="26"/>
      <c r="Q106" s="27"/>
      <c r="R106" s="28"/>
      <c r="S106" s="79"/>
      <c r="T106" s="30" t="s">
        <v>3663</v>
      </c>
      <c r="U106" s="31" t="s">
        <v>1104</v>
      </c>
      <c r="V106" s="96" t="str">
        <f t="shared" si="9"/>
        <v>SN-057</v>
      </c>
      <c r="X106" s="96" t="s">
        <v>7760</v>
      </c>
      <c r="Z106" s="1" t="str">
        <f t="shared" si="7"/>
        <v>errado</v>
      </c>
    </row>
    <row r="107" spans="2:26" ht="30" customHeight="1" x14ac:dyDescent="0.25">
      <c r="B107" s="206" t="s">
        <v>6714</v>
      </c>
      <c r="C107" s="105" t="s">
        <v>3367</v>
      </c>
      <c r="D107" s="77" t="s">
        <v>1357</v>
      </c>
      <c r="E107" s="37" t="s">
        <v>3664</v>
      </c>
      <c r="F107" s="17" t="s">
        <v>3665</v>
      </c>
      <c r="G107" s="18">
        <v>38135</v>
      </c>
      <c r="H107" s="34" t="s">
        <v>1104</v>
      </c>
      <c r="I107" s="86">
        <v>35151.47</v>
      </c>
      <c r="J107" s="86">
        <v>35330.78</v>
      </c>
      <c r="K107" s="21">
        <f t="shared" si="8"/>
        <v>0.17930999999999767</v>
      </c>
      <c r="L107" s="37" t="s">
        <v>3666</v>
      </c>
      <c r="M107" s="23">
        <v>1.673</v>
      </c>
      <c r="N107" s="101" t="s">
        <v>2114</v>
      </c>
      <c r="O107" s="101" t="s">
        <v>21</v>
      </c>
      <c r="P107" s="26"/>
      <c r="Q107" s="27"/>
      <c r="R107" s="28"/>
      <c r="S107" s="79"/>
      <c r="T107" s="30" t="s">
        <v>3663</v>
      </c>
      <c r="U107" s="31" t="s">
        <v>1104</v>
      </c>
      <c r="V107" s="96" t="str">
        <f t="shared" si="9"/>
        <v>SN-058</v>
      </c>
      <c r="X107" s="96" t="s">
        <v>7761</v>
      </c>
      <c r="Z107" s="1" t="str">
        <f t="shared" si="7"/>
        <v>errado</v>
      </c>
    </row>
    <row r="108" spans="2:26" ht="30" customHeight="1" x14ac:dyDescent="0.25">
      <c r="B108" s="206" t="s">
        <v>6714</v>
      </c>
      <c r="C108" s="105" t="s">
        <v>3367</v>
      </c>
      <c r="D108" s="77" t="s">
        <v>1361</v>
      </c>
      <c r="E108" s="37" t="s">
        <v>3667</v>
      </c>
      <c r="F108" s="17" t="s">
        <v>3668</v>
      </c>
      <c r="G108" s="18">
        <v>38135</v>
      </c>
      <c r="H108" s="34" t="s">
        <v>1104</v>
      </c>
      <c r="I108" s="86">
        <v>35330.78</v>
      </c>
      <c r="J108" s="86">
        <v>35648.6</v>
      </c>
      <c r="K108" s="21">
        <f t="shared" si="8"/>
        <v>0.31781999999999971</v>
      </c>
      <c r="L108" s="37" t="s">
        <v>3669</v>
      </c>
      <c r="M108" s="23">
        <v>2.7526000000000002</v>
      </c>
      <c r="N108" s="101" t="s">
        <v>2114</v>
      </c>
      <c r="O108" s="101" t="s">
        <v>21</v>
      </c>
      <c r="P108" s="26"/>
      <c r="Q108" s="27"/>
      <c r="R108" s="28"/>
      <c r="S108" s="79"/>
      <c r="T108" s="16" t="s">
        <v>3663</v>
      </c>
      <c r="U108" s="31" t="s">
        <v>1104</v>
      </c>
      <c r="V108" s="96" t="str">
        <f t="shared" si="9"/>
        <v>SN-059</v>
      </c>
      <c r="X108" s="96" t="s">
        <v>7762</v>
      </c>
      <c r="Z108" s="1" t="str">
        <f t="shared" si="7"/>
        <v>errado</v>
      </c>
    </row>
    <row r="109" spans="2:26" ht="30" customHeight="1" x14ac:dyDescent="0.25">
      <c r="B109" s="206" t="s">
        <v>6714</v>
      </c>
      <c r="C109" s="105" t="s">
        <v>3367</v>
      </c>
      <c r="D109" s="77" t="s">
        <v>1821</v>
      </c>
      <c r="E109" s="37" t="s">
        <v>3670</v>
      </c>
      <c r="F109" s="17" t="s">
        <v>3671</v>
      </c>
      <c r="G109" s="18" t="s">
        <v>3672</v>
      </c>
      <c r="H109" s="34" t="s">
        <v>1104</v>
      </c>
      <c r="I109" s="86">
        <v>35651.699999999997</v>
      </c>
      <c r="J109" s="86">
        <v>35831.58</v>
      </c>
      <c r="K109" s="21">
        <f t="shared" si="8"/>
        <v>0.17988000000000465</v>
      </c>
      <c r="L109" s="37" t="s">
        <v>3673</v>
      </c>
      <c r="M109" s="23">
        <v>1.5671999999999999</v>
      </c>
      <c r="N109" s="101" t="s">
        <v>2114</v>
      </c>
      <c r="O109" s="101" t="s">
        <v>21</v>
      </c>
      <c r="P109" s="26"/>
      <c r="Q109" s="27"/>
      <c r="R109" s="28"/>
      <c r="S109" s="79"/>
      <c r="T109" s="16" t="s">
        <v>3663</v>
      </c>
      <c r="U109" s="31" t="s">
        <v>1104</v>
      </c>
      <c r="V109" s="96" t="str">
        <f t="shared" si="9"/>
        <v>SN-060</v>
      </c>
      <c r="X109" s="96" t="s">
        <v>7763</v>
      </c>
      <c r="Z109" s="1" t="str">
        <f t="shared" si="7"/>
        <v>errado</v>
      </c>
    </row>
    <row r="110" spans="2:26" ht="30" customHeight="1" x14ac:dyDescent="0.25">
      <c r="B110" s="206" t="s">
        <v>6714</v>
      </c>
      <c r="C110" s="105" t="s">
        <v>3367</v>
      </c>
      <c r="D110" s="77" t="s">
        <v>1371</v>
      </c>
      <c r="E110" s="37" t="s">
        <v>3674</v>
      </c>
      <c r="F110" s="17" t="s">
        <v>3675</v>
      </c>
      <c r="G110" s="18">
        <v>37970</v>
      </c>
      <c r="H110" s="34" t="s">
        <v>1104</v>
      </c>
      <c r="I110" s="86">
        <v>35831.58</v>
      </c>
      <c r="J110" s="86">
        <v>36188.339999999997</v>
      </c>
      <c r="K110" s="21">
        <f t="shared" si="8"/>
        <v>0.35675999999999475</v>
      </c>
      <c r="L110" s="37" t="s">
        <v>3676</v>
      </c>
      <c r="M110" s="23">
        <v>2.8658000000000001</v>
      </c>
      <c r="N110" s="101" t="s">
        <v>2114</v>
      </c>
      <c r="O110" s="101" t="s">
        <v>21</v>
      </c>
      <c r="P110" s="26"/>
      <c r="Q110" s="27"/>
      <c r="R110" s="28"/>
      <c r="S110" s="79"/>
      <c r="T110" s="16" t="s">
        <v>111</v>
      </c>
      <c r="U110" s="31" t="s">
        <v>1104</v>
      </c>
      <c r="V110" s="96" t="str">
        <f t="shared" si="9"/>
        <v>SN-061</v>
      </c>
      <c r="X110" s="96" t="s">
        <v>7764</v>
      </c>
      <c r="Z110" s="1" t="str">
        <f t="shared" si="7"/>
        <v>errado</v>
      </c>
    </row>
    <row r="111" spans="2:26" ht="30" customHeight="1" x14ac:dyDescent="0.25">
      <c r="B111" s="206" t="s">
        <v>6714</v>
      </c>
      <c r="C111" s="105" t="s">
        <v>3367</v>
      </c>
      <c r="D111" s="77" t="s">
        <v>1375</v>
      </c>
      <c r="E111" s="37" t="s">
        <v>3677</v>
      </c>
      <c r="F111" s="17" t="s">
        <v>3678</v>
      </c>
      <c r="G111" s="18">
        <v>37970</v>
      </c>
      <c r="H111" s="34" t="s">
        <v>1104</v>
      </c>
      <c r="I111" s="86">
        <v>36208.21</v>
      </c>
      <c r="J111" s="86">
        <v>36339.410000000003</v>
      </c>
      <c r="K111" s="21">
        <f t="shared" si="8"/>
        <v>0.13120000000000437</v>
      </c>
      <c r="L111" s="37" t="s">
        <v>3679</v>
      </c>
      <c r="M111" s="23">
        <v>0.996</v>
      </c>
      <c r="N111" s="101" t="s">
        <v>2114</v>
      </c>
      <c r="O111" s="101" t="s">
        <v>21</v>
      </c>
      <c r="P111" s="26"/>
      <c r="Q111" s="27"/>
      <c r="R111" s="28"/>
      <c r="S111" s="79"/>
      <c r="T111" s="30" t="s">
        <v>3663</v>
      </c>
      <c r="U111" s="31" t="s">
        <v>1104</v>
      </c>
      <c r="V111" s="96" t="str">
        <f t="shared" si="9"/>
        <v>SN-062</v>
      </c>
      <c r="X111" s="96" t="s">
        <v>7765</v>
      </c>
      <c r="Z111" s="1" t="str">
        <f t="shared" si="7"/>
        <v>errado</v>
      </c>
    </row>
    <row r="112" spans="2:26" ht="30" customHeight="1" x14ac:dyDescent="0.25">
      <c r="B112" s="206" t="s">
        <v>6714</v>
      </c>
      <c r="C112" s="105" t="s">
        <v>3367</v>
      </c>
      <c r="D112" s="77" t="s">
        <v>1384</v>
      </c>
      <c r="E112" s="108" t="s">
        <v>3683</v>
      </c>
      <c r="F112" s="17" t="s">
        <v>3684</v>
      </c>
      <c r="G112" s="18">
        <v>37970</v>
      </c>
      <c r="H112" s="34" t="s">
        <v>1104</v>
      </c>
      <c r="I112" s="86">
        <v>36258.29</v>
      </c>
      <c r="J112" s="86">
        <v>36603.85</v>
      </c>
      <c r="K112" s="21"/>
      <c r="L112" s="37" t="s">
        <v>3685</v>
      </c>
      <c r="M112" s="23">
        <v>0.52080000000000004</v>
      </c>
      <c r="N112" s="101" t="s">
        <v>2114</v>
      </c>
      <c r="O112" s="101" t="s">
        <v>21</v>
      </c>
      <c r="P112" s="26"/>
      <c r="Q112" s="27"/>
      <c r="R112" s="28"/>
      <c r="S112" s="79"/>
      <c r="T112" s="16" t="s">
        <v>3663</v>
      </c>
      <c r="U112" s="31" t="s">
        <v>1104</v>
      </c>
      <c r="V112" s="96" t="str">
        <f t="shared" si="9"/>
        <v>SN-064</v>
      </c>
      <c r="X112" s="96" t="s">
        <v>7766</v>
      </c>
      <c r="Z112" s="1" t="str">
        <f t="shared" si="7"/>
        <v>errado</v>
      </c>
    </row>
    <row r="113" spans="2:26" ht="30" customHeight="1" x14ac:dyDescent="0.25">
      <c r="B113" s="206" t="s">
        <v>6714</v>
      </c>
      <c r="C113" s="105" t="s">
        <v>3367</v>
      </c>
      <c r="D113" s="77" t="s">
        <v>1379</v>
      </c>
      <c r="E113" s="37" t="s">
        <v>3680</v>
      </c>
      <c r="F113" s="17" t="s">
        <v>3681</v>
      </c>
      <c r="G113" s="18">
        <v>37970</v>
      </c>
      <c r="H113" s="34" t="s">
        <v>1104</v>
      </c>
      <c r="I113" s="86">
        <v>36339.410000000003</v>
      </c>
      <c r="J113" s="86">
        <v>36603.85</v>
      </c>
      <c r="K113" s="21">
        <f t="shared" ref="K113:K135" si="10">(J113-I113)/1000</f>
        <v>0.26443999999999507</v>
      </c>
      <c r="L113" s="37" t="s">
        <v>3682</v>
      </c>
      <c r="M113" s="23">
        <v>1.9645999999999999</v>
      </c>
      <c r="N113" s="101" t="s">
        <v>2114</v>
      </c>
      <c r="O113" s="101" t="s">
        <v>21</v>
      </c>
      <c r="P113" s="26"/>
      <c r="Q113" s="27"/>
      <c r="R113" s="28"/>
      <c r="S113" s="79"/>
      <c r="T113" s="16" t="s">
        <v>3663</v>
      </c>
      <c r="U113" s="31" t="s">
        <v>1104</v>
      </c>
      <c r="V113" s="96" t="str">
        <f t="shared" si="9"/>
        <v>SN-063</v>
      </c>
      <c r="X113" s="96" t="s">
        <v>7767</v>
      </c>
      <c r="Z113" s="1" t="str">
        <f t="shared" si="7"/>
        <v>errado</v>
      </c>
    </row>
    <row r="114" spans="2:26" ht="30" customHeight="1" x14ac:dyDescent="0.25">
      <c r="B114" s="206" t="s">
        <v>6714</v>
      </c>
      <c r="C114" s="105" t="s">
        <v>3367</v>
      </c>
      <c r="D114" s="77" t="s">
        <v>1389</v>
      </c>
      <c r="E114" s="37" t="s">
        <v>3686</v>
      </c>
      <c r="F114" s="17" t="s">
        <v>3687</v>
      </c>
      <c r="G114" s="18">
        <v>37970</v>
      </c>
      <c r="H114" s="34" t="s">
        <v>1104</v>
      </c>
      <c r="I114" s="86">
        <v>36603.85</v>
      </c>
      <c r="J114" s="86">
        <v>37065.800000000003</v>
      </c>
      <c r="K114" s="21">
        <f t="shared" si="10"/>
        <v>0.46195000000000436</v>
      </c>
      <c r="L114" s="37" t="s">
        <v>3688</v>
      </c>
      <c r="M114" s="23">
        <v>4.2324999999999999</v>
      </c>
      <c r="N114" s="101" t="s">
        <v>2114</v>
      </c>
      <c r="O114" s="101" t="s">
        <v>21</v>
      </c>
      <c r="P114" s="26"/>
      <c r="Q114" s="27"/>
      <c r="R114" s="28"/>
      <c r="S114" s="79"/>
      <c r="T114" s="16" t="s">
        <v>1553</v>
      </c>
      <c r="U114" s="31" t="s">
        <v>1104</v>
      </c>
      <c r="V114" s="96" t="str">
        <f t="shared" si="9"/>
        <v>SN-065</v>
      </c>
      <c r="X114" s="96" t="s">
        <v>7768</v>
      </c>
      <c r="Z114" s="1" t="str">
        <f t="shared" si="7"/>
        <v>errado</v>
      </c>
    </row>
    <row r="115" spans="2:26" ht="30" customHeight="1" x14ac:dyDescent="0.25">
      <c r="B115" s="206" t="s">
        <v>6714</v>
      </c>
      <c r="C115" s="105" t="s">
        <v>3367</v>
      </c>
      <c r="D115" s="77" t="s">
        <v>1393</v>
      </c>
      <c r="E115" s="37" t="s">
        <v>3689</v>
      </c>
      <c r="F115" s="17" t="s">
        <v>3690</v>
      </c>
      <c r="G115" s="18">
        <v>38177</v>
      </c>
      <c r="H115" s="34" t="s">
        <v>1104</v>
      </c>
      <c r="I115" s="86">
        <v>37072.5</v>
      </c>
      <c r="J115" s="86">
        <v>37366.42</v>
      </c>
      <c r="K115" s="21">
        <f t="shared" si="10"/>
        <v>0.29391999999999824</v>
      </c>
      <c r="L115" s="37" t="s">
        <v>3691</v>
      </c>
      <c r="M115" s="23">
        <v>3.9571999999999998</v>
      </c>
      <c r="N115" s="101" t="s">
        <v>2114</v>
      </c>
      <c r="O115" s="101" t="s">
        <v>21</v>
      </c>
      <c r="P115" s="26"/>
      <c r="Q115" s="27"/>
      <c r="R115" s="28"/>
      <c r="S115" s="79"/>
      <c r="T115" s="16" t="s">
        <v>3663</v>
      </c>
      <c r="U115" s="31" t="s">
        <v>1104</v>
      </c>
      <c r="V115" s="96" t="str">
        <f t="shared" si="9"/>
        <v>SN-066</v>
      </c>
      <c r="X115" s="96" t="s">
        <v>7769</v>
      </c>
      <c r="Z115" s="1" t="str">
        <f t="shared" si="7"/>
        <v>errado</v>
      </c>
    </row>
    <row r="116" spans="2:26" ht="30" customHeight="1" x14ac:dyDescent="0.25">
      <c r="B116" s="206" t="s">
        <v>6714</v>
      </c>
      <c r="C116" s="105" t="s">
        <v>3367</v>
      </c>
      <c r="D116" s="77" t="s">
        <v>1398</v>
      </c>
      <c r="E116" s="37" t="s">
        <v>3692</v>
      </c>
      <c r="F116" s="17" t="s">
        <v>3693</v>
      </c>
      <c r="G116" s="18">
        <v>38135</v>
      </c>
      <c r="H116" s="34" t="s">
        <v>1104</v>
      </c>
      <c r="I116" s="86">
        <v>37366.42</v>
      </c>
      <c r="J116" s="86">
        <v>37412.46</v>
      </c>
      <c r="K116" s="21">
        <f t="shared" si="10"/>
        <v>4.6040000000000872E-2</v>
      </c>
      <c r="L116" s="37" t="s">
        <v>3694</v>
      </c>
      <c r="M116" s="23">
        <v>0.3856</v>
      </c>
      <c r="N116" s="101" t="s">
        <v>2114</v>
      </c>
      <c r="O116" s="101" t="s">
        <v>21</v>
      </c>
      <c r="P116" s="26"/>
      <c r="Q116" s="27"/>
      <c r="R116" s="28"/>
      <c r="S116" s="79"/>
      <c r="T116" s="16" t="s">
        <v>3663</v>
      </c>
      <c r="U116" s="31" t="s">
        <v>1104</v>
      </c>
      <c r="V116" s="96" t="str">
        <f t="shared" si="9"/>
        <v>SN-067</v>
      </c>
      <c r="X116" s="96" t="s">
        <v>7770</v>
      </c>
      <c r="Z116" s="1" t="str">
        <f t="shared" si="7"/>
        <v>errado</v>
      </c>
    </row>
    <row r="117" spans="2:26" ht="30" customHeight="1" x14ac:dyDescent="0.25">
      <c r="B117" s="206" t="s">
        <v>6714</v>
      </c>
      <c r="C117" s="105" t="s">
        <v>3367</v>
      </c>
      <c r="D117" s="77" t="s">
        <v>1402</v>
      </c>
      <c r="E117" s="37" t="s">
        <v>3695</v>
      </c>
      <c r="F117" s="17" t="s">
        <v>3696</v>
      </c>
      <c r="G117" s="18">
        <v>38135</v>
      </c>
      <c r="H117" s="34" t="s">
        <v>1104</v>
      </c>
      <c r="I117" s="86">
        <v>37412.46</v>
      </c>
      <c r="J117" s="86">
        <v>37442.230000000003</v>
      </c>
      <c r="K117" s="21">
        <f t="shared" si="10"/>
        <v>2.9770000000004074E-2</v>
      </c>
      <c r="L117" s="37" t="s">
        <v>3697</v>
      </c>
      <c r="M117" s="23">
        <v>0.49819999999999998</v>
      </c>
      <c r="N117" s="101" t="s">
        <v>2114</v>
      </c>
      <c r="O117" s="101" t="s">
        <v>21</v>
      </c>
      <c r="P117" s="26"/>
      <c r="Q117" s="27"/>
      <c r="R117" s="28"/>
      <c r="S117" s="79"/>
      <c r="T117" s="30" t="s">
        <v>1553</v>
      </c>
      <c r="U117" s="31" t="s">
        <v>1104</v>
      </c>
      <c r="V117" s="96" t="str">
        <f t="shared" si="9"/>
        <v>SN-068</v>
      </c>
      <c r="X117" s="96" t="s">
        <v>7771</v>
      </c>
      <c r="Z117" s="1" t="str">
        <f t="shared" si="7"/>
        <v>errado</v>
      </c>
    </row>
    <row r="118" spans="2:26" ht="30" customHeight="1" x14ac:dyDescent="0.25">
      <c r="B118" s="206" t="s">
        <v>6714</v>
      </c>
      <c r="C118" s="105" t="s">
        <v>3367</v>
      </c>
      <c r="D118" s="77" t="s">
        <v>1406</v>
      </c>
      <c r="E118" s="37" t="s">
        <v>3698</v>
      </c>
      <c r="F118" s="17" t="s">
        <v>3699</v>
      </c>
      <c r="G118" s="18">
        <v>38135</v>
      </c>
      <c r="H118" s="34" t="s">
        <v>1104</v>
      </c>
      <c r="I118" s="86">
        <v>37442.230000000003</v>
      </c>
      <c r="J118" s="86">
        <v>37511.040000000001</v>
      </c>
      <c r="K118" s="21">
        <f t="shared" si="10"/>
        <v>6.8809999999997679E-2</v>
      </c>
      <c r="L118" s="37" t="s">
        <v>3700</v>
      </c>
      <c r="M118" s="23">
        <v>0.9869</v>
      </c>
      <c r="N118" s="101" t="s">
        <v>2114</v>
      </c>
      <c r="O118" s="101" t="s">
        <v>21</v>
      </c>
      <c r="P118" s="26"/>
      <c r="Q118" s="27"/>
      <c r="R118" s="28"/>
      <c r="S118" s="79"/>
      <c r="T118" s="30" t="s">
        <v>1088</v>
      </c>
      <c r="U118" s="31" t="s">
        <v>1104</v>
      </c>
      <c r="V118" s="96" t="str">
        <f t="shared" si="9"/>
        <v>SN-069</v>
      </c>
      <c r="X118" s="96" t="s">
        <v>7772</v>
      </c>
      <c r="Z118" s="1" t="str">
        <f t="shared" si="7"/>
        <v>errado</v>
      </c>
    </row>
    <row r="119" spans="2:26" ht="30" customHeight="1" x14ac:dyDescent="0.25">
      <c r="B119" s="206" t="s">
        <v>6714</v>
      </c>
      <c r="C119" s="105" t="s">
        <v>3367</v>
      </c>
      <c r="D119" s="77" t="s">
        <v>1410</v>
      </c>
      <c r="E119" s="37" t="s">
        <v>3701</v>
      </c>
      <c r="F119" s="17" t="s">
        <v>3702</v>
      </c>
      <c r="G119" s="18">
        <v>38135</v>
      </c>
      <c r="H119" s="34" t="s">
        <v>1104</v>
      </c>
      <c r="I119" s="86">
        <v>37511.040000000001</v>
      </c>
      <c r="J119" s="86">
        <v>37563.06</v>
      </c>
      <c r="K119" s="21">
        <f t="shared" si="10"/>
        <v>5.2019999999996798E-2</v>
      </c>
      <c r="L119" s="37" t="s">
        <v>3703</v>
      </c>
      <c r="M119" s="23">
        <v>1.0682</v>
      </c>
      <c r="N119" s="101" t="s">
        <v>2114</v>
      </c>
      <c r="O119" s="101" t="s">
        <v>21</v>
      </c>
      <c r="P119" s="26"/>
      <c r="Q119" s="27"/>
      <c r="R119" s="28"/>
      <c r="S119" s="79"/>
      <c r="T119" s="30" t="s">
        <v>111</v>
      </c>
      <c r="U119" s="31" t="s">
        <v>1104</v>
      </c>
      <c r="V119" s="96" t="str">
        <f t="shared" si="9"/>
        <v>SN-070</v>
      </c>
      <c r="X119" s="96" t="s">
        <v>7773</v>
      </c>
      <c r="Z119" s="1" t="str">
        <f t="shared" si="7"/>
        <v>errado</v>
      </c>
    </row>
    <row r="120" spans="2:26" ht="30" customHeight="1" x14ac:dyDescent="0.25">
      <c r="B120" s="206" t="s">
        <v>6714</v>
      </c>
      <c r="C120" s="105" t="s">
        <v>3367</v>
      </c>
      <c r="D120" s="77" t="s">
        <v>1414</v>
      </c>
      <c r="E120" s="37" t="s">
        <v>3704</v>
      </c>
      <c r="F120" s="17" t="s">
        <v>3705</v>
      </c>
      <c r="G120" s="18">
        <v>38135</v>
      </c>
      <c r="H120" s="34" t="s">
        <v>1104</v>
      </c>
      <c r="I120" s="86">
        <v>37563.06</v>
      </c>
      <c r="J120" s="86">
        <v>37609.370000000003</v>
      </c>
      <c r="K120" s="21">
        <f t="shared" si="10"/>
        <v>4.6310000000004944E-2</v>
      </c>
      <c r="L120" s="37" t="s">
        <v>3706</v>
      </c>
      <c r="M120" s="23">
        <v>1.0744</v>
      </c>
      <c r="N120" s="101" t="s">
        <v>2114</v>
      </c>
      <c r="O120" s="101" t="s">
        <v>21</v>
      </c>
      <c r="P120" s="26" t="s">
        <v>10</v>
      </c>
      <c r="Q120" s="16">
        <v>7.0519999999999999E-2</v>
      </c>
      <c r="R120" s="28">
        <v>6638.61</v>
      </c>
      <c r="S120" s="79"/>
      <c r="T120" s="30" t="s">
        <v>111</v>
      </c>
      <c r="U120" s="31" t="s">
        <v>1104</v>
      </c>
      <c r="V120" s="96" t="str">
        <f t="shared" si="9"/>
        <v>SN-071</v>
      </c>
      <c r="X120" s="96" t="s">
        <v>7774</v>
      </c>
      <c r="Z120" s="1" t="str">
        <f t="shared" si="7"/>
        <v>errado</v>
      </c>
    </row>
    <row r="121" spans="2:26" ht="30" customHeight="1" x14ac:dyDescent="0.25">
      <c r="B121" s="206" t="s">
        <v>6714</v>
      </c>
      <c r="C121" s="105" t="s">
        <v>3367</v>
      </c>
      <c r="D121" s="77" t="s">
        <v>1417</v>
      </c>
      <c r="E121" s="37" t="s">
        <v>3707</v>
      </c>
      <c r="F121" s="17" t="s">
        <v>3708</v>
      </c>
      <c r="G121" s="18">
        <v>38135</v>
      </c>
      <c r="H121" s="34" t="s">
        <v>1104</v>
      </c>
      <c r="I121" s="86">
        <v>37609.370000000003</v>
      </c>
      <c r="J121" s="86">
        <v>37768.5</v>
      </c>
      <c r="K121" s="21">
        <f t="shared" si="10"/>
        <v>0.15912999999999738</v>
      </c>
      <c r="L121" s="37" t="s">
        <v>3709</v>
      </c>
      <c r="M121" s="23">
        <v>1.5125</v>
      </c>
      <c r="N121" s="101" t="s">
        <v>2114</v>
      </c>
      <c r="O121" s="101" t="s">
        <v>21</v>
      </c>
      <c r="P121" s="26"/>
      <c r="Q121" s="27"/>
      <c r="R121" s="28"/>
      <c r="S121" s="79"/>
      <c r="T121" s="30" t="s">
        <v>1088</v>
      </c>
      <c r="U121" s="31" t="s">
        <v>1104</v>
      </c>
      <c r="V121" s="96" t="str">
        <f t="shared" si="9"/>
        <v>SN-072</v>
      </c>
      <c r="Z121" s="1" t="str">
        <f t="shared" si="7"/>
        <v>errado</v>
      </c>
    </row>
    <row r="122" spans="2:26" ht="30" customHeight="1" x14ac:dyDescent="0.25">
      <c r="B122" s="206" t="s">
        <v>6714</v>
      </c>
      <c r="C122" s="105" t="s">
        <v>3367</v>
      </c>
      <c r="D122" s="77" t="s">
        <v>1421</v>
      </c>
      <c r="E122" s="37" t="s">
        <v>3710</v>
      </c>
      <c r="F122" s="17" t="s">
        <v>3711</v>
      </c>
      <c r="G122" s="18">
        <v>38135</v>
      </c>
      <c r="H122" s="34" t="s">
        <v>1104</v>
      </c>
      <c r="I122" s="86">
        <v>37768.5</v>
      </c>
      <c r="J122" s="86">
        <v>37955</v>
      </c>
      <c r="K122" s="21">
        <f t="shared" si="10"/>
        <v>0.1865</v>
      </c>
      <c r="L122" s="37" t="s">
        <v>3712</v>
      </c>
      <c r="M122" s="23">
        <v>1.4496</v>
      </c>
      <c r="N122" s="101" t="s">
        <v>2114</v>
      </c>
      <c r="O122" s="101" t="s">
        <v>21</v>
      </c>
      <c r="P122" s="26" t="s">
        <v>2286</v>
      </c>
      <c r="Q122" s="27"/>
      <c r="R122" s="28"/>
      <c r="S122" s="79" t="s">
        <v>3713</v>
      </c>
      <c r="T122" s="30" t="s">
        <v>1088</v>
      </c>
      <c r="U122" s="31" t="s">
        <v>1104</v>
      </c>
      <c r="V122" s="96" t="str">
        <f t="shared" si="9"/>
        <v>SN-073</v>
      </c>
      <c r="X122" s="96" t="s">
        <v>7775</v>
      </c>
      <c r="Z122" s="1" t="str">
        <f t="shared" si="7"/>
        <v>errado</v>
      </c>
    </row>
    <row r="123" spans="2:26" ht="30" customHeight="1" x14ac:dyDescent="0.25">
      <c r="B123" s="206" t="s">
        <v>6714</v>
      </c>
      <c r="C123" s="105" t="s">
        <v>3367</v>
      </c>
      <c r="D123" s="77" t="s">
        <v>1429</v>
      </c>
      <c r="E123" s="37" t="s">
        <v>3714</v>
      </c>
      <c r="F123" s="17" t="s">
        <v>3715</v>
      </c>
      <c r="G123" s="18">
        <v>38721</v>
      </c>
      <c r="H123" s="19" t="s">
        <v>1086</v>
      </c>
      <c r="I123" s="86">
        <v>37961</v>
      </c>
      <c r="J123" s="86">
        <v>38695.64</v>
      </c>
      <c r="K123" s="21">
        <f t="shared" si="10"/>
        <v>0.7346399999999994</v>
      </c>
      <c r="L123" s="37" t="s">
        <v>3716</v>
      </c>
      <c r="M123" s="23">
        <v>6.3487</v>
      </c>
      <c r="N123" s="101" t="s">
        <v>2114</v>
      </c>
      <c r="O123" s="101" t="s">
        <v>21</v>
      </c>
      <c r="P123" s="26"/>
      <c r="Q123" s="27"/>
      <c r="R123" s="28"/>
      <c r="S123" s="79"/>
      <c r="T123" s="30" t="s">
        <v>1088</v>
      </c>
      <c r="U123" s="31" t="s">
        <v>1086</v>
      </c>
      <c r="V123" s="96" t="str">
        <f t="shared" si="9"/>
        <v>SN-075</v>
      </c>
      <c r="X123" s="96" t="s">
        <v>7776</v>
      </c>
      <c r="Z123" s="1" t="str">
        <f t="shared" si="7"/>
        <v>errado</v>
      </c>
    </row>
    <row r="124" spans="2:26" ht="30" customHeight="1" x14ac:dyDescent="0.25">
      <c r="B124" s="206" t="s">
        <v>6714</v>
      </c>
      <c r="C124" s="105" t="s">
        <v>3367</v>
      </c>
      <c r="D124" s="77" t="s">
        <v>1433</v>
      </c>
      <c r="E124" s="37" t="s">
        <v>3717</v>
      </c>
      <c r="F124" s="17" t="s">
        <v>3718</v>
      </c>
      <c r="G124" s="18">
        <v>38721</v>
      </c>
      <c r="H124" s="19" t="s">
        <v>1086</v>
      </c>
      <c r="I124" s="86">
        <v>38695.64</v>
      </c>
      <c r="J124" s="86">
        <v>38840.089999999997</v>
      </c>
      <c r="K124" s="21">
        <f t="shared" si="10"/>
        <v>0.14444999999999708</v>
      </c>
      <c r="L124" s="37" t="s">
        <v>3719</v>
      </c>
      <c r="M124" s="23">
        <v>1.2226999999999999</v>
      </c>
      <c r="N124" s="101" t="s">
        <v>2114</v>
      </c>
      <c r="O124" s="101" t="s">
        <v>21</v>
      </c>
      <c r="P124" s="26" t="s">
        <v>10</v>
      </c>
      <c r="Q124" s="16">
        <v>6.7100000000000007E-2</v>
      </c>
      <c r="R124" s="28">
        <v>1706.59</v>
      </c>
      <c r="S124" s="79"/>
      <c r="T124" s="30" t="s">
        <v>1088</v>
      </c>
      <c r="U124" s="31" t="s">
        <v>1086</v>
      </c>
      <c r="V124" s="96" t="str">
        <f t="shared" si="9"/>
        <v>SN-076</v>
      </c>
      <c r="X124" s="96" t="s">
        <v>7777</v>
      </c>
      <c r="Z124" s="1" t="str">
        <f t="shared" si="7"/>
        <v>errado</v>
      </c>
    </row>
    <row r="125" spans="2:26" ht="30" customHeight="1" x14ac:dyDescent="0.25">
      <c r="B125" s="206" t="s">
        <v>6714</v>
      </c>
      <c r="C125" s="105" t="s">
        <v>3367</v>
      </c>
      <c r="D125" s="77" t="s">
        <v>1437</v>
      </c>
      <c r="E125" s="37" t="s">
        <v>3720</v>
      </c>
      <c r="F125" s="17" t="s">
        <v>3721</v>
      </c>
      <c r="G125" s="18">
        <v>38721</v>
      </c>
      <c r="H125" s="34" t="s">
        <v>1086</v>
      </c>
      <c r="I125" s="86">
        <v>38840.089999999997</v>
      </c>
      <c r="J125" s="86">
        <v>38953.050000000003</v>
      </c>
      <c r="K125" s="21">
        <f t="shared" si="10"/>
        <v>0.1129600000000064</v>
      </c>
      <c r="L125" s="37" t="s">
        <v>3722</v>
      </c>
      <c r="M125" s="23">
        <v>0.92379999999999995</v>
      </c>
      <c r="N125" s="101" t="s">
        <v>2114</v>
      </c>
      <c r="O125" s="101" t="s">
        <v>21</v>
      </c>
      <c r="P125" s="26" t="s">
        <v>10</v>
      </c>
      <c r="Q125" s="16">
        <v>2.01E-2</v>
      </c>
      <c r="R125" s="28">
        <v>189.22</v>
      </c>
      <c r="S125" s="79"/>
      <c r="T125" s="30" t="s">
        <v>1088</v>
      </c>
      <c r="U125" s="31" t="s">
        <v>1086</v>
      </c>
      <c r="V125" s="96" t="str">
        <f t="shared" si="9"/>
        <v>SN-077</v>
      </c>
      <c r="X125" s="96" t="s">
        <v>7778</v>
      </c>
      <c r="Z125" s="1" t="str">
        <f t="shared" si="7"/>
        <v>errado</v>
      </c>
    </row>
    <row r="126" spans="2:26" ht="30" customHeight="1" x14ac:dyDescent="0.25">
      <c r="B126" s="206" t="s">
        <v>6714</v>
      </c>
      <c r="C126" s="105" t="s">
        <v>3367</v>
      </c>
      <c r="D126" s="77" t="s">
        <v>1443</v>
      </c>
      <c r="E126" s="37" t="s">
        <v>3723</v>
      </c>
      <c r="F126" s="17" t="s">
        <v>3724</v>
      </c>
      <c r="G126" s="18">
        <v>38721</v>
      </c>
      <c r="H126" s="34" t="s">
        <v>1086</v>
      </c>
      <c r="I126" s="86">
        <v>38953.050000000003</v>
      </c>
      <c r="J126" s="86">
        <v>39260.129999999997</v>
      </c>
      <c r="K126" s="21">
        <f t="shared" si="10"/>
        <v>0.30707999999999447</v>
      </c>
      <c r="L126" s="37" t="s">
        <v>3719</v>
      </c>
      <c r="M126" s="23">
        <v>2.4565999999999999</v>
      </c>
      <c r="N126" s="101" t="s">
        <v>2114</v>
      </c>
      <c r="O126" s="101" t="s">
        <v>21</v>
      </c>
      <c r="P126" s="26"/>
      <c r="Q126" s="27"/>
      <c r="R126" s="28"/>
      <c r="S126" s="79"/>
      <c r="T126" s="30" t="s">
        <v>1088</v>
      </c>
      <c r="U126" s="31" t="s">
        <v>1086</v>
      </c>
      <c r="V126" s="96" t="str">
        <f t="shared" si="9"/>
        <v>SN-078</v>
      </c>
      <c r="X126" s="96" t="s">
        <v>7779</v>
      </c>
      <c r="Z126" s="1" t="str">
        <f t="shared" si="7"/>
        <v>errado</v>
      </c>
    </row>
    <row r="127" spans="2:26" ht="30" customHeight="1" x14ac:dyDescent="0.25">
      <c r="B127" s="206" t="s">
        <v>6714</v>
      </c>
      <c r="C127" s="105" t="s">
        <v>3367</v>
      </c>
      <c r="D127" s="77" t="s">
        <v>3725</v>
      </c>
      <c r="E127" s="37"/>
      <c r="F127" s="17" t="s">
        <v>3721</v>
      </c>
      <c r="G127" s="18">
        <v>38721</v>
      </c>
      <c r="H127" s="34" t="s">
        <v>1086</v>
      </c>
      <c r="I127" s="86">
        <v>39260.129999999997</v>
      </c>
      <c r="J127" s="86">
        <v>39370.550000000003</v>
      </c>
      <c r="K127" s="21">
        <f t="shared" si="10"/>
        <v>0.11042000000000553</v>
      </c>
      <c r="L127" s="37" t="s">
        <v>3726</v>
      </c>
      <c r="M127" s="23">
        <v>0.88329999999999997</v>
      </c>
      <c r="N127" s="101" t="s">
        <v>1689</v>
      </c>
      <c r="O127" s="101" t="s">
        <v>21</v>
      </c>
      <c r="P127" s="26"/>
      <c r="Q127" s="27"/>
      <c r="R127" s="28"/>
      <c r="S127" s="79"/>
      <c r="T127" s="30" t="s">
        <v>1088</v>
      </c>
      <c r="U127" s="31" t="s">
        <v>1086</v>
      </c>
      <c r="V127" s="96" t="str">
        <f t="shared" si="9"/>
        <v>SN-077.</v>
      </c>
      <c r="X127" s="96" t="s">
        <v>7780</v>
      </c>
      <c r="Z127" s="1" t="str">
        <f t="shared" si="7"/>
        <v>errado</v>
      </c>
    </row>
    <row r="128" spans="2:26" ht="30" customHeight="1" x14ac:dyDescent="0.25">
      <c r="B128" s="206" t="s">
        <v>6714</v>
      </c>
      <c r="C128" s="105" t="s">
        <v>3367</v>
      </c>
      <c r="D128" s="77" t="s">
        <v>1454</v>
      </c>
      <c r="E128" s="37" t="s">
        <v>3727</v>
      </c>
      <c r="F128" s="17" t="s">
        <v>3728</v>
      </c>
      <c r="G128" s="18">
        <v>38721</v>
      </c>
      <c r="H128" s="34" t="s">
        <v>1086</v>
      </c>
      <c r="I128" s="86">
        <v>39370.550000000003</v>
      </c>
      <c r="J128" s="86">
        <v>39417.870000000003</v>
      </c>
      <c r="K128" s="21">
        <f t="shared" si="10"/>
        <v>4.731999999999971E-2</v>
      </c>
      <c r="L128" s="37" t="s">
        <v>3729</v>
      </c>
      <c r="M128" s="23">
        <v>0.7167</v>
      </c>
      <c r="N128" s="101" t="s">
        <v>2114</v>
      </c>
      <c r="O128" s="101" t="s">
        <v>21</v>
      </c>
      <c r="P128" s="26" t="s">
        <v>10</v>
      </c>
      <c r="Q128" s="16">
        <v>0.3382</v>
      </c>
      <c r="R128" s="28">
        <v>3183.74</v>
      </c>
      <c r="S128" s="79"/>
      <c r="T128" s="16" t="s">
        <v>1088</v>
      </c>
      <c r="U128" s="31" t="s">
        <v>1086</v>
      </c>
      <c r="V128" s="96" t="str">
        <f t="shared" si="9"/>
        <v>SN-080</v>
      </c>
      <c r="X128" s="96" t="s">
        <v>7781</v>
      </c>
      <c r="Z128" s="1" t="str">
        <f t="shared" si="7"/>
        <v>errado</v>
      </c>
    </row>
    <row r="129" spans="2:26" ht="30" customHeight="1" x14ac:dyDescent="0.25">
      <c r="B129" s="206" t="s">
        <v>6714</v>
      </c>
      <c r="C129" s="105" t="s">
        <v>3367</v>
      </c>
      <c r="D129" s="77" t="s">
        <v>1458</v>
      </c>
      <c r="E129" s="37" t="s">
        <v>3730</v>
      </c>
      <c r="F129" s="17" t="s">
        <v>3731</v>
      </c>
      <c r="G129" s="18">
        <v>38721</v>
      </c>
      <c r="H129" s="34" t="s">
        <v>1086</v>
      </c>
      <c r="I129" s="86">
        <v>39417.870000000003</v>
      </c>
      <c r="J129" s="86">
        <v>39566.239999999998</v>
      </c>
      <c r="K129" s="21">
        <f t="shared" si="10"/>
        <v>0.14836999999999534</v>
      </c>
      <c r="L129" s="37" t="s">
        <v>3732</v>
      </c>
      <c r="M129" s="23">
        <v>1.1863999999999999</v>
      </c>
      <c r="N129" s="101" t="s">
        <v>2114</v>
      </c>
      <c r="O129" s="101" t="s">
        <v>21</v>
      </c>
      <c r="P129" s="26"/>
      <c r="Q129" s="27"/>
      <c r="R129" s="28"/>
      <c r="S129" s="79"/>
      <c r="T129" s="49" t="s">
        <v>1088</v>
      </c>
      <c r="U129" s="31" t="s">
        <v>1086</v>
      </c>
      <c r="V129" s="96" t="str">
        <f t="shared" si="9"/>
        <v>SN-081</v>
      </c>
      <c r="X129" s="96" t="s">
        <v>7782</v>
      </c>
      <c r="Z129" s="1" t="str">
        <f t="shared" si="7"/>
        <v>errado</v>
      </c>
    </row>
    <row r="130" spans="2:26" ht="30" customHeight="1" x14ac:dyDescent="0.25">
      <c r="B130" s="206" t="s">
        <v>6714</v>
      </c>
      <c r="C130" s="105" t="s">
        <v>3367</v>
      </c>
      <c r="D130" s="77" t="s">
        <v>3733</v>
      </c>
      <c r="E130" s="37" t="s">
        <v>3734</v>
      </c>
      <c r="F130" s="17" t="s">
        <v>3735</v>
      </c>
      <c r="G130" s="18">
        <v>39545</v>
      </c>
      <c r="H130" s="34" t="s">
        <v>1086</v>
      </c>
      <c r="I130" s="86">
        <v>39566.239999999998</v>
      </c>
      <c r="J130" s="86">
        <v>39693.83</v>
      </c>
      <c r="K130" s="21">
        <f t="shared" si="10"/>
        <v>0.12759000000000378</v>
      </c>
      <c r="L130" s="37" t="s">
        <v>3732</v>
      </c>
      <c r="M130" s="23">
        <v>1.0210999999999999</v>
      </c>
      <c r="N130" s="101" t="s">
        <v>2114</v>
      </c>
      <c r="O130" s="101" t="s">
        <v>21</v>
      </c>
      <c r="P130" s="26"/>
      <c r="Q130" s="27"/>
      <c r="R130" s="28"/>
      <c r="S130" s="79"/>
      <c r="T130" s="49" t="s">
        <v>1088</v>
      </c>
      <c r="U130" s="31" t="s">
        <v>1086</v>
      </c>
      <c r="V130" s="96" t="str">
        <f t="shared" si="9"/>
        <v>SN-081A</v>
      </c>
      <c r="X130" s="96" t="s">
        <v>7783</v>
      </c>
      <c r="Z130" s="1" t="str">
        <f t="shared" si="7"/>
        <v>errado</v>
      </c>
    </row>
    <row r="131" spans="2:26" ht="30" customHeight="1" x14ac:dyDescent="0.25">
      <c r="B131" s="206" t="s">
        <v>6714</v>
      </c>
      <c r="C131" s="105" t="s">
        <v>3367</v>
      </c>
      <c r="D131" s="77" t="s">
        <v>1462</v>
      </c>
      <c r="E131" s="37" t="s">
        <v>3736</v>
      </c>
      <c r="F131" s="17" t="s">
        <v>3737</v>
      </c>
      <c r="G131" s="18">
        <v>39545</v>
      </c>
      <c r="H131" s="34" t="s">
        <v>1086</v>
      </c>
      <c r="I131" s="86">
        <v>39693.83</v>
      </c>
      <c r="J131" s="86">
        <v>39999.89</v>
      </c>
      <c r="K131" s="21">
        <f t="shared" si="10"/>
        <v>0.30605999999999767</v>
      </c>
      <c r="L131" s="37" t="s">
        <v>3738</v>
      </c>
      <c r="M131" s="23">
        <v>2.4468000000000001</v>
      </c>
      <c r="N131" s="101" t="s">
        <v>2114</v>
      </c>
      <c r="O131" s="101" t="s">
        <v>21</v>
      </c>
      <c r="P131" s="26"/>
      <c r="Q131" s="27"/>
      <c r="R131" s="28"/>
      <c r="S131" s="79"/>
      <c r="T131" s="30" t="s">
        <v>1088</v>
      </c>
      <c r="U131" s="31" t="s">
        <v>1086</v>
      </c>
      <c r="V131" s="96" t="str">
        <f t="shared" si="9"/>
        <v>SN-082</v>
      </c>
      <c r="X131" s="96" t="s">
        <v>7784</v>
      </c>
      <c r="Z131" s="1" t="str">
        <f t="shared" si="7"/>
        <v>errado</v>
      </c>
    </row>
    <row r="132" spans="2:26" ht="30" customHeight="1" x14ac:dyDescent="0.25">
      <c r="B132" s="206" t="s">
        <v>6714</v>
      </c>
      <c r="C132" s="105" t="s">
        <v>3367</v>
      </c>
      <c r="D132" s="77" t="s">
        <v>1465</v>
      </c>
      <c r="E132" s="37" t="s">
        <v>3739</v>
      </c>
      <c r="F132" s="17" t="s">
        <v>3740</v>
      </c>
      <c r="G132" s="18">
        <v>39622</v>
      </c>
      <c r="H132" s="34" t="s">
        <v>1086</v>
      </c>
      <c r="I132" s="86">
        <v>39999.89</v>
      </c>
      <c r="J132" s="86">
        <v>40717.58</v>
      </c>
      <c r="K132" s="21">
        <f t="shared" si="10"/>
        <v>0.71769000000000238</v>
      </c>
      <c r="L132" s="37" t="s">
        <v>3741</v>
      </c>
      <c r="M132" s="23">
        <v>5.7407000000000004</v>
      </c>
      <c r="N132" s="101" t="s">
        <v>2114</v>
      </c>
      <c r="O132" s="101" t="s">
        <v>21</v>
      </c>
      <c r="P132" s="26"/>
      <c r="Q132" s="27"/>
      <c r="R132" s="28"/>
      <c r="S132" s="79"/>
      <c r="T132" s="30" t="s">
        <v>1088</v>
      </c>
      <c r="U132" s="31" t="s">
        <v>1086</v>
      </c>
      <c r="V132" s="96" t="str">
        <f t="shared" si="9"/>
        <v>SN-083</v>
      </c>
      <c r="X132" s="96" t="s">
        <v>7785</v>
      </c>
      <c r="Z132" s="1" t="str">
        <f t="shared" si="7"/>
        <v>errado</v>
      </c>
    </row>
    <row r="133" spans="2:26" ht="30" customHeight="1" x14ac:dyDescent="0.25">
      <c r="B133" s="206" t="s">
        <v>6714</v>
      </c>
      <c r="C133" s="105" t="s">
        <v>3367</v>
      </c>
      <c r="D133" s="77" t="s">
        <v>1468</v>
      </c>
      <c r="E133" s="37" t="s">
        <v>3742</v>
      </c>
      <c r="F133" s="17" t="s">
        <v>3743</v>
      </c>
      <c r="G133" s="18">
        <v>39545</v>
      </c>
      <c r="H133" s="34" t="s">
        <v>1086</v>
      </c>
      <c r="I133" s="86">
        <v>40717.58</v>
      </c>
      <c r="J133" s="86">
        <v>40866.769999999997</v>
      </c>
      <c r="K133" s="21">
        <f t="shared" si="10"/>
        <v>0.14918999999999505</v>
      </c>
      <c r="L133" s="37" t="s">
        <v>3744</v>
      </c>
      <c r="M133" s="23">
        <v>1.1947000000000001</v>
      </c>
      <c r="N133" s="101" t="s">
        <v>2114</v>
      </c>
      <c r="O133" s="101" t="s">
        <v>21</v>
      </c>
      <c r="P133" s="26"/>
      <c r="Q133" s="27"/>
      <c r="R133" s="28"/>
      <c r="S133" s="79"/>
      <c r="T133" s="30" t="s">
        <v>1088</v>
      </c>
      <c r="U133" s="31" t="s">
        <v>1086</v>
      </c>
      <c r="V133" s="96" t="str">
        <f t="shared" si="9"/>
        <v>SN-084</v>
      </c>
      <c r="X133" s="96" t="s">
        <v>7786</v>
      </c>
      <c r="Z133" s="1" t="str">
        <f t="shared" si="7"/>
        <v>errado</v>
      </c>
    </row>
    <row r="134" spans="2:26" ht="30" customHeight="1" x14ac:dyDescent="0.25">
      <c r="B134" s="206" t="s">
        <v>6714</v>
      </c>
      <c r="C134" s="105" t="s">
        <v>3367</v>
      </c>
      <c r="D134" s="77" t="s">
        <v>1472</v>
      </c>
      <c r="E134" s="37" t="s">
        <v>3745</v>
      </c>
      <c r="F134" s="17" t="s">
        <v>3746</v>
      </c>
      <c r="G134" s="18">
        <v>39545</v>
      </c>
      <c r="H134" s="34" t="s">
        <v>1086</v>
      </c>
      <c r="I134" s="86">
        <v>40866.769999999997</v>
      </c>
      <c r="J134" s="86">
        <v>41020.629999999997</v>
      </c>
      <c r="K134" s="21">
        <f t="shared" si="10"/>
        <v>0.15386000000000058</v>
      </c>
      <c r="L134" s="37" t="s">
        <v>3747</v>
      </c>
      <c r="M134" s="23">
        <v>1.2876000000000001</v>
      </c>
      <c r="N134" s="101" t="s">
        <v>2114</v>
      </c>
      <c r="O134" s="101" t="s">
        <v>21</v>
      </c>
      <c r="P134" s="26"/>
      <c r="Q134" s="27"/>
      <c r="R134" s="28"/>
      <c r="S134" s="79"/>
      <c r="T134" s="30" t="s">
        <v>1088</v>
      </c>
      <c r="U134" s="31" t="s">
        <v>1086</v>
      </c>
      <c r="V134" s="96" t="str">
        <f t="shared" si="9"/>
        <v>SN-085</v>
      </c>
      <c r="X134" s="96" t="s">
        <v>7705</v>
      </c>
      <c r="Z134" s="1" t="str">
        <f t="shared" si="7"/>
        <v>errado</v>
      </c>
    </row>
    <row r="135" spans="2:26" ht="30" customHeight="1" x14ac:dyDescent="0.25">
      <c r="B135" s="206" t="s">
        <v>6714</v>
      </c>
      <c r="C135" s="105" t="s">
        <v>3367</v>
      </c>
      <c r="D135" s="77" t="s">
        <v>1476</v>
      </c>
      <c r="E135" s="37" t="s">
        <v>3748</v>
      </c>
      <c r="F135" s="17" t="s">
        <v>3749</v>
      </c>
      <c r="G135" s="18">
        <v>39545</v>
      </c>
      <c r="H135" s="34" t="s">
        <v>1086</v>
      </c>
      <c r="I135" s="86">
        <v>41020.629999999997</v>
      </c>
      <c r="J135" s="86">
        <v>41198.589999999997</v>
      </c>
      <c r="K135" s="21">
        <f t="shared" si="10"/>
        <v>0.17795999999999912</v>
      </c>
      <c r="L135" s="37" t="s">
        <v>3750</v>
      </c>
      <c r="M135" s="23">
        <v>3.1720000000000002</v>
      </c>
      <c r="N135" s="101" t="s">
        <v>2114</v>
      </c>
      <c r="O135" s="101" t="s">
        <v>21</v>
      </c>
      <c r="P135" s="26"/>
      <c r="Q135" s="27"/>
      <c r="R135" s="28"/>
      <c r="S135" s="79"/>
      <c r="T135" s="30" t="s">
        <v>1088</v>
      </c>
      <c r="U135" s="31" t="s">
        <v>1086</v>
      </c>
      <c r="V135" s="96" t="str">
        <f t="shared" si="9"/>
        <v>SN-086</v>
      </c>
      <c r="X135" s="96" t="s">
        <v>7705</v>
      </c>
      <c r="Z135" s="1" t="str">
        <f t="shared" si="7"/>
        <v>errado</v>
      </c>
    </row>
    <row r="136" spans="2:26" ht="30" customHeight="1" x14ac:dyDescent="0.25">
      <c r="Q136" s="1">
        <f>SUBTOTAL(9,Q5:Q123)</f>
        <v>13.677661000000001</v>
      </c>
    </row>
  </sheetData>
  <autoFilter ref="C6:V135" xr:uid="{00000000-0009-0000-0000-00000D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135" xr:uid="{00000000-0002-0000-0D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249977111117893"/>
  </sheetPr>
  <dimension ref="B1:AC171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3.85546875" style="1" hidden="1" customWidth="1"/>
    <col min="25" max="26" width="0" style="1" hidden="1" customWidth="1"/>
    <col min="27" max="28" width="9.140625" style="1"/>
    <col min="29" max="29" width="0" style="1" hidden="1" customWidth="1"/>
    <col min="30" max="16384" width="9.140625" style="1"/>
  </cols>
  <sheetData>
    <row r="1" spans="2:25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2:25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2:25" ht="15" x14ac:dyDescent="0.25">
      <c r="B3" s="266"/>
    </row>
    <row r="4" spans="2:25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</row>
    <row r="5" spans="2:25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</row>
    <row r="6" spans="2:25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</row>
    <row r="7" spans="2:25" ht="30" customHeight="1" x14ac:dyDescent="0.25">
      <c r="B7" s="206" t="s">
        <v>6714</v>
      </c>
      <c r="C7" s="88">
        <v>1</v>
      </c>
      <c r="D7" s="217" t="s">
        <v>1042</v>
      </c>
      <c r="E7" s="218" t="s">
        <v>2877</v>
      </c>
      <c r="F7" s="89">
        <v>63285</v>
      </c>
      <c r="G7" s="219">
        <v>41176</v>
      </c>
      <c r="H7" s="220" t="s">
        <v>2878</v>
      </c>
      <c r="I7" s="90">
        <v>1018.972</v>
      </c>
      <c r="J7" s="90">
        <v>1226.1600000000001</v>
      </c>
      <c r="K7" s="21">
        <f>(J7-I7)/1000</f>
        <v>0.20718800000000009</v>
      </c>
      <c r="L7" s="221" t="s">
        <v>2879</v>
      </c>
      <c r="M7" s="91">
        <v>1.5543</v>
      </c>
      <c r="N7" s="222" t="s">
        <v>2114</v>
      </c>
      <c r="O7" s="31" t="s">
        <v>21</v>
      </c>
      <c r="P7" s="26"/>
      <c r="Q7" s="27"/>
      <c r="R7" s="28"/>
      <c r="S7" s="79"/>
      <c r="T7" s="92" t="s">
        <v>2880</v>
      </c>
      <c r="U7" s="93" t="s">
        <v>2881</v>
      </c>
      <c r="V7" s="94" t="str">
        <f t="shared" ref="V7:V38" si="0">CONCATENATE(C7,"-",D7)</f>
        <v>1-001</v>
      </c>
    </row>
    <row r="8" spans="2:25" ht="30" customHeight="1" x14ac:dyDescent="0.25">
      <c r="B8" s="206" t="s">
        <v>6714</v>
      </c>
      <c r="C8" s="95">
        <v>1</v>
      </c>
      <c r="D8" s="15" t="s">
        <v>1048</v>
      </c>
      <c r="E8" s="16" t="s">
        <v>2882</v>
      </c>
      <c r="F8" s="17">
        <v>63298</v>
      </c>
      <c r="G8" s="18">
        <v>39721</v>
      </c>
      <c r="H8" s="19" t="s">
        <v>2881</v>
      </c>
      <c r="I8" s="90">
        <v>1226.1600000000001</v>
      </c>
      <c r="J8" s="90">
        <v>1351.2</v>
      </c>
      <c r="K8" s="21"/>
      <c r="L8" s="22" t="s">
        <v>2883</v>
      </c>
      <c r="M8" s="91">
        <v>2184.17</v>
      </c>
      <c r="N8" s="24" t="s">
        <v>2114</v>
      </c>
      <c r="O8" s="31" t="s">
        <v>21</v>
      </c>
      <c r="P8" s="26"/>
      <c r="Q8" s="27"/>
      <c r="R8" s="28"/>
      <c r="S8" s="79"/>
      <c r="T8" s="30" t="s">
        <v>2884</v>
      </c>
      <c r="U8" s="31" t="s">
        <v>2881</v>
      </c>
      <c r="V8" s="96" t="str">
        <f t="shared" si="0"/>
        <v>1-002</v>
      </c>
      <c r="X8" s="1" t="s">
        <v>7787</v>
      </c>
      <c r="Y8" s="1" t="s">
        <v>7009</v>
      </c>
    </row>
    <row r="9" spans="2:25" ht="30" customHeight="1" x14ac:dyDescent="0.25">
      <c r="B9" s="206" t="s">
        <v>6714</v>
      </c>
      <c r="C9" s="88">
        <v>1</v>
      </c>
      <c r="D9" s="44" t="s">
        <v>1051</v>
      </c>
      <c r="E9" s="16" t="s">
        <v>2885</v>
      </c>
      <c r="F9" s="17"/>
      <c r="G9" s="18"/>
      <c r="H9" s="19" t="s">
        <v>1689</v>
      </c>
      <c r="I9" s="90">
        <v>1226.1600000000001</v>
      </c>
      <c r="J9" s="90">
        <v>1351.2</v>
      </c>
      <c r="K9" s="21"/>
      <c r="L9" s="22" t="s">
        <v>2886</v>
      </c>
      <c r="M9" s="91" t="s">
        <v>52</v>
      </c>
      <c r="N9" s="31" t="s">
        <v>52</v>
      </c>
      <c r="O9" s="31" t="s">
        <v>21</v>
      </c>
      <c r="P9" s="26"/>
      <c r="Q9" s="27"/>
      <c r="R9" s="28"/>
      <c r="S9" s="79"/>
      <c r="T9" s="30" t="s">
        <v>2884</v>
      </c>
      <c r="U9" s="31" t="s">
        <v>2881</v>
      </c>
      <c r="V9" s="96" t="str">
        <f t="shared" si="0"/>
        <v>1-002A</v>
      </c>
      <c r="X9" s="1" t="s">
        <v>7788</v>
      </c>
      <c r="Y9" s="1" t="s">
        <v>7009</v>
      </c>
    </row>
    <row r="10" spans="2:25" ht="30" customHeight="1" x14ac:dyDescent="0.25">
      <c r="B10" s="206" t="s">
        <v>6714</v>
      </c>
      <c r="C10" s="95">
        <v>1</v>
      </c>
      <c r="D10" s="15" t="s">
        <v>2887</v>
      </c>
      <c r="E10" s="16" t="s">
        <v>2888</v>
      </c>
      <c r="F10" s="17"/>
      <c r="G10" s="18"/>
      <c r="H10" s="19" t="s">
        <v>1689</v>
      </c>
      <c r="I10" s="90">
        <v>1226.1600000000001</v>
      </c>
      <c r="J10" s="90">
        <v>1351.2</v>
      </c>
      <c r="K10" s="21"/>
      <c r="L10" s="22" t="s">
        <v>2889</v>
      </c>
      <c r="M10" s="91" t="s">
        <v>52</v>
      </c>
      <c r="N10" s="31" t="s">
        <v>52</v>
      </c>
      <c r="O10" s="31" t="s">
        <v>21</v>
      </c>
      <c r="P10" s="26"/>
      <c r="Q10" s="27"/>
      <c r="R10" s="28"/>
      <c r="S10" s="79"/>
      <c r="T10" s="30" t="s">
        <v>2884</v>
      </c>
      <c r="U10" s="31" t="s">
        <v>2881</v>
      </c>
      <c r="V10" s="96" t="str">
        <f t="shared" si="0"/>
        <v>1-002B</v>
      </c>
      <c r="X10" s="1" t="s">
        <v>7789</v>
      </c>
      <c r="Y10" s="1" t="s">
        <v>7009</v>
      </c>
    </row>
    <row r="11" spans="2:25" ht="30" customHeight="1" x14ac:dyDescent="0.25">
      <c r="B11" s="206" t="s">
        <v>6714</v>
      </c>
      <c r="C11" s="88">
        <v>1</v>
      </c>
      <c r="D11" s="15" t="s">
        <v>2890</v>
      </c>
      <c r="E11" s="16" t="s">
        <v>2891</v>
      </c>
      <c r="F11" s="17"/>
      <c r="G11" s="18"/>
      <c r="H11" s="19" t="s">
        <v>1689</v>
      </c>
      <c r="I11" s="90">
        <v>1226.1600000000001</v>
      </c>
      <c r="J11" s="90">
        <v>1351.2</v>
      </c>
      <c r="K11" s="21"/>
      <c r="L11" s="22" t="s">
        <v>2892</v>
      </c>
      <c r="M11" s="91" t="s">
        <v>52</v>
      </c>
      <c r="N11" s="31" t="s">
        <v>52</v>
      </c>
      <c r="O11" s="31" t="s">
        <v>21</v>
      </c>
      <c r="P11" s="26"/>
      <c r="Q11" s="27"/>
      <c r="R11" s="28"/>
      <c r="S11" s="79"/>
      <c r="T11" s="30" t="s">
        <v>2884</v>
      </c>
      <c r="U11" s="31" t="s">
        <v>2881</v>
      </c>
      <c r="V11" s="96" t="str">
        <f t="shared" si="0"/>
        <v>1-002C</v>
      </c>
      <c r="X11" s="1" t="s">
        <v>7790</v>
      </c>
      <c r="Y11" s="1" t="s">
        <v>7009</v>
      </c>
    </row>
    <row r="12" spans="2:25" ht="30" customHeight="1" x14ac:dyDescent="0.25">
      <c r="B12" s="206" t="s">
        <v>6714</v>
      </c>
      <c r="C12" s="95">
        <v>1</v>
      </c>
      <c r="D12" s="15" t="s">
        <v>1054</v>
      </c>
      <c r="E12" s="16" t="s">
        <v>2893</v>
      </c>
      <c r="F12" s="17" t="s">
        <v>2894</v>
      </c>
      <c r="G12" s="18">
        <v>42474</v>
      </c>
      <c r="H12" s="19" t="s">
        <v>2881</v>
      </c>
      <c r="I12" s="90">
        <v>1226.1600000000001</v>
      </c>
      <c r="J12" s="90">
        <v>1351.2</v>
      </c>
      <c r="K12" s="75">
        <f>(J12-I12)/1000</f>
        <v>0.12503999999999996</v>
      </c>
      <c r="L12" s="22" t="s">
        <v>2895</v>
      </c>
      <c r="M12" s="97" t="s">
        <v>2896</v>
      </c>
      <c r="N12" s="31" t="s">
        <v>82</v>
      </c>
      <c r="O12" s="31" t="s">
        <v>91</v>
      </c>
      <c r="P12" s="76"/>
      <c r="Q12" s="77"/>
      <c r="R12" s="78"/>
      <c r="S12" s="79"/>
      <c r="T12" s="30" t="s">
        <v>2884</v>
      </c>
      <c r="U12" s="31" t="s">
        <v>2881</v>
      </c>
      <c r="V12" s="96" t="str">
        <f t="shared" si="0"/>
        <v>1-003</v>
      </c>
      <c r="X12" s="1" t="s">
        <v>7791</v>
      </c>
      <c r="Y12" s="1" t="s">
        <v>7009</v>
      </c>
    </row>
    <row r="13" spans="2:25" ht="30" customHeight="1" x14ac:dyDescent="0.25">
      <c r="B13" s="206" t="s">
        <v>6714</v>
      </c>
      <c r="C13" s="88">
        <v>1</v>
      </c>
      <c r="D13" s="15" t="s">
        <v>1096</v>
      </c>
      <c r="E13" s="16" t="s">
        <v>2897</v>
      </c>
      <c r="F13" s="17"/>
      <c r="G13" s="18"/>
      <c r="H13" s="19" t="s">
        <v>1689</v>
      </c>
      <c r="I13" s="90">
        <v>1226.1600000000001</v>
      </c>
      <c r="J13" s="90">
        <v>1351.2</v>
      </c>
      <c r="K13" s="21"/>
      <c r="L13" s="22" t="s">
        <v>2895</v>
      </c>
      <c r="M13" s="91" t="s">
        <v>52</v>
      </c>
      <c r="N13" s="31" t="s">
        <v>52</v>
      </c>
      <c r="O13" s="31" t="s">
        <v>21</v>
      </c>
      <c r="P13" s="26"/>
      <c r="Q13" s="27"/>
      <c r="R13" s="28"/>
      <c r="S13" s="79"/>
      <c r="T13" s="30" t="s">
        <v>2884</v>
      </c>
      <c r="U13" s="31" t="s">
        <v>2881</v>
      </c>
      <c r="V13" s="96" t="str">
        <f t="shared" si="0"/>
        <v>1-003A</v>
      </c>
      <c r="X13" s="1" t="s">
        <v>7792</v>
      </c>
      <c r="Y13" s="1" t="s">
        <v>7009</v>
      </c>
    </row>
    <row r="14" spans="2:25" ht="30" customHeight="1" x14ac:dyDescent="0.25">
      <c r="B14" s="206" t="s">
        <v>6714</v>
      </c>
      <c r="C14" s="95">
        <v>1</v>
      </c>
      <c r="D14" s="15" t="s">
        <v>1098</v>
      </c>
      <c r="E14" s="16" t="s">
        <v>2898</v>
      </c>
      <c r="F14" s="17"/>
      <c r="G14" s="18"/>
      <c r="H14" s="34" t="s">
        <v>1689</v>
      </c>
      <c r="I14" s="90">
        <v>1226.1600000000001</v>
      </c>
      <c r="J14" s="90">
        <v>1351.2</v>
      </c>
      <c r="K14" s="21"/>
      <c r="L14" s="22" t="s">
        <v>2899</v>
      </c>
      <c r="M14" s="91" t="s">
        <v>52</v>
      </c>
      <c r="N14" s="31" t="s">
        <v>52</v>
      </c>
      <c r="O14" s="31" t="s">
        <v>21</v>
      </c>
      <c r="P14" s="26"/>
      <c r="Q14" s="27"/>
      <c r="R14" s="28"/>
      <c r="S14" s="79"/>
      <c r="T14" s="30" t="s">
        <v>2884</v>
      </c>
      <c r="U14" s="31" t="s">
        <v>2881</v>
      </c>
      <c r="V14" s="96" t="str">
        <f t="shared" si="0"/>
        <v>1-003B</v>
      </c>
      <c r="X14" s="1" t="s">
        <v>7793</v>
      </c>
      <c r="Y14" s="1" t="s">
        <v>7009</v>
      </c>
    </row>
    <row r="15" spans="2:25" ht="30" customHeight="1" x14ac:dyDescent="0.25">
      <c r="B15" s="206" t="s">
        <v>6714</v>
      </c>
      <c r="C15" s="88">
        <v>1</v>
      </c>
      <c r="D15" s="15" t="s">
        <v>1062</v>
      </c>
      <c r="E15" s="16" t="s">
        <v>2900</v>
      </c>
      <c r="F15" s="17"/>
      <c r="G15" s="18"/>
      <c r="H15" s="34" t="s">
        <v>1689</v>
      </c>
      <c r="I15" s="90">
        <v>1226.1600000000001</v>
      </c>
      <c r="J15" s="90">
        <v>1351.2</v>
      </c>
      <c r="K15" s="21"/>
      <c r="L15" s="22" t="s">
        <v>2901</v>
      </c>
      <c r="M15" s="91">
        <v>216.83</v>
      </c>
      <c r="N15" s="31" t="s">
        <v>82</v>
      </c>
      <c r="O15" s="31" t="s">
        <v>91</v>
      </c>
      <c r="P15" s="26"/>
      <c r="Q15" s="27"/>
      <c r="R15" s="28"/>
      <c r="S15" s="79"/>
      <c r="T15" s="30" t="s">
        <v>2884</v>
      </c>
      <c r="U15" s="31" t="s">
        <v>2881</v>
      </c>
      <c r="V15" s="96" t="str">
        <f t="shared" si="0"/>
        <v>1-005</v>
      </c>
      <c r="X15" s="1" t="s">
        <v>7794</v>
      </c>
      <c r="Y15" s="1" t="s">
        <v>7009</v>
      </c>
    </row>
    <row r="16" spans="2:25" ht="30" customHeight="1" x14ac:dyDescent="0.25">
      <c r="B16" s="206" t="s">
        <v>6714</v>
      </c>
      <c r="C16" s="95">
        <v>1</v>
      </c>
      <c r="D16" s="15" t="s">
        <v>1106</v>
      </c>
      <c r="E16" s="16" t="s">
        <v>2902</v>
      </c>
      <c r="F16" s="17"/>
      <c r="G16" s="18"/>
      <c r="H16" s="34" t="s">
        <v>1689</v>
      </c>
      <c r="I16" s="90">
        <v>1226.1600000000001</v>
      </c>
      <c r="J16" s="90">
        <v>1351.2</v>
      </c>
      <c r="K16" s="21"/>
      <c r="L16" s="22" t="s">
        <v>2901</v>
      </c>
      <c r="M16" s="91" t="s">
        <v>52</v>
      </c>
      <c r="N16" s="31" t="s">
        <v>52</v>
      </c>
      <c r="O16" s="31" t="s">
        <v>21</v>
      </c>
      <c r="P16" s="26"/>
      <c r="Q16" s="27"/>
      <c r="R16" s="28"/>
      <c r="S16" s="79"/>
      <c r="T16" s="30" t="s">
        <v>2884</v>
      </c>
      <c r="U16" s="31" t="s">
        <v>2881</v>
      </c>
      <c r="V16" s="96" t="str">
        <f t="shared" si="0"/>
        <v>1-005A</v>
      </c>
      <c r="X16" s="1" t="s">
        <v>7795</v>
      </c>
      <c r="Y16" s="1" t="s">
        <v>7009</v>
      </c>
    </row>
    <row r="17" spans="2:25" ht="30" customHeight="1" x14ac:dyDescent="0.25">
      <c r="B17" s="206" t="s">
        <v>6714</v>
      </c>
      <c r="C17" s="88">
        <v>1</v>
      </c>
      <c r="D17" s="15" t="s">
        <v>1066</v>
      </c>
      <c r="E17" s="16" t="s">
        <v>2903</v>
      </c>
      <c r="F17" s="17" t="s">
        <v>2904</v>
      </c>
      <c r="G17" s="18">
        <v>42116</v>
      </c>
      <c r="H17" s="34" t="s">
        <v>2881</v>
      </c>
      <c r="I17" s="90">
        <v>1226.1600000000001</v>
      </c>
      <c r="J17" s="90">
        <v>1351.2</v>
      </c>
      <c r="K17" s="21"/>
      <c r="L17" s="22" t="s">
        <v>2905</v>
      </c>
      <c r="M17" s="91">
        <v>316.98</v>
      </c>
      <c r="N17" s="31" t="s">
        <v>82</v>
      </c>
      <c r="O17" s="31" t="s">
        <v>91</v>
      </c>
      <c r="P17" s="26"/>
      <c r="Q17" s="27"/>
      <c r="R17" s="28"/>
      <c r="S17" s="79"/>
      <c r="T17" s="30" t="s">
        <v>2884</v>
      </c>
      <c r="U17" s="31" t="s">
        <v>2881</v>
      </c>
      <c r="V17" s="96" t="str">
        <f t="shared" si="0"/>
        <v>1-006</v>
      </c>
      <c r="X17" s="1" t="s">
        <v>7796</v>
      </c>
      <c r="Y17" s="1" t="s">
        <v>7009</v>
      </c>
    </row>
    <row r="18" spans="2:25" ht="30" customHeight="1" x14ac:dyDescent="0.25">
      <c r="B18" s="206" t="s">
        <v>6714</v>
      </c>
      <c r="C18" s="95">
        <v>1</v>
      </c>
      <c r="D18" s="15" t="s">
        <v>7797</v>
      </c>
      <c r="E18" s="16" t="s">
        <v>2906</v>
      </c>
      <c r="F18" s="17"/>
      <c r="G18" s="18"/>
      <c r="H18" s="34" t="s">
        <v>1689</v>
      </c>
      <c r="I18" s="90">
        <v>1226.1600000000001</v>
      </c>
      <c r="J18" s="90">
        <v>1351.2</v>
      </c>
      <c r="K18" s="21"/>
      <c r="L18" s="22" t="s">
        <v>2907</v>
      </c>
      <c r="M18" s="91" t="s">
        <v>52</v>
      </c>
      <c r="N18" s="31" t="s">
        <v>52</v>
      </c>
      <c r="O18" s="31" t="s">
        <v>21</v>
      </c>
      <c r="P18" s="26"/>
      <c r="Q18" s="27"/>
      <c r="R18" s="28"/>
      <c r="S18" s="79"/>
      <c r="T18" s="30" t="s">
        <v>2884</v>
      </c>
      <c r="U18" s="31" t="s">
        <v>2881</v>
      </c>
      <c r="V18" s="96" t="str">
        <f t="shared" si="0"/>
        <v>1-006 A</v>
      </c>
      <c r="X18" s="1" t="s">
        <v>7798</v>
      </c>
      <c r="Y18" s="1" t="s">
        <v>7009</v>
      </c>
    </row>
    <row r="19" spans="2:25" ht="30" customHeight="1" x14ac:dyDescent="0.25">
      <c r="B19" s="206" t="s">
        <v>6714</v>
      </c>
      <c r="C19" s="88">
        <v>1</v>
      </c>
      <c r="D19" s="15" t="s">
        <v>1070</v>
      </c>
      <c r="E19" s="16" t="s">
        <v>2908</v>
      </c>
      <c r="F19" s="17" t="s">
        <v>2909</v>
      </c>
      <c r="G19" s="18">
        <v>42262</v>
      </c>
      <c r="H19" s="19" t="s">
        <v>2881</v>
      </c>
      <c r="I19" s="90">
        <v>1226.1600000000001</v>
      </c>
      <c r="J19" s="90">
        <v>1351.2</v>
      </c>
      <c r="K19" s="21"/>
      <c r="L19" s="22" t="s">
        <v>2905</v>
      </c>
      <c r="M19" s="91">
        <v>250.97</v>
      </c>
      <c r="N19" s="31" t="s">
        <v>82</v>
      </c>
      <c r="O19" s="31" t="s">
        <v>91</v>
      </c>
      <c r="P19" s="26"/>
      <c r="Q19" s="27"/>
      <c r="R19" s="28"/>
      <c r="S19" s="79"/>
      <c r="T19" s="30" t="s">
        <v>2884</v>
      </c>
      <c r="U19" s="31" t="s">
        <v>2881</v>
      </c>
      <c r="V19" s="96" t="str">
        <f t="shared" si="0"/>
        <v>1-007</v>
      </c>
      <c r="X19" s="1" t="s">
        <v>7799</v>
      </c>
      <c r="Y19" s="1" t="s">
        <v>7009</v>
      </c>
    </row>
    <row r="20" spans="2:25" ht="30" customHeight="1" x14ac:dyDescent="0.25">
      <c r="B20" s="206" t="s">
        <v>6714</v>
      </c>
      <c r="C20" s="95">
        <v>1</v>
      </c>
      <c r="D20" s="15" t="s">
        <v>2531</v>
      </c>
      <c r="E20" s="16" t="s">
        <v>2910</v>
      </c>
      <c r="F20" s="17"/>
      <c r="G20" s="34"/>
      <c r="H20" s="19" t="s">
        <v>1689</v>
      </c>
      <c r="I20" s="90">
        <v>1226.1600000000001</v>
      </c>
      <c r="J20" s="90">
        <v>1351.2</v>
      </c>
      <c r="K20" s="21"/>
      <c r="L20" s="22" t="s">
        <v>2911</v>
      </c>
      <c r="M20" s="91" t="s">
        <v>52</v>
      </c>
      <c r="N20" s="31" t="s">
        <v>52</v>
      </c>
      <c r="O20" s="31" t="s">
        <v>21</v>
      </c>
      <c r="P20" s="26"/>
      <c r="Q20" s="27"/>
      <c r="R20" s="28"/>
      <c r="S20" s="79"/>
      <c r="T20" s="30" t="s">
        <v>2884</v>
      </c>
      <c r="U20" s="31" t="s">
        <v>2881</v>
      </c>
      <c r="V20" s="96" t="str">
        <f t="shared" si="0"/>
        <v>1-007A</v>
      </c>
      <c r="X20" s="1" t="s">
        <v>7800</v>
      </c>
      <c r="Y20" s="1" t="s">
        <v>7009</v>
      </c>
    </row>
    <row r="21" spans="2:25" ht="30" customHeight="1" x14ac:dyDescent="0.25">
      <c r="B21" s="206" t="s">
        <v>6714</v>
      </c>
      <c r="C21" s="88">
        <v>1</v>
      </c>
      <c r="D21" s="35" t="s">
        <v>1073</v>
      </c>
      <c r="E21" s="16" t="s">
        <v>2912</v>
      </c>
      <c r="F21" s="17"/>
      <c r="G21" s="18"/>
      <c r="H21" s="19" t="s">
        <v>1689</v>
      </c>
      <c r="I21" s="90">
        <v>1226.1600000000001</v>
      </c>
      <c r="J21" s="90">
        <v>1351.2</v>
      </c>
      <c r="K21" s="21"/>
      <c r="L21" s="22" t="s">
        <v>2905</v>
      </c>
      <c r="M21" s="91">
        <v>269.8</v>
      </c>
      <c r="N21" s="31" t="s">
        <v>82</v>
      </c>
      <c r="O21" s="31" t="s">
        <v>91</v>
      </c>
      <c r="P21" s="26"/>
      <c r="Q21" s="27"/>
      <c r="R21" s="28"/>
      <c r="S21" s="79"/>
      <c r="T21" s="30" t="s">
        <v>2884</v>
      </c>
      <c r="U21" s="31" t="s">
        <v>2881</v>
      </c>
      <c r="V21" s="96" t="str">
        <f t="shared" si="0"/>
        <v>1-008</v>
      </c>
      <c r="X21" s="1" t="s">
        <v>7801</v>
      </c>
      <c r="Y21" s="1" t="s">
        <v>7009</v>
      </c>
    </row>
    <row r="22" spans="2:25" ht="30" customHeight="1" x14ac:dyDescent="0.25">
      <c r="B22" s="206" t="s">
        <v>6714</v>
      </c>
      <c r="C22" s="95">
        <v>1</v>
      </c>
      <c r="D22" s="15" t="s">
        <v>1125</v>
      </c>
      <c r="E22" s="16" t="s">
        <v>2913</v>
      </c>
      <c r="F22" s="17"/>
      <c r="G22" s="18"/>
      <c r="H22" s="19" t="s">
        <v>1689</v>
      </c>
      <c r="I22" s="90">
        <v>1226.1600000000001</v>
      </c>
      <c r="J22" s="90">
        <v>1351.2</v>
      </c>
      <c r="K22" s="21"/>
      <c r="L22" s="22" t="s">
        <v>2914</v>
      </c>
      <c r="M22" s="91" t="s">
        <v>52</v>
      </c>
      <c r="N22" s="31" t="s">
        <v>52</v>
      </c>
      <c r="O22" s="31" t="s">
        <v>21</v>
      </c>
      <c r="P22" s="26"/>
      <c r="Q22" s="27"/>
      <c r="R22" s="28"/>
      <c r="S22" s="79"/>
      <c r="T22" s="30" t="s">
        <v>2884</v>
      </c>
      <c r="U22" s="31" t="s">
        <v>2881</v>
      </c>
      <c r="V22" s="96" t="str">
        <f t="shared" si="0"/>
        <v>1-008A</v>
      </c>
      <c r="X22" s="1" t="s">
        <v>7802</v>
      </c>
      <c r="Y22" s="1" t="s">
        <v>7009</v>
      </c>
    </row>
    <row r="23" spans="2:25" ht="30" customHeight="1" x14ac:dyDescent="0.25">
      <c r="B23" s="206" t="s">
        <v>6714</v>
      </c>
      <c r="C23" s="88">
        <v>1</v>
      </c>
      <c r="D23" s="15" t="s">
        <v>1077</v>
      </c>
      <c r="E23" s="16" t="s">
        <v>2915</v>
      </c>
      <c r="F23" s="17" t="s">
        <v>2916</v>
      </c>
      <c r="G23" s="18">
        <v>42697</v>
      </c>
      <c r="H23" s="19" t="s">
        <v>2881</v>
      </c>
      <c r="I23" s="90">
        <v>1226.1600000000001</v>
      </c>
      <c r="J23" s="90">
        <v>1351.2</v>
      </c>
      <c r="K23" s="21"/>
      <c r="L23" s="22" t="s">
        <v>2917</v>
      </c>
      <c r="M23" s="91">
        <v>482.78</v>
      </c>
      <c r="N23" s="31" t="s">
        <v>82</v>
      </c>
      <c r="O23" s="31" t="s">
        <v>91</v>
      </c>
      <c r="P23" s="26"/>
      <c r="Q23" s="27"/>
      <c r="R23" s="28"/>
      <c r="S23" s="79"/>
      <c r="T23" s="30" t="s">
        <v>2884</v>
      </c>
      <c r="U23" s="31" t="s">
        <v>2881</v>
      </c>
      <c r="V23" s="96" t="str">
        <f t="shared" si="0"/>
        <v>1-009</v>
      </c>
      <c r="X23" s="1" t="s">
        <v>7803</v>
      </c>
      <c r="Y23" s="1" t="s">
        <v>7009</v>
      </c>
    </row>
    <row r="24" spans="2:25" ht="30" customHeight="1" x14ac:dyDescent="0.25">
      <c r="B24" s="206" t="s">
        <v>6714</v>
      </c>
      <c r="C24" s="95">
        <v>1</v>
      </c>
      <c r="D24" s="15" t="s">
        <v>1675</v>
      </c>
      <c r="E24" s="16" t="s">
        <v>2918</v>
      </c>
      <c r="F24" s="17"/>
      <c r="G24" s="18"/>
      <c r="H24" s="19" t="s">
        <v>1689</v>
      </c>
      <c r="I24" s="90">
        <v>1226.1600000000001</v>
      </c>
      <c r="J24" s="90">
        <v>1351.2</v>
      </c>
      <c r="K24" s="21"/>
      <c r="L24" s="36" t="s">
        <v>2917</v>
      </c>
      <c r="M24" s="91" t="s">
        <v>52</v>
      </c>
      <c r="N24" s="31" t="s">
        <v>52</v>
      </c>
      <c r="O24" s="31" t="s">
        <v>21</v>
      </c>
      <c r="P24" s="26"/>
      <c r="Q24" s="27"/>
      <c r="R24" s="28"/>
      <c r="S24" s="79"/>
      <c r="T24" s="30" t="s">
        <v>2884</v>
      </c>
      <c r="U24" s="31" t="s">
        <v>2881</v>
      </c>
      <c r="V24" s="96" t="str">
        <f t="shared" si="0"/>
        <v>1-009A</v>
      </c>
      <c r="X24" s="1" t="s">
        <v>7804</v>
      </c>
      <c r="Y24" s="1" t="s">
        <v>7009</v>
      </c>
    </row>
    <row r="25" spans="2:25" ht="30" customHeight="1" x14ac:dyDescent="0.25">
      <c r="B25" s="206" t="s">
        <v>6714</v>
      </c>
      <c r="C25" s="88">
        <v>1</v>
      </c>
      <c r="D25" s="15" t="s">
        <v>1082</v>
      </c>
      <c r="E25" s="16" t="s">
        <v>2919</v>
      </c>
      <c r="F25" s="17">
        <v>93976</v>
      </c>
      <c r="G25" s="18">
        <v>42844</v>
      </c>
      <c r="H25" s="19" t="s">
        <v>2881</v>
      </c>
      <c r="I25" s="90">
        <v>1226.1600000000001</v>
      </c>
      <c r="J25" s="90">
        <v>1351.2</v>
      </c>
      <c r="K25" s="21"/>
      <c r="L25" s="36" t="s">
        <v>2920</v>
      </c>
      <c r="M25" s="91">
        <v>294.97000000000003</v>
      </c>
      <c r="N25" s="31" t="s">
        <v>82</v>
      </c>
      <c r="O25" s="31" t="s">
        <v>91</v>
      </c>
      <c r="P25" s="26"/>
      <c r="Q25" s="27"/>
      <c r="R25" s="28"/>
      <c r="S25" s="79"/>
      <c r="T25" s="30" t="s">
        <v>2884</v>
      </c>
      <c r="U25" s="31" t="s">
        <v>2881</v>
      </c>
      <c r="V25" s="96" t="str">
        <f t="shared" si="0"/>
        <v>1-010</v>
      </c>
      <c r="X25" s="1" t="s">
        <v>7805</v>
      </c>
      <c r="Y25" s="1" t="s">
        <v>7009</v>
      </c>
    </row>
    <row r="26" spans="2:25" ht="30" customHeight="1" x14ac:dyDescent="0.25">
      <c r="B26" s="206" t="s">
        <v>6714</v>
      </c>
      <c r="C26" s="95">
        <v>1</v>
      </c>
      <c r="D26" s="15" t="s">
        <v>2921</v>
      </c>
      <c r="E26" s="37" t="s">
        <v>2922</v>
      </c>
      <c r="F26" s="17"/>
      <c r="G26" s="18"/>
      <c r="H26" s="19" t="s">
        <v>1689</v>
      </c>
      <c r="I26" s="90">
        <v>1226.1600000000001</v>
      </c>
      <c r="J26" s="90">
        <v>1351.2</v>
      </c>
      <c r="K26" s="21"/>
      <c r="L26" s="22" t="s">
        <v>2920</v>
      </c>
      <c r="M26" s="91" t="s">
        <v>52</v>
      </c>
      <c r="N26" s="31" t="s">
        <v>52</v>
      </c>
      <c r="O26" s="31" t="s">
        <v>21</v>
      </c>
      <c r="P26" s="26"/>
      <c r="Q26" s="27"/>
      <c r="R26" s="28"/>
      <c r="S26" s="79"/>
      <c r="T26" s="30" t="s">
        <v>2884</v>
      </c>
      <c r="U26" s="31" t="s">
        <v>2881</v>
      </c>
      <c r="V26" s="96" t="str">
        <f t="shared" si="0"/>
        <v>1-010A</v>
      </c>
      <c r="X26" s="1" t="s">
        <v>7806</v>
      </c>
      <c r="Y26" s="1" t="s">
        <v>7009</v>
      </c>
    </row>
    <row r="27" spans="2:25" ht="30" customHeight="1" x14ac:dyDescent="0.25">
      <c r="B27" s="206" t="s">
        <v>6714</v>
      </c>
      <c r="C27" s="88">
        <v>1</v>
      </c>
      <c r="D27" s="15" t="s">
        <v>1256</v>
      </c>
      <c r="E27" s="37" t="s">
        <v>2923</v>
      </c>
      <c r="F27" s="17"/>
      <c r="G27" s="18"/>
      <c r="H27" s="19" t="s">
        <v>1689</v>
      </c>
      <c r="I27" s="90">
        <v>1226.1600000000001</v>
      </c>
      <c r="J27" s="90">
        <v>1351.2</v>
      </c>
      <c r="K27" s="21"/>
      <c r="L27" s="22" t="s">
        <v>2924</v>
      </c>
      <c r="M27" s="91" t="s">
        <v>52</v>
      </c>
      <c r="N27" s="31" t="s">
        <v>52</v>
      </c>
      <c r="O27" s="31" t="s">
        <v>21</v>
      </c>
      <c r="P27" s="26"/>
      <c r="Q27" s="27"/>
      <c r="R27" s="28"/>
      <c r="S27" s="79"/>
      <c r="T27" s="30" t="s">
        <v>2884</v>
      </c>
      <c r="U27" s="31" t="s">
        <v>2881</v>
      </c>
      <c r="V27" s="96" t="str">
        <f t="shared" si="0"/>
        <v>1-035</v>
      </c>
      <c r="X27" s="1" t="s">
        <v>7807</v>
      </c>
      <c r="Y27" s="1" t="s">
        <v>7009</v>
      </c>
    </row>
    <row r="28" spans="2:25" ht="30" customHeight="1" x14ac:dyDescent="0.25">
      <c r="B28" s="206" t="s">
        <v>6714</v>
      </c>
      <c r="C28" s="95">
        <v>1</v>
      </c>
      <c r="D28" s="15" t="s">
        <v>1260</v>
      </c>
      <c r="E28" s="19" t="s">
        <v>2925</v>
      </c>
      <c r="F28" s="98"/>
      <c r="G28" s="18"/>
      <c r="H28" s="34" t="s">
        <v>1689</v>
      </c>
      <c r="I28" s="90">
        <v>1226.1600000000001</v>
      </c>
      <c r="J28" s="90">
        <v>1351.2</v>
      </c>
      <c r="K28" s="21"/>
      <c r="L28" s="22" t="s">
        <v>2926</v>
      </c>
      <c r="M28" s="91" t="s">
        <v>52</v>
      </c>
      <c r="N28" s="31" t="s">
        <v>52</v>
      </c>
      <c r="O28" s="31" t="s">
        <v>21</v>
      </c>
      <c r="P28" s="26"/>
      <c r="Q28" s="27"/>
      <c r="R28" s="28"/>
      <c r="S28" s="79"/>
      <c r="T28" s="30" t="s">
        <v>2884</v>
      </c>
      <c r="U28" s="31" t="s">
        <v>2881</v>
      </c>
      <c r="V28" s="96" t="str">
        <f t="shared" si="0"/>
        <v>1-036</v>
      </c>
      <c r="X28" s="1" t="s">
        <v>7808</v>
      </c>
      <c r="Y28" s="1" t="s">
        <v>7009</v>
      </c>
    </row>
    <row r="29" spans="2:25" ht="30" customHeight="1" x14ac:dyDescent="0.25">
      <c r="B29" s="206" t="s">
        <v>6714</v>
      </c>
      <c r="C29" s="88">
        <v>1</v>
      </c>
      <c r="D29" s="15" t="s">
        <v>1264</v>
      </c>
      <c r="E29" s="37" t="s">
        <v>2927</v>
      </c>
      <c r="F29" s="17"/>
      <c r="G29" s="18"/>
      <c r="H29" s="19" t="s">
        <v>1689</v>
      </c>
      <c r="I29" s="90">
        <v>1226.1600000000001</v>
      </c>
      <c r="J29" s="90">
        <v>1351.2</v>
      </c>
      <c r="K29" s="21"/>
      <c r="L29" s="22" t="s">
        <v>2928</v>
      </c>
      <c r="M29" s="91" t="s">
        <v>52</v>
      </c>
      <c r="N29" s="31" t="s">
        <v>52</v>
      </c>
      <c r="O29" s="31" t="s">
        <v>21</v>
      </c>
      <c r="P29" s="26"/>
      <c r="Q29" s="27"/>
      <c r="R29" s="28"/>
      <c r="S29" s="79"/>
      <c r="T29" s="30" t="s">
        <v>2884</v>
      </c>
      <c r="U29" s="31" t="s">
        <v>2881</v>
      </c>
      <c r="V29" s="96" t="str">
        <f t="shared" si="0"/>
        <v>1-037</v>
      </c>
      <c r="X29" s="1" t="s">
        <v>7809</v>
      </c>
      <c r="Y29" s="1" t="s">
        <v>7009</v>
      </c>
    </row>
    <row r="30" spans="2:25" ht="30" customHeight="1" x14ac:dyDescent="0.25">
      <c r="B30" s="206" t="s">
        <v>6714</v>
      </c>
      <c r="C30" s="95">
        <v>1</v>
      </c>
      <c r="D30" s="15" t="s">
        <v>1271</v>
      </c>
      <c r="E30" s="37" t="s">
        <v>2929</v>
      </c>
      <c r="F30" s="17"/>
      <c r="G30" s="18"/>
      <c r="H30" s="19" t="s">
        <v>1689</v>
      </c>
      <c r="I30" s="90">
        <v>1226.1600000000001</v>
      </c>
      <c r="J30" s="90">
        <v>1351.2</v>
      </c>
      <c r="K30" s="21"/>
      <c r="L30" s="22" t="s">
        <v>2930</v>
      </c>
      <c r="M30" s="91" t="s">
        <v>52</v>
      </c>
      <c r="N30" s="31" t="s">
        <v>52</v>
      </c>
      <c r="O30" s="31" t="s">
        <v>21</v>
      </c>
      <c r="P30" s="26"/>
      <c r="Q30" s="27"/>
      <c r="R30" s="28"/>
      <c r="S30" s="79"/>
      <c r="T30" s="30" t="s">
        <v>2884</v>
      </c>
      <c r="U30" s="31" t="s">
        <v>2881</v>
      </c>
      <c r="V30" s="96" t="str">
        <f t="shared" si="0"/>
        <v>1-038</v>
      </c>
      <c r="X30" s="1" t="s">
        <v>7810</v>
      </c>
      <c r="Y30" s="1" t="s">
        <v>7009</v>
      </c>
    </row>
    <row r="31" spans="2:25" ht="30" customHeight="1" x14ac:dyDescent="0.25">
      <c r="B31" s="206" t="s">
        <v>6714</v>
      </c>
      <c r="C31" s="88">
        <v>1</v>
      </c>
      <c r="D31" s="15" t="s">
        <v>1276</v>
      </c>
      <c r="E31" s="37" t="s">
        <v>2931</v>
      </c>
      <c r="F31" s="17"/>
      <c r="G31" s="18"/>
      <c r="H31" s="19" t="s">
        <v>1689</v>
      </c>
      <c r="I31" s="90">
        <v>1226.1600000000001</v>
      </c>
      <c r="J31" s="90">
        <v>1351.2</v>
      </c>
      <c r="K31" s="21"/>
      <c r="L31" s="22" t="s">
        <v>2932</v>
      </c>
      <c r="M31" s="91" t="s">
        <v>52</v>
      </c>
      <c r="N31" s="31" t="s">
        <v>52</v>
      </c>
      <c r="O31" s="31" t="s">
        <v>21</v>
      </c>
      <c r="P31" s="26"/>
      <c r="Q31" s="27"/>
      <c r="R31" s="28"/>
      <c r="S31" s="79"/>
      <c r="T31" s="30" t="s">
        <v>2884</v>
      </c>
      <c r="U31" s="31" t="s">
        <v>2881</v>
      </c>
      <c r="V31" s="96" t="str">
        <f t="shared" si="0"/>
        <v>1-039</v>
      </c>
      <c r="X31" s="1" t="s">
        <v>7811</v>
      </c>
      <c r="Y31" s="1" t="s">
        <v>7009</v>
      </c>
    </row>
    <row r="32" spans="2:25" ht="30" customHeight="1" x14ac:dyDescent="0.25">
      <c r="B32" s="206" t="s">
        <v>6714</v>
      </c>
      <c r="C32" s="95">
        <v>1</v>
      </c>
      <c r="D32" s="44" t="s">
        <v>1037</v>
      </c>
      <c r="E32" s="37" t="s">
        <v>2933</v>
      </c>
      <c r="F32" s="17">
        <v>64929</v>
      </c>
      <c r="G32" s="18">
        <v>40077</v>
      </c>
      <c r="H32" s="19" t="s">
        <v>2881</v>
      </c>
      <c r="I32" s="90">
        <v>1356.81</v>
      </c>
      <c r="J32" s="90">
        <v>1456.16</v>
      </c>
      <c r="K32" s="21">
        <f>(J32-I32)/1000</f>
        <v>9.9350000000000133E-2</v>
      </c>
      <c r="L32" s="22" t="s">
        <v>2934</v>
      </c>
      <c r="M32" s="91">
        <v>2750.62</v>
      </c>
      <c r="N32" s="31" t="s">
        <v>82</v>
      </c>
      <c r="O32" s="31" t="s">
        <v>21</v>
      </c>
      <c r="P32" s="26"/>
      <c r="Q32" s="27"/>
      <c r="R32" s="28"/>
      <c r="S32" s="79"/>
      <c r="T32" s="30" t="s">
        <v>2884</v>
      </c>
      <c r="U32" s="31" t="s">
        <v>2881</v>
      </c>
      <c r="V32" s="96" t="str">
        <f t="shared" si="0"/>
        <v>1-011</v>
      </c>
      <c r="X32" s="1" t="s">
        <v>7812</v>
      </c>
      <c r="Y32" s="1" t="s">
        <v>7009</v>
      </c>
    </row>
    <row r="33" spans="2:29" ht="30" customHeight="1" x14ac:dyDescent="0.25">
      <c r="B33" s="206" t="s">
        <v>6714</v>
      </c>
      <c r="C33" s="88">
        <v>1</v>
      </c>
      <c r="D33" s="15" t="s">
        <v>1134</v>
      </c>
      <c r="E33" s="37" t="s">
        <v>2935</v>
      </c>
      <c r="F33" s="17" t="s">
        <v>2936</v>
      </c>
      <c r="G33" s="18">
        <v>39925</v>
      </c>
      <c r="H33" s="19" t="s">
        <v>2881</v>
      </c>
      <c r="I33" s="90">
        <v>1356.81</v>
      </c>
      <c r="J33" s="90">
        <v>1456.16</v>
      </c>
      <c r="K33" s="21"/>
      <c r="L33" s="22" t="s">
        <v>2934</v>
      </c>
      <c r="M33" s="91">
        <v>2750.62</v>
      </c>
      <c r="N33" s="31" t="s">
        <v>2114</v>
      </c>
      <c r="O33" s="31" t="s">
        <v>21</v>
      </c>
      <c r="P33" s="26"/>
      <c r="Q33" s="27"/>
      <c r="R33" s="28"/>
      <c r="S33" s="79"/>
      <c r="T33" s="30" t="s">
        <v>2884</v>
      </c>
      <c r="U33" s="31" t="s">
        <v>2881</v>
      </c>
      <c r="V33" s="96" t="str">
        <f t="shared" si="0"/>
        <v>1-011A</v>
      </c>
      <c r="X33" s="1" t="s">
        <v>7813</v>
      </c>
      <c r="Y33" s="1" t="s">
        <v>7009</v>
      </c>
    </row>
    <row r="34" spans="2:29" ht="30" customHeight="1" x14ac:dyDescent="0.25">
      <c r="B34" s="206" t="s">
        <v>6714</v>
      </c>
      <c r="C34" s="95">
        <v>1</v>
      </c>
      <c r="D34" s="15" t="s">
        <v>1684</v>
      </c>
      <c r="E34" s="37" t="s">
        <v>2937</v>
      </c>
      <c r="F34" s="17"/>
      <c r="G34" s="18"/>
      <c r="H34" s="19" t="s">
        <v>1689</v>
      </c>
      <c r="I34" s="90">
        <v>1356.81</v>
      </c>
      <c r="J34" s="90">
        <v>1456.16</v>
      </c>
      <c r="K34" s="21"/>
      <c r="L34" s="22" t="s">
        <v>2938</v>
      </c>
      <c r="M34" s="91" t="s">
        <v>52</v>
      </c>
      <c r="N34" s="31" t="s">
        <v>52</v>
      </c>
      <c r="O34" s="31" t="s">
        <v>21</v>
      </c>
      <c r="P34" s="26"/>
      <c r="Q34" s="27"/>
      <c r="R34" s="28"/>
      <c r="S34" s="79"/>
      <c r="T34" s="30" t="s">
        <v>2884</v>
      </c>
      <c r="U34" s="31" t="s">
        <v>2881</v>
      </c>
      <c r="V34" s="96" t="str">
        <f t="shared" si="0"/>
        <v>1-011B</v>
      </c>
      <c r="X34" s="1" t="s">
        <v>7814</v>
      </c>
      <c r="Y34" s="1" t="s">
        <v>7009</v>
      </c>
    </row>
    <row r="35" spans="2:29" ht="30" customHeight="1" x14ac:dyDescent="0.25">
      <c r="B35" s="206" t="s">
        <v>6714</v>
      </c>
      <c r="C35" s="88">
        <v>1</v>
      </c>
      <c r="D35" s="15" t="s">
        <v>2939</v>
      </c>
      <c r="E35" s="37" t="s">
        <v>2940</v>
      </c>
      <c r="F35" s="17"/>
      <c r="G35" s="18"/>
      <c r="H35" s="19" t="s">
        <v>1689</v>
      </c>
      <c r="I35" s="90">
        <v>1356.81</v>
      </c>
      <c r="J35" s="90">
        <v>1456.16</v>
      </c>
      <c r="K35" s="21"/>
      <c r="L35" s="22" t="s">
        <v>2941</v>
      </c>
      <c r="M35" s="91" t="s">
        <v>52</v>
      </c>
      <c r="N35" s="31" t="s">
        <v>52</v>
      </c>
      <c r="O35" s="31" t="s">
        <v>21</v>
      </c>
      <c r="P35" s="26"/>
      <c r="Q35" s="27"/>
      <c r="R35" s="28"/>
      <c r="S35" s="79"/>
      <c r="T35" s="30" t="s">
        <v>2884</v>
      </c>
      <c r="U35" s="31" t="s">
        <v>2881</v>
      </c>
      <c r="V35" s="96" t="str">
        <f t="shared" si="0"/>
        <v>1-011C</v>
      </c>
      <c r="X35" s="1" t="s">
        <v>7815</v>
      </c>
      <c r="Y35" s="1" t="s">
        <v>7009</v>
      </c>
    </row>
    <row r="36" spans="2:29" ht="30" customHeight="1" x14ac:dyDescent="0.25">
      <c r="B36" s="206" t="s">
        <v>6714</v>
      </c>
      <c r="C36" s="95">
        <v>1</v>
      </c>
      <c r="D36" s="15" t="s">
        <v>2942</v>
      </c>
      <c r="E36" s="37" t="s">
        <v>2943</v>
      </c>
      <c r="F36" s="17"/>
      <c r="G36" s="18"/>
      <c r="H36" s="19" t="s">
        <v>1689</v>
      </c>
      <c r="I36" s="90">
        <v>1356.81</v>
      </c>
      <c r="J36" s="90">
        <v>1456.16</v>
      </c>
      <c r="K36" s="21"/>
      <c r="L36" s="22" t="s">
        <v>2944</v>
      </c>
      <c r="M36" s="91" t="s">
        <v>52</v>
      </c>
      <c r="N36" s="31" t="s">
        <v>52</v>
      </c>
      <c r="O36" s="31" t="s">
        <v>21</v>
      </c>
      <c r="P36" s="26"/>
      <c r="Q36" s="27"/>
      <c r="R36" s="28"/>
      <c r="S36" s="79"/>
      <c r="T36" s="30" t="s">
        <v>2884</v>
      </c>
      <c r="U36" s="31" t="s">
        <v>2881</v>
      </c>
      <c r="V36" s="96" t="str">
        <f t="shared" si="0"/>
        <v>1-011D</v>
      </c>
      <c r="X36" s="1" t="s">
        <v>7816</v>
      </c>
      <c r="Y36" s="1" t="s">
        <v>7009</v>
      </c>
    </row>
    <row r="37" spans="2:29" ht="30" customHeight="1" x14ac:dyDescent="0.25">
      <c r="B37" s="206" t="s">
        <v>6714</v>
      </c>
      <c r="C37" s="88">
        <v>1</v>
      </c>
      <c r="D37" s="15" t="s">
        <v>2945</v>
      </c>
      <c r="E37" s="37" t="s">
        <v>2946</v>
      </c>
      <c r="F37" s="17"/>
      <c r="G37" s="18"/>
      <c r="H37" s="19" t="s">
        <v>1689</v>
      </c>
      <c r="I37" s="90">
        <v>1356.81</v>
      </c>
      <c r="J37" s="90">
        <v>1456.16</v>
      </c>
      <c r="K37" s="21"/>
      <c r="L37" s="22" t="s">
        <v>2947</v>
      </c>
      <c r="M37" s="91" t="s">
        <v>52</v>
      </c>
      <c r="N37" s="31" t="s">
        <v>52</v>
      </c>
      <c r="O37" s="31" t="s">
        <v>21</v>
      </c>
      <c r="P37" s="26"/>
      <c r="Q37" s="27"/>
      <c r="R37" s="28"/>
      <c r="S37" s="79"/>
      <c r="T37" s="30" t="s">
        <v>2884</v>
      </c>
      <c r="U37" s="31" t="s">
        <v>2881</v>
      </c>
      <c r="V37" s="96" t="str">
        <f t="shared" si="0"/>
        <v>1-011E</v>
      </c>
      <c r="X37" s="1" t="s">
        <v>7817</v>
      </c>
      <c r="Y37" s="1" t="s">
        <v>7009</v>
      </c>
    </row>
    <row r="38" spans="2:29" ht="30" customHeight="1" x14ac:dyDescent="0.25">
      <c r="B38" s="206" t="s">
        <v>6714</v>
      </c>
      <c r="C38" s="95">
        <v>1</v>
      </c>
      <c r="D38" s="15" t="s">
        <v>2948</v>
      </c>
      <c r="E38" s="37" t="s">
        <v>2949</v>
      </c>
      <c r="F38" s="17"/>
      <c r="G38" s="34"/>
      <c r="H38" s="19" t="s">
        <v>1689</v>
      </c>
      <c r="I38" s="90">
        <v>1356.81</v>
      </c>
      <c r="J38" s="90">
        <v>1456.16</v>
      </c>
      <c r="K38" s="21"/>
      <c r="L38" s="22" t="s">
        <v>2944</v>
      </c>
      <c r="M38" s="91" t="s">
        <v>52</v>
      </c>
      <c r="N38" s="31" t="s">
        <v>52</v>
      </c>
      <c r="O38" s="31" t="s">
        <v>21</v>
      </c>
      <c r="P38" s="26"/>
      <c r="Q38" s="27"/>
      <c r="R38" s="28"/>
      <c r="S38" s="79"/>
      <c r="T38" s="30" t="s">
        <v>2884</v>
      </c>
      <c r="U38" s="31" t="s">
        <v>2881</v>
      </c>
      <c r="V38" s="96" t="str">
        <f t="shared" si="0"/>
        <v>1-011F</v>
      </c>
      <c r="X38" s="1" t="s">
        <v>7818</v>
      </c>
      <c r="Y38" s="1" t="s">
        <v>7009</v>
      </c>
    </row>
    <row r="39" spans="2:29" ht="30" customHeight="1" x14ac:dyDescent="0.25">
      <c r="B39" s="206" t="s">
        <v>6714</v>
      </c>
      <c r="C39" s="88">
        <v>1</v>
      </c>
      <c r="D39" s="15" t="s">
        <v>2950</v>
      </c>
      <c r="E39" s="37" t="s">
        <v>2951</v>
      </c>
      <c r="F39" s="17"/>
      <c r="G39" s="18"/>
      <c r="H39" s="19" t="s">
        <v>1689</v>
      </c>
      <c r="I39" s="90">
        <v>1356.81</v>
      </c>
      <c r="J39" s="90">
        <v>1456.16</v>
      </c>
      <c r="K39" s="21"/>
      <c r="L39" s="22" t="s">
        <v>2952</v>
      </c>
      <c r="M39" s="91" t="s">
        <v>52</v>
      </c>
      <c r="N39" s="31" t="s">
        <v>52</v>
      </c>
      <c r="O39" s="31" t="s">
        <v>21</v>
      </c>
      <c r="P39" s="26"/>
      <c r="Q39" s="27"/>
      <c r="R39" s="28"/>
      <c r="S39" s="79"/>
      <c r="T39" s="30" t="s">
        <v>2884</v>
      </c>
      <c r="U39" s="31" t="s">
        <v>2881</v>
      </c>
      <c r="V39" s="96" t="str">
        <f t="shared" ref="V39:V70" si="1">CONCATENATE(C39,"-",D39)</f>
        <v>1-011G</v>
      </c>
      <c r="X39" s="1" t="s">
        <v>7819</v>
      </c>
      <c r="Y39" s="1" t="s">
        <v>7009</v>
      </c>
    </row>
    <row r="40" spans="2:29" ht="30" customHeight="1" x14ac:dyDescent="0.25">
      <c r="B40" s="206" t="s">
        <v>6714</v>
      </c>
      <c r="C40" s="95">
        <v>1</v>
      </c>
      <c r="D40" s="15" t="s">
        <v>2953</v>
      </c>
      <c r="E40" s="37" t="s">
        <v>2954</v>
      </c>
      <c r="F40" s="17"/>
      <c r="G40" s="18"/>
      <c r="H40" s="19" t="s">
        <v>1689</v>
      </c>
      <c r="I40" s="90">
        <v>1356.81</v>
      </c>
      <c r="J40" s="90">
        <v>1456.16</v>
      </c>
      <c r="K40" s="21"/>
      <c r="L40" s="22" t="s">
        <v>2955</v>
      </c>
      <c r="M40" s="91" t="s">
        <v>52</v>
      </c>
      <c r="N40" s="31" t="s">
        <v>52</v>
      </c>
      <c r="O40" s="31" t="s">
        <v>21</v>
      </c>
      <c r="P40" s="26"/>
      <c r="Q40" s="27"/>
      <c r="R40" s="28"/>
      <c r="S40" s="79"/>
      <c r="T40" s="30" t="s">
        <v>2884</v>
      </c>
      <c r="U40" s="31" t="s">
        <v>2881</v>
      </c>
      <c r="V40" s="96" t="str">
        <f t="shared" si="1"/>
        <v>1-011H</v>
      </c>
      <c r="X40" s="1" t="s">
        <v>7820</v>
      </c>
      <c r="Y40" s="1" t="s">
        <v>7009</v>
      </c>
    </row>
    <row r="41" spans="2:29" ht="30" customHeight="1" x14ac:dyDescent="0.25">
      <c r="B41" s="206" t="s">
        <v>6714</v>
      </c>
      <c r="C41" s="88">
        <v>1</v>
      </c>
      <c r="D41" s="39" t="s">
        <v>2956</v>
      </c>
      <c r="E41" s="37" t="s">
        <v>2957</v>
      </c>
      <c r="F41" s="17"/>
      <c r="G41" s="34"/>
      <c r="H41" s="19" t="s">
        <v>1689</v>
      </c>
      <c r="I41" s="90">
        <v>1356.81</v>
      </c>
      <c r="J41" s="90">
        <v>1456.16</v>
      </c>
      <c r="K41" s="21"/>
      <c r="L41" s="22" t="s">
        <v>2958</v>
      </c>
      <c r="M41" s="91" t="s">
        <v>52</v>
      </c>
      <c r="N41" s="31" t="s">
        <v>52</v>
      </c>
      <c r="O41" s="31" t="s">
        <v>21</v>
      </c>
      <c r="P41" s="26"/>
      <c r="Q41" s="27"/>
      <c r="R41" s="28"/>
      <c r="S41" s="144"/>
      <c r="T41" s="30" t="s">
        <v>2884</v>
      </c>
      <c r="U41" s="31" t="s">
        <v>2881</v>
      </c>
      <c r="V41" s="96" t="str">
        <f t="shared" si="1"/>
        <v>1-011I</v>
      </c>
      <c r="X41" s="1" t="s">
        <v>7821</v>
      </c>
      <c r="Y41" s="1" t="s">
        <v>7009</v>
      </c>
    </row>
    <row r="42" spans="2:29" ht="30" customHeight="1" x14ac:dyDescent="0.25">
      <c r="B42" s="206" t="s">
        <v>6714</v>
      </c>
      <c r="C42" s="95">
        <v>1</v>
      </c>
      <c r="D42" s="39" t="s">
        <v>1136</v>
      </c>
      <c r="E42" s="37" t="s">
        <v>2959</v>
      </c>
      <c r="F42" s="17" t="s">
        <v>2960</v>
      </c>
      <c r="G42" s="18">
        <v>40101</v>
      </c>
      <c r="H42" s="19" t="s">
        <v>2881</v>
      </c>
      <c r="I42" s="90">
        <v>1356.81</v>
      </c>
      <c r="J42" s="90">
        <v>1456.16</v>
      </c>
      <c r="K42" s="21"/>
      <c r="L42" s="22" t="s">
        <v>2961</v>
      </c>
      <c r="M42" s="91">
        <v>1159.68</v>
      </c>
      <c r="N42" s="31" t="s">
        <v>2114</v>
      </c>
      <c r="O42" s="31" t="s">
        <v>21</v>
      </c>
      <c r="P42" s="26"/>
      <c r="Q42" s="27"/>
      <c r="R42" s="28"/>
      <c r="S42" s="79"/>
      <c r="T42" s="30" t="s">
        <v>2884</v>
      </c>
      <c r="U42" s="31" t="s">
        <v>2881</v>
      </c>
      <c r="V42" s="96" t="str">
        <f t="shared" si="1"/>
        <v>1-012</v>
      </c>
      <c r="X42" s="1" t="s">
        <v>7822</v>
      </c>
      <c r="Y42" s="1" t="s">
        <v>7009</v>
      </c>
    </row>
    <row r="43" spans="2:29" ht="30" customHeight="1" x14ac:dyDescent="0.25">
      <c r="B43" s="206" t="s">
        <v>6714</v>
      </c>
      <c r="C43" s="88">
        <v>1</v>
      </c>
      <c r="D43" s="39" t="s">
        <v>1139</v>
      </c>
      <c r="E43" s="37" t="s">
        <v>2962</v>
      </c>
      <c r="F43" s="17" t="s">
        <v>2963</v>
      </c>
      <c r="G43" s="18">
        <v>40077</v>
      </c>
      <c r="H43" s="19" t="s">
        <v>2881</v>
      </c>
      <c r="I43" s="90">
        <v>1356.81</v>
      </c>
      <c r="J43" s="90">
        <v>1456.16</v>
      </c>
      <c r="K43" s="21"/>
      <c r="L43" s="22" t="s">
        <v>2961</v>
      </c>
      <c r="M43" s="91">
        <v>170</v>
      </c>
      <c r="N43" s="31" t="s">
        <v>2114</v>
      </c>
      <c r="O43" s="31" t="s">
        <v>21</v>
      </c>
      <c r="P43" s="26"/>
      <c r="Q43" s="27"/>
      <c r="R43" s="28"/>
      <c r="S43" s="79"/>
      <c r="T43" s="30" t="s">
        <v>2884</v>
      </c>
      <c r="U43" s="31" t="s">
        <v>2881</v>
      </c>
      <c r="V43" s="96" t="str">
        <f t="shared" si="1"/>
        <v>1-012A</v>
      </c>
      <c r="X43" s="1" t="s">
        <v>7823</v>
      </c>
      <c r="Y43" s="1" t="s">
        <v>7009</v>
      </c>
    </row>
    <row r="44" spans="2:29" ht="30" customHeight="1" x14ac:dyDescent="0.25">
      <c r="B44" s="206" t="s">
        <v>6714</v>
      </c>
      <c r="C44" s="95">
        <v>1</v>
      </c>
      <c r="D44" s="39" t="s">
        <v>1141</v>
      </c>
      <c r="E44" s="37" t="s">
        <v>2964</v>
      </c>
      <c r="F44" s="17" t="s">
        <v>2965</v>
      </c>
      <c r="G44" s="18">
        <v>42429</v>
      </c>
      <c r="H44" s="19" t="s">
        <v>2881</v>
      </c>
      <c r="I44" s="90">
        <v>1356.81</v>
      </c>
      <c r="J44" s="90">
        <v>1456.16</v>
      </c>
      <c r="K44" s="21"/>
      <c r="L44" s="22" t="s">
        <v>2966</v>
      </c>
      <c r="M44" s="91">
        <v>1125</v>
      </c>
      <c r="N44" s="31" t="s">
        <v>82</v>
      </c>
      <c r="O44" s="31" t="s">
        <v>91</v>
      </c>
      <c r="P44" s="26"/>
      <c r="Q44" s="27"/>
      <c r="R44" s="28"/>
      <c r="S44" s="79"/>
      <c r="T44" s="30" t="s">
        <v>2884</v>
      </c>
      <c r="U44" s="31" t="s">
        <v>2881</v>
      </c>
      <c r="V44" s="96" t="str">
        <f t="shared" si="1"/>
        <v>1-013</v>
      </c>
      <c r="X44" s="1" t="s">
        <v>7824</v>
      </c>
      <c r="Y44" s="1" t="s">
        <v>7009</v>
      </c>
    </row>
    <row r="45" spans="2:29" ht="30" customHeight="1" x14ac:dyDescent="0.25">
      <c r="B45" s="206" t="s">
        <v>6714</v>
      </c>
      <c r="C45" s="88">
        <v>1</v>
      </c>
      <c r="D45" s="39" t="s">
        <v>1691</v>
      </c>
      <c r="E45" s="37" t="s">
        <v>2967</v>
      </c>
      <c r="F45" s="17"/>
      <c r="G45" s="18"/>
      <c r="H45" s="19" t="s">
        <v>1689</v>
      </c>
      <c r="I45" s="90">
        <v>1356.81</v>
      </c>
      <c r="J45" s="90">
        <v>1456.16</v>
      </c>
      <c r="K45" s="21"/>
      <c r="L45" s="22" t="s">
        <v>2966</v>
      </c>
      <c r="M45" s="91" t="s">
        <v>52</v>
      </c>
      <c r="N45" s="31" t="s">
        <v>52</v>
      </c>
      <c r="O45" s="31" t="s">
        <v>21</v>
      </c>
      <c r="P45" s="26"/>
      <c r="Q45" s="27"/>
      <c r="R45" s="28"/>
      <c r="S45" s="79"/>
      <c r="T45" s="30" t="s">
        <v>2884</v>
      </c>
      <c r="U45" s="31" t="s">
        <v>2881</v>
      </c>
      <c r="V45" s="96" t="str">
        <f t="shared" si="1"/>
        <v>1-013A</v>
      </c>
      <c r="X45" s="1" t="s">
        <v>7825</v>
      </c>
      <c r="Y45" s="1" t="s">
        <v>7009</v>
      </c>
    </row>
    <row r="46" spans="2:29" ht="30" customHeight="1" x14ac:dyDescent="0.25">
      <c r="B46" s="206" t="s">
        <v>6714</v>
      </c>
      <c r="C46" s="95">
        <v>1</v>
      </c>
      <c r="D46" s="39" t="s">
        <v>1144</v>
      </c>
      <c r="E46" s="37" t="s">
        <v>2968</v>
      </c>
      <c r="F46" s="17" t="s">
        <v>2969</v>
      </c>
      <c r="G46" s="18">
        <v>39925</v>
      </c>
      <c r="H46" s="19" t="s">
        <v>2881</v>
      </c>
      <c r="I46" s="90">
        <v>1356.81</v>
      </c>
      <c r="J46" s="90">
        <v>1456.16</v>
      </c>
      <c r="K46" s="21"/>
      <c r="L46" s="22" t="s">
        <v>2970</v>
      </c>
      <c r="M46" s="91">
        <v>474</v>
      </c>
      <c r="N46" s="31" t="s">
        <v>2114</v>
      </c>
      <c r="O46" s="31" t="s">
        <v>21</v>
      </c>
      <c r="P46" s="26"/>
      <c r="Q46" s="27"/>
      <c r="R46" s="28"/>
      <c r="S46" s="79"/>
      <c r="T46" s="30" t="s">
        <v>2884</v>
      </c>
      <c r="U46" s="31" t="s">
        <v>2881</v>
      </c>
      <c r="V46" s="96" t="str">
        <f t="shared" si="1"/>
        <v>1-014</v>
      </c>
      <c r="X46" s="1" t="s">
        <v>7826</v>
      </c>
      <c r="Y46" s="1" t="s">
        <v>7009</v>
      </c>
    </row>
    <row r="47" spans="2:29" ht="30" customHeight="1" x14ac:dyDescent="0.25">
      <c r="B47" s="206" t="s">
        <v>6714</v>
      </c>
      <c r="C47" s="88">
        <v>1</v>
      </c>
      <c r="D47" s="39" t="s">
        <v>1151</v>
      </c>
      <c r="E47" s="37" t="s">
        <v>2971</v>
      </c>
      <c r="F47" s="17" t="s">
        <v>2972</v>
      </c>
      <c r="G47" s="42">
        <v>39925</v>
      </c>
      <c r="H47" s="19" t="s">
        <v>2881</v>
      </c>
      <c r="I47" s="90">
        <v>1356.81</v>
      </c>
      <c r="J47" s="90">
        <v>1456.16</v>
      </c>
      <c r="K47" s="21"/>
      <c r="L47" s="22" t="s">
        <v>2973</v>
      </c>
      <c r="M47" s="91">
        <v>474</v>
      </c>
      <c r="N47" s="31" t="s">
        <v>2114</v>
      </c>
      <c r="O47" s="31" t="s">
        <v>21</v>
      </c>
      <c r="P47" s="26"/>
      <c r="Q47" s="27"/>
      <c r="R47" s="28"/>
      <c r="S47" s="79"/>
      <c r="T47" s="30" t="s">
        <v>2884</v>
      </c>
      <c r="U47" s="31" t="s">
        <v>2881</v>
      </c>
      <c r="V47" s="96" t="str">
        <f t="shared" si="1"/>
        <v>1-015</v>
      </c>
      <c r="X47" s="1" t="s">
        <v>7827</v>
      </c>
      <c r="Y47" s="1" t="s">
        <v>7009</v>
      </c>
      <c r="AC47" s="1" t="s">
        <v>7009</v>
      </c>
    </row>
    <row r="48" spans="2:29" ht="30" customHeight="1" x14ac:dyDescent="0.25">
      <c r="B48" s="206" t="s">
        <v>6714</v>
      </c>
      <c r="C48" s="95">
        <v>1</v>
      </c>
      <c r="D48" s="39" t="s">
        <v>1157</v>
      </c>
      <c r="E48" s="37" t="s">
        <v>2974</v>
      </c>
      <c r="F48" s="17" t="s">
        <v>2975</v>
      </c>
      <c r="G48" s="18">
        <v>39925</v>
      </c>
      <c r="H48" s="19" t="s">
        <v>2881</v>
      </c>
      <c r="I48" s="90">
        <v>1356.81</v>
      </c>
      <c r="J48" s="90">
        <v>1456.16</v>
      </c>
      <c r="K48" s="21"/>
      <c r="L48" s="22" t="s">
        <v>2976</v>
      </c>
      <c r="M48" s="91">
        <v>375</v>
      </c>
      <c r="N48" s="31" t="s">
        <v>2114</v>
      </c>
      <c r="O48" s="31" t="s">
        <v>21</v>
      </c>
      <c r="P48" s="26"/>
      <c r="Q48" s="27"/>
      <c r="R48" s="28"/>
      <c r="S48" s="79"/>
      <c r="T48" s="30" t="s">
        <v>2884</v>
      </c>
      <c r="U48" s="31" t="s">
        <v>2881</v>
      </c>
      <c r="V48" s="96" t="str">
        <f t="shared" si="1"/>
        <v>1-016</v>
      </c>
      <c r="X48" s="96" t="s">
        <v>7828</v>
      </c>
      <c r="Y48" s="1">
        <v>1</v>
      </c>
      <c r="Z48" s="1" t="s">
        <v>7009</v>
      </c>
    </row>
    <row r="49" spans="2:29" ht="30" customHeight="1" x14ac:dyDescent="0.25">
      <c r="B49" s="206" t="s">
        <v>6714</v>
      </c>
      <c r="C49" s="88">
        <v>1</v>
      </c>
      <c r="D49" s="39" t="s">
        <v>1160</v>
      </c>
      <c r="E49" s="37" t="s">
        <v>2977</v>
      </c>
      <c r="F49" s="17" t="s">
        <v>2978</v>
      </c>
      <c r="G49" s="18">
        <v>39925</v>
      </c>
      <c r="H49" s="19" t="s">
        <v>2881</v>
      </c>
      <c r="I49" s="90">
        <v>1356.81</v>
      </c>
      <c r="J49" s="90">
        <v>1456.16</v>
      </c>
      <c r="K49" s="21"/>
      <c r="L49" s="22" t="s">
        <v>2979</v>
      </c>
      <c r="M49" s="91">
        <v>294</v>
      </c>
      <c r="N49" s="31" t="s">
        <v>2114</v>
      </c>
      <c r="O49" s="31" t="s">
        <v>21</v>
      </c>
      <c r="P49" s="26"/>
      <c r="Q49" s="27"/>
      <c r="R49" s="28"/>
      <c r="S49" s="79"/>
      <c r="T49" s="30" t="s">
        <v>2884</v>
      </c>
      <c r="U49" s="31" t="s">
        <v>2881</v>
      </c>
      <c r="V49" s="96" t="str">
        <f t="shared" si="1"/>
        <v>1-017</v>
      </c>
      <c r="X49" s="96" t="s">
        <v>7829</v>
      </c>
      <c r="Y49" s="1" t="s">
        <v>7009</v>
      </c>
      <c r="AC49" s="1" t="s">
        <v>7009</v>
      </c>
    </row>
    <row r="50" spans="2:29" ht="30" customHeight="1" x14ac:dyDescent="0.25">
      <c r="B50" s="206" t="s">
        <v>6714</v>
      </c>
      <c r="C50" s="88">
        <v>1</v>
      </c>
      <c r="D50" s="39" t="s">
        <v>1163</v>
      </c>
      <c r="E50" s="16" t="s">
        <v>2980</v>
      </c>
      <c r="F50" s="17"/>
      <c r="G50" s="34"/>
      <c r="H50" s="19" t="s">
        <v>1689</v>
      </c>
      <c r="I50" s="90">
        <v>1770</v>
      </c>
      <c r="J50" s="90">
        <v>2229.5</v>
      </c>
      <c r="K50" s="21">
        <f>(J50-I50)/1000</f>
        <v>0.45950000000000002</v>
      </c>
      <c r="L50" s="22" t="s">
        <v>2981</v>
      </c>
      <c r="M50" s="91">
        <v>2.2004999999999999</v>
      </c>
      <c r="N50" s="31" t="s">
        <v>2114</v>
      </c>
      <c r="O50" s="31" t="s">
        <v>91</v>
      </c>
      <c r="P50" s="26"/>
      <c r="Q50" s="27"/>
      <c r="R50" s="28"/>
      <c r="S50" s="79"/>
      <c r="T50" s="30" t="s">
        <v>2982</v>
      </c>
      <c r="U50" s="31" t="s">
        <v>2881</v>
      </c>
      <c r="V50" s="96" t="str">
        <f t="shared" si="1"/>
        <v>1-018</v>
      </c>
      <c r="AC50" s="1" t="s">
        <v>7009</v>
      </c>
    </row>
    <row r="51" spans="2:29" ht="30" customHeight="1" x14ac:dyDescent="0.25">
      <c r="B51" s="206" t="s">
        <v>6714</v>
      </c>
      <c r="C51" s="95">
        <v>1</v>
      </c>
      <c r="D51" s="44" t="s">
        <v>1166</v>
      </c>
      <c r="E51" s="19" t="s">
        <v>2983</v>
      </c>
      <c r="F51" s="45"/>
      <c r="G51" s="19"/>
      <c r="H51" s="19" t="s">
        <v>1689</v>
      </c>
      <c r="I51" s="90">
        <v>2229.5</v>
      </c>
      <c r="J51" s="90">
        <v>3367.8</v>
      </c>
      <c r="K51" s="21">
        <f>(J51-I51)/1000</f>
        <v>1.1383000000000001</v>
      </c>
      <c r="L51" s="19" t="s">
        <v>2984</v>
      </c>
      <c r="M51" s="91">
        <v>4.5656999999999996</v>
      </c>
      <c r="N51" s="31" t="s">
        <v>2114</v>
      </c>
      <c r="O51" s="31" t="s">
        <v>91</v>
      </c>
      <c r="P51" s="26"/>
      <c r="Q51" s="27"/>
      <c r="R51" s="28"/>
      <c r="S51" s="79"/>
      <c r="T51" s="30" t="s">
        <v>2982</v>
      </c>
      <c r="U51" s="31" t="s">
        <v>2881</v>
      </c>
      <c r="V51" s="96" t="str">
        <f t="shared" si="1"/>
        <v>1-019</v>
      </c>
      <c r="AC51" s="1" t="s">
        <v>7009</v>
      </c>
    </row>
    <row r="52" spans="2:29" ht="30" customHeight="1" x14ac:dyDescent="0.25">
      <c r="B52" s="206" t="s">
        <v>6714</v>
      </c>
      <c r="C52" s="88">
        <v>1</v>
      </c>
      <c r="D52" s="39" t="s">
        <v>1171</v>
      </c>
      <c r="E52" s="37" t="s">
        <v>2985</v>
      </c>
      <c r="F52" s="17"/>
      <c r="G52" s="34"/>
      <c r="H52" s="19" t="s">
        <v>1689</v>
      </c>
      <c r="I52" s="90">
        <v>3367.8</v>
      </c>
      <c r="J52" s="90">
        <v>4240</v>
      </c>
      <c r="K52" s="21">
        <f>(J52-I52)/1000</f>
        <v>0.87219999999999986</v>
      </c>
      <c r="L52" s="22" t="s">
        <v>2986</v>
      </c>
      <c r="M52" s="91">
        <v>72078.28</v>
      </c>
      <c r="N52" s="31" t="s">
        <v>82</v>
      </c>
      <c r="O52" s="31" t="s">
        <v>91</v>
      </c>
      <c r="P52" s="26"/>
      <c r="Q52" s="27"/>
      <c r="R52" s="28"/>
      <c r="S52" s="79"/>
      <c r="T52" s="30" t="s">
        <v>2987</v>
      </c>
      <c r="U52" s="31" t="s">
        <v>2881</v>
      </c>
      <c r="V52" s="96" t="str">
        <f t="shared" si="1"/>
        <v>1-020</v>
      </c>
      <c r="AC52" s="1" t="s">
        <v>7009</v>
      </c>
    </row>
    <row r="53" spans="2:29" ht="30" customHeight="1" x14ac:dyDescent="0.25">
      <c r="B53" s="206" t="s">
        <v>6714</v>
      </c>
      <c r="C53" s="95">
        <v>1</v>
      </c>
      <c r="D53" s="39" t="s">
        <v>7830</v>
      </c>
      <c r="E53" s="37" t="s">
        <v>2989</v>
      </c>
      <c r="F53" s="17"/>
      <c r="G53" s="18"/>
      <c r="H53" s="19" t="s">
        <v>1689</v>
      </c>
      <c r="I53" s="90">
        <v>3367.8</v>
      </c>
      <c r="J53" s="90">
        <v>4240</v>
      </c>
      <c r="K53" s="21"/>
      <c r="L53" s="22" t="s">
        <v>2990</v>
      </c>
      <c r="M53" s="91" t="s">
        <v>52</v>
      </c>
      <c r="N53" s="31" t="s">
        <v>52</v>
      </c>
      <c r="O53" s="31" t="s">
        <v>21</v>
      </c>
      <c r="P53" s="26"/>
      <c r="Q53" s="27"/>
      <c r="R53" s="28"/>
      <c r="S53" s="79"/>
      <c r="T53" s="30" t="s">
        <v>2991</v>
      </c>
      <c r="U53" s="31" t="s">
        <v>2881</v>
      </c>
      <c r="V53" s="96" t="str">
        <f t="shared" si="1"/>
        <v>1-020.1</v>
      </c>
      <c r="AC53" s="1" t="s">
        <v>7009</v>
      </c>
    </row>
    <row r="54" spans="2:29" ht="30" customHeight="1" x14ac:dyDescent="0.25">
      <c r="B54" s="206" t="s">
        <v>6714</v>
      </c>
      <c r="C54" s="88">
        <v>1</v>
      </c>
      <c r="D54" s="39" t="s">
        <v>1176</v>
      </c>
      <c r="E54" s="37" t="s">
        <v>2995</v>
      </c>
      <c r="F54" s="17"/>
      <c r="G54" s="18"/>
      <c r="H54" s="19" t="s">
        <v>1689</v>
      </c>
      <c r="I54" s="90">
        <v>4220</v>
      </c>
      <c r="J54" s="99">
        <v>5041.38</v>
      </c>
      <c r="K54" s="75"/>
      <c r="L54" s="22" t="s">
        <v>2996</v>
      </c>
      <c r="M54" s="97">
        <v>69274.03</v>
      </c>
      <c r="N54" s="31" t="s">
        <v>82</v>
      </c>
      <c r="O54" s="31" t="s">
        <v>91</v>
      </c>
      <c r="P54" s="76"/>
      <c r="Q54" s="77"/>
      <c r="R54" s="78"/>
      <c r="S54" s="79"/>
      <c r="T54" s="30" t="s">
        <v>2997</v>
      </c>
      <c r="U54" s="31" t="s">
        <v>2881</v>
      </c>
      <c r="V54" s="96" t="str">
        <f t="shared" si="1"/>
        <v>1-021</v>
      </c>
      <c r="AC54" s="1" t="s">
        <v>7009</v>
      </c>
    </row>
    <row r="55" spans="2:29" ht="30" customHeight="1" x14ac:dyDescent="0.25">
      <c r="B55" s="206" t="s">
        <v>6714</v>
      </c>
      <c r="C55" s="95">
        <v>1</v>
      </c>
      <c r="D55" s="39" t="s">
        <v>7831</v>
      </c>
      <c r="E55" s="37" t="s">
        <v>2999</v>
      </c>
      <c r="F55" s="17" t="s">
        <v>3000</v>
      </c>
      <c r="G55" s="18">
        <v>39925</v>
      </c>
      <c r="H55" s="19" t="s">
        <v>2881</v>
      </c>
      <c r="I55" s="90">
        <v>4220</v>
      </c>
      <c r="J55" s="90">
        <v>5041.38</v>
      </c>
      <c r="K55" s="21"/>
      <c r="L55" s="22" t="s">
        <v>3001</v>
      </c>
      <c r="M55" s="91">
        <v>300</v>
      </c>
      <c r="N55" s="31" t="s">
        <v>2114</v>
      </c>
      <c r="O55" s="31" t="s">
        <v>21</v>
      </c>
      <c r="P55" s="26"/>
      <c r="Q55" s="27"/>
      <c r="R55" s="28"/>
      <c r="S55" s="79"/>
      <c r="T55" s="30" t="s">
        <v>3002</v>
      </c>
      <c r="U55" s="31" t="s">
        <v>2881</v>
      </c>
      <c r="V55" s="96" t="str">
        <f t="shared" si="1"/>
        <v>1-021.01</v>
      </c>
      <c r="AC55" s="1" t="s">
        <v>7009</v>
      </c>
    </row>
    <row r="56" spans="2:29" ht="30" customHeight="1" x14ac:dyDescent="0.25">
      <c r="B56" s="206" t="s">
        <v>6714</v>
      </c>
      <c r="C56" s="88">
        <v>1</v>
      </c>
      <c r="D56" s="39" t="s">
        <v>3003</v>
      </c>
      <c r="E56" s="37" t="s">
        <v>3004</v>
      </c>
      <c r="F56" s="17"/>
      <c r="G56" s="18"/>
      <c r="H56" s="19" t="s">
        <v>1689</v>
      </c>
      <c r="I56" s="90">
        <v>4220</v>
      </c>
      <c r="J56" s="90">
        <v>5041.38</v>
      </c>
      <c r="K56" s="21"/>
      <c r="L56" s="22" t="s">
        <v>3005</v>
      </c>
      <c r="M56" s="91" t="s">
        <v>52</v>
      </c>
      <c r="N56" s="31" t="s">
        <v>52</v>
      </c>
      <c r="O56" s="31" t="s">
        <v>21</v>
      </c>
      <c r="P56" s="26"/>
      <c r="Q56" s="27"/>
      <c r="R56" s="28"/>
      <c r="S56" s="79"/>
      <c r="T56" s="30" t="s">
        <v>3006</v>
      </c>
      <c r="U56" s="31" t="s">
        <v>2881</v>
      </c>
      <c r="V56" s="96" t="str">
        <f t="shared" si="1"/>
        <v>1-021.02</v>
      </c>
      <c r="AC56" s="1" t="s">
        <v>7009</v>
      </c>
    </row>
    <row r="57" spans="2:29" ht="30" customHeight="1" x14ac:dyDescent="0.25">
      <c r="B57" s="206" t="s">
        <v>6714</v>
      </c>
      <c r="C57" s="95">
        <v>1</v>
      </c>
      <c r="D57" s="39" t="s">
        <v>3007</v>
      </c>
      <c r="E57" s="37" t="s">
        <v>3008</v>
      </c>
      <c r="F57" s="17"/>
      <c r="G57" s="34"/>
      <c r="H57" s="19" t="s">
        <v>1689</v>
      </c>
      <c r="I57" s="90">
        <v>4220</v>
      </c>
      <c r="J57" s="90">
        <v>5041.38</v>
      </c>
      <c r="K57" s="21"/>
      <c r="L57" s="22" t="s">
        <v>3009</v>
      </c>
      <c r="M57" s="91" t="s">
        <v>52</v>
      </c>
      <c r="N57" s="31" t="s">
        <v>52</v>
      </c>
      <c r="O57" s="31" t="s">
        <v>21</v>
      </c>
      <c r="P57" s="26"/>
      <c r="Q57" s="27"/>
      <c r="R57" s="28"/>
      <c r="S57" s="79"/>
      <c r="T57" s="30" t="s">
        <v>3010</v>
      </c>
      <c r="U57" s="31" t="s">
        <v>2881</v>
      </c>
      <c r="V57" s="96" t="str">
        <f t="shared" si="1"/>
        <v>1-021.06</v>
      </c>
      <c r="AC57" s="1" t="s">
        <v>7009</v>
      </c>
    </row>
    <row r="58" spans="2:29" ht="30" customHeight="1" x14ac:dyDescent="0.25">
      <c r="B58" s="206" t="s">
        <v>6714</v>
      </c>
      <c r="C58" s="88">
        <v>1</v>
      </c>
      <c r="D58" s="39" t="s">
        <v>3011</v>
      </c>
      <c r="E58" s="37" t="s">
        <v>3012</v>
      </c>
      <c r="F58" s="17"/>
      <c r="G58" s="34"/>
      <c r="H58" s="19" t="s">
        <v>1689</v>
      </c>
      <c r="I58" s="90">
        <v>4220</v>
      </c>
      <c r="J58" s="90">
        <v>5041.38</v>
      </c>
      <c r="K58" s="21"/>
      <c r="L58" s="22" t="s">
        <v>3013</v>
      </c>
      <c r="M58" s="91" t="s">
        <v>52</v>
      </c>
      <c r="N58" s="31" t="s">
        <v>52</v>
      </c>
      <c r="O58" s="31" t="s">
        <v>21</v>
      </c>
      <c r="P58" s="26"/>
      <c r="Q58" s="27"/>
      <c r="R58" s="28"/>
      <c r="S58" s="79"/>
      <c r="T58" s="30" t="s">
        <v>3014</v>
      </c>
      <c r="U58" s="31" t="s">
        <v>2881</v>
      </c>
      <c r="V58" s="96" t="str">
        <f t="shared" si="1"/>
        <v>1-021.09</v>
      </c>
      <c r="AC58" s="1" t="s">
        <v>7009</v>
      </c>
    </row>
    <row r="59" spans="2:29" ht="30" customHeight="1" x14ac:dyDescent="0.25">
      <c r="B59" s="206" t="s">
        <v>6714</v>
      </c>
      <c r="C59" s="95">
        <v>1</v>
      </c>
      <c r="D59" s="39" t="s">
        <v>3015</v>
      </c>
      <c r="E59" s="37" t="s">
        <v>3016</v>
      </c>
      <c r="F59" s="17"/>
      <c r="G59" s="18"/>
      <c r="H59" s="19" t="s">
        <v>1689</v>
      </c>
      <c r="I59" s="90">
        <v>4220</v>
      </c>
      <c r="J59" s="90">
        <v>5041.38</v>
      </c>
      <c r="K59" s="21"/>
      <c r="L59" s="22" t="s">
        <v>3017</v>
      </c>
      <c r="M59" s="91" t="s">
        <v>52</v>
      </c>
      <c r="N59" s="31" t="s">
        <v>52</v>
      </c>
      <c r="O59" s="31" t="s">
        <v>21</v>
      </c>
      <c r="P59" s="26"/>
      <c r="Q59" s="27"/>
      <c r="R59" s="28"/>
      <c r="S59" s="79"/>
      <c r="T59" s="30" t="s">
        <v>3018</v>
      </c>
      <c r="U59" s="31" t="s">
        <v>2881</v>
      </c>
      <c r="V59" s="96" t="str">
        <f t="shared" si="1"/>
        <v>1-021.10</v>
      </c>
      <c r="AC59" s="1" t="s">
        <v>7009</v>
      </c>
    </row>
    <row r="60" spans="2:29" ht="30" customHeight="1" x14ac:dyDescent="0.25">
      <c r="B60" s="206" t="s">
        <v>6714</v>
      </c>
      <c r="C60" s="88">
        <v>1</v>
      </c>
      <c r="D60" s="39" t="s">
        <v>3019</v>
      </c>
      <c r="E60" s="37" t="s">
        <v>3020</v>
      </c>
      <c r="F60" s="17" t="s">
        <v>3021</v>
      </c>
      <c r="G60" s="18">
        <v>39946</v>
      </c>
      <c r="H60" s="19" t="s">
        <v>2881</v>
      </c>
      <c r="I60" s="90">
        <v>4220</v>
      </c>
      <c r="J60" s="90">
        <v>5041.38</v>
      </c>
      <c r="K60" s="21"/>
      <c r="L60" s="22" t="s">
        <v>3022</v>
      </c>
      <c r="M60" s="91">
        <v>680.84</v>
      </c>
      <c r="N60" s="31" t="s">
        <v>2114</v>
      </c>
      <c r="O60" s="31" t="s">
        <v>21</v>
      </c>
      <c r="P60" s="26"/>
      <c r="Q60" s="27"/>
      <c r="R60" s="28"/>
      <c r="S60" s="79"/>
      <c r="T60" s="30" t="s">
        <v>3023</v>
      </c>
      <c r="U60" s="31" t="s">
        <v>2881</v>
      </c>
      <c r="V60" s="96" t="str">
        <f t="shared" si="1"/>
        <v>1-021.27</v>
      </c>
      <c r="AC60" s="1" t="s">
        <v>7009</v>
      </c>
    </row>
    <row r="61" spans="2:29" ht="30" customHeight="1" x14ac:dyDescent="0.25">
      <c r="B61" s="206" t="s">
        <v>6714</v>
      </c>
      <c r="C61" s="95">
        <v>1</v>
      </c>
      <c r="D61" s="39" t="s">
        <v>3024</v>
      </c>
      <c r="E61" s="37" t="s">
        <v>3025</v>
      </c>
      <c r="F61" s="17"/>
      <c r="G61" s="18"/>
      <c r="H61" s="19" t="s">
        <v>1689</v>
      </c>
      <c r="I61" s="90">
        <v>4220</v>
      </c>
      <c r="J61" s="90">
        <v>5041.38</v>
      </c>
      <c r="K61" s="21"/>
      <c r="L61" s="22" t="s">
        <v>3026</v>
      </c>
      <c r="M61" s="91">
        <v>1200</v>
      </c>
      <c r="N61" s="31" t="s">
        <v>82</v>
      </c>
      <c r="O61" s="31" t="s">
        <v>91</v>
      </c>
      <c r="P61" s="26"/>
      <c r="Q61" s="27"/>
      <c r="R61" s="28"/>
      <c r="S61" s="79"/>
      <c r="T61" s="30" t="s">
        <v>3027</v>
      </c>
      <c r="U61" s="31" t="s">
        <v>2881</v>
      </c>
      <c r="V61" s="96" t="str">
        <f t="shared" si="1"/>
        <v>1-021.44</v>
      </c>
      <c r="AC61" s="1" t="s">
        <v>7009</v>
      </c>
    </row>
    <row r="62" spans="2:29" ht="30" customHeight="1" x14ac:dyDescent="0.25">
      <c r="B62" s="206" t="s">
        <v>6714</v>
      </c>
      <c r="C62" s="88">
        <v>1</v>
      </c>
      <c r="D62" s="39" t="s">
        <v>3028</v>
      </c>
      <c r="E62" s="37" t="s">
        <v>3029</v>
      </c>
      <c r="F62" s="17" t="s">
        <v>3030</v>
      </c>
      <c r="G62" s="18">
        <v>43033</v>
      </c>
      <c r="H62" s="19" t="s">
        <v>2881</v>
      </c>
      <c r="I62" s="90">
        <v>4220</v>
      </c>
      <c r="J62" s="90">
        <v>5041.38</v>
      </c>
      <c r="K62" s="21"/>
      <c r="L62" s="22" t="s">
        <v>3026</v>
      </c>
      <c r="M62" s="91">
        <v>600</v>
      </c>
      <c r="N62" s="31" t="s">
        <v>82</v>
      </c>
      <c r="O62" s="31" t="s">
        <v>91</v>
      </c>
      <c r="P62" s="26"/>
      <c r="Q62" s="27"/>
      <c r="R62" s="28"/>
      <c r="S62" s="79"/>
      <c r="T62" s="30" t="s">
        <v>3031</v>
      </c>
      <c r="U62" s="31" t="s">
        <v>2881</v>
      </c>
      <c r="V62" s="96" t="str">
        <f t="shared" si="1"/>
        <v>1-021.44A</v>
      </c>
      <c r="AC62" s="1" t="s">
        <v>7009</v>
      </c>
    </row>
    <row r="63" spans="2:29" ht="30" customHeight="1" x14ac:dyDescent="0.25">
      <c r="B63" s="206" t="s">
        <v>6714</v>
      </c>
      <c r="C63" s="95">
        <v>1</v>
      </c>
      <c r="D63" s="39" t="s">
        <v>3032</v>
      </c>
      <c r="E63" s="37" t="s">
        <v>3033</v>
      </c>
      <c r="F63" s="17" t="s">
        <v>3034</v>
      </c>
      <c r="G63" s="18">
        <v>42769</v>
      </c>
      <c r="H63" s="19" t="s">
        <v>2881</v>
      </c>
      <c r="I63" s="90">
        <v>4220</v>
      </c>
      <c r="J63" s="90">
        <v>5041.38</v>
      </c>
      <c r="K63" s="21"/>
      <c r="L63" s="22" t="s">
        <v>3035</v>
      </c>
      <c r="M63" s="91">
        <v>1591.93</v>
      </c>
      <c r="N63" s="31" t="s">
        <v>2114</v>
      </c>
      <c r="O63" s="31" t="s">
        <v>91</v>
      </c>
      <c r="P63" s="26"/>
      <c r="Q63" s="27"/>
      <c r="R63" s="28"/>
      <c r="S63" s="79"/>
      <c r="T63" s="30" t="s">
        <v>3036</v>
      </c>
      <c r="U63" s="31" t="s">
        <v>2881</v>
      </c>
      <c r="V63" s="96" t="str">
        <f t="shared" si="1"/>
        <v>1-021.45</v>
      </c>
      <c r="AC63" s="1" t="s">
        <v>7009</v>
      </c>
    </row>
    <row r="64" spans="2:29" ht="30" customHeight="1" x14ac:dyDescent="0.25">
      <c r="B64" s="206" t="s">
        <v>6714</v>
      </c>
      <c r="C64" s="88">
        <v>1</v>
      </c>
      <c r="D64" s="39" t="s">
        <v>3037</v>
      </c>
      <c r="E64" s="37" t="s">
        <v>3038</v>
      </c>
      <c r="F64" s="17"/>
      <c r="G64" s="34"/>
      <c r="H64" s="19" t="s">
        <v>1689</v>
      </c>
      <c r="I64" s="90">
        <v>4220</v>
      </c>
      <c r="J64" s="90">
        <v>5041.38</v>
      </c>
      <c r="K64" s="21"/>
      <c r="L64" s="22" t="s">
        <v>3039</v>
      </c>
      <c r="M64" s="91">
        <v>310.08999999999997</v>
      </c>
      <c r="N64" s="31" t="s">
        <v>82</v>
      </c>
      <c r="O64" s="31" t="s">
        <v>91</v>
      </c>
      <c r="P64" s="26"/>
      <c r="Q64" s="27"/>
      <c r="R64" s="28"/>
      <c r="S64" s="79"/>
      <c r="T64" s="30" t="s">
        <v>3040</v>
      </c>
      <c r="U64" s="31" t="s">
        <v>2881</v>
      </c>
      <c r="V64" s="96" t="str">
        <f t="shared" si="1"/>
        <v>1-021.46</v>
      </c>
      <c r="AC64" s="1" t="s">
        <v>7009</v>
      </c>
    </row>
    <row r="65" spans="2:29" ht="30" customHeight="1" x14ac:dyDescent="0.25">
      <c r="B65" s="206" t="s">
        <v>6714</v>
      </c>
      <c r="C65" s="95">
        <v>1</v>
      </c>
      <c r="D65" s="39" t="s">
        <v>3041</v>
      </c>
      <c r="E65" s="37" t="s">
        <v>3042</v>
      </c>
      <c r="F65" s="17">
        <v>62094</v>
      </c>
      <c r="G65" s="18">
        <v>39925</v>
      </c>
      <c r="H65" s="19" t="s">
        <v>2881</v>
      </c>
      <c r="I65" s="90">
        <v>4220</v>
      </c>
      <c r="J65" s="90">
        <v>5041.38</v>
      </c>
      <c r="K65" s="21"/>
      <c r="L65" s="22" t="s">
        <v>3043</v>
      </c>
      <c r="M65" s="91">
        <v>326.7</v>
      </c>
      <c r="N65" s="31" t="s">
        <v>2114</v>
      </c>
      <c r="O65" s="31" t="s">
        <v>21</v>
      </c>
      <c r="P65" s="26"/>
      <c r="Q65" s="27"/>
      <c r="R65" s="28"/>
      <c r="S65" s="79"/>
      <c r="T65" s="30" t="s">
        <v>3044</v>
      </c>
      <c r="U65" s="31" t="s">
        <v>2881</v>
      </c>
      <c r="V65" s="96" t="str">
        <f t="shared" si="1"/>
        <v>1-021.49</v>
      </c>
      <c r="AC65" s="1" t="s">
        <v>7009</v>
      </c>
    </row>
    <row r="66" spans="2:29" ht="30" customHeight="1" x14ac:dyDescent="0.25">
      <c r="B66" s="206" t="s">
        <v>6714</v>
      </c>
      <c r="C66" s="88">
        <v>1</v>
      </c>
      <c r="D66" s="39" t="s">
        <v>3045</v>
      </c>
      <c r="E66" s="37" t="s">
        <v>3046</v>
      </c>
      <c r="F66" s="17"/>
      <c r="G66" s="18"/>
      <c r="H66" s="19" t="s">
        <v>1689</v>
      </c>
      <c r="I66" s="90">
        <v>4220</v>
      </c>
      <c r="J66" s="90">
        <v>5041.38</v>
      </c>
      <c r="K66" s="21"/>
      <c r="L66" s="22" t="s">
        <v>3047</v>
      </c>
      <c r="M66" s="91" t="s">
        <v>52</v>
      </c>
      <c r="N66" s="31" t="s">
        <v>52</v>
      </c>
      <c r="O66" s="31" t="s">
        <v>21</v>
      </c>
      <c r="P66" s="26"/>
      <c r="Q66" s="27"/>
      <c r="R66" s="28"/>
      <c r="S66" s="79"/>
      <c r="T66" s="30" t="s">
        <v>3048</v>
      </c>
      <c r="U66" s="31" t="s">
        <v>2881</v>
      </c>
      <c r="V66" s="96" t="str">
        <f t="shared" si="1"/>
        <v>1-021.50</v>
      </c>
      <c r="AC66" s="1" t="s">
        <v>7009</v>
      </c>
    </row>
    <row r="67" spans="2:29" ht="30" customHeight="1" x14ac:dyDescent="0.25">
      <c r="B67" s="206" t="s">
        <v>6714</v>
      </c>
      <c r="C67" s="95">
        <v>1</v>
      </c>
      <c r="D67" s="39" t="s">
        <v>3049</v>
      </c>
      <c r="E67" s="37" t="s">
        <v>3050</v>
      </c>
      <c r="F67" s="17" t="s">
        <v>3051</v>
      </c>
      <c r="G67" s="18">
        <v>39925</v>
      </c>
      <c r="H67" s="19" t="s">
        <v>2881</v>
      </c>
      <c r="I67" s="90">
        <v>4220</v>
      </c>
      <c r="J67" s="90">
        <v>5041.38</v>
      </c>
      <c r="K67" s="21"/>
      <c r="L67" s="22" t="s">
        <v>3052</v>
      </c>
      <c r="M67" s="91">
        <v>730.91</v>
      </c>
      <c r="N67" s="31" t="s">
        <v>2114</v>
      </c>
      <c r="O67" s="31" t="s">
        <v>21</v>
      </c>
      <c r="P67" s="26"/>
      <c r="Q67" s="27"/>
      <c r="R67" s="28"/>
      <c r="S67" s="79"/>
      <c r="T67" s="30" t="s">
        <v>3053</v>
      </c>
      <c r="U67" s="31" t="s">
        <v>2881</v>
      </c>
      <c r="V67" s="96" t="str">
        <f t="shared" si="1"/>
        <v>1-021.51</v>
      </c>
      <c r="AC67" s="1" t="s">
        <v>7009</v>
      </c>
    </row>
    <row r="68" spans="2:29" ht="30" customHeight="1" x14ac:dyDescent="0.25">
      <c r="B68" s="206" t="s">
        <v>6714</v>
      </c>
      <c r="C68" s="88">
        <v>1</v>
      </c>
      <c r="D68" s="39" t="s">
        <v>3054</v>
      </c>
      <c r="E68" s="37" t="s">
        <v>3055</v>
      </c>
      <c r="F68" s="17"/>
      <c r="G68" s="18"/>
      <c r="H68" s="19" t="s">
        <v>1689</v>
      </c>
      <c r="I68" s="90">
        <v>4220</v>
      </c>
      <c r="J68" s="90">
        <v>5041.38</v>
      </c>
      <c r="K68" s="21"/>
      <c r="L68" s="22" t="s">
        <v>3056</v>
      </c>
      <c r="M68" s="91" t="s">
        <v>52</v>
      </c>
      <c r="N68" s="31" t="s">
        <v>52</v>
      </c>
      <c r="O68" s="31" t="s">
        <v>21</v>
      </c>
      <c r="P68" s="26"/>
      <c r="Q68" s="27"/>
      <c r="R68" s="28"/>
      <c r="S68" s="79"/>
      <c r="T68" s="30" t="s">
        <v>3057</v>
      </c>
      <c r="U68" s="31" t="s">
        <v>2881</v>
      </c>
      <c r="V68" s="96" t="str">
        <f t="shared" si="1"/>
        <v>1-021.52</v>
      </c>
      <c r="AC68" s="1" t="s">
        <v>7009</v>
      </c>
    </row>
    <row r="69" spans="2:29" ht="30" customHeight="1" x14ac:dyDescent="0.25">
      <c r="B69" s="206" t="s">
        <v>6714</v>
      </c>
      <c r="C69" s="95">
        <v>1</v>
      </c>
      <c r="D69" s="39" t="s">
        <v>3058</v>
      </c>
      <c r="E69" s="37" t="s">
        <v>3059</v>
      </c>
      <c r="F69" s="17"/>
      <c r="G69" s="18"/>
      <c r="H69" s="19" t="s">
        <v>1689</v>
      </c>
      <c r="I69" s="90">
        <v>4220</v>
      </c>
      <c r="J69" s="90">
        <v>5041.38</v>
      </c>
      <c r="K69" s="21"/>
      <c r="L69" s="22" t="s">
        <v>3056</v>
      </c>
      <c r="M69" s="91" t="s">
        <v>52</v>
      </c>
      <c r="N69" s="31" t="s">
        <v>52</v>
      </c>
      <c r="O69" s="31" t="s">
        <v>21</v>
      </c>
      <c r="P69" s="26"/>
      <c r="Q69" s="27"/>
      <c r="R69" s="28"/>
      <c r="S69" s="79"/>
      <c r="T69" s="30" t="s">
        <v>3060</v>
      </c>
      <c r="U69" s="31" t="s">
        <v>2881</v>
      </c>
      <c r="V69" s="96" t="str">
        <f t="shared" si="1"/>
        <v>1-021.52A</v>
      </c>
      <c r="AC69" s="1" t="s">
        <v>7009</v>
      </c>
    </row>
    <row r="70" spans="2:29" ht="30" customHeight="1" x14ac:dyDescent="0.25">
      <c r="B70" s="206" t="s">
        <v>6714</v>
      </c>
      <c r="C70" s="88">
        <v>1</v>
      </c>
      <c r="D70" s="39" t="s">
        <v>3061</v>
      </c>
      <c r="E70" s="37" t="s">
        <v>3062</v>
      </c>
      <c r="F70" s="17"/>
      <c r="G70" s="34"/>
      <c r="H70" s="19" t="s">
        <v>1689</v>
      </c>
      <c r="I70" s="90">
        <v>4220</v>
      </c>
      <c r="J70" s="90">
        <v>5041.38</v>
      </c>
      <c r="K70" s="21"/>
      <c r="L70" s="22" t="s">
        <v>3063</v>
      </c>
      <c r="M70" s="91" t="s">
        <v>52</v>
      </c>
      <c r="N70" s="31" t="s">
        <v>52</v>
      </c>
      <c r="O70" s="31" t="s">
        <v>21</v>
      </c>
      <c r="P70" s="26"/>
      <c r="Q70" s="27"/>
      <c r="R70" s="28"/>
      <c r="S70" s="79"/>
      <c r="T70" s="30" t="s">
        <v>3064</v>
      </c>
      <c r="U70" s="31" t="s">
        <v>2881</v>
      </c>
      <c r="V70" s="96" t="str">
        <f t="shared" si="1"/>
        <v>1-021.53</v>
      </c>
      <c r="AC70" s="1" t="s">
        <v>7009</v>
      </c>
    </row>
    <row r="71" spans="2:29" ht="30" customHeight="1" x14ac:dyDescent="0.25">
      <c r="B71" s="206" t="s">
        <v>6714</v>
      </c>
      <c r="C71" s="95">
        <v>1</v>
      </c>
      <c r="D71" s="39" t="s">
        <v>3065</v>
      </c>
      <c r="E71" s="37" t="s">
        <v>3066</v>
      </c>
      <c r="F71" s="17"/>
      <c r="G71" s="34"/>
      <c r="H71" s="19" t="s">
        <v>1689</v>
      </c>
      <c r="I71" s="90">
        <v>4220</v>
      </c>
      <c r="J71" s="90">
        <v>5041.38</v>
      </c>
      <c r="K71" s="21"/>
      <c r="L71" s="22" t="s">
        <v>3067</v>
      </c>
      <c r="M71" s="91" t="s">
        <v>52</v>
      </c>
      <c r="N71" s="31" t="s">
        <v>52</v>
      </c>
      <c r="O71" s="31" t="s">
        <v>21</v>
      </c>
      <c r="P71" s="26"/>
      <c r="Q71" s="27"/>
      <c r="R71" s="28"/>
      <c r="S71" s="79"/>
      <c r="T71" s="30" t="s">
        <v>3068</v>
      </c>
      <c r="U71" s="31" t="s">
        <v>2881</v>
      </c>
      <c r="V71" s="96" t="str">
        <f t="shared" ref="V71:V102" si="2">CONCATENATE(C71,"-",D71)</f>
        <v>1-021.54</v>
      </c>
      <c r="AC71" s="1" t="s">
        <v>7009</v>
      </c>
    </row>
    <row r="72" spans="2:29" ht="30" customHeight="1" x14ac:dyDescent="0.25">
      <c r="B72" s="206" t="s">
        <v>6714</v>
      </c>
      <c r="C72" s="88">
        <v>1</v>
      </c>
      <c r="D72" s="39" t="s">
        <v>3069</v>
      </c>
      <c r="E72" s="37" t="s">
        <v>3070</v>
      </c>
      <c r="F72" s="17"/>
      <c r="G72" s="18"/>
      <c r="H72" s="19" t="s">
        <v>1689</v>
      </c>
      <c r="I72" s="90">
        <v>4220</v>
      </c>
      <c r="J72" s="90">
        <v>5041.38</v>
      </c>
      <c r="K72" s="21"/>
      <c r="L72" s="22" t="s">
        <v>3071</v>
      </c>
      <c r="M72" s="91" t="s">
        <v>52</v>
      </c>
      <c r="N72" s="31" t="s">
        <v>52</v>
      </c>
      <c r="O72" s="31" t="s">
        <v>21</v>
      </c>
      <c r="P72" s="26"/>
      <c r="Q72" s="27"/>
      <c r="R72" s="28"/>
      <c r="S72" s="79"/>
      <c r="T72" s="30" t="s">
        <v>3072</v>
      </c>
      <c r="U72" s="31" t="s">
        <v>2881</v>
      </c>
      <c r="V72" s="96" t="str">
        <f t="shared" si="2"/>
        <v>1-021.55</v>
      </c>
      <c r="AC72" s="1" t="s">
        <v>7009</v>
      </c>
    </row>
    <row r="73" spans="2:29" ht="30" customHeight="1" x14ac:dyDescent="0.25">
      <c r="B73" s="206" t="s">
        <v>6714</v>
      </c>
      <c r="C73" s="95">
        <v>1</v>
      </c>
      <c r="D73" s="39" t="s">
        <v>3073</v>
      </c>
      <c r="E73" s="37" t="s">
        <v>3074</v>
      </c>
      <c r="F73" s="17"/>
      <c r="G73" s="18"/>
      <c r="H73" s="19" t="s">
        <v>1689</v>
      </c>
      <c r="I73" s="90">
        <v>4220</v>
      </c>
      <c r="J73" s="90">
        <v>5041.38</v>
      </c>
      <c r="K73" s="21"/>
      <c r="L73" s="22" t="s">
        <v>3075</v>
      </c>
      <c r="M73" s="91" t="s">
        <v>52</v>
      </c>
      <c r="N73" s="31" t="s">
        <v>52</v>
      </c>
      <c r="O73" s="31" t="s">
        <v>21</v>
      </c>
      <c r="P73" s="26"/>
      <c r="Q73" s="27"/>
      <c r="R73" s="28"/>
      <c r="S73" s="79"/>
      <c r="T73" s="30" t="s">
        <v>3076</v>
      </c>
      <c r="U73" s="31" t="s">
        <v>2881</v>
      </c>
      <c r="V73" s="96" t="str">
        <f t="shared" si="2"/>
        <v>1-021.57</v>
      </c>
      <c r="AC73" s="1" t="s">
        <v>7009</v>
      </c>
    </row>
    <row r="74" spans="2:29" ht="30" customHeight="1" x14ac:dyDescent="0.25">
      <c r="B74" s="206" t="s">
        <v>6714</v>
      </c>
      <c r="C74" s="88">
        <v>1</v>
      </c>
      <c r="D74" s="39" t="s">
        <v>3077</v>
      </c>
      <c r="E74" s="37" t="s">
        <v>3078</v>
      </c>
      <c r="F74" s="17"/>
      <c r="G74" s="18"/>
      <c r="H74" s="19" t="s">
        <v>1689</v>
      </c>
      <c r="I74" s="90">
        <v>4220</v>
      </c>
      <c r="J74" s="90">
        <v>5041.38</v>
      </c>
      <c r="K74" s="21"/>
      <c r="L74" s="22" t="s">
        <v>3075</v>
      </c>
      <c r="M74" s="91" t="s">
        <v>52</v>
      </c>
      <c r="N74" s="31" t="s">
        <v>52</v>
      </c>
      <c r="O74" s="31" t="s">
        <v>21</v>
      </c>
      <c r="P74" s="26"/>
      <c r="Q74" s="27"/>
      <c r="R74" s="28"/>
      <c r="S74" s="79"/>
      <c r="T74" s="30" t="s">
        <v>3079</v>
      </c>
      <c r="U74" s="31" t="s">
        <v>2881</v>
      </c>
      <c r="V74" s="96" t="str">
        <f t="shared" si="2"/>
        <v>1-021.57A</v>
      </c>
      <c r="AC74" s="1" t="s">
        <v>7009</v>
      </c>
    </row>
    <row r="75" spans="2:29" ht="30" customHeight="1" x14ac:dyDescent="0.25">
      <c r="B75" s="206" t="s">
        <v>6714</v>
      </c>
      <c r="C75" s="95">
        <v>1</v>
      </c>
      <c r="D75" s="39" t="s">
        <v>3080</v>
      </c>
      <c r="E75" s="37" t="s">
        <v>3081</v>
      </c>
      <c r="F75" s="17"/>
      <c r="G75" s="18"/>
      <c r="H75" s="19" t="s">
        <v>1689</v>
      </c>
      <c r="I75" s="90">
        <v>4220</v>
      </c>
      <c r="J75" s="90">
        <v>5041.38</v>
      </c>
      <c r="K75" s="21"/>
      <c r="L75" s="22" t="s">
        <v>3082</v>
      </c>
      <c r="M75" s="91" t="s">
        <v>52</v>
      </c>
      <c r="N75" s="31" t="s">
        <v>52</v>
      </c>
      <c r="O75" s="31" t="s">
        <v>21</v>
      </c>
      <c r="P75" s="26"/>
      <c r="Q75" s="27"/>
      <c r="R75" s="28"/>
      <c r="S75" s="79"/>
      <c r="T75" s="30" t="s">
        <v>3083</v>
      </c>
      <c r="U75" s="31" t="s">
        <v>2881</v>
      </c>
      <c r="V75" s="96" t="str">
        <f t="shared" si="2"/>
        <v>1-021.58</v>
      </c>
      <c r="AC75" s="1" t="s">
        <v>7009</v>
      </c>
    </row>
    <row r="76" spans="2:29" ht="30" customHeight="1" x14ac:dyDescent="0.25">
      <c r="B76" s="206" t="s">
        <v>6714</v>
      </c>
      <c r="C76" s="88">
        <v>1</v>
      </c>
      <c r="D76" s="39" t="s">
        <v>3084</v>
      </c>
      <c r="E76" s="37" t="s">
        <v>3085</v>
      </c>
      <c r="F76" s="17"/>
      <c r="G76" s="34"/>
      <c r="H76" s="19" t="s">
        <v>1689</v>
      </c>
      <c r="I76" s="90">
        <v>4220</v>
      </c>
      <c r="J76" s="90">
        <v>5041.38</v>
      </c>
      <c r="K76" s="21"/>
      <c r="L76" s="22" t="s">
        <v>3086</v>
      </c>
      <c r="M76" s="91" t="s">
        <v>52</v>
      </c>
      <c r="N76" s="31" t="s">
        <v>52</v>
      </c>
      <c r="O76" s="31" t="s">
        <v>21</v>
      </c>
      <c r="P76" s="26"/>
      <c r="Q76" s="27"/>
      <c r="R76" s="28"/>
      <c r="S76" s="79"/>
      <c r="T76" s="30" t="s">
        <v>3087</v>
      </c>
      <c r="U76" s="31" t="s">
        <v>2881</v>
      </c>
      <c r="V76" s="96" t="str">
        <f t="shared" si="2"/>
        <v>1-021.59</v>
      </c>
      <c r="AC76" s="1" t="s">
        <v>7009</v>
      </c>
    </row>
    <row r="77" spans="2:29" ht="30" customHeight="1" x14ac:dyDescent="0.25">
      <c r="B77" s="206" t="s">
        <v>6714</v>
      </c>
      <c r="C77" s="95">
        <v>1</v>
      </c>
      <c r="D77" s="39" t="s">
        <v>3088</v>
      </c>
      <c r="E77" s="37" t="s">
        <v>3089</v>
      </c>
      <c r="F77" s="17"/>
      <c r="G77" s="18"/>
      <c r="H77" s="19" t="s">
        <v>1689</v>
      </c>
      <c r="I77" s="90">
        <v>4220</v>
      </c>
      <c r="J77" s="90">
        <v>5041.38</v>
      </c>
      <c r="K77" s="21"/>
      <c r="L77" s="22" t="s">
        <v>3090</v>
      </c>
      <c r="M77" s="91" t="s">
        <v>52</v>
      </c>
      <c r="N77" s="31" t="s">
        <v>52</v>
      </c>
      <c r="O77" s="31" t="s">
        <v>21</v>
      </c>
      <c r="P77" s="26"/>
      <c r="Q77" s="27"/>
      <c r="R77" s="28"/>
      <c r="S77" s="79"/>
      <c r="T77" s="30" t="s">
        <v>3091</v>
      </c>
      <c r="U77" s="31" t="s">
        <v>2881</v>
      </c>
      <c r="V77" s="96" t="str">
        <f t="shared" si="2"/>
        <v>1-021.60</v>
      </c>
      <c r="AC77" s="1" t="s">
        <v>7009</v>
      </c>
    </row>
    <row r="78" spans="2:29" ht="30" customHeight="1" x14ac:dyDescent="0.25">
      <c r="B78" s="206" t="s">
        <v>6714</v>
      </c>
      <c r="C78" s="88">
        <v>1</v>
      </c>
      <c r="D78" s="39" t="s">
        <v>3092</v>
      </c>
      <c r="E78" s="37" t="s">
        <v>3093</v>
      </c>
      <c r="F78" s="17"/>
      <c r="G78" s="34"/>
      <c r="H78" s="19" t="s">
        <v>1689</v>
      </c>
      <c r="I78" s="90">
        <v>4220</v>
      </c>
      <c r="J78" s="90">
        <v>5041.38</v>
      </c>
      <c r="K78" s="21"/>
      <c r="L78" s="22" t="s">
        <v>3094</v>
      </c>
      <c r="M78" s="91" t="s">
        <v>52</v>
      </c>
      <c r="N78" s="31" t="s">
        <v>52</v>
      </c>
      <c r="O78" s="31" t="s">
        <v>21</v>
      </c>
      <c r="P78" s="26"/>
      <c r="Q78" s="27"/>
      <c r="R78" s="28"/>
      <c r="S78" s="79"/>
      <c r="T78" s="30" t="s">
        <v>3095</v>
      </c>
      <c r="U78" s="31" t="s">
        <v>2881</v>
      </c>
      <c r="V78" s="96" t="str">
        <f t="shared" si="2"/>
        <v>1-021.61</v>
      </c>
      <c r="AC78" s="1" t="s">
        <v>7009</v>
      </c>
    </row>
    <row r="79" spans="2:29" ht="30" customHeight="1" x14ac:dyDescent="0.25">
      <c r="B79" s="206" t="s">
        <v>6714</v>
      </c>
      <c r="C79" s="95">
        <v>1</v>
      </c>
      <c r="D79" s="39" t="s">
        <v>3096</v>
      </c>
      <c r="E79" s="37" t="s">
        <v>3097</v>
      </c>
      <c r="F79" s="17"/>
      <c r="G79" s="18"/>
      <c r="H79" s="19" t="s">
        <v>1689</v>
      </c>
      <c r="I79" s="90">
        <v>4220</v>
      </c>
      <c r="J79" s="90">
        <v>5041.38</v>
      </c>
      <c r="K79" s="21"/>
      <c r="L79" s="22" t="s">
        <v>3098</v>
      </c>
      <c r="M79" s="91" t="s">
        <v>52</v>
      </c>
      <c r="N79" s="31" t="s">
        <v>52</v>
      </c>
      <c r="O79" s="31" t="s">
        <v>21</v>
      </c>
      <c r="P79" s="26"/>
      <c r="Q79" s="27"/>
      <c r="R79" s="28"/>
      <c r="S79" s="79"/>
      <c r="T79" s="30" t="s">
        <v>3099</v>
      </c>
      <c r="U79" s="31" t="s">
        <v>2881</v>
      </c>
      <c r="V79" s="96" t="str">
        <f t="shared" si="2"/>
        <v>1-021.62</v>
      </c>
      <c r="AC79" s="1" t="s">
        <v>7009</v>
      </c>
    </row>
    <row r="80" spans="2:29" ht="30" customHeight="1" x14ac:dyDescent="0.25">
      <c r="B80" s="206" t="s">
        <v>6714</v>
      </c>
      <c r="C80" s="88">
        <v>1</v>
      </c>
      <c r="D80" s="39" t="s">
        <v>3100</v>
      </c>
      <c r="E80" s="37" t="s">
        <v>3101</v>
      </c>
      <c r="F80" s="17">
        <v>62066</v>
      </c>
      <c r="G80" s="18">
        <v>39925</v>
      </c>
      <c r="H80" s="19" t="s">
        <v>2881</v>
      </c>
      <c r="I80" s="90">
        <v>4220</v>
      </c>
      <c r="J80" s="90">
        <v>5041.38</v>
      </c>
      <c r="K80" s="21"/>
      <c r="L80" s="22" t="s">
        <v>3102</v>
      </c>
      <c r="M80" s="91">
        <v>491.09</v>
      </c>
      <c r="N80" s="31" t="s">
        <v>2114</v>
      </c>
      <c r="O80" s="31" t="s">
        <v>21</v>
      </c>
      <c r="P80" s="26"/>
      <c r="Q80" s="27"/>
      <c r="R80" s="28"/>
      <c r="S80" s="79"/>
      <c r="T80" s="30" t="s">
        <v>3103</v>
      </c>
      <c r="U80" s="31" t="s">
        <v>2881</v>
      </c>
      <c r="V80" s="96" t="str">
        <f t="shared" si="2"/>
        <v>1-021.64</v>
      </c>
      <c r="AC80" s="1" t="s">
        <v>7009</v>
      </c>
    </row>
    <row r="81" spans="2:29" ht="30" customHeight="1" x14ac:dyDescent="0.25">
      <c r="B81" s="206" t="s">
        <v>6714</v>
      </c>
      <c r="C81" s="95">
        <v>1</v>
      </c>
      <c r="D81" s="39" t="s">
        <v>3104</v>
      </c>
      <c r="E81" s="37" t="s">
        <v>3105</v>
      </c>
      <c r="F81" s="17" t="s">
        <v>3106</v>
      </c>
      <c r="G81" s="42">
        <v>39925</v>
      </c>
      <c r="H81" s="19" t="s">
        <v>2881</v>
      </c>
      <c r="I81" s="90">
        <v>4220</v>
      </c>
      <c r="J81" s="90">
        <v>5041.38</v>
      </c>
      <c r="K81" s="21"/>
      <c r="L81" s="22" t="s">
        <v>3107</v>
      </c>
      <c r="M81" s="91">
        <v>684.77</v>
      </c>
      <c r="N81" s="31" t="s">
        <v>2114</v>
      </c>
      <c r="O81" s="31" t="s">
        <v>21</v>
      </c>
      <c r="P81" s="26"/>
      <c r="Q81" s="27"/>
      <c r="R81" s="28"/>
      <c r="S81" s="79"/>
      <c r="T81" s="30" t="s">
        <v>3108</v>
      </c>
      <c r="U81" s="31" t="s">
        <v>2881</v>
      </c>
      <c r="V81" s="96" t="str">
        <f t="shared" si="2"/>
        <v>1-021.65</v>
      </c>
      <c r="AC81" s="1" t="s">
        <v>7009</v>
      </c>
    </row>
    <row r="82" spans="2:29" ht="30" customHeight="1" x14ac:dyDescent="0.25">
      <c r="B82" s="206" t="s">
        <v>6714</v>
      </c>
      <c r="C82" s="88">
        <v>1</v>
      </c>
      <c r="D82" s="39" t="s">
        <v>3109</v>
      </c>
      <c r="E82" s="37" t="s">
        <v>3110</v>
      </c>
      <c r="F82" s="17"/>
      <c r="G82" s="18"/>
      <c r="H82" s="19" t="s">
        <v>1689</v>
      </c>
      <c r="I82" s="90">
        <v>4220</v>
      </c>
      <c r="J82" s="90">
        <v>5041.38</v>
      </c>
      <c r="K82" s="21"/>
      <c r="L82" s="22" t="s">
        <v>3111</v>
      </c>
      <c r="M82" s="91" t="s">
        <v>52</v>
      </c>
      <c r="N82" s="31" t="s">
        <v>52</v>
      </c>
      <c r="O82" s="31" t="s">
        <v>21</v>
      </c>
      <c r="P82" s="26"/>
      <c r="Q82" s="27"/>
      <c r="R82" s="28"/>
      <c r="S82" s="144"/>
      <c r="T82" s="30" t="s">
        <v>3112</v>
      </c>
      <c r="U82" s="31" t="s">
        <v>2881</v>
      </c>
      <c r="V82" s="96" t="str">
        <f t="shared" si="2"/>
        <v>1-021.66</v>
      </c>
      <c r="AC82" s="1" t="s">
        <v>7009</v>
      </c>
    </row>
    <row r="83" spans="2:29" ht="30" customHeight="1" x14ac:dyDescent="0.25">
      <c r="B83" s="206" t="s">
        <v>6714</v>
      </c>
      <c r="C83" s="95">
        <v>1</v>
      </c>
      <c r="D83" s="39" t="s">
        <v>3113</v>
      </c>
      <c r="E83" s="37" t="s">
        <v>3114</v>
      </c>
      <c r="F83" s="17"/>
      <c r="G83" s="18"/>
      <c r="H83" s="19" t="s">
        <v>1689</v>
      </c>
      <c r="I83" s="90">
        <v>4220</v>
      </c>
      <c r="J83" s="90">
        <v>5041.38</v>
      </c>
      <c r="K83" s="21"/>
      <c r="L83" s="22" t="s">
        <v>3115</v>
      </c>
      <c r="M83" s="91" t="s">
        <v>52</v>
      </c>
      <c r="N83" s="31" t="s">
        <v>52</v>
      </c>
      <c r="O83" s="31" t="s">
        <v>21</v>
      </c>
      <c r="P83" s="26"/>
      <c r="Q83" s="27"/>
      <c r="R83" s="28"/>
      <c r="S83" s="79"/>
      <c r="T83" s="30" t="s">
        <v>3116</v>
      </c>
      <c r="U83" s="31" t="s">
        <v>2881</v>
      </c>
      <c r="V83" s="96" t="str">
        <f t="shared" si="2"/>
        <v>1-021.67</v>
      </c>
      <c r="AC83" s="1" t="s">
        <v>7009</v>
      </c>
    </row>
    <row r="84" spans="2:29" ht="30" customHeight="1" x14ac:dyDescent="0.25">
      <c r="B84" s="206" t="s">
        <v>6714</v>
      </c>
      <c r="C84" s="88">
        <v>1</v>
      </c>
      <c r="D84" s="39" t="s">
        <v>3117</v>
      </c>
      <c r="E84" s="37" t="s">
        <v>3118</v>
      </c>
      <c r="F84" s="17"/>
      <c r="G84" s="18"/>
      <c r="H84" s="19" t="s">
        <v>1689</v>
      </c>
      <c r="I84" s="90">
        <v>4220</v>
      </c>
      <c r="J84" s="90">
        <v>5041.38</v>
      </c>
      <c r="K84" s="21"/>
      <c r="L84" s="22" t="s">
        <v>3119</v>
      </c>
      <c r="M84" s="91" t="s">
        <v>52</v>
      </c>
      <c r="N84" s="31" t="s">
        <v>52</v>
      </c>
      <c r="O84" s="31" t="s">
        <v>21</v>
      </c>
      <c r="P84" s="26"/>
      <c r="Q84" s="27"/>
      <c r="R84" s="28"/>
      <c r="S84" s="79"/>
      <c r="T84" s="30" t="s">
        <v>3120</v>
      </c>
      <c r="U84" s="31" t="s">
        <v>2881</v>
      </c>
      <c r="V84" s="96" t="str">
        <f t="shared" si="2"/>
        <v>1-021.68</v>
      </c>
      <c r="AC84" s="1" t="s">
        <v>7009</v>
      </c>
    </row>
    <row r="85" spans="2:29" ht="30" customHeight="1" x14ac:dyDescent="0.25">
      <c r="B85" s="206" t="s">
        <v>6714</v>
      </c>
      <c r="C85" s="95">
        <v>1</v>
      </c>
      <c r="D85" s="39" t="s">
        <v>3121</v>
      </c>
      <c r="E85" s="37" t="s">
        <v>3122</v>
      </c>
      <c r="F85" s="17"/>
      <c r="G85" s="34"/>
      <c r="H85" s="19" t="s">
        <v>1689</v>
      </c>
      <c r="I85" s="90">
        <v>4220</v>
      </c>
      <c r="J85" s="90">
        <v>5041.38</v>
      </c>
      <c r="K85" s="21"/>
      <c r="L85" s="22" t="s">
        <v>3123</v>
      </c>
      <c r="M85" s="91">
        <v>327.64999999999998</v>
      </c>
      <c r="N85" s="31" t="s">
        <v>2114</v>
      </c>
      <c r="O85" s="31" t="s">
        <v>91</v>
      </c>
      <c r="P85" s="26"/>
      <c r="Q85" s="27"/>
      <c r="R85" s="28"/>
      <c r="S85" s="79"/>
      <c r="T85" s="30" t="s">
        <v>3124</v>
      </c>
      <c r="U85" s="31" t="s">
        <v>2881</v>
      </c>
      <c r="V85" s="96" t="str">
        <f t="shared" si="2"/>
        <v>1-021.70</v>
      </c>
      <c r="AC85" s="1" t="s">
        <v>7009</v>
      </c>
    </row>
    <row r="86" spans="2:29" ht="30" customHeight="1" x14ac:dyDescent="0.25">
      <c r="B86" s="206" t="s">
        <v>6714</v>
      </c>
      <c r="C86" s="88">
        <v>1</v>
      </c>
      <c r="D86" s="39" t="s">
        <v>3125</v>
      </c>
      <c r="E86" s="37" t="s">
        <v>3126</v>
      </c>
      <c r="F86" s="17"/>
      <c r="G86" s="18"/>
      <c r="H86" s="19" t="s">
        <v>1689</v>
      </c>
      <c r="I86" s="90">
        <v>4220</v>
      </c>
      <c r="J86" s="90">
        <v>5041.38</v>
      </c>
      <c r="K86" s="21"/>
      <c r="L86" s="22" t="s">
        <v>3127</v>
      </c>
      <c r="M86" s="91" t="s">
        <v>52</v>
      </c>
      <c r="N86" s="31" t="s">
        <v>52</v>
      </c>
      <c r="O86" s="31" t="s">
        <v>21</v>
      </c>
      <c r="P86" s="26"/>
      <c r="Q86" s="27"/>
      <c r="R86" s="28"/>
      <c r="S86" s="79"/>
      <c r="T86" s="30" t="s">
        <v>3128</v>
      </c>
      <c r="U86" s="31" t="s">
        <v>2881</v>
      </c>
      <c r="V86" s="96" t="str">
        <f t="shared" si="2"/>
        <v>1-021.71</v>
      </c>
      <c r="AC86" s="1" t="s">
        <v>7009</v>
      </c>
    </row>
    <row r="87" spans="2:29" ht="30" customHeight="1" x14ac:dyDescent="0.25">
      <c r="B87" s="206" t="s">
        <v>6714</v>
      </c>
      <c r="C87" s="95">
        <v>1</v>
      </c>
      <c r="D87" s="39" t="s">
        <v>3129</v>
      </c>
      <c r="E87" s="37" t="s">
        <v>3130</v>
      </c>
      <c r="F87" s="17">
        <v>59642</v>
      </c>
      <c r="G87" s="18">
        <v>39925</v>
      </c>
      <c r="H87" s="19" t="s">
        <v>2881</v>
      </c>
      <c r="I87" s="90">
        <v>4220</v>
      </c>
      <c r="J87" s="90">
        <v>5041.38</v>
      </c>
      <c r="K87" s="21"/>
      <c r="L87" s="22" t="s">
        <v>3131</v>
      </c>
      <c r="M87" s="91">
        <v>310.93</v>
      </c>
      <c r="N87" s="31" t="s">
        <v>2114</v>
      </c>
      <c r="O87" s="31" t="s">
        <v>21</v>
      </c>
      <c r="P87" s="26"/>
      <c r="Q87" s="27"/>
      <c r="R87" s="28"/>
      <c r="S87" s="79"/>
      <c r="T87" s="30" t="s">
        <v>3132</v>
      </c>
      <c r="U87" s="31" t="s">
        <v>2881</v>
      </c>
      <c r="V87" s="96" t="str">
        <f t="shared" si="2"/>
        <v>1-021.72</v>
      </c>
      <c r="AC87" s="1" t="s">
        <v>7009</v>
      </c>
    </row>
    <row r="88" spans="2:29" ht="30" customHeight="1" x14ac:dyDescent="0.25">
      <c r="B88" s="206" t="s">
        <v>6714</v>
      </c>
      <c r="C88" s="88">
        <v>1</v>
      </c>
      <c r="D88" s="39" t="s">
        <v>3133</v>
      </c>
      <c r="E88" s="37" t="s">
        <v>3134</v>
      </c>
      <c r="F88" s="17"/>
      <c r="G88" s="34"/>
      <c r="H88" s="19" t="s">
        <v>1689</v>
      </c>
      <c r="I88" s="90">
        <v>4220</v>
      </c>
      <c r="J88" s="90">
        <v>5041.38</v>
      </c>
      <c r="K88" s="21"/>
      <c r="L88" s="22" t="s">
        <v>3135</v>
      </c>
      <c r="M88" s="91" t="s">
        <v>52</v>
      </c>
      <c r="N88" s="31" t="s">
        <v>52</v>
      </c>
      <c r="O88" s="31" t="s">
        <v>21</v>
      </c>
      <c r="P88" s="26"/>
      <c r="Q88" s="27"/>
      <c r="R88" s="28"/>
      <c r="S88" s="79"/>
      <c r="T88" s="30" t="s">
        <v>3136</v>
      </c>
      <c r="U88" s="31" t="s">
        <v>2881</v>
      </c>
      <c r="V88" s="96" t="str">
        <f t="shared" si="2"/>
        <v>1-021.73</v>
      </c>
      <c r="AC88" s="1" t="s">
        <v>7009</v>
      </c>
    </row>
    <row r="89" spans="2:29" ht="30" customHeight="1" x14ac:dyDescent="0.25">
      <c r="B89" s="206" t="s">
        <v>6714</v>
      </c>
      <c r="C89" s="95">
        <v>1</v>
      </c>
      <c r="D89" s="77" t="s">
        <v>3137</v>
      </c>
      <c r="E89" s="37" t="s">
        <v>3138</v>
      </c>
      <c r="F89" s="17"/>
      <c r="G89" s="34"/>
      <c r="H89" s="19" t="s">
        <v>1689</v>
      </c>
      <c r="I89" s="90">
        <v>4220</v>
      </c>
      <c r="J89" s="90">
        <v>5041.38</v>
      </c>
      <c r="K89" s="21"/>
      <c r="L89" s="37" t="s">
        <v>3139</v>
      </c>
      <c r="M89" s="91" t="s">
        <v>52</v>
      </c>
      <c r="N89" s="31" t="s">
        <v>52</v>
      </c>
      <c r="O89" s="31" t="s">
        <v>21</v>
      </c>
      <c r="P89" s="26"/>
      <c r="Q89" s="27"/>
      <c r="R89" s="28"/>
      <c r="S89" s="79"/>
      <c r="T89" s="30" t="s">
        <v>3140</v>
      </c>
      <c r="U89" s="31" t="s">
        <v>2881</v>
      </c>
      <c r="V89" s="96" t="str">
        <f t="shared" si="2"/>
        <v>1-021.74</v>
      </c>
      <c r="AC89" s="1" t="s">
        <v>7009</v>
      </c>
    </row>
    <row r="90" spans="2:29" ht="30" customHeight="1" x14ac:dyDescent="0.25">
      <c r="B90" s="206" t="s">
        <v>6714</v>
      </c>
      <c r="C90" s="88">
        <v>1</v>
      </c>
      <c r="D90" s="77" t="s">
        <v>3141</v>
      </c>
      <c r="E90" s="37" t="s">
        <v>3142</v>
      </c>
      <c r="F90" s="17"/>
      <c r="G90" s="34"/>
      <c r="H90" s="19" t="s">
        <v>1689</v>
      </c>
      <c r="I90" s="90">
        <v>4220</v>
      </c>
      <c r="J90" s="90">
        <v>5041.38</v>
      </c>
      <c r="K90" s="21"/>
      <c r="L90" s="37" t="s">
        <v>3143</v>
      </c>
      <c r="M90" s="91" t="s">
        <v>52</v>
      </c>
      <c r="N90" s="31" t="s">
        <v>52</v>
      </c>
      <c r="O90" s="31" t="s">
        <v>21</v>
      </c>
      <c r="P90" s="26"/>
      <c r="Q90" s="27"/>
      <c r="R90" s="28"/>
      <c r="S90" s="79"/>
      <c r="T90" s="30" t="s">
        <v>3144</v>
      </c>
      <c r="U90" s="31" t="s">
        <v>2881</v>
      </c>
      <c r="V90" s="96" t="str">
        <f t="shared" si="2"/>
        <v>1-021.76</v>
      </c>
      <c r="AC90" s="1" t="s">
        <v>7009</v>
      </c>
    </row>
    <row r="91" spans="2:29" ht="30" customHeight="1" x14ac:dyDescent="0.25">
      <c r="B91" s="206" t="s">
        <v>6714</v>
      </c>
      <c r="C91" s="95">
        <v>1</v>
      </c>
      <c r="D91" s="77" t="s">
        <v>3145</v>
      </c>
      <c r="E91" s="37" t="s">
        <v>3146</v>
      </c>
      <c r="F91" s="17"/>
      <c r="G91" s="34"/>
      <c r="H91" s="19" t="s">
        <v>1689</v>
      </c>
      <c r="I91" s="90">
        <v>4220</v>
      </c>
      <c r="J91" s="90">
        <v>5041.38</v>
      </c>
      <c r="K91" s="21"/>
      <c r="L91" s="37" t="s">
        <v>3147</v>
      </c>
      <c r="M91" s="91" t="s">
        <v>52</v>
      </c>
      <c r="N91" s="31" t="s">
        <v>52</v>
      </c>
      <c r="O91" s="31" t="s">
        <v>21</v>
      </c>
      <c r="P91" s="26"/>
      <c r="Q91" s="27"/>
      <c r="R91" s="28"/>
      <c r="S91" s="79"/>
      <c r="T91" s="30" t="s">
        <v>3148</v>
      </c>
      <c r="U91" s="31" t="s">
        <v>2881</v>
      </c>
      <c r="V91" s="96" t="str">
        <f t="shared" si="2"/>
        <v>1-021.77</v>
      </c>
      <c r="AC91" s="1" t="s">
        <v>7009</v>
      </c>
    </row>
    <row r="92" spans="2:29" ht="30" customHeight="1" x14ac:dyDescent="0.25">
      <c r="B92" s="206" t="s">
        <v>6714</v>
      </c>
      <c r="C92" s="88">
        <v>1</v>
      </c>
      <c r="D92" s="77" t="s">
        <v>3149</v>
      </c>
      <c r="E92" s="37" t="s">
        <v>3150</v>
      </c>
      <c r="F92" s="17"/>
      <c r="G92" s="18"/>
      <c r="H92" s="19" t="s">
        <v>1689</v>
      </c>
      <c r="I92" s="90">
        <v>4220</v>
      </c>
      <c r="J92" s="90">
        <v>5041.38</v>
      </c>
      <c r="K92" s="21"/>
      <c r="L92" s="37" t="s">
        <v>3151</v>
      </c>
      <c r="M92" s="91" t="s">
        <v>52</v>
      </c>
      <c r="N92" s="31" t="s">
        <v>52</v>
      </c>
      <c r="O92" s="31" t="s">
        <v>21</v>
      </c>
      <c r="P92" s="26"/>
      <c r="Q92" s="27"/>
      <c r="R92" s="28"/>
      <c r="S92" s="79"/>
      <c r="T92" s="30" t="s">
        <v>3152</v>
      </c>
      <c r="U92" s="31" t="s">
        <v>2881</v>
      </c>
      <c r="V92" s="96" t="str">
        <f t="shared" si="2"/>
        <v>1-021.79</v>
      </c>
      <c r="AC92" s="1" t="s">
        <v>7009</v>
      </c>
    </row>
    <row r="93" spans="2:29" ht="30" customHeight="1" x14ac:dyDescent="0.25">
      <c r="B93" s="206" t="s">
        <v>6714</v>
      </c>
      <c r="C93" s="95">
        <v>1</v>
      </c>
      <c r="D93" s="77" t="s">
        <v>3153</v>
      </c>
      <c r="E93" s="37" t="s">
        <v>3154</v>
      </c>
      <c r="F93" s="17"/>
      <c r="G93" s="18"/>
      <c r="H93" s="19" t="s">
        <v>1689</v>
      </c>
      <c r="I93" s="90">
        <v>4220</v>
      </c>
      <c r="J93" s="90">
        <v>5041.38</v>
      </c>
      <c r="K93" s="21"/>
      <c r="L93" s="37" t="s">
        <v>3155</v>
      </c>
      <c r="M93" s="91" t="s">
        <v>52</v>
      </c>
      <c r="N93" s="31" t="s">
        <v>52</v>
      </c>
      <c r="O93" s="31" t="s">
        <v>21</v>
      </c>
      <c r="P93" s="26"/>
      <c r="Q93" s="27"/>
      <c r="R93" s="28"/>
      <c r="S93" s="79"/>
      <c r="T93" s="30" t="s">
        <v>3156</v>
      </c>
      <c r="U93" s="31" t="s">
        <v>2881</v>
      </c>
      <c r="V93" s="96" t="str">
        <f t="shared" si="2"/>
        <v>1-021.80</v>
      </c>
      <c r="AC93" s="1" t="s">
        <v>7009</v>
      </c>
    </row>
    <row r="94" spans="2:29" ht="30" customHeight="1" x14ac:dyDescent="0.25">
      <c r="B94" s="206" t="s">
        <v>6714</v>
      </c>
      <c r="C94" s="88">
        <v>1</v>
      </c>
      <c r="D94" s="77" t="s">
        <v>3157</v>
      </c>
      <c r="E94" s="37" t="s">
        <v>3158</v>
      </c>
      <c r="F94" s="17"/>
      <c r="G94" s="34"/>
      <c r="H94" s="19" t="s">
        <v>1689</v>
      </c>
      <c r="I94" s="90">
        <v>4220</v>
      </c>
      <c r="J94" s="90">
        <v>5041.38</v>
      </c>
      <c r="K94" s="21"/>
      <c r="L94" s="37" t="s">
        <v>3159</v>
      </c>
      <c r="M94" s="91" t="s">
        <v>52</v>
      </c>
      <c r="N94" s="31" t="s">
        <v>52</v>
      </c>
      <c r="O94" s="31" t="s">
        <v>21</v>
      </c>
      <c r="P94" s="26"/>
      <c r="Q94" s="27"/>
      <c r="R94" s="28"/>
      <c r="S94" s="79"/>
      <c r="T94" s="30" t="s">
        <v>3160</v>
      </c>
      <c r="U94" s="31" t="s">
        <v>2881</v>
      </c>
      <c r="V94" s="96" t="str">
        <f t="shared" si="2"/>
        <v>1-021.81</v>
      </c>
      <c r="X94" s="96" t="s">
        <v>7832</v>
      </c>
      <c r="AC94" s="1" t="s">
        <v>7009</v>
      </c>
    </row>
    <row r="95" spans="2:29" ht="30" customHeight="1" x14ac:dyDescent="0.25">
      <c r="B95" s="206" t="s">
        <v>6714</v>
      </c>
      <c r="C95" s="95">
        <v>1</v>
      </c>
      <c r="D95" s="77" t="s">
        <v>1312</v>
      </c>
      <c r="E95" s="37" t="s">
        <v>3175</v>
      </c>
      <c r="F95" s="17"/>
      <c r="G95" s="18"/>
      <c r="H95" s="19" t="s">
        <v>1689</v>
      </c>
      <c r="I95" s="90">
        <v>4220</v>
      </c>
      <c r="J95" s="90">
        <v>5041.38</v>
      </c>
      <c r="K95" s="21"/>
      <c r="L95" s="37" t="s">
        <v>3176</v>
      </c>
      <c r="M95" s="91" t="s">
        <v>52</v>
      </c>
      <c r="N95" s="31" t="s">
        <v>52</v>
      </c>
      <c r="O95" s="31" t="s">
        <v>21</v>
      </c>
      <c r="P95" s="26"/>
      <c r="Q95" s="27"/>
      <c r="R95" s="28"/>
      <c r="S95" s="79"/>
      <c r="T95" s="30" t="s">
        <v>3177</v>
      </c>
      <c r="U95" s="31" t="s">
        <v>2881</v>
      </c>
      <c r="V95" s="96" t="str">
        <f t="shared" si="2"/>
        <v>1-046</v>
      </c>
      <c r="X95" s="96" t="s">
        <v>7833</v>
      </c>
    </row>
    <row r="96" spans="2:29" ht="30" customHeight="1" x14ac:dyDescent="0.25">
      <c r="B96" s="206" t="s">
        <v>6714</v>
      </c>
      <c r="C96" s="88">
        <v>1</v>
      </c>
      <c r="D96" s="77" t="s">
        <v>1316</v>
      </c>
      <c r="E96" s="37" t="s">
        <v>3178</v>
      </c>
      <c r="F96" s="17"/>
      <c r="G96" s="18"/>
      <c r="H96" s="19" t="s">
        <v>1689</v>
      </c>
      <c r="I96" s="90">
        <v>4220</v>
      </c>
      <c r="J96" s="90">
        <v>5041.38</v>
      </c>
      <c r="K96" s="21"/>
      <c r="L96" s="37" t="s">
        <v>3179</v>
      </c>
      <c r="M96" s="91" t="s">
        <v>52</v>
      </c>
      <c r="N96" s="31" t="s">
        <v>52</v>
      </c>
      <c r="O96" s="31" t="s">
        <v>21</v>
      </c>
      <c r="P96" s="26"/>
      <c r="Q96" s="27"/>
      <c r="R96" s="28"/>
      <c r="S96" s="79"/>
      <c r="T96" s="30" t="s">
        <v>3180</v>
      </c>
      <c r="U96" s="31" t="s">
        <v>2881</v>
      </c>
      <c r="V96" s="96" t="str">
        <f t="shared" si="2"/>
        <v>1-047</v>
      </c>
      <c r="X96" s="96" t="s">
        <v>7834</v>
      </c>
      <c r="Y96" s="1" t="s">
        <v>7009</v>
      </c>
    </row>
    <row r="97" spans="2:25" ht="30" customHeight="1" x14ac:dyDescent="0.25">
      <c r="B97" s="206" t="s">
        <v>6714</v>
      </c>
      <c r="C97" s="95">
        <v>1</v>
      </c>
      <c r="D97" s="77" t="s">
        <v>1319</v>
      </c>
      <c r="E97" s="37" t="s">
        <v>3181</v>
      </c>
      <c r="F97" s="17">
        <v>64720</v>
      </c>
      <c r="G97" s="18">
        <v>40316</v>
      </c>
      <c r="H97" s="19" t="s">
        <v>2881</v>
      </c>
      <c r="I97" s="90">
        <v>4220</v>
      </c>
      <c r="J97" s="90">
        <v>5041.38</v>
      </c>
      <c r="K97" s="21"/>
      <c r="L97" s="37" t="s">
        <v>3182</v>
      </c>
      <c r="M97" s="91">
        <v>300</v>
      </c>
      <c r="N97" s="31" t="s">
        <v>2114</v>
      </c>
      <c r="O97" s="31" t="s">
        <v>21</v>
      </c>
      <c r="P97" s="26"/>
      <c r="Q97" s="27"/>
      <c r="R97" s="28"/>
      <c r="S97" s="79"/>
      <c r="T97" s="30" t="s">
        <v>3183</v>
      </c>
      <c r="U97" s="31" t="s">
        <v>2881</v>
      </c>
      <c r="V97" s="96" t="str">
        <f t="shared" si="2"/>
        <v>1-048</v>
      </c>
      <c r="X97" s="96" t="s">
        <v>7835</v>
      </c>
      <c r="Y97" s="1" t="s">
        <v>7009</v>
      </c>
    </row>
    <row r="98" spans="2:25" ht="30" customHeight="1" x14ac:dyDescent="0.25">
      <c r="B98" s="206" t="s">
        <v>6714</v>
      </c>
      <c r="C98" s="88">
        <v>1</v>
      </c>
      <c r="D98" s="77" t="s">
        <v>1322</v>
      </c>
      <c r="E98" s="37" t="s">
        <v>3184</v>
      </c>
      <c r="F98" s="17"/>
      <c r="G98" s="18"/>
      <c r="H98" s="19" t="s">
        <v>1689</v>
      </c>
      <c r="I98" s="90">
        <v>4220</v>
      </c>
      <c r="J98" s="90">
        <v>5041.38</v>
      </c>
      <c r="K98" s="21"/>
      <c r="L98" s="37" t="s">
        <v>3185</v>
      </c>
      <c r="M98" s="91" t="s">
        <v>52</v>
      </c>
      <c r="N98" s="31" t="s">
        <v>52</v>
      </c>
      <c r="O98" s="31" t="s">
        <v>21</v>
      </c>
      <c r="P98" s="26"/>
      <c r="Q98" s="27"/>
      <c r="R98" s="28"/>
      <c r="S98" s="79"/>
      <c r="T98" s="30" t="s">
        <v>3186</v>
      </c>
      <c r="U98" s="31" t="s">
        <v>2881</v>
      </c>
      <c r="V98" s="96" t="str">
        <f t="shared" si="2"/>
        <v>1-049</v>
      </c>
      <c r="X98" s="96" t="s">
        <v>7836</v>
      </c>
      <c r="Y98" s="1" t="s">
        <v>7009</v>
      </c>
    </row>
    <row r="99" spans="2:25" ht="30" customHeight="1" x14ac:dyDescent="0.25">
      <c r="B99" s="206" t="s">
        <v>6714</v>
      </c>
      <c r="C99" s="95">
        <v>1</v>
      </c>
      <c r="D99" s="77" t="s">
        <v>3191</v>
      </c>
      <c r="E99" s="37" t="s">
        <v>3192</v>
      </c>
      <c r="F99" s="17"/>
      <c r="G99" s="34"/>
      <c r="H99" s="19" t="s">
        <v>1689</v>
      </c>
      <c r="I99" s="90">
        <v>5067.67</v>
      </c>
      <c r="J99" s="90">
        <v>5520</v>
      </c>
      <c r="K99" s="21"/>
      <c r="L99" s="37" t="s">
        <v>3193</v>
      </c>
      <c r="M99" s="91" t="s">
        <v>52</v>
      </c>
      <c r="N99" s="31" t="s">
        <v>52</v>
      </c>
      <c r="O99" s="31" t="s">
        <v>21</v>
      </c>
      <c r="P99" s="26"/>
      <c r="Q99" s="27"/>
      <c r="R99" s="28"/>
      <c r="S99" s="79"/>
      <c r="T99" s="30" t="s">
        <v>3194</v>
      </c>
      <c r="U99" s="31" t="s">
        <v>2881</v>
      </c>
      <c r="V99" s="96" t="str">
        <f t="shared" si="2"/>
        <v>1-021.38</v>
      </c>
      <c r="X99" s="1" t="s">
        <v>7837</v>
      </c>
      <c r="Y99" s="1" t="s">
        <v>7009</v>
      </c>
    </row>
    <row r="100" spans="2:25" ht="30" customHeight="1" x14ac:dyDescent="0.25">
      <c r="B100" s="206" t="s">
        <v>6714</v>
      </c>
      <c r="C100" s="88">
        <v>1</v>
      </c>
      <c r="D100" s="77" t="s">
        <v>3195</v>
      </c>
      <c r="E100" s="37" t="s">
        <v>3196</v>
      </c>
      <c r="F100" s="17" t="s">
        <v>3197</v>
      </c>
      <c r="G100" s="18">
        <v>42618</v>
      </c>
      <c r="H100" s="19" t="s">
        <v>2881</v>
      </c>
      <c r="I100" s="90">
        <v>5067.67</v>
      </c>
      <c r="J100" s="90">
        <v>5520</v>
      </c>
      <c r="K100" s="21"/>
      <c r="L100" s="37" t="s">
        <v>3198</v>
      </c>
      <c r="M100" s="91">
        <v>300</v>
      </c>
      <c r="N100" s="31" t="s">
        <v>82</v>
      </c>
      <c r="O100" s="31" t="s">
        <v>91</v>
      </c>
      <c r="P100" s="26"/>
      <c r="Q100" s="27"/>
      <c r="R100" s="28"/>
      <c r="S100" s="79"/>
      <c r="T100" s="30" t="s">
        <v>3199</v>
      </c>
      <c r="U100" s="31" t="s">
        <v>2881</v>
      </c>
      <c r="V100" s="96" t="str">
        <f t="shared" si="2"/>
        <v>1-021.39</v>
      </c>
      <c r="X100" s="1" t="s">
        <v>7838</v>
      </c>
      <c r="Y100" s="1" t="s">
        <v>7009</v>
      </c>
    </row>
    <row r="101" spans="2:25" ht="30" customHeight="1" x14ac:dyDescent="0.25">
      <c r="B101" s="206" t="s">
        <v>6714</v>
      </c>
      <c r="C101" s="95">
        <v>1</v>
      </c>
      <c r="D101" s="77" t="s">
        <v>3200</v>
      </c>
      <c r="E101" s="37" t="s">
        <v>3201</v>
      </c>
      <c r="F101" s="17"/>
      <c r="G101" s="34"/>
      <c r="H101" s="19" t="s">
        <v>1689</v>
      </c>
      <c r="I101" s="90">
        <v>5067.67</v>
      </c>
      <c r="J101" s="90">
        <v>5520</v>
      </c>
      <c r="K101" s="21"/>
      <c r="L101" s="37" t="s">
        <v>3202</v>
      </c>
      <c r="M101" s="91">
        <v>300</v>
      </c>
      <c r="N101" s="31" t="s">
        <v>82</v>
      </c>
      <c r="O101" s="31" t="s">
        <v>91</v>
      </c>
      <c r="P101" s="26"/>
      <c r="Q101" s="27"/>
      <c r="R101" s="28"/>
      <c r="S101" s="79"/>
      <c r="T101" s="30" t="s">
        <v>3203</v>
      </c>
      <c r="U101" s="31" t="s">
        <v>2881</v>
      </c>
      <c r="V101" s="96" t="str">
        <f t="shared" si="2"/>
        <v>1-021.40</v>
      </c>
      <c r="X101" s="1" t="s">
        <v>7839</v>
      </c>
      <c r="Y101" s="1" t="s">
        <v>7009</v>
      </c>
    </row>
    <row r="102" spans="2:25" ht="30" customHeight="1" x14ac:dyDescent="0.25">
      <c r="B102" s="206" t="s">
        <v>6714</v>
      </c>
      <c r="C102" s="88">
        <v>1</v>
      </c>
      <c r="D102" s="77" t="s">
        <v>3204</v>
      </c>
      <c r="E102" s="37" t="s">
        <v>3205</v>
      </c>
      <c r="F102" s="17" t="s">
        <v>3206</v>
      </c>
      <c r="G102" s="18">
        <v>42986</v>
      </c>
      <c r="H102" s="34" t="s">
        <v>2881</v>
      </c>
      <c r="I102" s="90">
        <v>5067.67</v>
      </c>
      <c r="J102" s="90">
        <v>5520</v>
      </c>
      <c r="K102" s="21"/>
      <c r="L102" s="37" t="s">
        <v>3207</v>
      </c>
      <c r="M102" s="91">
        <v>300</v>
      </c>
      <c r="N102" s="31" t="s">
        <v>82</v>
      </c>
      <c r="O102" s="31" t="s">
        <v>91</v>
      </c>
      <c r="P102" s="26"/>
      <c r="Q102" s="27"/>
      <c r="R102" s="28"/>
      <c r="S102" s="79"/>
      <c r="T102" s="30" t="s">
        <v>3208</v>
      </c>
      <c r="U102" s="31" t="s">
        <v>2881</v>
      </c>
      <c r="V102" s="96" t="str">
        <f t="shared" si="2"/>
        <v>1-021.42</v>
      </c>
      <c r="X102" s="1" t="s">
        <v>7840</v>
      </c>
      <c r="Y102" s="1" t="s">
        <v>7009</v>
      </c>
    </row>
    <row r="103" spans="2:25" ht="30" customHeight="1" x14ac:dyDescent="0.25">
      <c r="B103" s="206" t="s">
        <v>6714</v>
      </c>
      <c r="C103" s="95">
        <v>1</v>
      </c>
      <c r="D103" s="77" t="s">
        <v>3209</v>
      </c>
      <c r="E103" s="37" t="s">
        <v>3210</v>
      </c>
      <c r="F103" s="17" t="s">
        <v>3211</v>
      </c>
      <c r="G103" s="18">
        <v>42668</v>
      </c>
      <c r="H103" s="34" t="s">
        <v>2881</v>
      </c>
      <c r="I103" s="90">
        <v>5067.67</v>
      </c>
      <c r="J103" s="90">
        <v>5520</v>
      </c>
      <c r="K103" s="21"/>
      <c r="L103" s="37" t="s">
        <v>3212</v>
      </c>
      <c r="M103" s="91">
        <v>300</v>
      </c>
      <c r="N103" s="31" t="s">
        <v>2114</v>
      </c>
      <c r="O103" s="31" t="s">
        <v>91</v>
      </c>
      <c r="P103" s="26"/>
      <c r="Q103" s="27"/>
      <c r="R103" s="28"/>
      <c r="S103" s="79"/>
      <c r="T103" s="30" t="s">
        <v>3213</v>
      </c>
      <c r="U103" s="31" t="s">
        <v>2881</v>
      </c>
      <c r="V103" s="96" t="str">
        <f t="shared" ref="V103:V134" si="3">CONCATENATE(C103,"-",D103)</f>
        <v>1-021.43</v>
      </c>
      <c r="X103" s="1" t="s">
        <v>7841</v>
      </c>
      <c r="Y103" s="1" t="s">
        <v>7009</v>
      </c>
    </row>
    <row r="104" spans="2:25" ht="30" customHeight="1" x14ac:dyDescent="0.25">
      <c r="B104" s="206" t="s">
        <v>6714</v>
      </c>
      <c r="C104" s="88">
        <v>1</v>
      </c>
      <c r="D104" s="77" t="s">
        <v>3214</v>
      </c>
      <c r="E104" s="37" t="s">
        <v>3215</v>
      </c>
      <c r="F104" s="17"/>
      <c r="G104" s="18"/>
      <c r="H104" s="34" t="s">
        <v>1689</v>
      </c>
      <c r="I104" s="90">
        <v>5067.67</v>
      </c>
      <c r="J104" s="90">
        <v>5520</v>
      </c>
      <c r="K104" s="21"/>
      <c r="L104" s="37" t="s">
        <v>3216</v>
      </c>
      <c r="M104" s="91">
        <v>300</v>
      </c>
      <c r="N104" s="31" t="s">
        <v>82</v>
      </c>
      <c r="O104" s="31" t="s">
        <v>91</v>
      </c>
      <c r="P104" s="26"/>
      <c r="Q104" s="27"/>
      <c r="R104" s="28"/>
      <c r="S104" s="79"/>
      <c r="T104" s="30" t="s">
        <v>3217</v>
      </c>
      <c r="U104" s="31" t="s">
        <v>2881</v>
      </c>
      <c r="V104" s="96" t="str">
        <f t="shared" si="3"/>
        <v>1-021.48</v>
      </c>
      <c r="X104" s="1" t="s">
        <v>7842</v>
      </c>
      <c r="Y104" s="1" t="s">
        <v>7009</v>
      </c>
    </row>
    <row r="105" spans="2:25" ht="30" customHeight="1" x14ac:dyDescent="0.25">
      <c r="B105" s="206" t="s">
        <v>6714</v>
      </c>
      <c r="C105" s="95">
        <v>1</v>
      </c>
      <c r="D105" s="77" t="s">
        <v>3218</v>
      </c>
      <c r="E105" s="37" t="s">
        <v>3219</v>
      </c>
      <c r="F105" s="17" t="s">
        <v>3220</v>
      </c>
      <c r="G105" s="18">
        <v>42643</v>
      </c>
      <c r="H105" s="34" t="s">
        <v>2881</v>
      </c>
      <c r="I105" s="90">
        <v>5067.67</v>
      </c>
      <c r="J105" s="90">
        <v>5520</v>
      </c>
      <c r="K105" s="21"/>
      <c r="L105" s="37" t="s">
        <v>3221</v>
      </c>
      <c r="M105" s="91">
        <v>300</v>
      </c>
      <c r="N105" s="31" t="s">
        <v>82</v>
      </c>
      <c r="O105" s="31" t="s">
        <v>91</v>
      </c>
      <c r="P105" s="26"/>
      <c r="Q105" s="27"/>
      <c r="R105" s="28"/>
      <c r="S105" s="79"/>
      <c r="T105" s="30" t="s">
        <v>3222</v>
      </c>
      <c r="U105" s="31" t="s">
        <v>2881</v>
      </c>
      <c r="V105" s="96" t="str">
        <f t="shared" si="3"/>
        <v>1-021.69</v>
      </c>
      <c r="X105" s="1" t="s">
        <v>7843</v>
      </c>
      <c r="Y105" s="1" t="s">
        <v>7009</v>
      </c>
    </row>
    <row r="106" spans="2:25" ht="30" customHeight="1" x14ac:dyDescent="0.25">
      <c r="B106" s="206" t="s">
        <v>6714</v>
      </c>
      <c r="C106" s="88">
        <v>1</v>
      </c>
      <c r="D106" s="77" t="s">
        <v>3223</v>
      </c>
      <c r="E106" s="37" t="s">
        <v>3224</v>
      </c>
      <c r="F106" s="17"/>
      <c r="G106" s="18"/>
      <c r="H106" s="34" t="s">
        <v>1689</v>
      </c>
      <c r="I106" s="90">
        <v>5067.67</v>
      </c>
      <c r="J106" s="90">
        <v>5520</v>
      </c>
      <c r="K106" s="21"/>
      <c r="L106" s="37" t="s">
        <v>3225</v>
      </c>
      <c r="M106" s="91" t="s">
        <v>52</v>
      </c>
      <c r="N106" s="31" t="s">
        <v>52</v>
      </c>
      <c r="O106" s="31" t="s">
        <v>21</v>
      </c>
      <c r="P106" s="26"/>
      <c r="Q106" s="27"/>
      <c r="R106" s="28"/>
      <c r="S106" s="79"/>
      <c r="T106" s="30" t="s">
        <v>3226</v>
      </c>
      <c r="U106" s="31" t="s">
        <v>2881</v>
      </c>
      <c r="V106" s="96" t="str">
        <f t="shared" si="3"/>
        <v>1-021.78</v>
      </c>
      <c r="X106" s="1" t="s">
        <v>7844</v>
      </c>
      <c r="Y106" s="1" t="s">
        <v>7009</v>
      </c>
    </row>
    <row r="107" spans="2:25" ht="30" customHeight="1" x14ac:dyDescent="0.25">
      <c r="B107" s="206" t="s">
        <v>6714</v>
      </c>
      <c r="C107" s="95">
        <v>1</v>
      </c>
      <c r="D107" s="77" t="s">
        <v>7845</v>
      </c>
      <c r="E107" s="37" t="s">
        <v>3227</v>
      </c>
      <c r="F107" s="17"/>
      <c r="G107" s="18"/>
      <c r="H107" s="34" t="s">
        <v>1689</v>
      </c>
      <c r="I107" s="90">
        <v>5067.67</v>
      </c>
      <c r="J107" s="90">
        <v>5520</v>
      </c>
      <c r="K107" s="21"/>
      <c r="L107" s="37" t="s">
        <v>3228</v>
      </c>
      <c r="M107" s="91">
        <v>20770.919999999998</v>
      </c>
      <c r="N107" s="31" t="s">
        <v>82</v>
      </c>
      <c r="O107" s="31" t="s">
        <v>91</v>
      </c>
      <c r="P107" s="26"/>
      <c r="Q107" s="27"/>
      <c r="R107" s="28"/>
      <c r="S107" s="79"/>
      <c r="T107" s="30" t="s">
        <v>3190</v>
      </c>
      <c r="U107" s="31" t="s">
        <v>2881</v>
      </c>
      <c r="V107" s="96" t="str">
        <f t="shared" si="3"/>
        <v>1-021.B</v>
      </c>
      <c r="X107" s="1" t="s">
        <v>7846</v>
      </c>
      <c r="Y107" s="1" t="s">
        <v>7009</v>
      </c>
    </row>
    <row r="108" spans="2:25" ht="30" customHeight="1" x14ac:dyDescent="0.25">
      <c r="B108" s="206" t="s">
        <v>6714</v>
      </c>
      <c r="C108" s="88">
        <v>1</v>
      </c>
      <c r="D108" s="77" t="s">
        <v>1178</v>
      </c>
      <c r="E108" s="37" t="s">
        <v>3187</v>
      </c>
      <c r="F108" s="17" t="s">
        <v>3188</v>
      </c>
      <c r="G108" s="18">
        <v>42457</v>
      </c>
      <c r="H108" s="19" t="s">
        <v>2881</v>
      </c>
      <c r="I108" s="90">
        <v>5067.67</v>
      </c>
      <c r="J108" s="90">
        <v>5520</v>
      </c>
      <c r="K108" s="21">
        <f>(J108-I108)/1000</f>
        <v>0.45232999999999995</v>
      </c>
      <c r="L108" s="37" t="s">
        <v>3189</v>
      </c>
      <c r="M108" s="91">
        <v>12936.13</v>
      </c>
      <c r="N108" s="31" t="s">
        <v>82</v>
      </c>
      <c r="O108" s="31" t="s">
        <v>91</v>
      </c>
      <c r="P108" s="26"/>
      <c r="Q108" s="27"/>
      <c r="R108" s="28"/>
      <c r="S108" s="79"/>
      <c r="T108" s="30" t="s">
        <v>3190</v>
      </c>
      <c r="U108" s="31" t="s">
        <v>2881</v>
      </c>
      <c r="V108" s="96" t="str">
        <f t="shared" si="3"/>
        <v>1-021A</v>
      </c>
      <c r="X108" s="1" t="s">
        <v>7847</v>
      </c>
      <c r="Y108" s="1" t="s">
        <v>7009</v>
      </c>
    </row>
    <row r="109" spans="2:25" ht="30" customHeight="1" x14ac:dyDescent="0.25">
      <c r="B109" s="206" t="s">
        <v>6714</v>
      </c>
      <c r="C109" s="95">
        <v>1</v>
      </c>
      <c r="D109" s="77" t="s">
        <v>1371</v>
      </c>
      <c r="E109" s="37" t="s">
        <v>3229</v>
      </c>
      <c r="F109" s="17"/>
      <c r="G109" s="34"/>
      <c r="H109" s="34" t="s">
        <v>1689</v>
      </c>
      <c r="I109" s="90">
        <v>5067.67</v>
      </c>
      <c r="J109" s="90">
        <v>5520</v>
      </c>
      <c r="K109" s="21"/>
      <c r="L109" s="37" t="s">
        <v>3230</v>
      </c>
      <c r="M109" s="91">
        <v>300</v>
      </c>
      <c r="N109" s="31" t="s">
        <v>82</v>
      </c>
      <c r="O109" s="31" t="s">
        <v>91</v>
      </c>
      <c r="P109" s="26"/>
      <c r="Q109" s="27"/>
      <c r="R109" s="28"/>
      <c r="S109" s="79"/>
      <c r="T109" s="30" t="s">
        <v>3231</v>
      </c>
      <c r="U109" s="31" t="s">
        <v>2881</v>
      </c>
      <c r="V109" s="96" t="str">
        <f t="shared" si="3"/>
        <v>1-061</v>
      </c>
      <c r="Y109" s="1" t="s">
        <v>7009</v>
      </c>
    </row>
    <row r="110" spans="2:25" ht="30" customHeight="1" x14ac:dyDescent="0.25">
      <c r="B110" s="206" t="s">
        <v>6714</v>
      </c>
      <c r="C110" s="88">
        <v>1</v>
      </c>
      <c r="D110" s="77" t="s">
        <v>1375</v>
      </c>
      <c r="E110" s="37" t="s">
        <v>3232</v>
      </c>
      <c r="F110" s="17"/>
      <c r="G110" s="34"/>
      <c r="H110" s="34" t="s">
        <v>1689</v>
      </c>
      <c r="I110" s="90">
        <v>5067.67</v>
      </c>
      <c r="J110" s="90">
        <v>5520</v>
      </c>
      <c r="K110" s="21"/>
      <c r="L110" s="37" t="s">
        <v>3230</v>
      </c>
      <c r="M110" s="91">
        <v>300</v>
      </c>
      <c r="N110" s="31" t="s">
        <v>82</v>
      </c>
      <c r="O110" s="31" t="s">
        <v>91</v>
      </c>
      <c r="P110" s="26"/>
      <c r="Q110" s="27"/>
      <c r="R110" s="28"/>
      <c r="S110" s="79"/>
      <c r="T110" s="30" t="s">
        <v>3233</v>
      </c>
      <c r="U110" s="31" t="s">
        <v>2881</v>
      </c>
      <c r="V110" s="96" t="str">
        <f t="shared" si="3"/>
        <v>1-062</v>
      </c>
      <c r="X110" s="1" t="s">
        <v>7848</v>
      </c>
      <c r="Y110" s="1" t="s">
        <v>7009</v>
      </c>
    </row>
    <row r="111" spans="2:25" ht="30" customHeight="1" x14ac:dyDescent="0.25">
      <c r="B111" s="206" t="s">
        <v>6714</v>
      </c>
      <c r="C111" s="95">
        <v>1</v>
      </c>
      <c r="D111" s="77" t="s">
        <v>1379</v>
      </c>
      <c r="E111" s="37" t="s">
        <v>3234</v>
      </c>
      <c r="F111" s="17"/>
      <c r="G111" s="34"/>
      <c r="H111" s="34" t="s">
        <v>1689</v>
      </c>
      <c r="I111" s="90">
        <v>5067.67</v>
      </c>
      <c r="J111" s="90">
        <v>5520</v>
      </c>
      <c r="K111" s="21"/>
      <c r="L111" s="37" t="s">
        <v>3230</v>
      </c>
      <c r="M111" s="91">
        <v>300</v>
      </c>
      <c r="N111" s="31" t="s">
        <v>82</v>
      </c>
      <c r="O111" s="31" t="s">
        <v>91</v>
      </c>
      <c r="P111" s="26"/>
      <c r="Q111" s="27"/>
      <c r="R111" s="28"/>
      <c r="S111" s="79"/>
      <c r="T111" s="30" t="s">
        <v>3235</v>
      </c>
      <c r="U111" s="31" t="s">
        <v>2881</v>
      </c>
      <c r="V111" s="96" t="str">
        <f t="shared" si="3"/>
        <v>1-063</v>
      </c>
      <c r="X111" s="1" t="s">
        <v>7849</v>
      </c>
      <c r="Y111" s="1" t="s">
        <v>7009</v>
      </c>
    </row>
    <row r="112" spans="2:25" ht="30" customHeight="1" x14ac:dyDescent="0.25">
      <c r="B112" s="206" t="s">
        <v>6714</v>
      </c>
      <c r="C112" s="88">
        <v>1</v>
      </c>
      <c r="D112" s="77" t="s">
        <v>1384</v>
      </c>
      <c r="E112" s="37" t="s">
        <v>3236</v>
      </c>
      <c r="F112" s="17"/>
      <c r="G112" s="34"/>
      <c r="H112" s="34" t="s">
        <v>1689</v>
      </c>
      <c r="I112" s="90">
        <v>5067.67</v>
      </c>
      <c r="J112" s="90">
        <v>5520</v>
      </c>
      <c r="K112" s="21"/>
      <c r="L112" s="37" t="s">
        <v>3237</v>
      </c>
      <c r="M112" s="91">
        <v>300</v>
      </c>
      <c r="N112" s="31" t="s">
        <v>82</v>
      </c>
      <c r="O112" s="31" t="s">
        <v>91</v>
      </c>
      <c r="P112" s="26"/>
      <c r="Q112" s="27"/>
      <c r="R112" s="28"/>
      <c r="S112" s="79"/>
      <c r="T112" s="30" t="s">
        <v>3238</v>
      </c>
      <c r="U112" s="31" t="s">
        <v>2881</v>
      </c>
      <c r="V112" s="96" t="str">
        <f t="shared" si="3"/>
        <v>1-064</v>
      </c>
      <c r="X112" s="1" t="s">
        <v>7850</v>
      </c>
      <c r="Y112" s="1" t="s">
        <v>7009</v>
      </c>
    </row>
    <row r="113" spans="2:25" ht="30" customHeight="1" x14ac:dyDescent="0.25">
      <c r="B113" s="206" t="s">
        <v>6714</v>
      </c>
      <c r="C113" s="95">
        <v>1</v>
      </c>
      <c r="D113" s="77" t="s">
        <v>1389</v>
      </c>
      <c r="E113" s="37" t="s">
        <v>3239</v>
      </c>
      <c r="F113" s="17"/>
      <c r="G113" s="34"/>
      <c r="H113" s="34" t="s">
        <v>1689</v>
      </c>
      <c r="I113" s="90">
        <v>5067.67</v>
      </c>
      <c r="J113" s="90">
        <v>5520</v>
      </c>
      <c r="K113" s="21"/>
      <c r="L113" s="37" t="s">
        <v>3240</v>
      </c>
      <c r="M113" s="91">
        <v>300</v>
      </c>
      <c r="N113" s="31" t="s">
        <v>82</v>
      </c>
      <c r="O113" s="31" t="s">
        <v>91</v>
      </c>
      <c r="P113" s="26"/>
      <c r="Q113" s="27"/>
      <c r="R113" s="28"/>
      <c r="S113" s="79"/>
      <c r="T113" s="30" t="s">
        <v>3241</v>
      </c>
      <c r="U113" s="31" t="s">
        <v>2881</v>
      </c>
      <c r="V113" s="96" t="str">
        <f t="shared" si="3"/>
        <v>1-065</v>
      </c>
      <c r="X113" s="1" t="s">
        <v>7851</v>
      </c>
      <c r="Y113" s="1" t="s">
        <v>7009</v>
      </c>
    </row>
    <row r="114" spans="2:25" ht="30" customHeight="1" x14ac:dyDescent="0.25">
      <c r="B114" s="206" t="s">
        <v>6714</v>
      </c>
      <c r="C114" s="88">
        <v>1</v>
      </c>
      <c r="D114" s="77" t="s">
        <v>1393</v>
      </c>
      <c r="E114" s="37" t="s">
        <v>3242</v>
      </c>
      <c r="F114" s="17"/>
      <c r="G114" s="18"/>
      <c r="H114" s="34" t="s">
        <v>1689</v>
      </c>
      <c r="I114" s="90">
        <v>5067.67</v>
      </c>
      <c r="J114" s="90">
        <v>5520</v>
      </c>
      <c r="K114" s="21"/>
      <c r="L114" s="37" t="s">
        <v>3240</v>
      </c>
      <c r="M114" s="91">
        <v>300</v>
      </c>
      <c r="N114" s="31" t="s">
        <v>82</v>
      </c>
      <c r="O114" s="31" t="s">
        <v>91</v>
      </c>
      <c r="P114" s="26"/>
      <c r="Q114" s="27"/>
      <c r="R114" s="28"/>
      <c r="S114" s="79"/>
      <c r="T114" s="30" t="s">
        <v>3243</v>
      </c>
      <c r="U114" s="31" t="s">
        <v>2881</v>
      </c>
      <c r="V114" s="96" t="str">
        <f t="shared" si="3"/>
        <v>1-066</v>
      </c>
      <c r="X114" s="1" t="s">
        <v>7852</v>
      </c>
      <c r="Y114" s="1" t="s">
        <v>7009</v>
      </c>
    </row>
    <row r="115" spans="2:25" ht="30" customHeight="1" x14ac:dyDescent="0.25">
      <c r="B115" s="206" t="s">
        <v>6714</v>
      </c>
      <c r="C115" s="95">
        <v>1</v>
      </c>
      <c r="D115" s="77" t="s">
        <v>1398</v>
      </c>
      <c r="E115" s="37" t="s">
        <v>3244</v>
      </c>
      <c r="F115" s="17" t="s">
        <v>3245</v>
      </c>
      <c r="G115" s="18">
        <v>42643</v>
      </c>
      <c r="H115" s="34" t="s">
        <v>2881</v>
      </c>
      <c r="I115" s="90">
        <v>5067.67</v>
      </c>
      <c r="J115" s="90">
        <v>5520</v>
      </c>
      <c r="K115" s="21"/>
      <c r="L115" s="37" t="s">
        <v>3246</v>
      </c>
      <c r="M115" s="91">
        <v>300</v>
      </c>
      <c r="N115" s="31" t="s">
        <v>82</v>
      </c>
      <c r="O115" s="31" t="s">
        <v>91</v>
      </c>
      <c r="P115" s="26"/>
      <c r="Q115" s="27"/>
      <c r="R115" s="28"/>
      <c r="S115" s="79"/>
      <c r="T115" s="30" t="s">
        <v>3247</v>
      </c>
      <c r="U115" s="31" t="s">
        <v>2881</v>
      </c>
      <c r="V115" s="96" t="str">
        <f t="shared" si="3"/>
        <v>1-067</v>
      </c>
      <c r="X115" s="1" t="s">
        <v>7853</v>
      </c>
      <c r="Y115" s="1" t="s">
        <v>7009</v>
      </c>
    </row>
    <row r="116" spans="2:25" ht="30" customHeight="1" x14ac:dyDescent="0.25">
      <c r="B116" s="206" t="s">
        <v>6714</v>
      </c>
      <c r="C116" s="88">
        <v>1</v>
      </c>
      <c r="D116" s="77" t="s">
        <v>1402</v>
      </c>
      <c r="E116" s="37" t="s">
        <v>3248</v>
      </c>
      <c r="F116" s="17"/>
      <c r="G116" s="18"/>
      <c r="H116" s="34" t="s">
        <v>1689</v>
      </c>
      <c r="I116" s="90">
        <v>5067.67</v>
      </c>
      <c r="J116" s="90">
        <v>5520</v>
      </c>
      <c r="K116" s="21"/>
      <c r="L116" s="37" t="s">
        <v>3249</v>
      </c>
      <c r="M116" s="91">
        <v>900</v>
      </c>
      <c r="N116" s="31" t="s">
        <v>82</v>
      </c>
      <c r="O116" s="31" t="s">
        <v>91</v>
      </c>
      <c r="P116" s="26"/>
      <c r="Q116" s="27"/>
      <c r="R116" s="28"/>
      <c r="S116" s="79"/>
      <c r="T116" s="30" t="s">
        <v>3250</v>
      </c>
      <c r="U116" s="31" t="s">
        <v>2881</v>
      </c>
      <c r="V116" s="96" t="str">
        <f t="shared" si="3"/>
        <v>1-068</v>
      </c>
      <c r="X116" s="1" t="s">
        <v>7854</v>
      </c>
      <c r="Y116" s="1" t="s">
        <v>7009</v>
      </c>
    </row>
    <row r="117" spans="2:25" ht="30" customHeight="1" x14ac:dyDescent="0.25">
      <c r="B117" s="206" t="s">
        <v>6714</v>
      </c>
      <c r="C117" s="95">
        <v>1</v>
      </c>
      <c r="D117" s="77" t="s">
        <v>1406</v>
      </c>
      <c r="E117" s="37" t="s">
        <v>3251</v>
      </c>
      <c r="F117" s="17"/>
      <c r="G117" s="18"/>
      <c r="H117" s="34" t="s">
        <v>1689</v>
      </c>
      <c r="I117" s="90">
        <v>5067.67</v>
      </c>
      <c r="J117" s="90">
        <v>5520</v>
      </c>
      <c r="K117" s="21"/>
      <c r="L117" s="37" t="s">
        <v>3252</v>
      </c>
      <c r="M117" s="91">
        <v>300</v>
      </c>
      <c r="N117" s="31" t="s">
        <v>82</v>
      </c>
      <c r="O117" s="31" t="s">
        <v>91</v>
      </c>
      <c r="P117" s="26"/>
      <c r="Q117" s="27"/>
      <c r="R117" s="28"/>
      <c r="S117" s="144"/>
      <c r="T117" s="30" t="s">
        <v>3253</v>
      </c>
      <c r="U117" s="31" t="s">
        <v>2881</v>
      </c>
      <c r="V117" s="96" t="str">
        <f t="shared" si="3"/>
        <v>1-069</v>
      </c>
      <c r="X117" s="1" t="s">
        <v>7855</v>
      </c>
      <c r="Y117" s="1" t="s">
        <v>7009</v>
      </c>
    </row>
    <row r="118" spans="2:25" ht="30" customHeight="1" x14ac:dyDescent="0.25">
      <c r="B118" s="206" t="s">
        <v>6714</v>
      </c>
      <c r="C118" s="88">
        <v>1</v>
      </c>
      <c r="D118" s="77" t="s">
        <v>1410</v>
      </c>
      <c r="E118" s="37" t="s">
        <v>3254</v>
      </c>
      <c r="F118" s="17"/>
      <c r="G118" s="18"/>
      <c r="H118" s="34" t="s">
        <v>1689</v>
      </c>
      <c r="I118" s="90">
        <v>5067.67</v>
      </c>
      <c r="J118" s="90">
        <v>5520</v>
      </c>
      <c r="K118" s="21"/>
      <c r="L118" s="37" t="s">
        <v>3255</v>
      </c>
      <c r="M118" s="91">
        <v>300</v>
      </c>
      <c r="N118" s="31" t="s">
        <v>82</v>
      </c>
      <c r="O118" s="31" t="s">
        <v>91</v>
      </c>
      <c r="P118" s="26"/>
      <c r="Q118" s="27"/>
      <c r="R118" s="28"/>
      <c r="S118" s="79"/>
      <c r="T118" s="30" t="s">
        <v>3256</v>
      </c>
      <c r="U118" s="31" t="s">
        <v>2881</v>
      </c>
      <c r="V118" s="96" t="str">
        <f t="shared" si="3"/>
        <v>1-070</v>
      </c>
      <c r="X118" s="1" t="s">
        <v>7856</v>
      </c>
      <c r="Y118" s="1" t="s">
        <v>7009</v>
      </c>
    </row>
    <row r="119" spans="2:25" ht="30" customHeight="1" x14ac:dyDescent="0.25">
      <c r="B119" s="206" t="s">
        <v>6714</v>
      </c>
      <c r="C119" s="95">
        <v>1</v>
      </c>
      <c r="D119" s="77" t="s">
        <v>1414</v>
      </c>
      <c r="E119" s="37" t="s">
        <v>3257</v>
      </c>
      <c r="F119" s="17"/>
      <c r="G119" s="18"/>
      <c r="H119" s="34" t="s">
        <v>1689</v>
      </c>
      <c r="I119" s="90">
        <v>5067.67</v>
      </c>
      <c r="J119" s="90">
        <v>5520</v>
      </c>
      <c r="K119" s="21"/>
      <c r="L119" s="37" t="s">
        <v>3258</v>
      </c>
      <c r="M119" s="91">
        <v>300</v>
      </c>
      <c r="N119" s="31" t="s">
        <v>82</v>
      </c>
      <c r="O119" s="31" t="s">
        <v>91</v>
      </c>
      <c r="P119" s="26"/>
      <c r="Q119" s="27"/>
      <c r="R119" s="28"/>
      <c r="S119" s="79"/>
      <c r="T119" s="30" t="s">
        <v>3259</v>
      </c>
      <c r="U119" s="31" t="s">
        <v>2881</v>
      </c>
      <c r="V119" s="96" t="str">
        <f t="shared" si="3"/>
        <v>1-071</v>
      </c>
      <c r="X119" s="1" t="s">
        <v>7857</v>
      </c>
      <c r="Y119" s="1" t="s">
        <v>7009</v>
      </c>
    </row>
    <row r="120" spans="2:25" ht="30" customHeight="1" x14ac:dyDescent="0.25">
      <c r="B120" s="206" t="s">
        <v>6714</v>
      </c>
      <c r="C120" s="88">
        <v>1</v>
      </c>
      <c r="D120" s="77" t="s">
        <v>1417</v>
      </c>
      <c r="E120" s="37" t="s">
        <v>3260</v>
      </c>
      <c r="F120" s="17"/>
      <c r="G120" s="34"/>
      <c r="H120" s="34" t="s">
        <v>1689</v>
      </c>
      <c r="I120" s="90">
        <v>5067.67</v>
      </c>
      <c r="J120" s="90">
        <v>5520</v>
      </c>
      <c r="K120" s="21"/>
      <c r="L120" s="37" t="s">
        <v>3261</v>
      </c>
      <c r="M120" s="91">
        <v>300</v>
      </c>
      <c r="N120" s="31" t="s">
        <v>82</v>
      </c>
      <c r="O120" s="31" t="s">
        <v>91</v>
      </c>
      <c r="P120" s="26"/>
      <c r="Q120" s="27"/>
      <c r="R120" s="28"/>
      <c r="S120" s="79"/>
      <c r="T120" s="30" t="s">
        <v>3262</v>
      </c>
      <c r="U120" s="31" t="s">
        <v>2881</v>
      </c>
      <c r="V120" s="96" t="str">
        <f t="shared" si="3"/>
        <v>1-072</v>
      </c>
      <c r="X120" s="1" t="s">
        <v>7858</v>
      </c>
      <c r="Y120" s="1" t="s">
        <v>7009</v>
      </c>
    </row>
    <row r="121" spans="2:25" ht="30" customHeight="1" x14ac:dyDescent="0.25">
      <c r="B121" s="206" t="s">
        <v>6714</v>
      </c>
      <c r="C121" s="95">
        <v>1</v>
      </c>
      <c r="D121" s="77" t="s">
        <v>1421</v>
      </c>
      <c r="E121" s="37" t="s">
        <v>3263</v>
      </c>
      <c r="F121" s="17"/>
      <c r="G121" s="18"/>
      <c r="H121" s="34" t="s">
        <v>1689</v>
      </c>
      <c r="I121" s="90">
        <v>5067.67</v>
      </c>
      <c r="J121" s="90">
        <v>5520</v>
      </c>
      <c r="K121" s="21"/>
      <c r="L121" s="37" t="s">
        <v>3264</v>
      </c>
      <c r="M121" s="91">
        <v>300</v>
      </c>
      <c r="N121" s="31" t="s">
        <v>82</v>
      </c>
      <c r="O121" s="31" t="s">
        <v>91</v>
      </c>
      <c r="P121" s="26"/>
      <c r="Q121" s="27"/>
      <c r="R121" s="28"/>
      <c r="S121" s="79"/>
      <c r="T121" s="30" t="s">
        <v>3265</v>
      </c>
      <c r="U121" s="31" t="s">
        <v>2881</v>
      </c>
      <c r="V121" s="96" t="str">
        <f t="shared" si="3"/>
        <v>1-073</v>
      </c>
      <c r="X121" s="1" t="s">
        <v>7859</v>
      </c>
      <c r="Y121" s="1" t="s">
        <v>7009</v>
      </c>
    </row>
    <row r="122" spans="2:25" ht="30" customHeight="1" x14ac:dyDescent="0.25">
      <c r="B122" s="206" t="s">
        <v>6714</v>
      </c>
      <c r="C122" s="88">
        <v>1</v>
      </c>
      <c r="D122" s="77" t="s">
        <v>1426</v>
      </c>
      <c r="E122" s="37" t="s">
        <v>3266</v>
      </c>
      <c r="F122" s="17"/>
      <c r="G122" s="18"/>
      <c r="H122" s="19" t="s">
        <v>1689</v>
      </c>
      <c r="I122" s="90">
        <v>5067.67</v>
      </c>
      <c r="J122" s="90">
        <v>5520</v>
      </c>
      <c r="K122" s="21"/>
      <c r="L122" s="37" t="s">
        <v>3264</v>
      </c>
      <c r="M122" s="91">
        <v>300</v>
      </c>
      <c r="N122" s="31" t="s">
        <v>82</v>
      </c>
      <c r="O122" s="31" t="s">
        <v>91</v>
      </c>
      <c r="P122" s="26"/>
      <c r="Q122" s="27"/>
      <c r="R122" s="28"/>
      <c r="S122" s="79"/>
      <c r="T122" s="30" t="s">
        <v>3267</v>
      </c>
      <c r="U122" s="31" t="s">
        <v>2881</v>
      </c>
      <c r="V122" s="96" t="str">
        <f t="shared" si="3"/>
        <v>1-074</v>
      </c>
      <c r="X122" s="1" t="s">
        <v>7860</v>
      </c>
      <c r="Y122" s="1" t="s">
        <v>7009</v>
      </c>
    </row>
    <row r="123" spans="2:25" ht="30" customHeight="1" x14ac:dyDescent="0.25">
      <c r="B123" s="206" t="s">
        <v>6714</v>
      </c>
      <c r="C123" s="95">
        <v>1</v>
      </c>
      <c r="D123" s="77" t="s">
        <v>1429</v>
      </c>
      <c r="E123" s="37" t="s">
        <v>3268</v>
      </c>
      <c r="F123" s="17"/>
      <c r="G123" s="18"/>
      <c r="H123" s="19" t="s">
        <v>1689</v>
      </c>
      <c r="I123" s="90">
        <v>5067.67</v>
      </c>
      <c r="J123" s="90">
        <v>5520</v>
      </c>
      <c r="K123" s="21"/>
      <c r="L123" s="37" t="s">
        <v>3225</v>
      </c>
      <c r="M123" s="91">
        <v>300</v>
      </c>
      <c r="N123" s="31" t="s">
        <v>82</v>
      </c>
      <c r="O123" s="31" t="s">
        <v>91</v>
      </c>
      <c r="P123" s="26"/>
      <c r="Q123" s="27"/>
      <c r="R123" s="28"/>
      <c r="S123" s="79"/>
      <c r="T123" s="30" t="s">
        <v>3269</v>
      </c>
      <c r="U123" s="31" t="s">
        <v>2881</v>
      </c>
      <c r="V123" s="96" t="str">
        <f t="shared" si="3"/>
        <v>1-075</v>
      </c>
      <c r="X123" s="1" t="s">
        <v>7861</v>
      </c>
      <c r="Y123" s="1" t="s">
        <v>7009</v>
      </c>
    </row>
    <row r="124" spans="2:25" ht="30" customHeight="1" x14ac:dyDescent="0.25">
      <c r="B124" s="206" t="s">
        <v>6714</v>
      </c>
      <c r="C124" s="88">
        <v>1</v>
      </c>
      <c r="D124" s="77" t="s">
        <v>1433</v>
      </c>
      <c r="E124" s="37" t="s">
        <v>3270</v>
      </c>
      <c r="F124" s="17"/>
      <c r="G124" s="18"/>
      <c r="H124" s="34" t="s">
        <v>1689</v>
      </c>
      <c r="I124" s="90">
        <v>5067.67</v>
      </c>
      <c r="J124" s="90">
        <v>5520</v>
      </c>
      <c r="K124" s="21"/>
      <c r="L124" s="37" t="s">
        <v>3225</v>
      </c>
      <c r="M124" s="91">
        <v>300</v>
      </c>
      <c r="N124" s="31" t="s">
        <v>82</v>
      </c>
      <c r="O124" s="31" t="s">
        <v>91</v>
      </c>
      <c r="P124" s="26"/>
      <c r="Q124" s="27"/>
      <c r="R124" s="28"/>
      <c r="S124" s="79"/>
      <c r="T124" s="30" t="s">
        <v>3226</v>
      </c>
      <c r="U124" s="31" t="s">
        <v>2881</v>
      </c>
      <c r="V124" s="96" t="str">
        <f t="shared" si="3"/>
        <v>1-076</v>
      </c>
      <c r="X124" s="1" t="s">
        <v>7862</v>
      </c>
      <c r="Y124" s="1" t="s">
        <v>7009</v>
      </c>
    </row>
    <row r="125" spans="2:25" ht="30" customHeight="1" x14ac:dyDescent="0.25">
      <c r="B125" s="206" t="s">
        <v>6714</v>
      </c>
      <c r="C125" s="95">
        <v>1</v>
      </c>
      <c r="D125" s="77" t="s">
        <v>1437</v>
      </c>
      <c r="E125" s="37" t="s">
        <v>3271</v>
      </c>
      <c r="F125" s="17"/>
      <c r="G125" s="18"/>
      <c r="H125" s="34" t="s">
        <v>1689</v>
      </c>
      <c r="I125" s="90">
        <v>5067.67</v>
      </c>
      <c r="J125" s="90">
        <v>5520</v>
      </c>
      <c r="K125" s="21"/>
      <c r="L125" s="37" t="s">
        <v>3225</v>
      </c>
      <c r="M125" s="91">
        <v>350</v>
      </c>
      <c r="N125" s="31" t="s">
        <v>82</v>
      </c>
      <c r="O125" s="31" t="s">
        <v>91</v>
      </c>
      <c r="P125" s="26"/>
      <c r="Q125" s="27"/>
      <c r="R125" s="28"/>
      <c r="S125" s="79"/>
      <c r="T125" s="30" t="s">
        <v>3272</v>
      </c>
      <c r="U125" s="31" t="s">
        <v>2881</v>
      </c>
      <c r="V125" s="96" t="str">
        <f t="shared" si="3"/>
        <v>1-077</v>
      </c>
      <c r="X125" s="1" t="s">
        <v>7863</v>
      </c>
      <c r="Y125" s="1" t="s">
        <v>7009</v>
      </c>
    </row>
    <row r="126" spans="2:25" ht="30" customHeight="1" x14ac:dyDescent="0.25">
      <c r="B126" s="206" t="s">
        <v>6714</v>
      </c>
      <c r="C126" s="88">
        <v>1</v>
      </c>
      <c r="D126" s="77" t="s">
        <v>1448</v>
      </c>
      <c r="E126" s="37" t="s">
        <v>3273</v>
      </c>
      <c r="F126" s="17"/>
      <c r="G126" s="34"/>
      <c r="H126" s="34" t="s">
        <v>1689</v>
      </c>
      <c r="I126" s="90">
        <v>5067.67</v>
      </c>
      <c r="J126" s="90">
        <v>5520</v>
      </c>
      <c r="K126" s="21"/>
      <c r="L126" s="37" t="s">
        <v>3274</v>
      </c>
      <c r="M126" s="91"/>
      <c r="N126" s="31" t="s">
        <v>82</v>
      </c>
      <c r="O126" s="31" t="s">
        <v>91</v>
      </c>
      <c r="P126" s="26"/>
      <c r="Q126" s="27"/>
      <c r="R126" s="28"/>
      <c r="S126" s="79"/>
      <c r="T126" s="30" t="s">
        <v>3275</v>
      </c>
      <c r="U126" s="31" t="s">
        <v>2881</v>
      </c>
      <c r="V126" s="96" t="str">
        <f t="shared" si="3"/>
        <v>1-079</v>
      </c>
      <c r="X126" s="1" t="s">
        <v>7864</v>
      </c>
      <c r="Y126" s="1" t="s">
        <v>7009</v>
      </c>
    </row>
    <row r="127" spans="2:25" ht="30" customHeight="1" x14ac:dyDescent="0.25">
      <c r="B127" s="206" t="s">
        <v>6714</v>
      </c>
      <c r="C127" s="95">
        <v>1</v>
      </c>
      <c r="D127" s="77" t="s">
        <v>1462</v>
      </c>
      <c r="E127" s="37" t="s">
        <v>3276</v>
      </c>
      <c r="F127" s="17" t="s">
        <v>3277</v>
      </c>
      <c r="G127" s="18">
        <v>43025</v>
      </c>
      <c r="H127" s="34" t="s">
        <v>2881</v>
      </c>
      <c r="I127" s="90">
        <v>5067.67</v>
      </c>
      <c r="J127" s="90">
        <v>5520</v>
      </c>
      <c r="K127" s="21"/>
      <c r="L127" s="37" t="s">
        <v>3278</v>
      </c>
      <c r="M127" s="91"/>
      <c r="N127" s="31" t="s">
        <v>82</v>
      </c>
      <c r="O127" s="31" t="s">
        <v>91</v>
      </c>
      <c r="P127" s="26"/>
      <c r="Q127" s="27"/>
      <c r="R127" s="28"/>
      <c r="S127" s="79"/>
      <c r="T127" s="30" t="s">
        <v>3279</v>
      </c>
      <c r="U127" s="31" t="s">
        <v>2881</v>
      </c>
      <c r="V127" s="96" t="str">
        <f t="shared" si="3"/>
        <v>1-082</v>
      </c>
      <c r="X127" s="1" t="s">
        <v>7865</v>
      </c>
      <c r="Y127" s="1" t="s">
        <v>7009</v>
      </c>
    </row>
    <row r="128" spans="2:25" ht="30" customHeight="1" x14ac:dyDescent="0.25">
      <c r="B128" s="206" t="s">
        <v>6714</v>
      </c>
      <c r="C128" s="88">
        <v>1</v>
      </c>
      <c r="D128" s="77" t="s">
        <v>1472</v>
      </c>
      <c r="E128" s="37" t="s">
        <v>3280</v>
      </c>
      <c r="F128" s="17"/>
      <c r="G128" s="18"/>
      <c r="H128" s="34" t="s">
        <v>1689</v>
      </c>
      <c r="I128" s="90">
        <v>5067.67</v>
      </c>
      <c r="J128" s="90">
        <v>5520</v>
      </c>
      <c r="K128" s="21"/>
      <c r="L128" s="37" t="s">
        <v>3281</v>
      </c>
      <c r="M128" s="91"/>
      <c r="N128" s="31" t="s">
        <v>82</v>
      </c>
      <c r="O128" s="31" t="s">
        <v>91</v>
      </c>
      <c r="P128" s="26"/>
      <c r="Q128" s="27"/>
      <c r="R128" s="28"/>
      <c r="S128" s="79"/>
      <c r="T128" s="30" t="s">
        <v>3282</v>
      </c>
      <c r="U128" s="31" t="s">
        <v>2881</v>
      </c>
      <c r="V128" s="96" t="str">
        <f t="shared" si="3"/>
        <v>1-085</v>
      </c>
      <c r="X128" s="1" t="s">
        <v>7866</v>
      </c>
      <c r="Y128" s="1" t="s">
        <v>7009</v>
      </c>
    </row>
    <row r="129" spans="2:25" ht="30" customHeight="1" x14ac:dyDescent="0.25">
      <c r="B129" s="206" t="s">
        <v>6714</v>
      </c>
      <c r="C129" s="95">
        <v>1</v>
      </c>
      <c r="D129" s="77" t="s">
        <v>1203</v>
      </c>
      <c r="E129" s="37" t="s">
        <v>3283</v>
      </c>
      <c r="F129" s="17"/>
      <c r="G129" s="18"/>
      <c r="H129" s="34" t="s">
        <v>1689</v>
      </c>
      <c r="I129" s="90">
        <v>5808.47</v>
      </c>
      <c r="J129" s="90">
        <v>5819.77</v>
      </c>
      <c r="K129" s="21"/>
      <c r="L129" s="37" t="s">
        <v>3284</v>
      </c>
      <c r="M129" s="91" t="s">
        <v>52</v>
      </c>
      <c r="N129" s="31" t="s">
        <v>52</v>
      </c>
      <c r="O129" s="31" t="s">
        <v>21</v>
      </c>
      <c r="P129" s="26"/>
      <c r="Q129" s="27"/>
      <c r="R129" s="28"/>
      <c r="S129" s="79"/>
      <c r="T129" s="30" t="s">
        <v>3285</v>
      </c>
      <c r="U129" s="31" t="s">
        <v>2881</v>
      </c>
      <c r="V129" s="96" t="str">
        <f t="shared" si="3"/>
        <v>1-024A</v>
      </c>
      <c r="X129" s="1" t="s">
        <v>7867</v>
      </c>
      <c r="Y129" s="1" t="s">
        <v>7009</v>
      </c>
    </row>
    <row r="130" spans="2:25" ht="30" customHeight="1" x14ac:dyDescent="0.25">
      <c r="B130" s="206" t="s">
        <v>6714</v>
      </c>
      <c r="C130" s="88">
        <v>1</v>
      </c>
      <c r="D130" s="77" t="s">
        <v>3286</v>
      </c>
      <c r="E130" s="37" t="s">
        <v>3287</v>
      </c>
      <c r="F130" s="17"/>
      <c r="G130" s="18"/>
      <c r="H130" s="34" t="s">
        <v>1689</v>
      </c>
      <c r="I130" s="90">
        <v>5819.77</v>
      </c>
      <c r="J130" s="90">
        <v>5829.21</v>
      </c>
      <c r="K130" s="21"/>
      <c r="L130" s="37" t="s">
        <v>3288</v>
      </c>
      <c r="M130" s="91" t="s">
        <v>52</v>
      </c>
      <c r="N130" s="31" t="s">
        <v>52</v>
      </c>
      <c r="O130" s="31" t="s">
        <v>21</v>
      </c>
      <c r="P130" s="26"/>
      <c r="Q130" s="27"/>
      <c r="R130" s="28"/>
      <c r="S130" s="79"/>
      <c r="T130" s="30" t="s">
        <v>3285</v>
      </c>
      <c r="U130" s="31" t="s">
        <v>2881</v>
      </c>
      <c r="V130" s="96" t="str">
        <f t="shared" si="3"/>
        <v>1-024B</v>
      </c>
      <c r="X130" s="1" t="s">
        <v>7868</v>
      </c>
      <c r="Y130" s="1" t="s">
        <v>7009</v>
      </c>
    </row>
    <row r="131" spans="2:25" ht="30" customHeight="1" x14ac:dyDescent="0.25">
      <c r="B131" s="206" t="s">
        <v>6714</v>
      </c>
      <c r="C131" s="95">
        <v>1</v>
      </c>
      <c r="D131" s="77" t="s">
        <v>3289</v>
      </c>
      <c r="E131" s="37" t="s">
        <v>3290</v>
      </c>
      <c r="F131" s="17"/>
      <c r="G131" s="34"/>
      <c r="H131" s="34" t="s">
        <v>1689</v>
      </c>
      <c r="I131" s="90">
        <v>5850.59</v>
      </c>
      <c r="J131" s="90">
        <v>5902.27</v>
      </c>
      <c r="K131" s="21"/>
      <c r="L131" s="37" t="s">
        <v>3291</v>
      </c>
      <c r="M131" s="91" t="s">
        <v>52</v>
      </c>
      <c r="N131" s="31" t="s">
        <v>52</v>
      </c>
      <c r="O131" s="31" t="s">
        <v>21</v>
      </c>
      <c r="P131" s="26"/>
      <c r="Q131" s="27"/>
      <c r="R131" s="28"/>
      <c r="S131" s="79"/>
      <c r="T131" s="30" t="s">
        <v>3285</v>
      </c>
      <c r="U131" s="31" t="s">
        <v>2881</v>
      </c>
      <c r="V131" s="96" t="str">
        <f t="shared" si="3"/>
        <v>1-024E</v>
      </c>
      <c r="X131" s="1" t="s">
        <v>7869</v>
      </c>
      <c r="Y131" s="1" t="s">
        <v>7009</v>
      </c>
    </row>
    <row r="132" spans="2:25" ht="30" customHeight="1" x14ac:dyDescent="0.25">
      <c r="B132" s="206" t="s">
        <v>6714</v>
      </c>
      <c r="C132" s="88">
        <v>1</v>
      </c>
      <c r="D132" s="77" t="s">
        <v>1200</v>
      </c>
      <c r="E132" s="37" t="s">
        <v>3292</v>
      </c>
      <c r="F132" s="17"/>
      <c r="G132" s="34"/>
      <c r="H132" s="34" t="s">
        <v>1689</v>
      </c>
      <c r="I132" s="90">
        <v>5902.27</v>
      </c>
      <c r="J132" s="90">
        <v>7077.3</v>
      </c>
      <c r="K132" s="21"/>
      <c r="L132" s="37" t="s">
        <v>3293</v>
      </c>
      <c r="M132" s="91"/>
      <c r="N132" s="31" t="s">
        <v>82</v>
      </c>
      <c r="O132" s="31"/>
      <c r="P132" s="26"/>
      <c r="Q132" s="27"/>
      <c r="R132" s="28"/>
      <c r="S132" s="79"/>
      <c r="T132" s="30" t="s">
        <v>2982</v>
      </c>
      <c r="U132" s="31" t="s">
        <v>2881</v>
      </c>
      <c r="V132" s="96" t="str">
        <f t="shared" si="3"/>
        <v>1-025</v>
      </c>
      <c r="X132" s="1" t="s">
        <v>7870</v>
      </c>
      <c r="Y132" s="1" t="s">
        <v>7009</v>
      </c>
    </row>
    <row r="133" spans="2:25" ht="30" customHeight="1" x14ac:dyDescent="0.25">
      <c r="B133" s="206" t="s">
        <v>6714</v>
      </c>
      <c r="C133" s="95">
        <v>1</v>
      </c>
      <c r="D133" s="77" t="s">
        <v>1206</v>
      </c>
      <c r="E133" s="37" t="s">
        <v>3294</v>
      </c>
      <c r="F133" s="17" t="s">
        <v>3295</v>
      </c>
      <c r="G133" s="18">
        <v>39715</v>
      </c>
      <c r="H133" s="34" t="s">
        <v>2881</v>
      </c>
      <c r="I133" s="90">
        <v>7477.35</v>
      </c>
      <c r="J133" s="90">
        <v>7510.63</v>
      </c>
      <c r="K133" s="21"/>
      <c r="L133" s="37" t="s">
        <v>3296</v>
      </c>
      <c r="M133" s="91">
        <v>1996</v>
      </c>
      <c r="N133" s="31" t="s">
        <v>2114</v>
      </c>
      <c r="O133" s="31" t="s">
        <v>21</v>
      </c>
      <c r="P133" s="26"/>
      <c r="Q133" s="27"/>
      <c r="R133" s="28"/>
      <c r="S133" s="79"/>
      <c r="T133" s="30" t="s">
        <v>3297</v>
      </c>
      <c r="U133" s="31" t="s">
        <v>2881</v>
      </c>
      <c r="V133" s="96" t="str">
        <f t="shared" si="3"/>
        <v>1-026</v>
      </c>
      <c r="X133" s="1" t="s">
        <v>7871</v>
      </c>
      <c r="Y133" s="1" t="s">
        <v>7009</v>
      </c>
    </row>
    <row r="134" spans="2:25" ht="30" customHeight="1" x14ac:dyDescent="0.25">
      <c r="B134" s="206" t="s">
        <v>6714</v>
      </c>
      <c r="C134" s="88">
        <v>1</v>
      </c>
      <c r="D134" s="77" t="s">
        <v>1210</v>
      </c>
      <c r="E134" s="37" t="s">
        <v>3298</v>
      </c>
      <c r="F134" s="17" t="s">
        <v>3299</v>
      </c>
      <c r="G134" s="18">
        <v>42394</v>
      </c>
      <c r="H134" s="34" t="s">
        <v>2881</v>
      </c>
      <c r="I134" s="90">
        <v>7485.5</v>
      </c>
      <c r="J134" s="90">
        <v>7514.1</v>
      </c>
      <c r="K134" s="21"/>
      <c r="L134" s="37" t="s">
        <v>3296</v>
      </c>
      <c r="M134" s="100">
        <v>125</v>
      </c>
      <c r="N134" s="31" t="s">
        <v>2114</v>
      </c>
      <c r="O134" s="31" t="s">
        <v>91</v>
      </c>
      <c r="P134" s="26"/>
      <c r="Q134" s="27"/>
      <c r="R134" s="28"/>
      <c r="S134" s="79"/>
      <c r="T134" s="30" t="s">
        <v>3297</v>
      </c>
      <c r="U134" s="31" t="s">
        <v>2881</v>
      </c>
      <c r="V134" s="96" t="str">
        <f t="shared" si="3"/>
        <v>1-026A</v>
      </c>
      <c r="X134" s="1" t="s">
        <v>7872</v>
      </c>
      <c r="Y134" s="1" t="s">
        <v>7009</v>
      </c>
    </row>
    <row r="135" spans="2:25" ht="30" customHeight="1" x14ac:dyDescent="0.25">
      <c r="B135" s="206" t="s">
        <v>6714</v>
      </c>
      <c r="C135" s="95">
        <v>1</v>
      </c>
      <c r="D135" s="77" t="s">
        <v>1231</v>
      </c>
      <c r="E135" s="37" t="s">
        <v>3300</v>
      </c>
      <c r="F135" s="17" t="s">
        <v>3301</v>
      </c>
      <c r="G135" s="18">
        <v>42338</v>
      </c>
      <c r="H135" s="34" t="s">
        <v>2881</v>
      </c>
      <c r="I135" s="90">
        <v>7510.83</v>
      </c>
      <c r="J135" s="90">
        <v>7707.26</v>
      </c>
      <c r="K135" s="21">
        <f>(J135-I135)/1000</f>
        <v>0.1964300000000003</v>
      </c>
      <c r="L135" s="37" t="s">
        <v>3302</v>
      </c>
      <c r="M135" s="91">
        <v>16990.43</v>
      </c>
      <c r="N135" s="31" t="s">
        <v>2114</v>
      </c>
      <c r="O135" s="31" t="s">
        <v>21</v>
      </c>
      <c r="P135" s="26"/>
      <c r="Q135" s="27"/>
      <c r="R135" s="28"/>
      <c r="S135" s="79"/>
      <c r="T135" s="30" t="s">
        <v>3297</v>
      </c>
      <c r="U135" s="31" t="s">
        <v>2881</v>
      </c>
      <c r="V135" s="96" t="str">
        <f t="shared" ref="V135:V171" si="4">CONCATENATE(C135,"-",D135)</f>
        <v>1-030</v>
      </c>
      <c r="X135" s="1" t="s">
        <v>7873</v>
      </c>
      <c r="Y135" s="1" t="s">
        <v>7009</v>
      </c>
    </row>
    <row r="136" spans="2:25" ht="30" customHeight="1" x14ac:dyDescent="0.25">
      <c r="B136" s="206" t="s">
        <v>6714</v>
      </c>
      <c r="C136" s="88">
        <v>1</v>
      </c>
      <c r="D136" s="77" t="s">
        <v>1218</v>
      </c>
      <c r="E136" s="37" t="s">
        <v>3303</v>
      </c>
      <c r="F136" s="17"/>
      <c r="G136" s="18"/>
      <c r="H136" s="34" t="s">
        <v>1689</v>
      </c>
      <c r="I136" s="52">
        <v>7743.1379999999999</v>
      </c>
      <c r="J136" s="52">
        <v>8686.5650000000005</v>
      </c>
      <c r="K136" s="21">
        <f>(J136-I136)/1000</f>
        <v>0.94342700000000057</v>
      </c>
      <c r="L136" s="37" t="s">
        <v>3304</v>
      </c>
      <c r="M136" s="91">
        <v>4.6315999999999997</v>
      </c>
      <c r="N136" s="31" t="s">
        <v>2114</v>
      </c>
      <c r="O136" s="31" t="s">
        <v>91</v>
      </c>
      <c r="P136" s="26"/>
      <c r="Q136" s="27"/>
      <c r="R136" s="28"/>
      <c r="S136" s="79"/>
      <c r="T136" s="30" t="s">
        <v>3305</v>
      </c>
      <c r="U136" s="31" t="s">
        <v>2881</v>
      </c>
      <c r="V136" s="96" t="str">
        <f t="shared" si="4"/>
        <v>1-028</v>
      </c>
      <c r="X136" s="1" t="s">
        <v>7874</v>
      </c>
      <c r="Y136" s="1" t="s">
        <v>7009</v>
      </c>
    </row>
    <row r="137" spans="2:25" ht="30" customHeight="1" x14ac:dyDescent="0.25">
      <c r="B137" s="206" t="s">
        <v>6714</v>
      </c>
      <c r="C137" s="95">
        <v>1</v>
      </c>
      <c r="D137" s="77" t="s">
        <v>1228</v>
      </c>
      <c r="E137" s="37" t="s">
        <v>3306</v>
      </c>
      <c r="F137" s="17"/>
      <c r="G137" s="34"/>
      <c r="H137" s="34" t="s">
        <v>1689</v>
      </c>
      <c r="I137" s="52">
        <v>7781.1019999999999</v>
      </c>
      <c r="J137" s="52">
        <v>8662.8979999999992</v>
      </c>
      <c r="K137" s="21"/>
      <c r="L137" s="37" t="s">
        <v>3307</v>
      </c>
      <c r="M137" s="91">
        <v>10335.69</v>
      </c>
      <c r="N137" s="31" t="s">
        <v>2114</v>
      </c>
      <c r="O137" s="31" t="s">
        <v>91</v>
      </c>
      <c r="P137" s="26"/>
      <c r="Q137" s="27"/>
      <c r="R137" s="28"/>
      <c r="S137" s="79"/>
      <c r="T137" s="30" t="s">
        <v>173</v>
      </c>
      <c r="U137" s="31" t="s">
        <v>2881</v>
      </c>
      <c r="V137" s="96" t="str">
        <f t="shared" si="4"/>
        <v>1-029B</v>
      </c>
      <c r="X137" s="1" t="s">
        <v>7875</v>
      </c>
      <c r="Y137" s="1" t="s">
        <v>7009</v>
      </c>
    </row>
    <row r="138" spans="2:25" ht="30" customHeight="1" x14ac:dyDescent="0.25">
      <c r="B138" s="206" t="s">
        <v>6714</v>
      </c>
      <c r="C138" s="88">
        <v>1</v>
      </c>
      <c r="D138" s="77" t="s">
        <v>1222</v>
      </c>
      <c r="E138" s="37" t="s">
        <v>3308</v>
      </c>
      <c r="F138" s="17"/>
      <c r="G138" s="34"/>
      <c r="H138" s="34" t="s">
        <v>1689</v>
      </c>
      <c r="I138" s="52">
        <v>8714</v>
      </c>
      <c r="J138" s="52">
        <v>8875</v>
      </c>
      <c r="K138" s="21">
        <f>(J138-I138)/1000</f>
        <v>0.161</v>
      </c>
      <c r="L138" s="37" t="s">
        <v>3307</v>
      </c>
      <c r="M138" s="91">
        <v>10315.040000000001</v>
      </c>
      <c r="N138" s="31" t="s">
        <v>2114</v>
      </c>
      <c r="O138" s="31" t="s">
        <v>91</v>
      </c>
      <c r="P138" s="26"/>
      <c r="Q138" s="27"/>
      <c r="R138" s="28"/>
      <c r="S138" s="79"/>
      <c r="T138" s="30" t="s">
        <v>3309</v>
      </c>
      <c r="U138" s="31" t="s">
        <v>2881</v>
      </c>
      <c r="V138" s="96" t="str">
        <f t="shared" si="4"/>
        <v>1-029</v>
      </c>
      <c r="X138" s="1" t="s">
        <v>7876</v>
      </c>
      <c r="Y138" s="1" t="s">
        <v>7009</v>
      </c>
    </row>
    <row r="139" spans="2:25" ht="30" customHeight="1" x14ac:dyDescent="0.25">
      <c r="B139" s="206" t="s">
        <v>6714</v>
      </c>
      <c r="C139" s="95">
        <v>1</v>
      </c>
      <c r="D139" s="77" t="s">
        <v>1225</v>
      </c>
      <c r="E139" s="37" t="s">
        <v>3310</v>
      </c>
      <c r="F139" s="17"/>
      <c r="G139" s="34"/>
      <c r="H139" s="34" t="s">
        <v>1689</v>
      </c>
      <c r="I139" s="90">
        <v>8875</v>
      </c>
      <c r="J139" s="90">
        <v>9234.5769999999993</v>
      </c>
      <c r="K139" s="21">
        <f>(J139-I139)/1000</f>
        <v>0.35957699999999931</v>
      </c>
      <c r="L139" s="37" t="s">
        <v>3307</v>
      </c>
      <c r="M139" s="91">
        <v>23521.119999999999</v>
      </c>
      <c r="N139" s="31" t="s">
        <v>2114</v>
      </c>
      <c r="O139" s="31" t="s">
        <v>91</v>
      </c>
      <c r="P139" s="26"/>
      <c r="Q139" s="27"/>
      <c r="R139" s="28"/>
      <c r="S139" s="79"/>
      <c r="T139" s="30" t="s">
        <v>3309</v>
      </c>
      <c r="U139" s="31" t="s">
        <v>2881</v>
      </c>
      <c r="V139" s="96" t="str">
        <f t="shared" si="4"/>
        <v>1-029A</v>
      </c>
      <c r="X139" s="1" t="s">
        <v>7877</v>
      </c>
      <c r="Y139" s="1" t="s">
        <v>7009</v>
      </c>
    </row>
    <row r="140" spans="2:25" ht="30" customHeight="1" x14ac:dyDescent="0.25">
      <c r="B140" s="206" t="s">
        <v>6714</v>
      </c>
      <c r="C140" s="95">
        <v>1</v>
      </c>
      <c r="D140" s="77" t="s">
        <v>7878</v>
      </c>
      <c r="E140" s="37"/>
      <c r="F140" s="17"/>
      <c r="G140" s="18"/>
      <c r="H140" s="34" t="s">
        <v>1689</v>
      </c>
      <c r="I140" s="90">
        <v>9234.5769999999993</v>
      </c>
      <c r="J140" s="90">
        <v>9669.5400000000009</v>
      </c>
      <c r="K140" s="21">
        <f>(J140-I140)/1000</f>
        <v>0.43496300000000154</v>
      </c>
      <c r="L140" s="37" t="s">
        <v>3311</v>
      </c>
      <c r="M140" s="91">
        <v>34694.33</v>
      </c>
      <c r="N140" s="31" t="s">
        <v>1689</v>
      </c>
      <c r="O140" s="31" t="s">
        <v>21</v>
      </c>
      <c r="P140" s="26"/>
      <c r="Q140" s="27"/>
      <c r="R140" s="28"/>
      <c r="S140" s="79"/>
      <c r="T140" s="30" t="s">
        <v>3297</v>
      </c>
      <c r="U140" s="31" t="s">
        <v>2881</v>
      </c>
      <c r="V140" s="96" t="str">
        <f t="shared" si="4"/>
        <v>1-30</v>
      </c>
      <c r="X140" s="1" t="s">
        <v>7879</v>
      </c>
      <c r="Y140" s="1" t="s">
        <v>7009</v>
      </c>
    </row>
    <row r="141" spans="2:25" ht="30" customHeight="1" x14ac:dyDescent="0.25">
      <c r="B141" s="206" t="s">
        <v>6714</v>
      </c>
      <c r="C141" s="88">
        <v>1</v>
      </c>
      <c r="D141" s="77" t="s">
        <v>1330</v>
      </c>
      <c r="E141" s="37" t="s">
        <v>3312</v>
      </c>
      <c r="F141" s="17"/>
      <c r="G141" s="18"/>
      <c r="H141" s="34" t="s">
        <v>1689</v>
      </c>
      <c r="I141" s="90">
        <v>9554.3780000000006</v>
      </c>
      <c r="J141" s="90">
        <v>9598.35</v>
      </c>
      <c r="K141" s="21"/>
      <c r="L141" s="37" t="s">
        <v>3313</v>
      </c>
      <c r="M141" s="91">
        <v>2487</v>
      </c>
      <c r="N141" s="31" t="s">
        <v>82</v>
      </c>
      <c r="O141" s="31" t="s">
        <v>91</v>
      </c>
      <c r="P141" s="26"/>
      <c r="Q141" s="27"/>
      <c r="R141" s="28"/>
      <c r="S141" s="79"/>
      <c r="T141" s="30" t="s">
        <v>3309</v>
      </c>
      <c r="U141" s="31" t="s">
        <v>2881</v>
      </c>
      <c r="V141" s="96" t="str">
        <f t="shared" si="4"/>
        <v>1-051</v>
      </c>
      <c r="X141" s="1" t="s">
        <v>7880</v>
      </c>
      <c r="Y141" s="1" t="s">
        <v>7009</v>
      </c>
    </row>
    <row r="142" spans="2:25" ht="30" customHeight="1" x14ac:dyDescent="0.25">
      <c r="B142" s="206" t="s">
        <v>6714</v>
      </c>
      <c r="C142" s="95">
        <v>1</v>
      </c>
      <c r="D142" s="77" t="s">
        <v>1327</v>
      </c>
      <c r="E142" s="37" t="s">
        <v>3318</v>
      </c>
      <c r="F142" s="17" t="s">
        <v>3319</v>
      </c>
      <c r="G142" s="18">
        <v>42661</v>
      </c>
      <c r="H142" s="34" t="s">
        <v>2881</v>
      </c>
      <c r="I142" s="90">
        <v>9598.35</v>
      </c>
      <c r="J142" s="90">
        <v>9641</v>
      </c>
      <c r="K142" s="21"/>
      <c r="L142" s="37" t="s">
        <v>3320</v>
      </c>
      <c r="M142" s="91">
        <v>2468.06</v>
      </c>
      <c r="N142" s="31" t="s">
        <v>82</v>
      </c>
      <c r="O142" s="31" t="s">
        <v>21</v>
      </c>
      <c r="P142" s="26"/>
      <c r="Q142" s="27"/>
      <c r="R142" s="28"/>
      <c r="S142" s="79"/>
      <c r="T142" s="30" t="s">
        <v>3321</v>
      </c>
      <c r="U142" s="31" t="s">
        <v>2881</v>
      </c>
      <c r="V142" s="96" t="str">
        <f t="shared" si="4"/>
        <v>1-050</v>
      </c>
      <c r="X142" s="1" t="s">
        <v>7881</v>
      </c>
      <c r="Y142" s="1" t="s">
        <v>7009</v>
      </c>
    </row>
    <row r="143" spans="2:25" ht="30" customHeight="1" x14ac:dyDescent="0.25">
      <c r="B143" s="206" t="s">
        <v>6714</v>
      </c>
      <c r="C143" s="88">
        <v>1</v>
      </c>
      <c r="D143" s="77" t="s">
        <v>2119</v>
      </c>
      <c r="E143" s="37" t="s">
        <v>3314</v>
      </c>
      <c r="F143" s="17"/>
      <c r="G143" s="34"/>
      <c r="H143" s="34" t="s">
        <v>1689</v>
      </c>
      <c r="I143" s="90">
        <v>9669.5400000000009</v>
      </c>
      <c r="J143" s="90">
        <v>10102.469999999999</v>
      </c>
      <c r="K143" s="21">
        <f>(J143-I143)/1000</f>
        <v>0.43292999999999848</v>
      </c>
      <c r="L143" s="37" t="s">
        <v>3304</v>
      </c>
      <c r="M143" s="91">
        <v>89524.22</v>
      </c>
      <c r="N143" s="31" t="s">
        <v>2114</v>
      </c>
      <c r="O143" s="31" t="s">
        <v>91</v>
      </c>
      <c r="P143" s="26"/>
      <c r="Q143" s="27"/>
      <c r="R143" s="28"/>
      <c r="S143" s="79"/>
      <c r="T143" s="30" t="s">
        <v>3315</v>
      </c>
      <c r="U143" s="31" t="s">
        <v>2881</v>
      </c>
      <c r="V143" s="96" t="str">
        <f t="shared" si="4"/>
        <v>1-028A</v>
      </c>
      <c r="X143" s="1" t="s">
        <v>7882</v>
      </c>
      <c r="Y143" s="1" t="s">
        <v>7009</v>
      </c>
    </row>
    <row r="144" spans="2:25" ht="30" customHeight="1" x14ac:dyDescent="0.25">
      <c r="B144" s="206" t="s">
        <v>6714</v>
      </c>
      <c r="C144" s="95">
        <v>1</v>
      </c>
      <c r="D144" s="77" t="s">
        <v>3316</v>
      </c>
      <c r="E144" s="37" t="s">
        <v>3317</v>
      </c>
      <c r="F144" s="17"/>
      <c r="G144" s="18"/>
      <c r="H144" s="34" t="s">
        <v>1689</v>
      </c>
      <c r="I144" s="90">
        <v>9800.2340000000004</v>
      </c>
      <c r="J144" s="90">
        <v>9838.0069999999996</v>
      </c>
      <c r="K144" s="21"/>
      <c r="L144" s="37" t="s">
        <v>3304</v>
      </c>
      <c r="M144" s="91">
        <v>9166.5499999999993</v>
      </c>
      <c r="N144" s="31" t="s">
        <v>82</v>
      </c>
      <c r="O144" s="31" t="s">
        <v>91</v>
      </c>
      <c r="P144" s="26"/>
      <c r="Q144" s="27"/>
      <c r="R144" s="28"/>
      <c r="S144" s="79"/>
      <c r="T144" s="30" t="s">
        <v>3315</v>
      </c>
      <c r="U144" s="31" t="s">
        <v>2881</v>
      </c>
      <c r="V144" s="96" t="str">
        <f t="shared" si="4"/>
        <v>1-028B</v>
      </c>
      <c r="X144" s="1" t="s">
        <v>7883</v>
      </c>
      <c r="Y144" s="1" t="s">
        <v>7009</v>
      </c>
    </row>
    <row r="145" spans="2:25" ht="30" customHeight="1" x14ac:dyDescent="0.25">
      <c r="B145" s="206" t="s">
        <v>6714</v>
      </c>
      <c r="C145" s="88">
        <v>1</v>
      </c>
      <c r="D145" s="77" t="s">
        <v>1760</v>
      </c>
      <c r="E145" s="37" t="s">
        <v>3322</v>
      </c>
      <c r="F145" s="17"/>
      <c r="G145" s="34"/>
      <c r="H145" s="34" t="s">
        <v>1689</v>
      </c>
      <c r="I145" s="90">
        <v>10102.469999999999</v>
      </c>
      <c r="J145" s="90">
        <v>10924.5</v>
      </c>
      <c r="K145" s="21">
        <f>(J145-I145)/1000</f>
        <v>0.8220300000000007</v>
      </c>
      <c r="L145" s="37" t="s">
        <v>3323</v>
      </c>
      <c r="M145" s="57">
        <v>43.929000000000002</v>
      </c>
      <c r="N145" s="31" t="s">
        <v>82</v>
      </c>
      <c r="O145" s="101" t="s">
        <v>21</v>
      </c>
      <c r="P145" s="26"/>
      <c r="Q145" s="27"/>
      <c r="R145" s="28"/>
      <c r="S145" s="79"/>
      <c r="T145" s="30" t="s">
        <v>3323</v>
      </c>
      <c r="U145" s="31" t="s">
        <v>2881</v>
      </c>
      <c r="V145" s="96" t="str">
        <f t="shared" si="4"/>
        <v>1-030A</v>
      </c>
      <c r="X145" s="1" t="s">
        <v>7884</v>
      </c>
      <c r="Y145" s="1" t="s">
        <v>7009</v>
      </c>
    </row>
    <row r="146" spans="2:25" ht="30" customHeight="1" x14ac:dyDescent="0.25">
      <c r="B146" s="206" t="s">
        <v>6714</v>
      </c>
      <c r="C146" s="95">
        <v>1</v>
      </c>
      <c r="D146" s="77" t="s">
        <v>1239</v>
      </c>
      <c r="E146" s="37" t="s">
        <v>3324</v>
      </c>
      <c r="F146" s="17"/>
      <c r="G146" s="34"/>
      <c r="H146" s="34" t="s">
        <v>1689</v>
      </c>
      <c r="I146" s="90">
        <v>10226.477000000001</v>
      </c>
      <c r="J146" s="90">
        <v>10875.126</v>
      </c>
      <c r="K146" s="21"/>
      <c r="L146" s="37" t="s">
        <v>3325</v>
      </c>
      <c r="M146" s="91">
        <v>74474.33</v>
      </c>
      <c r="N146" s="31" t="s">
        <v>2114</v>
      </c>
      <c r="O146" s="101" t="s">
        <v>21</v>
      </c>
      <c r="P146" s="26"/>
      <c r="Q146" s="27"/>
      <c r="R146" s="28"/>
      <c r="S146" s="79"/>
      <c r="T146" s="30" t="s">
        <v>3326</v>
      </c>
      <c r="U146" s="31" t="s">
        <v>2881</v>
      </c>
      <c r="V146" s="96" t="str">
        <f t="shared" si="4"/>
        <v>1-032</v>
      </c>
      <c r="X146" s="1" t="s">
        <v>7885</v>
      </c>
      <c r="Y146" s="1" t="s">
        <v>7009</v>
      </c>
    </row>
    <row r="147" spans="2:25" ht="30" customHeight="1" x14ac:dyDescent="0.25">
      <c r="B147" s="206" t="s">
        <v>6714</v>
      </c>
      <c r="C147" s="88">
        <v>1</v>
      </c>
      <c r="D147" s="77" t="s">
        <v>3329</v>
      </c>
      <c r="E147" s="37" t="s">
        <v>3330</v>
      </c>
      <c r="F147" s="17"/>
      <c r="G147" s="34"/>
      <c r="H147" s="34" t="s">
        <v>1689</v>
      </c>
      <c r="I147" s="90">
        <v>10832.768</v>
      </c>
      <c r="J147" s="90">
        <v>11004.504999999999</v>
      </c>
      <c r="K147" s="21"/>
      <c r="L147" s="37" t="s">
        <v>3325</v>
      </c>
      <c r="M147" s="91">
        <v>2415.4699999999998</v>
      </c>
      <c r="N147" s="31" t="s">
        <v>82</v>
      </c>
      <c r="O147" s="101" t="s">
        <v>21</v>
      </c>
      <c r="P147" s="26"/>
      <c r="Q147" s="27"/>
      <c r="R147" s="28"/>
      <c r="S147" s="79"/>
      <c r="T147" s="30" t="s">
        <v>3326</v>
      </c>
      <c r="U147" s="31" t="s">
        <v>2881</v>
      </c>
      <c r="V147" s="96" t="str">
        <f t="shared" si="4"/>
        <v>1-032B</v>
      </c>
      <c r="X147" s="1" t="s">
        <v>7886</v>
      </c>
      <c r="Y147" s="1" t="s">
        <v>7009</v>
      </c>
    </row>
    <row r="148" spans="2:25" ht="30" customHeight="1" x14ac:dyDescent="0.25">
      <c r="B148" s="206" t="s">
        <v>6714</v>
      </c>
      <c r="C148" s="95">
        <v>1</v>
      </c>
      <c r="D148" s="77" t="s">
        <v>3327</v>
      </c>
      <c r="E148" s="37" t="s">
        <v>3328</v>
      </c>
      <c r="F148" s="17"/>
      <c r="G148" s="18"/>
      <c r="H148" s="34" t="s">
        <v>1689</v>
      </c>
      <c r="I148" s="90">
        <v>10882.710999999999</v>
      </c>
      <c r="J148" s="90">
        <v>10947.316999999999</v>
      </c>
      <c r="K148" s="21"/>
      <c r="L148" s="37" t="s">
        <v>3325</v>
      </c>
      <c r="M148" s="91">
        <v>4688.63</v>
      </c>
      <c r="N148" s="31" t="s">
        <v>2114</v>
      </c>
      <c r="O148" s="101" t="s">
        <v>21</v>
      </c>
      <c r="P148" s="26"/>
      <c r="Q148" s="27"/>
      <c r="R148" s="28"/>
      <c r="S148" s="79"/>
      <c r="T148" s="30" t="s">
        <v>3326</v>
      </c>
      <c r="U148" s="31" t="s">
        <v>2881</v>
      </c>
      <c r="V148" s="96" t="str">
        <f t="shared" si="4"/>
        <v>1-032A</v>
      </c>
      <c r="X148" s="1" t="s">
        <v>7887</v>
      </c>
      <c r="Y148" s="1" t="s">
        <v>7009</v>
      </c>
    </row>
    <row r="149" spans="2:25" ht="30" customHeight="1" x14ac:dyDescent="0.25">
      <c r="B149" s="206" t="s">
        <v>6714</v>
      </c>
      <c r="C149" s="88">
        <v>1</v>
      </c>
      <c r="D149" s="77" t="s">
        <v>7888</v>
      </c>
      <c r="E149" s="37"/>
      <c r="F149" s="17"/>
      <c r="G149" s="34"/>
      <c r="H149" s="34" t="s">
        <v>1689</v>
      </c>
      <c r="I149" s="90">
        <v>10924.5</v>
      </c>
      <c r="J149" s="90">
        <v>11159.02</v>
      </c>
      <c r="K149" s="21">
        <f>(J149-I149)/1000</f>
        <v>0.23452000000000045</v>
      </c>
      <c r="L149" s="37" t="s">
        <v>3331</v>
      </c>
      <c r="M149" s="91">
        <v>21680.02</v>
      </c>
      <c r="N149" s="31" t="s">
        <v>82</v>
      </c>
      <c r="O149" s="31" t="s">
        <v>21</v>
      </c>
      <c r="P149" s="26"/>
      <c r="Q149" s="27"/>
      <c r="R149" s="28"/>
      <c r="S149" s="79"/>
      <c r="T149" s="30" t="s">
        <v>3297</v>
      </c>
      <c r="U149" s="31" t="s">
        <v>2881</v>
      </c>
      <c r="V149" s="96" t="str">
        <f t="shared" si="4"/>
        <v>1-30.</v>
      </c>
      <c r="X149" s="1" t="s">
        <v>7889</v>
      </c>
      <c r="Y149" s="1" t="s">
        <v>7009</v>
      </c>
    </row>
    <row r="150" spans="2:25" ht="30" customHeight="1" x14ac:dyDescent="0.25">
      <c r="B150" s="206" t="s">
        <v>6714</v>
      </c>
      <c r="C150" s="95">
        <v>1</v>
      </c>
      <c r="D150" s="77" t="s">
        <v>3347</v>
      </c>
      <c r="E150" s="37" t="s">
        <v>3348</v>
      </c>
      <c r="F150" s="17"/>
      <c r="G150" s="18"/>
      <c r="H150" s="34" t="s">
        <v>1689</v>
      </c>
      <c r="I150" s="90">
        <v>11046.787</v>
      </c>
      <c r="J150" s="90">
        <v>11070.684999999999</v>
      </c>
      <c r="K150" s="21"/>
      <c r="L150" s="37" t="s">
        <v>3343</v>
      </c>
      <c r="M150" s="91">
        <v>3.15E-2</v>
      </c>
      <c r="N150" s="31" t="s">
        <v>82</v>
      </c>
      <c r="O150" s="31" t="s">
        <v>21</v>
      </c>
      <c r="P150" s="26"/>
      <c r="Q150" s="27"/>
      <c r="R150" s="28"/>
      <c r="S150" s="79"/>
      <c r="T150" s="30" t="s">
        <v>3340</v>
      </c>
      <c r="U150" s="31" t="s">
        <v>2881</v>
      </c>
      <c r="V150" s="96" t="str">
        <f t="shared" si="4"/>
        <v>1-053B</v>
      </c>
      <c r="X150" s="1" t="s">
        <v>7890</v>
      </c>
      <c r="Y150" s="1" t="s">
        <v>7009</v>
      </c>
    </row>
    <row r="151" spans="2:25" ht="30" customHeight="1" x14ac:dyDescent="0.25">
      <c r="B151" s="206" t="s">
        <v>6714</v>
      </c>
      <c r="C151" s="88">
        <v>1</v>
      </c>
      <c r="D151" s="77" t="s">
        <v>1248</v>
      </c>
      <c r="E151" s="37" t="s">
        <v>3332</v>
      </c>
      <c r="F151" s="17" t="s">
        <v>3333</v>
      </c>
      <c r="G151" s="18">
        <v>42801</v>
      </c>
      <c r="H151" s="34" t="s">
        <v>3334</v>
      </c>
      <c r="I151" s="90">
        <v>11159.02</v>
      </c>
      <c r="J151" s="90">
        <v>11164.9</v>
      </c>
      <c r="K151" s="21">
        <f>(J151-I151)/1000</f>
        <v>5.8799999999991992E-3</v>
      </c>
      <c r="L151" s="37" t="s">
        <v>3335</v>
      </c>
      <c r="M151" s="91">
        <v>3502.81</v>
      </c>
      <c r="N151" s="31" t="s">
        <v>2114</v>
      </c>
      <c r="O151" s="31" t="s">
        <v>91</v>
      </c>
      <c r="P151" s="26"/>
      <c r="Q151" s="27"/>
      <c r="R151" s="28"/>
      <c r="S151" s="79"/>
      <c r="T151" s="30" t="s">
        <v>3309</v>
      </c>
      <c r="U151" s="31" t="s">
        <v>2881</v>
      </c>
      <c r="V151" s="96" t="str">
        <f t="shared" si="4"/>
        <v>1-034</v>
      </c>
      <c r="X151" s="1" t="s">
        <v>7891</v>
      </c>
      <c r="Y151" s="1" t="s">
        <v>7009</v>
      </c>
    </row>
    <row r="152" spans="2:25" ht="30" customHeight="1" x14ac:dyDescent="0.25">
      <c r="B152" s="206" t="s">
        <v>6714</v>
      </c>
      <c r="C152" s="95">
        <v>1</v>
      </c>
      <c r="D152" s="77" t="s">
        <v>1333</v>
      </c>
      <c r="E152" s="37" t="s">
        <v>3338</v>
      </c>
      <c r="F152" s="17"/>
      <c r="G152" s="34"/>
      <c r="H152" s="34" t="s">
        <v>1689</v>
      </c>
      <c r="I152" s="90">
        <v>11164.9</v>
      </c>
      <c r="J152" s="90">
        <v>11202.25</v>
      </c>
      <c r="K152" s="21">
        <f>(J152-I152)/1000</f>
        <v>3.7350000000000362E-2</v>
      </c>
      <c r="L152" s="37" t="s">
        <v>3339</v>
      </c>
      <c r="M152" s="91">
        <v>18864.37</v>
      </c>
      <c r="N152" s="31" t="s">
        <v>2114</v>
      </c>
      <c r="O152" s="31" t="s">
        <v>91</v>
      </c>
      <c r="P152" s="26"/>
      <c r="Q152" s="27"/>
      <c r="R152" s="28"/>
      <c r="S152" s="79"/>
      <c r="T152" s="30" t="s">
        <v>3340</v>
      </c>
      <c r="U152" s="31" t="s">
        <v>2881</v>
      </c>
      <c r="V152" s="96" t="str">
        <f t="shared" si="4"/>
        <v>1-052</v>
      </c>
      <c r="X152" s="1" t="s">
        <v>7892</v>
      </c>
      <c r="Y152" s="1" t="s">
        <v>7009</v>
      </c>
    </row>
    <row r="153" spans="2:25" ht="30" customHeight="1" x14ac:dyDescent="0.25">
      <c r="B153" s="206" t="s">
        <v>6714</v>
      </c>
      <c r="C153" s="88">
        <v>1</v>
      </c>
      <c r="D153" s="77" t="s">
        <v>1336</v>
      </c>
      <c r="E153" s="37" t="s">
        <v>3341</v>
      </c>
      <c r="F153" s="17" t="s">
        <v>3342</v>
      </c>
      <c r="G153" s="18">
        <v>42256</v>
      </c>
      <c r="H153" s="34" t="s">
        <v>2881</v>
      </c>
      <c r="I153" s="90">
        <v>11202.25</v>
      </c>
      <c r="J153" s="90">
        <v>11321.263999999999</v>
      </c>
      <c r="K153" s="21">
        <f>(J153-I153)/1000</f>
        <v>0.11901399999999922</v>
      </c>
      <c r="L153" s="37" t="s">
        <v>3343</v>
      </c>
      <c r="M153" s="57">
        <v>0.38490000000000002</v>
      </c>
      <c r="N153" s="31" t="s">
        <v>2114</v>
      </c>
      <c r="O153" s="31" t="s">
        <v>21</v>
      </c>
      <c r="P153" s="26"/>
      <c r="Q153" s="27"/>
      <c r="R153" s="28"/>
      <c r="S153" s="79"/>
      <c r="T153" s="30" t="s">
        <v>3340</v>
      </c>
      <c r="U153" s="31" t="s">
        <v>2881</v>
      </c>
      <c r="V153" s="96" t="str">
        <f t="shared" si="4"/>
        <v>1-053</v>
      </c>
      <c r="X153" s="1" t="s">
        <v>7893</v>
      </c>
      <c r="Y153" s="1" t="s">
        <v>7009</v>
      </c>
    </row>
    <row r="154" spans="2:25" ht="30" customHeight="1" x14ac:dyDescent="0.25">
      <c r="B154" s="206" t="s">
        <v>6714</v>
      </c>
      <c r="C154" s="95">
        <v>1</v>
      </c>
      <c r="D154" s="77" t="s">
        <v>1253</v>
      </c>
      <c r="E154" s="37" t="s">
        <v>3336</v>
      </c>
      <c r="F154" s="17" t="s">
        <v>3337</v>
      </c>
      <c r="G154" s="18">
        <v>42801</v>
      </c>
      <c r="H154" s="34" t="s">
        <v>3334</v>
      </c>
      <c r="I154" s="90">
        <v>11219.721</v>
      </c>
      <c r="J154" s="90">
        <v>11345.745000000001</v>
      </c>
      <c r="K154" s="21"/>
      <c r="L154" s="37" t="s">
        <v>3335</v>
      </c>
      <c r="M154" s="91">
        <v>1455.29</v>
      </c>
      <c r="N154" s="31" t="s">
        <v>2114</v>
      </c>
      <c r="O154" s="31" t="s">
        <v>91</v>
      </c>
      <c r="P154" s="26"/>
      <c r="Q154" s="27"/>
      <c r="R154" s="28"/>
      <c r="S154" s="79"/>
      <c r="T154" s="30" t="s">
        <v>3309</v>
      </c>
      <c r="U154" s="31" t="s">
        <v>2881</v>
      </c>
      <c r="V154" s="96" t="str">
        <f t="shared" si="4"/>
        <v>1-034A</v>
      </c>
      <c r="X154" s="1" t="s">
        <v>7894</v>
      </c>
      <c r="Y154" s="1" t="s">
        <v>7009</v>
      </c>
    </row>
    <row r="155" spans="2:25" ht="30" customHeight="1" x14ac:dyDescent="0.25">
      <c r="B155" s="206" t="s">
        <v>6714</v>
      </c>
      <c r="C155" s="88">
        <v>1</v>
      </c>
      <c r="D155" s="77" t="s">
        <v>3344</v>
      </c>
      <c r="E155" s="37" t="s">
        <v>3345</v>
      </c>
      <c r="F155" s="17" t="s">
        <v>3346</v>
      </c>
      <c r="G155" s="18">
        <v>42305</v>
      </c>
      <c r="H155" s="34" t="s">
        <v>2881</v>
      </c>
      <c r="I155" s="90">
        <v>11321.26</v>
      </c>
      <c r="J155" s="90">
        <v>11346.347</v>
      </c>
      <c r="K155" s="21">
        <f>(J155-I155)/1000</f>
        <v>2.5086999999999533E-2</v>
      </c>
      <c r="L155" s="37" t="s">
        <v>3343</v>
      </c>
      <c r="M155" s="91">
        <v>15916.29</v>
      </c>
      <c r="N155" s="31" t="s">
        <v>82</v>
      </c>
      <c r="O155" s="31" t="s">
        <v>21</v>
      </c>
      <c r="P155" s="26"/>
      <c r="Q155" s="27"/>
      <c r="R155" s="28"/>
      <c r="S155" s="79"/>
      <c r="T155" s="30" t="s">
        <v>3340</v>
      </c>
      <c r="U155" s="31" t="s">
        <v>2881</v>
      </c>
      <c r="V155" s="96" t="str">
        <f t="shared" si="4"/>
        <v>1-053A</v>
      </c>
      <c r="X155" s="1" t="s">
        <v>7895</v>
      </c>
      <c r="Y155" s="1" t="s">
        <v>7009</v>
      </c>
    </row>
    <row r="156" spans="2:25" ht="30" customHeight="1" x14ac:dyDescent="0.25">
      <c r="B156" s="206" t="s">
        <v>6714</v>
      </c>
      <c r="C156" s="95">
        <v>1</v>
      </c>
      <c r="D156" s="27" t="s">
        <v>3351</v>
      </c>
      <c r="E156" s="37" t="s">
        <v>3352</v>
      </c>
      <c r="F156" s="17"/>
      <c r="G156" s="34"/>
      <c r="H156" s="34" t="s">
        <v>1689</v>
      </c>
      <c r="I156" s="90">
        <v>11344.838</v>
      </c>
      <c r="J156" s="90">
        <v>11420.328</v>
      </c>
      <c r="K156" s="21"/>
      <c r="L156" s="37" t="s">
        <v>3350</v>
      </c>
      <c r="M156" s="91">
        <v>11679.99</v>
      </c>
      <c r="N156" s="31" t="s">
        <v>82</v>
      </c>
      <c r="O156" s="101" t="s">
        <v>21</v>
      </c>
      <c r="P156" s="26"/>
      <c r="Q156" s="41"/>
      <c r="R156" s="43"/>
      <c r="S156" s="76"/>
      <c r="T156" s="30" t="s">
        <v>3340</v>
      </c>
      <c r="U156" s="31" t="s">
        <v>2881</v>
      </c>
      <c r="V156" s="96" t="str">
        <f t="shared" si="4"/>
        <v>1-054A</v>
      </c>
      <c r="X156" s="1" t="s">
        <v>7896</v>
      </c>
      <c r="Y156" s="1" t="s">
        <v>7009</v>
      </c>
    </row>
    <row r="157" spans="2:25" ht="30" customHeight="1" x14ac:dyDescent="0.25">
      <c r="B157" s="206" t="s">
        <v>6714</v>
      </c>
      <c r="C157" s="88">
        <v>1</v>
      </c>
      <c r="D157" s="27" t="s">
        <v>1340</v>
      </c>
      <c r="E157" s="37" t="s">
        <v>3349</v>
      </c>
      <c r="F157" s="17"/>
      <c r="G157" s="34"/>
      <c r="H157" s="34" t="s">
        <v>1689</v>
      </c>
      <c r="I157" s="90">
        <v>11346.35</v>
      </c>
      <c r="J157" s="90">
        <v>12213.359</v>
      </c>
      <c r="K157" s="21">
        <f>(J157-I157)/1000</f>
        <v>0.86700900000000003</v>
      </c>
      <c r="L157" s="37" t="s">
        <v>3350</v>
      </c>
      <c r="M157" s="91">
        <v>78555.08</v>
      </c>
      <c r="N157" s="31" t="s">
        <v>2114</v>
      </c>
      <c r="O157" s="101" t="s">
        <v>21</v>
      </c>
      <c r="P157" s="26"/>
      <c r="Q157" s="27"/>
      <c r="R157" s="28"/>
      <c r="S157" s="144"/>
      <c r="T157" s="30" t="s">
        <v>3340</v>
      </c>
      <c r="U157" s="31" t="s">
        <v>2881</v>
      </c>
      <c r="V157" s="96" t="str">
        <f t="shared" si="4"/>
        <v>1-054</v>
      </c>
      <c r="X157" s="1" t="s">
        <v>7897</v>
      </c>
      <c r="Y157" s="1" t="s">
        <v>7009</v>
      </c>
    </row>
    <row r="158" spans="2:25" ht="30" customHeight="1" x14ac:dyDescent="0.25">
      <c r="B158" s="206" t="s">
        <v>6714</v>
      </c>
      <c r="C158" s="95">
        <v>1</v>
      </c>
      <c r="D158" s="77" t="s">
        <v>1344</v>
      </c>
      <c r="E158" s="37" t="s">
        <v>3353</v>
      </c>
      <c r="F158" s="17" t="s">
        <v>3354</v>
      </c>
      <c r="G158" s="18">
        <v>42137</v>
      </c>
      <c r="H158" s="34" t="s">
        <v>2881</v>
      </c>
      <c r="I158" s="90">
        <v>12213.359</v>
      </c>
      <c r="J158" s="90">
        <v>12324.209000000001</v>
      </c>
      <c r="K158" s="21">
        <f>(J158-I158)/1000</f>
        <v>0.11085000000000036</v>
      </c>
      <c r="L158" s="37" t="s">
        <v>3355</v>
      </c>
      <c r="M158" s="57">
        <v>0.5333</v>
      </c>
      <c r="N158" s="31" t="s">
        <v>2114</v>
      </c>
      <c r="O158" s="31" t="s">
        <v>91</v>
      </c>
      <c r="P158" s="26"/>
      <c r="Q158" s="41"/>
      <c r="R158" s="43"/>
      <c r="S158" s="76"/>
      <c r="T158" s="30" t="s">
        <v>3309</v>
      </c>
      <c r="U158" s="31" t="s">
        <v>2881</v>
      </c>
      <c r="V158" s="96" t="str">
        <f t="shared" si="4"/>
        <v>1-055</v>
      </c>
      <c r="X158" s="1" t="s">
        <v>7898</v>
      </c>
      <c r="Y158" s="1" t="s">
        <v>7009</v>
      </c>
    </row>
    <row r="159" spans="2:25" ht="30" customHeight="1" x14ac:dyDescent="0.25">
      <c r="B159" s="206" t="s">
        <v>6714</v>
      </c>
      <c r="C159" s="88">
        <v>1</v>
      </c>
      <c r="D159" s="77" t="s">
        <v>7888</v>
      </c>
      <c r="E159" s="37"/>
      <c r="F159" s="17"/>
      <c r="G159" s="34"/>
      <c r="H159" s="34"/>
      <c r="I159" s="90">
        <v>12324.209000000001</v>
      </c>
      <c r="J159" s="90">
        <v>12457.249</v>
      </c>
      <c r="K159" s="21">
        <f>(J159-I159)/1000</f>
        <v>0.13303999999999905</v>
      </c>
      <c r="L159" s="37" t="s">
        <v>3356</v>
      </c>
      <c r="M159" s="91">
        <v>8171.76</v>
      </c>
      <c r="N159" s="31" t="s">
        <v>82</v>
      </c>
      <c r="O159" s="31" t="s">
        <v>21</v>
      </c>
      <c r="P159" s="26"/>
      <c r="Q159" s="41"/>
      <c r="R159" s="43"/>
      <c r="S159" s="76"/>
      <c r="T159" s="30" t="s">
        <v>3297</v>
      </c>
      <c r="U159" s="31" t="s">
        <v>2881</v>
      </c>
      <c r="V159" s="96" t="str">
        <f t="shared" si="4"/>
        <v>1-30.</v>
      </c>
      <c r="X159" s="1" t="s">
        <v>7899</v>
      </c>
      <c r="Y159" s="1" t="s">
        <v>7009</v>
      </c>
    </row>
    <row r="160" spans="2:25" ht="30" customHeight="1" x14ac:dyDescent="0.25">
      <c r="B160" s="206" t="s">
        <v>6714</v>
      </c>
      <c r="C160" s="95">
        <v>1</v>
      </c>
      <c r="D160" s="77" t="s">
        <v>3359</v>
      </c>
      <c r="E160" s="37"/>
      <c r="F160" s="17"/>
      <c r="G160" s="34"/>
      <c r="H160" s="34"/>
      <c r="I160" s="90">
        <v>12457.249</v>
      </c>
      <c r="J160" s="90">
        <v>12780.491</v>
      </c>
      <c r="K160" s="21"/>
      <c r="L160" s="37" t="s">
        <v>3360</v>
      </c>
      <c r="M160" s="91"/>
      <c r="N160" s="31" t="s">
        <v>1689</v>
      </c>
      <c r="O160" s="31"/>
      <c r="P160" s="26"/>
      <c r="Q160" s="41"/>
      <c r="R160" s="43"/>
      <c r="S160" s="76"/>
      <c r="T160" s="30"/>
      <c r="U160" s="31" t="s">
        <v>1689</v>
      </c>
      <c r="V160" s="96" t="str">
        <f t="shared" si="4"/>
        <v>1- ACESSO</v>
      </c>
      <c r="X160" s="1" t="s">
        <v>7900</v>
      </c>
      <c r="Y160" s="1" t="s">
        <v>7009</v>
      </c>
    </row>
    <row r="161" spans="2:25" ht="30" customHeight="1" x14ac:dyDescent="0.25">
      <c r="B161" s="206" t="s">
        <v>6714</v>
      </c>
      <c r="C161" s="88">
        <v>1</v>
      </c>
      <c r="D161" s="27" t="s">
        <v>1352</v>
      </c>
      <c r="E161" s="37" t="s">
        <v>3357</v>
      </c>
      <c r="F161" s="17">
        <v>93384</v>
      </c>
      <c r="G161" s="18">
        <v>42774</v>
      </c>
      <c r="H161" s="34"/>
      <c r="I161" s="90">
        <v>12483.14</v>
      </c>
      <c r="J161" s="90">
        <v>12786.12</v>
      </c>
      <c r="K161" s="21"/>
      <c r="L161" s="37" t="s">
        <v>3358</v>
      </c>
      <c r="M161" s="57">
        <v>0.49519999999999997</v>
      </c>
      <c r="N161" s="31" t="s">
        <v>2114</v>
      </c>
      <c r="O161" s="31" t="s">
        <v>91</v>
      </c>
      <c r="P161" s="26"/>
      <c r="Q161" s="41"/>
      <c r="R161" s="43"/>
      <c r="S161" s="76"/>
      <c r="T161" s="30" t="s">
        <v>3309</v>
      </c>
      <c r="U161" s="31" t="s">
        <v>2881</v>
      </c>
      <c r="V161" s="96" t="str">
        <f t="shared" si="4"/>
        <v>1-057</v>
      </c>
      <c r="X161" s="1" t="s">
        <v>7901</v>
      </c>
      <c r="Y161" s="1" t="s">
        <v>7009</v>
      </c>
    </row>
    <row r="162" spans="2:25" ht="30" customHeight="1" x14ac:dyDescent="0.25">
      <c r="B162" s="206" t="s">
        <v>6714</v>
      </c>
      <c r="C162" s="95">
        <v>1</v>
      </c>
      <c r="D162" s="27" t="s">
        <v>7888</v>
      </c>
      <c r="E162" s="16"/>
      <c r="F162" s="17"/>
      <c r="G162" s="34"/>
      <c r="H162" s="34"/>
      <c r="I162" s="90">
        <v>12780.491</v>
      </c>
      <c r="J162" s="90">
        <v>12871.12</v>
      </c>
      <c r="K162" s="21">
        <f>(J162-I162)/1000</f>
        <v>9.062900000000082E-2</v>
      </c>
      <c r="L162" s="16" t="s">
        <v>3361</v>
      </c>
      <c r="M162" s="102">
        <v>3834.69</v>
      </c>
      <c r="N162" s="31" t="s">
        <v>82</v>
      </c>
      <c r="O162" s="31" t="s">
        <v>21</v>
      </c>
      <c r="P162" s="26"/>
      <c r="Q162" s="41"/>
      <c r="R162" s="43"/>
      <c r="S162" s="76"/>
      <c r="T162" s="30" t="s">
        <v>3297</v>
      </c>
      <c r="U162" s="31" t="s">
        <v>2881</v>
      </c>
      <c r="V162" s="96" t="str">
        <f t="shared" si="4"/>
        <v>1-30.</v>
      </c>
      <c r="X162" s="1" t="s">
        <v>7902</v>
      </c>
      <c r="Y162" s="1" t="s">
        <v>7009</v>
      </c>
    </row>
    <row r="163" spans="2:25" ht="30" customHeight="1" x14ac:dyDescent="0.25">
      <c r="B163" s="206" t="s">
        <v>6714</v>
      </c>
      <c r="C163" s="88">
        <v>1</v>
      </c>
      <c r="D163" s="27" t="s">
        <v>3362</v>
      </c>
      <c r="E163" s="16" t="s">
        <v>3363</v>
      </c>
      <c r="F163" s="17"/>
      <c r="G163" s="18"/>
      <c r="H163" s="34"/>
      <c r="I163" s="90">
        <v>12871.12</v>
      </c>
      <c r="J163" s="90">
        <v>13131.364</v>
      </c>
      <c r="K163" s="21">
        <f>(J163-I163)/1000</f>
        <v>0.26024399999999875</v>
      </c>
      <c r="L163" s="16" t="s">
        <v>3364</v>
      </c>
      <c r="M163" s="91">
        <v>9243.41</v>
      </c>
      <c r="N163" s="31" t="s">
        <v>2114</v>
      </c>
      <c r="O163" s="31" t="s">
        <v>91</v>
      </c>
      <c r="P163" s="26"/>
      <c r="Q163" s="41"/>
      <c r="R163" s="43"/>
      <c r="S163" s="76"/>
      <c r="T163" s="30" t="s">
        <v>3309</v>
      </c>
      <c r="U163" s="31" t="s">
        <v>2881</v>
      </c>
      <c r="V163" s="96" t="str">
        <f t="shared" si="4"/>
        <v>1-030B</v>
      </c>
      <c r="X163" s="1" t="s">
        <v>7903</v>
      </c>
      <c r="Y163" s="1" t="s">
        <v>7009</v>
      </c>
    </row>
    <row r="164" spans="2:25" ht="30" customHeight="1" x14ac:dyDescent="0.25">
      <c r="B164" s="206" t="s">
        <v>6714</v>
      </c>
      <c r="C164" s="95">
        <v>1</v>
      </c>
      <c r="D164" s="61" t="s">
        <v>1361</v>
      </c>
      <c r="E164" s="31" t="s">
        <v>3365</v>
      </c>
      <c r="F164" s="103"/>
      <c r="G164" s="104"/>
      <c r="H164" s="31"/>
      <c r="I164" s="90">
        <v>13136.991</v>
      </c>
      <c r="J164" s="90">
        <v>13141.307000000001</v>
      </c>
      <c r="K164" s="21">
        <f>(J164-I164)/1000</f>
        <v>4.3160000000007134E-3</v>
      </c>
      <c r="L164" s="31" t="s">
        <v>3366</v>
      </c>
      <c r="M164" s="91">
        <v>244</v>
      </c>
      <c r="N164" s="31" t="s">
        <v>2114</v>
      </c>
      <c r="O164" s="31" t="s">
        <v>91</v>
      </c>
      <c r="P164" s="26"/>
      <c r="Q164" s="41"/>
      <c r="R164" s="43"/>
      <c r="S164" s="76"/>
      <c r="T164" s="30" t="s">
        <v>3309</v>
      </c>
      <c r="U164" s="31" t="s">
        <v>2881</v>
      </c>
      <c r="V164" s="96" t="str">
        <f t="shared" si="4"/>
        <v>1-059</v>
      </c>
      <c r="X164" s="1" t="s">
        <v>7904</v>
      </c>
      <c r="Y164" s="1" t="s">
        <v>7009</v>
      </c>
    </row>
    <row r="165" spans="2:25" ht="30" customHeight="1" x14ac:dyDescent="0.25">
      <c r="B165" s="206" t="s">
        <v>6714</v>
      </c>
      <c r="C165" s="88">
        <v>1</v>
      </c>
      <c r="D165" s="77" t="s">
        <v>1280</v>
      </c>
      <c r="E165" s="37" t="s">
        <v>3161</v>
      </c>
      <c r="F165" s="17"/>
      <c r="G165" s="34"/>
      <c r="H165" s="19" t="s">
        <v>1689</v>
      </c>
      <c r="I165" s="90"/>
      <c r="J165" s="90"/>
      <c r="K165" s="21"/>
      <c r="L165" s="37" t="s">
        <v>3162</v>
      </c>
      <c r="M165" s="91" t="s">
        <v>52</v>
      </c>
      <c r="N165" s="31" t="s">
        <v>52</v>
      </c>
      <c r="O165" s="31" t="s">
        <v>21</v>
      </c>
      <c r="P165" s="26"/>
      <c r="Q165" s="27"/>
      <c r="R165" s="28"/>
      <c r="S165" s="79"/>
      <c r="T165" s="30" t="s">
        <v>3163</v>
      </c>
      <c r="U165" s="31" t="s">
        <v>2881</v>
      </c>
      <c r="V165" s="96" t="str">
        <f t="shared" si="4"/>
        <v>1-040</v>
      </c>
      <c r="X165" s="1" t="s">
        <v>7905</v>
      </c>
      <c r="Y165" s="1" t="s">
        <v>7009</v>
      </c>
    </row>
    <row r="166" spans="2:25" ht="30" customHeight="1" x14ac:dyDescent="0.25">
      <c r="B166" s="206" t="s">
        <v>6714</v>
      </c>
      <c r="C166" s="95">
        <v>1</v>
      </c>
      <c r="D166" s="77" t="s">
        <v>1285</v>
      </c>
      <c r="E166" s="37" t="s">
        <v>3164</v>
      </c>
      <c r="F166" s="17"/>
      <c r="G166" s="34"/>
      <c r="H166" s="19" t="s">
        <v>1689</v>
      </c>
      <c r="I166" s="90"/>
      <c r="J166" s="90"/>
      <c r="K166" s="21"/>
      <c r="L166" s="37" t="s">
        <v>3165</v>
      </c>
      <c r="M166" s="91" t="s">
        <v>52</v>
      </c>
      <c r="N166" s="31" t="s">
        <v>52</v>
      </c>
      <c r="O166" s="31" t="s">
        <v>21</v>
      </c>
      <c r="P166" s="26"/>
      <c r="Q166" s="27"/>
      <c r="R166" s="28"/>
      <c r="S166" s="79"/>
      <c r="T166" s="30" t="s">
        <v>3163</v>
      </c>
      <c r="U166" s="31" t="s">
        <v>2881</v>
      </c>
      <c r="V166" s="96" t="str">
        <f t="shared" si="4"/>
        <v>1-041</v>
      </c>
      <c r="X166" s="1" t="s">
        <v>7906</v>
      </c>
      <c r="Y166" s="1" t="s">
        <v>7009</v>
      </c>
    </row>
    <row r="167" spans="2:25" ht="30" customHeight="1" x14ac:dyDescent="0.25">
      <c r="B167" s="206" t="s">
        <v>6714</v>
      </c>
      <c r="C167" s="88">
        <v>1</v>
      </c>
      <c r="D167" s="77" t="s">
        <v>1289</v>
      </c>
      <c r="E167" s="37" t="s">
        <v>3166</v>
      </c>
      <c r="F167" s="17"/>
      <c r="G167" s="34"/>
      <c r="H167" s="19" t="s">
        <v>1689</v>
      </c>
      <c r="I167" s="90"/>
      <c r="J167" s="90"/>
      <c r="K167" s="21"/>
      <c r="L167" s="37" t="s">
        <v>3167</v>
      </c>
      <c r="M167" s="91" t="s">
        <v>52</v>
      </c>
      <c r="N167" s="31" t="s">
        <v>52</v>
      </c>
      <c r="O167" s="31" t="s">
        <v>21</v>
      </c>
      <c r="P167" s="26"/>
      <c r="Q167" s="27"/>
      <c r="R167" s="28"/>
      <c r="S167" s="79"/>
      <c r="T167" s="30" t="s">
        <v>3163</v>
      </c>
      <c r="U167" s="31" t="s">
        <v>2881</v>
      </c>
      <c r="V167" s="96" t="str">
        <f t="shared" si="4"/>
        <v>1-042</v>
      </c>
      <c r="X167" s="1" t="s">
        <v>7907</v>
      </c>
      <c r="Y167" s="1" t="s">
        <v>7009</v>
      </c>
    </row>
    <row r="168" spans="2:25" ht="30" customHeight="1" x14ac:dyDescent="0.25">
      <c r="B168" s="206" t="s">
        <v>6714</v>
      </c>
      <c r="C168" s="95">
        <v>1</v>
      </c>
      <c r="D168" s="77" t="s">
        <v>1300</v>
      </c>
      <c r="E168" s="37" t="s">
        <v>3168</v>
      </c>
      <c r="F168" s="17"/>
      <c r="G168" s="34"/>
      <c r="H168" s="19" t="s">
        <v>1689</v>
      </c>
      <c r="I168" s="90"/>
      <c r="J168" s="90"/>
      <c r="K168" s="21"/>
      <c r="L168" s="37" t="s">
        <v>3169</v>
      </c>
      <c r="M168" s="91" t="s">
        <v>52</v>
      </c>
      <c r="N168" s="31" t="s">
        <v>52</v>
      </c>
      <c r="O168" s="31" t="s">
        <v>21</v>
      </c>
      <c r="P168" s="26"/>
      <c r="Q168" s="27"/>
      <c r="R168" s="28"/>
      <c r="S168" s="79"/>
      <c r="T168" s="30" t="s">
        <v>3163</v>
      </c>
      <c r="U168" s="31" t="s">
        <v>2881</v>
      </c>
      <c r="V168" s="96" t="str">
        <f t="shared" si="4"/>
        <v>1-043</v>
      </c>
      <c r="X168" s="1" t="s">
        <v>7908</v>
      </c>
    </row>
    <row r="169" spans="2:25" ht="30" customHeight="1" x14ac:dyDescent="0.25">
      <c r="B169" s="206" t="s">
        <v>6714</v>
      </c>
      <c r="C169" s="88">
        <v>1</v>
      </c>
      <c r="D169" s="77" t="s">
        <v>1304</v>
      </c>
      <c r="E169" s="37" t="s">
        <v>3170</v>
      </c>
      <c r="F169" s="17"/>
      <c r="G169" s="34"/>
      <c r="H169" s="19" t="s">
        <v>1689</v>
      </c>
      <c r="I169" s="90"/>
      <c r="J169" s="90"/>
      <c r="K169" s="21"/>
      <c r="L169" s="37" t="s">
        <v>3171</v>
      </c>
      <c r="M169" s="91" t="s">
        <v>52</v>
      </c>
      <c r="N169" s="31" t="s">
        <v>52</v>
      </c>
      <c r="O169" s="31" t="s">
        <v>21</v>
      </c>
      <c r="P169" s="26"/>
      <c r="Q169" s="27"/>
      <c r="R169" s="28"/>
      <c r="S169" s="79"/>
      <c r="T169" s="30" t="s">
        <v>3163</v>
      </c>
      <c r="U169" s="31" t="s">
        <v>2881</v>
      </c>
      <c r="V169" s="96" t="str">
        <f t="shared" si="4"/>
        <v>1-044</v>
      </c>
      <c r="X169" s="1" t="s">
        <v>7909</v>
      </c>
    </row>
    <row r="170" spans="2:25" ht="30" customHeight="1" x14ac:dyDescent="0.25">
      <c r="B170" s="206" t="s">
        <v>6714</v>
      </c>
      <c r="C170" s="95">
        <v>1</v>
      </c>
      <c r="D170" s="77" t="s">
        <v>1308</v>
      </c>
      <c r="E170" s="37" t="s">
        <v>3172</v>
      </c>
      <c r="F170" s="17"/>
      <c r="G170" s="34"/>
      <c r="H170" s="19" t="s">
        <v>1689</v>
      </c>
      <c r="I170" s="90"/>
      <c r="J170" s="90"/>
      <c r="K170" s="21"/>
      <c r="L170" s="37" t="s">
        <v>3173</v>
      </c>
      <c r="M170" s="91" t="s">
        <v>52</v>
      </c>
      <c r="N170" s="31" t="s">
        <v>52</v>
      </c>
      <c r="O170" s="31" t="s">
        <v>21</v>
      </c>
      <c r="P170" s="26"/>
      <c r="Q170" s="27"/>
      <c r="R170" s="28"/>
      <c r="S170" s="79"/>
      <c r="T170" s="30" t="s">
        <v>3174</v>
      </c>
      <c r="U170" s="31" t="s">
        <v>2881</v>
      </c>
      <c r="V170" s="96" t="str">
        <f t="shared" si="4"/>
        <v>1-045</v>
      </c>
      <c r="X170" s="1" t="s">
        <v>7910</v>
      </c>
    </row>
    <row r="171" spans="2:25" ht="30" customHeight="1" x14ac:dyDescent="0.25">
      <c r="B171" s="206" t="s">
        <v>6714</v>
      </c>
      <c r="C171" s="95">
        <v>1</v>
      </c>
      <c r="D171" s="39" t="s">
        <v>1465</v>
      </c>
      <c r="E171" s="37" t="s">
        <v>2992</v>
      </c>
      <c r="F171" s="17"/>
      <c r="G171" s="18"/>
      <c r="H171" s="19" t="s">
        <v>1689</v>
      </c>
      <c r="I171" s="90"/>
      <c r="J171" s="90"/>
      <c r="K171" s="21"/>
      <c r="L171" s="36" t="s">
        <v>2993</v>
      </c>
      <c r="M171" s="91"/>
      <c r="N171" s="31" t="s">
        <v>1689</v>
      </c>
      <c r="O171" s="31" t="s">
        <v>91</v>
      </c>
      <c r="P171" s="26"/>
      <c r="Q171" s="27"/>
      <c r="R171" s="28"/>
      <c r="S171" s="79"/>
      <c r="T171" s="30" t="s">
        <v>2994</v>
      </c>
      <c r="U171" s="31" t="s">
        <v>2881</v>
      </c>
      <c r="V171" s="96" t="str">
        <f t="shared" si="4"/>
        <v>1-083</v>
      </c>
      <c r="X171" s="1" t="s">
        <v>7911</v>
      </c>
    </row>
  </sheetData>
  <autoFilter ref="C6:V171" xr:uid="{00000000-0009-0000-0000-00000E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171" xr:uid="{00000000-0002-0000-0E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B1:Z241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</row>
    <row r="7" spans="2:26" ht="30" customHeight="1" x14ac:dyDescent="0.25">
      <c r="B7" s="206" t="s">
        <v>6714</v>
      </c>
      <c r="C7" s="110" t="s">
        <v>3751</v>
      </c>
      <c r="D7" s="35" t="s">
        <v>1042</v>
      </c>
      <c r="E7" s="37" t="s">
        <v>3752</v>
      </c>
      <c r="F7" s="55">
        <v>1784</v>
      </c>
      <c r="G7" s="42">
        <v>41344</v>
      </c>
      <c r="H7" s="63" t="s">
        <v>3753</v>
      </c>
      <c r="I7" s="74">
        <v>495.25200000000001</v>
      </c>
      <c r="J7" s="74">
        <v>782.34900000000005</v>
      </c>
      <c r="K7" s="75">
        <v>0.28709700000000005</v>
      </c>
      <c r="L7" s="111" t="s">
        <v>3754</v>
      </c>
      <c r="M7" s="63">
        <v>2.4411999999999998</v>
      </c>
      <c r="N7" s="49" t="s">
        <v>7912</v>
      </c>
      <c r="O7" s="49" t="s">
        <v>21</v>
      </c>
      <c r="P7" s="76" t="s">
        <v>10</v>
      </c>
      <c r="Q7" s="37">
        <v>0.28489999999999999</v>
      </c>
      <c r="R7" s="78">
        <v>125152.89</v>
      </c>
      <c r="S7" s="79" t="s">
        <v>3755</v>
      </c>
      <c r="T7" s="49" t="s">
        <v>3756</v>
      </c>
      <c r="U7" s="63" t="s">
        <v>3753</v>
      </c>
      <c r="V7" s="112" t="str">
        <f t="shared" ref="V7:V70" si="0">CONCATENATE(C7,"-",D7)</f>
        <v>1S-001</v>
      </c>
      <c r="X7" s="1" t="s">
        <v>7913</v>
      </c>
      <c r="Y7" s="1" t="s">
        <v>7009</v>
      </c>
      <c r="Z7" s="1" t="str">
        <f t="shared" ref="Z7:Z70" si="1">IF(V7=X7,"ok","errado")</f>
        <v>ok</v>
      </c>
    </row>
    <row r="8" spans="2:26" ht="30" customHeight="1" x14ac:dyDescent="0.25">
      <c r="B8" s="206" t="s">
        <v>6714</v>
      </c>
      <c r="C8" s="110" t="s">
        <v>3751</v>
      </c>
      <c r="D8" s="35" t="s">
        <v>2024</v>
      </c>
      <c r="E8" s="37" t="s">
        <v>3758</v>
      </c>
      <c r="F8" s="55">
        <v>1751</v>
      </c>
      <c r="G8" s="42">
        <v>41239</v>
      </c>
      <c r="H8" s="63" t="s">
        <v>3753</v>
      </c>
      <c r="I8" s="74">
        <v>782.34900000000005</v>
      </c>
      <c r="J8" s="74">
        <v>814.85900000000004</v>
      </c>
      <c r="K8" s="75">
        <v>3.250999999999999E-2</v>
      </c>
      <c r="L8" s="111" t="s">
        <v>3754</v>
      </c>
      <c r="M8" s="63">
        <v>0.13850000000000001</v>
      </c>
      <c r="N8" s="49" t="s">
        <v>7912</v>
      </c>
      <c r="O8" s="49" t="s">
        <v>21</v>
      </c>
      <c r="P8" s="76"/>
      <c r="Q8" s="77"/>
      <c r="R8" s="78"/>
      <c r="S8" s="79"/>
      <c r="T8" s="49" t="s">
        <v>3756</v>
      </c>
      <c r="U8" s="63" t="s">
        <v>3753</v>
      </c>
      <c r="V8" s="112" t="str">
        <f t="shared" si="0"/>
        <v>1S-001A</v>
      </c>
      <c r="X8" s="1" t="s">
        <v>7914</v>
      </c>
      <c r="Y8" s="1" t="s">
        <v>7009</v>
      </c>
      <c r="Z8" s="1" t="str">
        <f t="shared" si="1"/>
        <v>ok</v>
      </c>
    </row>
    <row r="9" spans="2:26" ht="30" customHeight="1" x14ac:dyDescent="0.25">
      <c r="B9" s="206" t="s">
        <v>6714</v>
      </c>
      <c r="C9" s="110" t="s">
        <v>3751</v>
      </c>
      <c r="D9" s="35" t="s">
        <v>3759</v>
      </c>
      <c r="E9" s="37" t="s">
        <v>3760</v>
      </c>
      <c r="F9" s="55">
        <v>1752</v>
      </c>
      <c r="G9" s="42">
        <v>41239</v>
      </c>
      <c r="H9" s="63" t="s">
        <v>3753</v>
      </c>
      <c r="I9" s="74"/>
      <c r="J9" s="74"/>
      <c r="K9" s="75"/>
      <c r="L9" s="111" t="s">
        <v>3761</v>
      </c>
      <c r="M9" s="63">
        <v>0.48299999999999998</v>
      </c>
      <c r="N9" s="49" t="s">
        <v>7912</v>
      </c>
      <c r="O9" s="49" t="s">
        <v>21</v>
      </c>
      <c r="P9" s="76" t="s">
        <v>2286</v>
      </c>
      <c r="Q9" s="77"/>
      <c r="R9" s="78"/>
      <c r="S9" s="79"/>
      <c r="T9" s="49" t="s">
        <v>3756</v>
      </c>
      <c r="U9" s="63" t="s">
        <v>3753</v>
      </c>
      <c r="V9" s="112" t="str">
        <f t="shared" si="0"/>
        <v>1S-001B</v>
      </c>
      <c r="X9" s="1" t="s">
        <v>7915</v>
      </c>
      <c r="Y9" s="1" t="s">
        <v>7009</v>
      </c>
      <c r="Z9" s="1" t="str">
        <f t="shared" si="1"/>
        <v>ok</v>
      </c>
    </row>
    <row r="10" spans="2:26" ht="30" customHeight="1" x14ac:dyDescent="0.25">
      <c r="B10" s="206" t="s">
        <v>6714</v>
      </c>
      <c r="C10" s="110" t="s">
        <v>3751</v>
      </c>
      <c r="D10" s="35" t="s">
        <v>1048</v>
      </c>
      <c r="E10" s="37" t="s">
        <v>3768</v>
      </c>
      <c r="F10" s="55">
        <v>1222</v>
      </c>
      <c r="G10" s="42">
        <v>41235</v>
      </c>
      <c r="H10" s="63" t="s">
        <v>3769</v>
      </c>
      <c r="I10" s="74">
        <v>209.67400000000001</v>
      </c>
      <c r="J10" s="74">
        <v>1340.1759999999999</v>
      </c>
      <c r="K10" s="75">
        <v>1.1305019999999999</v>
      </c>
      <c r="L10" s="111" t="s">
        <v>3770</v>
      </c>
      <c r="M10" s="63">
        <v>9.1776</v>
      </c>
      <c r="N10" s="49" t="s">
        <v>7912</v>
      </c>
      <c r="O10" s="49" t="s">
        <v>21</v>
      </c>
      <c r="P10" s="76" t="s">
        <v>10</v>
      </c>
      <c r="Q10" s="77">
        <v>2.3148</v>
      </c>
      <c r="R10" s="78">
        <v>27873.75</v>
      </c>
      <c r="S10" s="79" t="s">
        <v>3755</v>
      </c>
      <c r="T10" s="49" t="s">
        <v>3767</v>
      </c>
      <c r="U10" s="63" t="s">
        <v>3769</v>
      </c>
      <c r="V10" s="112" t="str">
        <f t="shared" si="0"/>
        <v>1S-002</v>
      </c>
      <c r="X10" s="1" t="s">
        <v>7916</v>
      </c>
      <c r="Y10" s="1" t="s">
        <v>7009</v>
      </c>
      <c r="Z10" s="1" t="str">
        <f t="shared" si="1"/>
        <v>ok</v>
      </c>
    </row>
    <row r="11" spans="2:26" ht="30" customHeight="1" x14ac:dyDescent="0.25">
      <c r="B11" s="206" t="s">
        <v>6714</v>
      </c>
      <c r="C11" s="110" t="s">
        <v>3751</v>
      </c>
      <c r="D11" s="35" t="s">
        <v>1051</v>
      </c>
      <c r="E11" s="37" t="s">
        <v>3771</v>
      </c>
      <c r="F11" s="55">
        <v>1221</v>
      </c>
      <c r="G11" s="42">
        <v>41235</v>
      </c>
      <c r="H11" s="63" t="s">
        <v>3769</v>
      </c>
      <c r="I11" s="74">
        <v>1340.1759999999999</v>
      </c>
      <c r="J11" s="74">
        <v>1584.759</v>
      </c>
      <c r="K11" s="75">
        <v>0.24458300000000008</v>
      </c>
      <c r="L11" s="111" t="s">
        <v>3770</v>
      </c>
      <c r="M11" s="63">
        <v>1.9865999999999999</v>
      </c>
      <c r="N11" s="49" t="s">
        <v>7912</v>
      </c>
      <c r="O11" s="49" t="s">
        <v>21</v>
      </c>
      <c r="P11" s="76"/>
      <c r="Q11" s="77"/>
      <c r="R11" s="78"/>
      <c r="S11" s="79"/>
      <c r="T11" s="49" t="s">
        <v>3767</v>
      </c>
      <c r="U11" s="63" t="s">
        <v>3769</v>
      </c>
      <c r="V11" s="112" t="str">
        <f t="shared" si="0"/>
        <v>1S-002A</v>
      </c>
      <c r="X11" s="1" t="s">
        <v>7917</v>
      </c>
      <c r="Y11" s="1" t="s">
        <v>7009</v>
      </c>
      <c r="Z11" s="1" t="str">
        <f t="shared" si="1"/>
        <v>ok</v>
      </c>
    </row>
    <row r="12" spans="2:26" ht="30" customHeight="1" x14ac:dyDescent="0.25">
      <c r="B12" s="206" t="s">
        <v>6714</v>
      </c>
      <c r="C12" s="110" t="s">
        <v>3751</v>
      </c>
      <c r="D12" s="35" t="s">
        <v>2887</v>
      </c>
      <c r="E12" s="37" t="s">
        <v>3772</v>
      </c>
      <c r="F12" s="55"/>
      <c r="G12" s="42"/>
      <c r="H12" s="63"/>
      <c r="I12" s="74"/>
      <c r="J12" s="74"/>
      <c r="K12" s="75"/>
      <c r="L12" s="111" t="s">
        <v>3770</v>
      </c>
      <c r="M12" s="63">
        <v>0.2145</v>
      </c>
      <c r="N12" s="49" t="s">
        <v>7912</v>
      </c>
      <c r="O12" s="49" t="s">
        <v>91</v>
      </c>
      <c r="P12" s="76" t="s">
        <v>2286</v>
      </c>
      <c r="Q12" s="77"/>
      <c r="R12" s="78"/>
      <c r="S12" s="79"/>
      <c r="T12" s="49" t="s">
        <v>3767</v>
      </c>
      <c r="U12" s="63" t="s">
        <v>3769</v>
      </c>
      <c r="V12" s="112" t="str">
        <f t="shared" si="0"/>
        <v>1S-002B</v>
      </c>
      <c r="X12" s="1" t="s">
        <v>7918</v>
      </c>
      <c r="Y12" s="1" t="s">
        <v>7009</v>
      </c>
      <c r="Z12" s="1" t="str">
        <f t="shared" si="1"/>
        <v>ok</v>
      </c>
    </row>
    <row r="13" spans="2:26" ht="30" customHeight="1" x14ac:dyDescent="0.25">
      <c r="B13" s="206" t="s">
        <v>6714</v>
      </c>
      <c r="C13" s="110" t="s">
        <v>3751</v>
      </c>
      <c r="D13" s="35" t="s">
        <v>1054</v>
      </c>
      <c r="E13" s="37" t="s">
        <v>3773</v>
      </c>
      <c r="F13" s="55">
        <v>1137</v>
      </c>
      <c r="G13" s="42">
        <v>40752</v>
      </c>
      <c r="H13" s="63" t="s">
        <v>3769</v>
      </c>
      <c r="I13" s="74">
        <v>1584.759</v>
      </c>
      <c r="J13" s="74">
        <v>1634.172</v>
      </c>
      <c r="K13" s="75">
        <v>4.9413000000000012E-2</v>
      </c>
      <c r="L13" s="111" t="s">
        <v>3774</v>
      </c>
      <c r="M13" s="63">
        <v>1.0347999999999999</v>
      </c>
      <c r="N13" s="49" t="s">
        <v>7912</v>
      </c>
      <c r="O13" s="49" t="s">
        <v>21</v>
      </c>
      <c r="P13" s="76" t="s">
        <v>10</v>
      </c>
      <c r="Q13" s="37">
        <v>0.63959999999999995</v>
      </c>
      <c r="R13" s="78">
        <v>8463.6</v>
      </c>
      <c r="S13" s="79" t="s">
        <v>3775</v>
      </c>
      <c r="T13" s="49" t="s">
        <v>3756</v>
      </c>
      <c r="U13" s="63" t="s">
        <v>3769</v>
      </c>
      <c r="V13" s="112" t="str">
        <f t="shared" si="0"/>
        <v>1S-003</v>
      </c>
      <c r="X13" s="1" t="s">
        <v>7919</v>
      </c>
      <c r="Y13" s="1" t="s">
        <v>7009</v>
      </c>
      <c r="Z13" s="1" t="str">
        <f t="shared" si="1"/>
        <v>ok</v>
      </c>
    </row>
    <row r="14" spans="2:26" ht="30" customHeight="1" x14ac:dyDescent="0.25">
      <c r="B14" s="206" t="s">
        <v>6714</v>
      </c>
      <c r="C14" s="110" t="s">
        <v>3751</v>
      </c>
      <c r="D14" s="35" t="s">
        <v>1058</v>
      </c>
      <c r="E14" s="37" t="s">
        <v>3776</v>
      </c>
      <c r="F14" s="55">
        <v>1138</v>
      </c>
      <c r="G14" s="42">
        <v>40752</v>
      </c>
      <c r="H14" s="63" t="s">
        <v>3769</v>
      </c>
      <c r="I14" s="74">
        <v>1634.172</v>
      </c>
      <c r="J14" s="74">
        <v>1708.748</v>
      </c>
      <c r="K14" s="75">
        <v>7.4576000000000017E-2</v>
      </c>
      <c r="L14" s="111" t="s">
        <v>3777</v>
      </c>
      <c r="M14" s="63">
        <v>1.5528</v>
      </c>
      <c r="N14" s="49" t="s">
        <v>7912</v>
      </c>
      <c r="O14" s="49" t="s">
        <v>21</v>
      </c>
      <c r="P14" s="76" t="s">
        <v>10</v>
      </c>
      <c r="Q14" s="37">
        <v>0.95469999999999999</v>
      </c>
      <c r="R14" s="78">
        <v>12633.2</v>
      </c>
      <c r="S14" s="79" t="s">
        <v>3778</v>
      </c>
      <c r="T14" s="49" t="s">
        <v>3779</v>
      </c>
      <c r="U14" s="63" t="s">
        <v>3769</v>
      </c>
      <c r="V14" s="112" t="str">
        <f t="shared" si="0"/>
        <v>1S-004</v>
      </c>
      <c r="X14" s="1" t="s">
        <v>7920</v>
      </c>
      <c r="Y14" s="1" t="s">
        <v>7009</v>
      </c>
      <c r="Z14" s="1" t="str">
        <f t="shared" si="1"/>
        <v>ok</v>
      </c>
    </row>
    <row r="15" spans="2:26" ht="30" customHeight="1" x14ac:dyDescent="0.25">
      <c r="B15" s="206" t="s">
        <v>6714</v>
      </c>
      <c r="C15" s="110" t="s">
        <v>3751</v>
      </c>
      <c r="D15" s="35" t="s">
        <v>1062</v>
      </c>
      <c r="E15" s="37" t="s">
        <v>3780</v>
      </c>
      <c r="F15" s="55">
        <v>1139</v>
      </c>
      <c r="G15" s="42">
        <v>40752</v>
      </c>
      <c r="H15" s="63" t="s">
        <v>3769</v>
      </c>
      <c r="I15" s="74">
        <v>1708.748</v>
      </c>
      <c r="J15" s="74">
        <v>1740.9870000000001</v>
      </c>
      <c r="K15" s="75">
        <v>3.2239000000000032E-2</v>
      </c>
      <c r="L15" s="111" t="s">
        <v>3697</v>
      </c>
      <c r="M15" s="63">
        <v>0.70809999999999995</v>
      </c>
      <c r="N15" s="49" t="s">
        <v>7912</v>
      </c>
      <c r="O15" s="49" t="s">
        <v>21</v>
      </c>
      <c r="P15" s="76" t="s">
        <v>10</v>
      </c>
      <c r="Q15" s="37">
        <v>0.45219999999999999</v>
      </c>
      <c r="R15" s="78">
        <v>5983.79</v>
      </c>
      <c r="S15" s="79" t="s">
        <v>3781</v>
      </c>
      <c r="T15" s="49" t="s">
        <v>3756</v>
      </c>
      <c r="U15" s="63" t="s">
        <v>3769</v>
      </c>
      <c r="V15" s="112" t="str">
        <f t="shared" si="0"/>
        <v>1S-005</v>
      </c>
      <c r="X15" s="1" t="s">
        <v>7921</v>
      </c>
      <c r="Y15" s="1" t="s">
        <v>7009</v>
      </c>
      <c r="Z15" s="1" t="str">
        <f t="shared" si="1"/>
        <v>ok</v>
      </c>
    </row>
    <row r="16" spans="2:26" ht="30" customHeight="1" x14ac:dyDescent="0.25">
      <c r="B16" s="206" t="s">
        <v>6714</v>
      </c>
      <c r="C16" s="110" t="s">
        <v>3751</v>
      </c>
      <c r="D16" s="35" t="s">
        <v>1066</v>
      </c>
      <c r="E16" s="37" t="s">
        <v>3782</v>
      </c>
      <c r="F16" s="55">
        <v>1140</v>
      </c>
      <c r="G16" s="42">
        <v>40752</v>
      </c>
      <c r="H16" s="63" t="s">
        <v>3769</v>
      </c>
      <c r="I16" s="74">
        <v>1740.9870000000001</v>
      </c>
      <c r="J16" s="74">
        <v>1765.883</v>
      </c>
      <c r="K16" s="75">
        <v>2.489599999999996E-2</v>
      </c>
      <c r="L16" s="111" t="s">
        <v>3783</v>
      </c>
      <c r="M16" s="63">
        <v>0.57010000000000005</v>
      </c>
      <c r="N16" s="49" t="s">
        <v>7912</v>
      </c>
      <c r="O16" s="49" t="s">
        <v>21</v>
      </c>
      <c r="P16" s="76" t="s">
        <v>10</v>
      </c>
      <c r="Q16" s="37">
        <v>0.37119999999999997</v>
      </c>
      <c r="R16" s="78">
        <v>4911.96</v>
      </c>
      <c r="S16" s="79" t="s">
        <v>3784</v>
      </c>
      <c r="T16" s="49" t="s">
        <v>3756</v>
      </c>
      <c r="U16" s="63" t="s">
        <v>3769</v>
      </c>
      <c r="V16" s="112" t="str">
        <f t="shared" si="0"/>
        <v>1S-006</v>
      </c>
      <c r="X16" s="1" t="s">
        <v>7922</v>
      </c>
      <c r="Y16" s="1" t="s">
        <v>7009</v>
      </c>
      <c r="Z16" s="1" t="str">
        <f t="shared" si="1"/>
        <v>ok</v>
      </c>
    </row>
    <row r="17" spans="2:26" ht="30" customHeight="1" x14ac:dyDescent="0.25">
      <c r="B17" s="206" t="s">
        <v>6714</v>
      </c>
      <c r="C17" s="110" t="s">
        <v>3751</v>
      </c>
      <c r="D17" s="35" t="s">
        <v>1070</v>
      </c>
      <c r="E17" s="37" t="s">
        <v>3785</v>
      </c>
      <c r="F17" s="55">
        <v>1141</v>
      </c>
      <c r="G17" s="42">
        <v>40756</v>
      </c>
      <c r="H17" s="63" t="s">
        <v>3769</v>
      </c>
      <c r="I17" s="74">
        <v>1765.883</v>
      </c>
      <c r="J17" s="74">
        <v>1830.0709999999999</v>
      </c>
      <c r="K17" s="75">
        <v>6.418799999999987E-2</v>
      </c>
      <c r="L17" s="111" t="s">
        <v>3786</v>
      </c>
      <c r="M17" s="63">
        <v>1.3481000000000001</v>
      </c>
      <c r="N17" s="49" t="s">
        <v>7912</v>
      </c>
      <c r="O17" s="49" t="s">
        <v>21</v>
      </c>
      <c r="P17" s="76" t="s">
        <v>10</v>
      </c>
      <c r="Q17" s="37">
        <v>0.83530000000000004</v>
      </c>
      <c r="R17" s="78">
        <v>11053.21</v>
      </c>
      <c r="S17" s="79" t="s">
        <v>3787</v>
      </c>
      <c r="T17" s="49" t="s">
        <v>3756</v>
      </c>
      <c r="U17" s="63" t="s">
        <v>3769</v>
      </c>
      <c r="V17" s="112" t="str">
        <f t="shared" si="0"/>
        <v>1S-007</v>
      </c>
      <c r="X17" s="1" t="s">
        <v>7923</v>
      </c>
      <c r="Y17" s="1" t="s">
        <v>7009</v>
      </c>
      <c r="Z17" s="1" t="str">
        <f t="shared" si="1"/>
        <v>ok</v>
      </c>
    </row>
    <row r="18" spans="2:26" ht="30" customHeight="1" x14ac:dyDescent="0.25">
      <c r="B18" s="206" t="s">
        <v>6714</v>
      </c>
      <c r="C18" s="110" t="s">
        <v>3751</v>
      </c>
      <c r="D18" s="35" t="s">
        <v>1073</v>
      </c>
      <c r="E18" s="37" t="s">
        <v>3788</v>
      </c>
      <c r="F18" s="55">
        <v>1219</v>
      </c>
      <c r="G18" s="42">
        <v>41265</v>
      </c>
      <c r="H18" s="63" t="s">
        <v>3769</v>
      </c>
      <c r="I18" s="74">
        <v>1830.0709999999999</v>
      </c>
      <c r="J18" s="74">
        <v>2240.3519999999999</v>
      </c>
      <c r="K18" s="75">
        <v>0.41028099999999995</v>
      </c>
      <c r="L18" s="111" t="s">
        <v>3789</v>
      </c>
      <c r="M18" s="63">
        <v>3.2827000000000002</v>
      </c>
      <c r="N18" s="49" t="s">
        <v>7912</v>
      </c>
      <c r="O18" s="49" t="s">
        <v>21</v>
      </c>
      <c r="P18" s="76"/>
      <c r="Q18" s="77"/>
      <c r="R18" s="78"/>
      <c r="S18" s="79"/>
      <c r="T18" s="49" t="s">
        <v>3779</v>
      </c>
      <c r="U18" s="63" t="s">
        <v>3769</v>
      </c>
      <c r="V18" s="112" t="str">
        <f t="shared" si="0"/>
        <v>1S-008</v>
      </c>
      <c r="X18" s="1" t="s">
        <v>7924</v>
      </c>
      <c r="Y18" s="1" t="s">
        <v>7009</v>
      </c>
      <c r="Z18" s="1" t="str">
        <f t="shared" si="1"/>
        <v>ok</v>
      </c>
    </row>
    <row r="19" spans="2:26" ht="30" customHeight="1" x14ac:dyDescent="0.25">
      <c r="B19" s="206" t="s">
        <v>6714</v>
      </c>
      <c r="C19" s="110" t="s">
        <v>3751</v>
      </c>
      <c r="D19" s="35" t="s">
        <v>1125</v>
      </c>
      <c r="E19" s="37" t="s">
        <v>3790</v>
      </c>
      <c r="F19" s="55">
        <v>1283</v>
      </c>
      <c r="G19" s="42">
        <v>41977</v>
      </c>
      <c r="H19" s="63" t="s">
        <v>3769</v>
      </c>
      <c r="I19" s="74"/>
      <c r="J19" s="74"/>
      <c r="K19" s="75"/>
      <c r="L19" s="111" t="s">
        <v>3789</v>
      </c>
      <c r="M19" s="63">
        <v>0.40620000000000001</v>
      </c>
      <c r="N19" s="49" t="s">
        <v>7912</v>
      </c>
      <c r="O19" s="49" t="s">
        <v>91</v>
      </c>
      <c r="P19" s="76" t="s">
        <v>2286</v>
      </c>
      <c r="Q19" s="77"/>
      <c r="R19" s="78"/>
      <c r="S19" s="79"/>
      <c r="T19" s="49" t="s">
        <v>3779</v>
      </c>
      <c r="U19" s="63" t="s">
        <v>3769</v>
      </c>
      <c r="V19" s="112" t="str">
        <f t="shared" si="0"/>
        <v>1S-008A</v>
      </c>
      <c r="X19" s="1" t="s">
        <v>7925</v>
      </c>
      <c r="Y19" s="1" t="s">
        <v>7009</v>
      </c>
      <c r="Z19" s="1" t="str">
        <f t="shared" si="1"/>
        <v>ok</v>
      </c>
    </row>
    <row r="20" spans="2:26" ht="30" customHeight="1" x14ac:dyDescent="0.25">
      <c r="B20" s="206" t="s">
        <v>6714</v>
      </c>
      <c r="C20" s="110" t="s">
        <v>3751</v>
      </c>
      <c r="D20" s="35" t="s">
        <v>1077</v>
      </c>
      <c r="E20" s="37" t="s">
        <v>3791</v>
      </c>
      <c r="F20" s="55">
        <v>1142</v>
      </c>
      <c r="G20" s="42">
        <v>40756</v>
      </c>
      <c r="H20" s="63" t="s">
        <v>3769</v>
      </c>
      <c r="I20" s="74">
        <v>2240.3519999999999</v>
      </c>
      <c r="J20" s="74">
        <v>2328.404</v>
      </c>
      <c r="K20" s="75">
        <v>8.805200000000013E-2</v>
      </c>
      <c r="L20" s="111" t="s">
        <v>3792</v>
      </c>
      <c r="M20" s="63">
        <v>0.7006</v>
      </c>
      <c r="N20" s="49" t="s">
        <v>7912</v>
      </c>
      <c r="O20" s="49" t="s">
        <v>21</v>
      </c>
      <c r="P20" s="76"/>
      <c r="Q20" s="77"/>
      <c r="R20" s="78"/>
      <c r="S20" s="79"/>
      <c r="T20" s="49" t="s">
        <v>3756</v>
      </c>
      <c r="U20" s="63" t="s">
        <v>3769</v>
      </c>
      <c r="V20" s="112" t="str">
        <f t="shared" si="0"/>
        <v>1S-009</v>
      </c>
      <c r="X20" s="1" t="s">
        <v>7926</v>
      </c>
      <c r="Y20" s="1" t="s">
        <v>7009</v>
      </c>
      <c r="Z20" s="1" t="str">
        <f t="shared" si="1"/>
        <v>ok</v>
      </c>
    </row>
    <row r="21" spans="2:26" ht="30" customHeight="1" x14ac:dyDescent="0.25">
      <c r="B21" s="206" t="s">
        <v>6714</v>
      </c>
      <c r="C21" s="110" t="s">
        <v>3751</v>
      </c>
      <c r="D21" s="35" t="s">
        <v>1082</v>
      </c>
      <c r="E21" s="37" t="s">
        <v>3793</v>
      </c>
      <c r="F21" s="55">
        <v>1143</v>
      </c>
      <c r="G21" s="42">
        <v>40756</v>
      </c>
      <c r="H21" s="63" t="s">
        <v>3769</v>
      </c>
      <c r="I21" s="74">
        <v>2328.404</v>
      </c>
      <c r="J21" s="74">
        <v>2524.9639999999999</v>
      </c>
      <c r="K21" s="75">
        <v>0.19655999999999996</v>
      </c>
      <c r="L21" s="111" t="s">
        <v>3794</v>
      </c>
      <c r="M21" s="63">
        <v>2.1044</v>
      </c>
      <c r="N21" s="49" t="s">
        <v>7912</v>
      </c>
      <c r="O21" s="49" t="s">
        <v>21</v>
      </c>
      <c r="P21" s="76" t="s">
        <v>10</v>
      </c>
      <c r="Q21" s="37">
        <v>0.52110000000000001</v>
      </c>
      <c r="R21" s="78">
        <v>7898.13</v>
      </c>
      <c r="S21" s="79" t="s">
        <v>3795</v>
      </c>
      <c r="T21" s="49" t="s">
        <v>3779</v>
      </c>
      <c r="U21" s="63" t="s">
        <v>3769</v>
      </c>
      <c r="V21" s="112" t="str">
        <f t="shared" si="0"/>
        <v>1S-010</v>
      </c>
      <c r="X21" s="1" t="s">
        <v>7927</v>
      </c>
      <c r="Y21" s="1" t="s">
        <v>7009</v>
      </c>
      <c r="Z21" s="1" t="str">
        <f t="shared" si="1"/>
        <v>ok</v>
      </c>
    </row>
    <row r="22" spans="2:26" ht="30" customHeight="1" x14ac:dyDescent="0.25">
      <c r="B22" s="206" t="s">
        <v>6714</v>
      </c>
      <c r="C22" s="110" t="s">
        <v>3751</v>
      </c>
      <c r="D22" s="35" t="s">
        <v>2921</v>
      </c>
      <c r="E22" s="37" t="s">
        <v>3796</v>
      </c>
      <c r="F22" s="55">
        <v>1301</v>
      </c>
      <c r="G22" s="42">
        <v>42221</v>
      </c>
      <c r="H22" s="63" t="s">
        <v>3769</v>
      </c>
      <c r="I22" s="74"/>
      <c r="J22" s="74"/>
      <c r="K22" s="75"/>
      <c r="L22" s="111" t="s">
        <v>3797</v>
      </c>
      <c r="M22" s="63">
        <v>0.58289999999999997</v>
      </c>
      <c r="N22" s="49" t="s">
        <v>7912</v>
      </c>
      <c r="O22" s="49" t="s">
        <v>91</v>
      </c>
      <c r="P22" s="76" t="s">
        <v>2286</v>
      </c>
      <c r="Q22" s="77"/>
      <c r="R22" s="78"/>
      <c r="S22" s="79"/>
      <c r="T22" s="49" t="s">
        <v>3779</v>
      </c>
      <c r="U22" s="63" t="s">
        <v>3769</v>
      </c>
      <c r="V22" s="112" t="str">
        <f t="shared" si="0"/>
        <v>1S-010A</v>
      </c>
      <c r="X22" s="1" t="s">
        <v>7928</v>
      </c>
      <c r="Y22" s="1" t="s">
        <v>7009</v>
      </c>
      <c r="Z22" s="1" t="str">
        <f t="shared" si="1"/>
        <v>ok</v>
      </c>
    </row>
    <row r="23" spans="2:26" ht="30" customHeight="1" x14ac:dyDescent="0.25">
      <c r="B23" s="206" t="s">
        <v>6714</v>
      </c>
      <c r="C23" s="110" t="s">
        <v>3751</v>
      </c>
      <c r="D23" s="35" t="s">
        <v>1037</v>
      </c>
      <c r="E23" s="37" t="s">
        <v>3798</v>
      </c>
      <c r="F23" s="55">
        <v>1220</v>
      </c>
      <c r="G23" s="42">
        <v>41235</v>
      </c>
      <c r="H23" s="63" t="s">
        <v>3769</v>
      </c>
      <c r="I23" s="74">
        <v>2524.9639999999999</v>
      </c>
      <c r="J23" s="74">
        <v>2592.192</v>
      </c>
      <c r="K23" s="75">
        <v>6.7228000000000065E-2</v>
      </c>
      <c r="L23" s="111" t="s">
        <v>3799</v>
      </c>
      <c r="M23" s="63">
        <v>0.50170000000000003</v>
      </c>
      <c r="N23" s="49" t="s">
        <v>7912</v>
      </c>
      <c r="O23" s="49" t="s">
        <v>21</v>
      </c>
      <c r="P23" s="76"/>
      <c r="Q23" s="77"/>
      <c r="R23" s="78"/>
      <c r="S23" s="79"/>
      <c r="T23" s="49" t="s">
        <v>3756</v>
      </c>
      <c r="U23" s="63" t="s">
        <v>3769</v>
      </c>
      <c r="V23" s="112" t="str">
        <f t="shared" si="0"/>
        <v>1S-011</v>
      </c>
      <c r="X23" s="1" t="s">
        <v>7929</v>
      </c>
      <c r="Y23" s="1" t="s">
        <v>7009</v>
      </c>
      <c r="Z23" s="1" t="str">
        <f t="shared" si="1"/>
        <v>ok</v>
      </c>
    </row>
    <row r="24" spans="2:26" ht="30" customHeight="1" x14ac:dyDescent="0.25">
      <c r="B24" s="206" t="s">
        <v>6714</v>
      </c>
      <c r="C24" s="110" t="s">
        <v>3751</v>
      </c>
      <c r="D24" s="35" t="s">
        <v>1136</v>
      </c>
      <c r="E24" s="37" t="s">
        <v>3800</v>
      </c>
      <c r="F24" s="55">
        <v>1144</v>
      </c>
      <c r="G24" s="42">
        <v>40756</v>
      </c>
      <c r="H24" s="63" t="s">
        <v>3769</v>
      </c>
      <c r="I24" s="74">
        <v>2592.192</v>
      </c>
      <c r="J24" s="74">
        <v>2872.13</v>
      </c>
      <c r="K24" s="75">
        <v>0.27993800000000008</v>
      </c>
      <c r="L24" s="111" t="s">
        <v>3801</v>
      </c>
      <c r="M24" s="63">
        <v>2.2406000000000001</v>
      </c>
      <c r="N24" s="49" t="s">
        <v>7912</v>
      </c>
      <c r="O24" s="49" t="s">
        <v>21</v>
      </c>
      <c r="P24" s="76"/>
      <c r="Q24" s="77"/>
      <c r="R24" s="78"/>
      <c r="S24" s="79"/>
      <c r="T24" s="49" t="s">
        <v>3756</v>
      </c>
      <c r="U24" s="63" t="s">
        <v>3769</v>
      </c>
      <c r="V24" s="112" t="str">
        <f t="shared" si="0"/>
        <v>1S-012</v>
      </c>
      <c r="X24" s="1" t="s">
        <v>7930</v>
      </c>
      <c r="Y24" s="1" t="s">
        <v>7009</v>
      </c>
      <c r="Z24" s="1" t="str">
        <f t="shared" si="1"/>
        <v>ok</v>
      </c>
    </row>
    <row r="25" spans="2:26" ht="30" customHeight="1" x14ac:dyDescent="0.25">
      <c r="B25" s="206" t="s">
        <v>6714</v>
      </c>
      <c r="C25" s="110" t="s">
        <v>3751</v>
      </c>
      <c r="D25" s="35" t="s">
        <v>1139</v>
      </c>
      <c r="E25" s="37" t="s">
        <v>3802</v>
      </c>
      <c r="F25" s="55"/>
      <c r="G25" s="42"/>
      <c r="H25" s="63"/>
      <c r="I25" s="74"/>
      <c r="J25" s="74"/>
      <c r="K25" s="75"/>
      <c r="L25" s="111" t="s">
        <v>3803</v>
      </c>
      <c r="M25" s="63">
        <v>0.57389999999999997</v>
      </c>
      <c r="N25" s="49" t="s">
        <v>7912</v>
      </c>
      <c r="O25" s="49" t="s">
        <v>91</v>
      </c>
      <c r="P25" s="76" t="s">
        <v>2286</v>
      </c>
      <c r="Q25" s="77"/>
      <c r="R25" s="78"/>
      <c r="S25" s="79"/>
      <c r="T25" s="49" t="s">
        <v>3756</v>
      </c>
      <c r="U25" s="63" t="s">
        <v>3769</v>
      </c>
      <c r="V25" s="112" t="str">
        <f t="shared" si="0"/>
        <v>1S-012A</v>
      </c>
      <c r="X25" s="1" t="s">
        <v>7931</v>
      </c>
      <c r="Y25" s="1" t="s">
        <v>7009</v>
      </c>
      <c r="Z25" s="1" t="str">
        <f t="shared" si="1"/>
        <v>ok</v>
      </c>
    </row>
    <row r="26" spans="2:26" ht="30" customHeight="1" x14ac:dyDescent="0.25">
      <c r="B26" s="206" t="s">
        <v>6714</v>
      </c>
      <c r="C26" s="110" t="s">
        <v>3751</v>
      </c>
      <c r="D26" s="35" t="s">
        <v>1141</v>
      </c>
      <c r="E26" s="37" t="s">
        <v>3804</v>
      </c>
      <c r="F26" s="55">
        <v>1146</v>
      </c>
      <c r="G26" s="42">
        <v>40758</v>
      </c>
      <c r="H26" s="63" t="s">
        <v>3769</v>
      </c>
      <c r="I26" s="74">
        <v>2872.13</v>
      </c>
      <c r="J26" s="74">
        <v>2959.7890000000002</v>
      </c>
      <c r="K26" s="75">
        <v>8.7659000000000112E-2</v>
      </c>
      <c r="L26" s="111" t="s">
        <v>3805</v>
      </c>
      <c r="M26" s="63">
        <v>0.70089999999999997</v>
      </c>
      <c r="N26" s="49" t="s">
        <v>7912</v>
      </c>
      <c r="O26" s="49" t="s">
        <v>21</v>
      </c>
      <c r="P26" s="76"/>
      <c r="Q26" s="77"/>
      <c r="R26" s="78"/>
      <c r="S26" s="79"/>
      <c r="T26" s="49" t="s">
        <v>3779</v>
      </c>
      <c r="U26" s="63" t="s">
        <v>3769</v>
      </c>
      <c r="V26" s="112" t="str">
        <f t="shared" si="0"/>
        <v>1S-013</v>
      </c>
      <c r="X26" s="1" t="s">
        <v>7932</v>
      </c>
      <c r="Y26" s="1" t="s">
        <v>7009</v>
      </c>
      <c r="Z26" s="1" t="str">
        <f t="shared" si="1"/>
        <v>ok</v>
      </c>
    </row>
    <row r="27" spans="2:26" ht="30" customHeight="1" x14ac:dyDescent="0.25">
      <c r="B27" s="206" t="s">
        <v>6714</v>
      </c>
      <c r="C27" s="110" t="s">
        <v>3751</v>
      </c>
      <c r="D27" s="35" t="s">
        <v>1691</v>
      </c>
      <c r="E27" s="37" t="s">
        <v>3806</v>
      </c>
      <c r="F27" s="55">
        <v>1145</v>
      </c>
      <c r="G27" s="42">
        <v>40758</v>
      </c>
      <c r="H27" s="63" t="s">
        <v>3769</v>
      </c>
      <c r="I27" s="74">
        <v>2959.7890000000002</v>
      </c>
      <c r="J27" s="74">
        <v>3062.7869999999998</v>
      </c>
      <c r="K27" s="75">
        <v>0.10299799999999959</v>
      </c>
      <c r="L27" s="111" t="s">
        <v>3807</v>
      </c>
      <c r="M27" s="63">
        <v>0.86050000000000004</v>
      </c>
      <c r="N27" s="49" t="s">
        <v>7912</v>
      </c>
      <c r="O27" s="49" t="s">
        <v>21</v>
      </c>
      <c r="P27" s="76"/>
      <c r="Q27" s="77"/>
      <c r="R27" s="78"/>
      <c r="S27" s="79"/>
      <c r="T27" s="49" t="s">
        <v>3779</v>
      </c>
      <c r="U27" s="63" t="s">
        <v>3769</v>
      </c>
      <c r="V27" s="112" t="str">
        <f t="shared" si="0"/>
        <v>1S-013A</v>
      </c>
      <c r="X27" s="1" t="s">
        <v>7933</v>
      </c>
      <c r="Y27" s="1" t="s">
        <v>7009</v>
      </c>
      <c r="Z27" s="1" t="str">
        <f t="shared" si="1"/>
        <v>ok</v>
      </c>
    </row>
    <row r="28" spans="2:26" ht="30" customHeight="1" x14ac:dyDescent="0.25">
      <c r="B28" s="206" t="s">
        <v>6714</v>
      </c>
      <c r="C28" s="110" t="s">
        <v>3751</v>
      </c>
      <c r="D28" s="35" t="s">
        <v>1706</v>
      </c>
      <c r="E28" s="37" t="s">
        <v>3808</v>
      </c>
      <c r="F28" s="55"/>
      <c r="G28" s="42"/>
      <c r="H28" s="63"/>
      <c r="I28" s="74"/>
      <c r="J28" s="74"/>
      <c r="K28" s="75"/>
      <c r="L28" s="111" t="s">
        <v>3805</v>
      </c>
      <c r="M28" s="63">
        <v>8.6499999999999994E-2</v>
      </c>
      <c r="N28" s="49" t="s">
        <v>7912</v>
      </c>
      <c r="O28" s="49" t="s">
        <v>91</v>
      </c>
      <c r="P28" s="76" t="s">
        <v>2286</v>
      </c>
      <c r="Q28" s="77"/>
      <c r="R28" s="78"/>
      <c r="S28" s="79"/>
      <c r="T28" s="49" t="s">
        <v>3779</v>
      </c>
      <c r="U28" s="63" t="s">
        <v>3769</v>
      </c>
      <c r="V28" s="112" t="str">
        <f t="shared" si="0"/>
        <v>1S-013B</v>
      </c>
      <c r="X28" s="1" t="s">
        <v>7934</v>
      </c>
      <c r="Y28" s="1" t="s">
        <v>7009</v>
      </c>
      <c r="Z28" s="1" t="str">
        <f t="shared" si="1"/>
        <v>ok</v>
      </c>
    </row>
    <row r="29" spans="2:26" ht="30" customHeight="1" x14ac:dyDescent="0.25">
      <c r="B29" s="206" t="s">
        <v>6714</v>
      </c>
      <c r="C29" s="110" t="s">
        <v>3751</v>
      </c>
      <c r="D29" s="35" t="s">
        <v>1708</v>
      </c>
      <c r="E29" s="37" t="s">
        <v>3809</v>
      </c>
      <c r="F29" s="55"/>
      <c r="G29" s="42"/>
      <c r="H29" s="63"/>
      <c r="I29" s="74"/>
      <c r="J29" s="74"/>
      <c r="K29" s="75"/>
      <c r="L29" s="111" t="s">
        <v>3805</v>
      </c>
      <c r="M29" s="63">
        <v>0.1038</v>
      </c>
      <c r="N29" s="49" t="s">
        <v>7912</v>
      </c>
      <c r="O29" s="49" t="s">
        <v>91</v>
      </c>
      <c r="P29" s="76" t="s">
        <v>2286</v>
      </c>
      <c r="Q29" s="77"/>
      <c r="R29" s="78"/>
      <c r="S29" s="79"/>
      <c r="T29" s="49" t="s">
        <v>3779</v>
      </c>
      <c r="U29" s="63" t="s">
        <v>3769</v>
      </c>
      <c r="V29" s="112" t="str">
        <f t="shared" si="0"/>
        <v>1S-013C</v>
      </c>
      <c r="X29" s="1" t="s">
        <v>7935</v>
      </c>
      <c r="Y29" s="1" t="s">
        <v>7009</v>
      </c>
      <c r="Z29" s="1" t="str">
        <f t="shared" si="1"/>
        <v>ok</v>
      </c>
    </row>
    <row r="30" spans="2:26" ht="30" customHeight="1" x14ac:dyDescent="0.25">
      <c r="B30" s="206" t="s">
        <v>6714</v>
      </c>
      <c r="C30" s="110" t="s">
        <v>3751</v>
      </c>
      <c r="D30" s="35" t="s">
        <v>1144</v>
      </c>
      <c r="E30" s="37" t="s">
        <v>3810</v>
      </c>
      <c r="F30" s="55">
        <v>1227</v>
      </c>
      <c r="G30" s="42">
        <v>41256</v>
      </c>
      <c r="H30" s="63" t="s">
        <v>3769</v>
      </c>
      <c r="I30" s="74">
        <v>3092.5169999999998</v>
      </c>
      <c r="J30" s="74">
        <v>3216.5390000000002</v>
      </c>
      <c r="K30" s="75">
        <v>0.1240220000000004</v>
      </c>
      <c r="L30" s="111" t="s">
        <v>3811</v>
      </c>
      <c r="M30" s="63">
        <v>1.0042</v>
      </c>
      <c r="N30" s="49" t="s">
        <v>7912</v>
      </c>
      <c r="O30" s="49" t="s">
        <v>21</v>
      </c>
      <c r="P30" s="76"/>
      <c r="Q30" s="77"/>
      <c r="R30" s="78"/>
      <c r="S30" s="79"/>
      <c r="T30" s="49" t="s">
        <v>3812</v>
      </c>
      <c r="U30" s="63" t="s">
        <v>3769</v>
      </c>
      <c r="V30" s="112" t="str">
        <f t="shared" si="0"/>
        <v>1S-014</v>
      </c>
      <c r="X30" s="1" t="s">
        <v>7936</v>
      </c>
      <c r="Y30" s="1" t="s">
        <v>7009</v>
      </c>
      <c r="Z30" s="1" t="str">
        <f t="shared" si="1"/>
        <v>ok</v>
      </c>
    </row>
    <row r="31" spans="2:26" ht="30" customHeight="1" x14ac:dyDescent="0.25">
      <c r="B31" s="206" t="s">
        <v>6714</v>
      </c>
      <c r="C31" s="110" t="s">
        <v>3751</v>
      </c>
      <c r="D31" s="35" t="s">
        <v>1151</v>
      </c>
      <c r="E31" s="37" t="s">
        <v>3813</v>
      </c>
      <c r="F31" s="55">
        <v>1148</v>
      </c>
      <c r="G31" s="42">
        <v>40763</v>
      </c>
      <c r="H31" s="63" t="s">
        <v>3769</v>
      </c>
      <c r="I31" s="74">
        <v>3216.5390000000002</v>
      </c>
      <c r="J31" s="74">
        <v>3352.848</v>
      </c>
      <c r="K31" s="75">
        <v>0.13630899999999974</v>
      </c>
      <c r="L31" s="111" t="s">
        <v>3814</v>
      </c>
      <c r="M31" s="63">
        <v>1.0984</v>
      </c>
      <c r="N31" s="49" t="s">
        <v>7912</v>
      </c>
      <c r="O31" s="49" t="s">
        <v>21</v>
      </c>
      <c r="P31" s="76"/>
      <c r="Q31" s="77"/>
      <c r="R31" s="78"/>
      <c r="S31" s="79"/>
      <c r="T31" s="49" t="s">
        <v>3812</v>
      </c>
      <c r="U31" s="63" t="s">
        <v>3769</v>
      </c>
      <c r="V31" s="112" t="str">
        <f t="shared" si="0"/>
        <v>1S-015</v>
      </c>
      <c r="X31" s="1" t="s">
        <v>7937</v>
      </c>
      <c r="Y31" s="1" t="s">
        <v>7009</v>
      </c>
      <c r="Z31" s="1" t="str">
        <f t="shared" si="1"/>
        <v>ok</v>
      </c>
    </row>
    <row r="32" spans="2:26" ht="30" customHeight="1" x14ac:dyDescent="0.25">
      <c r="B32" s="206" t="s">
        <v>6714</v>
      </c>
      <c r="C32" s="110" t="s">
        <v>3751</v>
      </c>
      <c r="D32" s="35" t="s">
        <v>1157</v>
      </c>
      <c r="E32" s="37" t="s">
        <v>3815</v>
      </c>
      <c r="F32" s="55">
        <v>1237</v>
      </c>
      <c r="G32" s="42">
        <v>41445</v>
      </c>
      <c r="H32" s="63" t="s">
        <v>3769</v>
      </c>
      <c r="I32" s="74">
        <v>3352.848</v>
      </c>
      <c r="J32" s="74">
        <v>3809.8980000000001</v>
      </c>
      <c r="K32" s="75">
        <v>0.45705000000000018</v>
      </c>
      <c r="L32" s="111" t="s">
        <v>3816</v>
      </c>
      <c r="M32" s="63">
        <v>2.5520999999999998</v>
      </c>
      <c r="N32" s="49" t="s">
        <v>7912</v>
      </c>
      <c r="O32" s="49" t="s">
        <v>21</v>
      </c>
      <c r="P32" s="76" t="s">
        <v>10</v>
      </c>
      <c r="Q32" s="37">
        <v>0.52470000000000006</v>
      </c>
      <c r="R32" s="78">
        <v>6318.19</v>
      </c>
      <c r="S32" s="79" t="s">
        <v>3817</v>
      </c>
      <c r="T32" s="49" t="s">
        <v>3812</v>
      </c>
      <c r="U32" s="63" t="s">
        <v>3769</v>
      </c>
      <c r="V32" s="112" t="str">
        <f t="shared" si="0"/>
        <v>1S-016</v>
      </c>
      <c r="X32" s="1" t="s">
        <v>7938</v>
      </c>
      <c r="Y32" s="1" t="s">
        <v>7009</v>
      </c>
      <c r="Z32" s="1" t="str">
        <f t="shared" si="1"/>
        <v>ok</v>
      </c>
    </row>
    <row r="33" spans="2:26" ht="30" customHeight="1" x14ac:dyDescent="0.25">
      <c r="B33" s="206" t="s">
        <v>6714</v>
      </c>
      <c r="C33" s="110" t="s">
        <v>3751</v>
      </c>
      <c r="D33" s="35" t="s">
        <v>1160</v>
      </c>
      <c r="E33" s="37" t="s">
        <v>3818</v>
      </c>
      <c r="F33" s="55">
        <v>1313</v>
      </c>
      <c r="G33" s="42">
        <v>42384</v>
      </c>
      <c r="H33" s="63" t="s">
        <v>3769</v>
      </c>
      <c r="I33" s="74">
        <v>3809.8980000000001</v>
      </c>
      <c r="J33" s="74">
        <v>4071.7190000000001</v>
      </c>
      <c r="K33" s="75">
        <v>0.26182099999999991</v>
      </c>
      <c r="L33" s="111" t="s">
        <v>3819</v>
      </c>
      <c r="M33" s="63">
        <v>3.7385999999999999</v>
      </c>
      <c r="N33" s="49" t="s">
        <v>7912</v>
      </c>
      <c r="O33" s="49" t="s">
        <v>91</v>
      </c>
      <c r="P33" s="76"/>
      <c r="Q33" s="77"/>
      <c r="R33" s="78"/>
      <c r="S33" s="79"/>
      <c r="T33" s="49" t="s">
        <v>3812</v>
      </c>
      <c r="U33" s="63" t="s">
        <v>3769</v>
      </c>
      <c r="V33" s="112" t="str">
        <f t="shared" si="0"/>
        <v>1S-017</v>
      </c>
      <c r="X33" s="1" t="s">
        <v>7939</v>
      </c>
      <c r="Y33" s="1" t="s">
        <v>7009</v>
      </c>
      <c r="Z33" s="1" t="str">
        <f t="shared" si="1"/>
        <v>ok</v>
      </c>
    </row>
    <row r="34" spans="2:26" ht="30" customHeight="1" x14ac:dyDescent="0.25">
      <c r="B34" s="206" t="s">
        <v>6714</v>
      </c>
      <c r="C34" s="110" t="s">
        <v>3751</v>
      </c>
      <c r="D34" s="35" t="s">
        <v>1163</v>
      </c>
      <c r="E34" s="37" t="s">
        <v>3820</v>
      </c>
      <c r="F34" s="55"/>
      <c r="G34" s="42"/>
      <c r="H34" s="63"/>
      <c r="I34" s="74">
        <v>4071.7190000000001</v>
      </c>
      <c r="J34" s="74">
        <v>4852.424</v>
      </c>
      <c r="K34" s="75">
        <v>0.78070499999999998</v>
      </c>
      <c r="L34" s="111" t="s">
        <v>3821</v>
      </c>
      <c r="M34" s="63">
        <v>6.2428999999999997</v>
      </c>
      <c r="N34" s="49" t="s">
        <v>7912</v>
      </c>
      <c r="O34" s="49" t="s">
        <v>91</v>
      </c>
      <c r="P34" s="76"/>
      <c r="Q34" s="77"/>
      <c r="R34" s="78"/>
      <c r="S34" s="79"/>
      <c r="T34" s="49" t="s">
        <v>3812</v>
      </c>
      <c r="U34" s="63" t="s">
        <v>3769</v>
      </c>
      <c r="V34" s="112" t="str">
        <f t="shared" si="0"/>
        <v>1S-018</v>
      </c>
      <c r="X34" s="1" t="s">
        <v>7940</v>
      </c>
      <c r="Y34" s="1" t="s">
        <v>7009</v>
      </c>
      <c r="Z34" s="1" t="str">
        <f t="shared" si="1"/>
        <v>ok</v>
      </c>
    </row>
    <row r="35" spans="2:26" ht="30" customHeight="1" x14ac:dyDescent="0.25">
      <c r="B35" s="206" t="s">
        <v>6714</v>
      </c>
      <c r="C35" s="110" t="s">
        <v>3751</v>
      </c>
      <c r="D35" s="35" t="s">
        <v>2570</v>
      </c>
      <c r="E35" s="37" t="s">
        <v>3822</v>
      </c>
      <c r="F35" s="55"/>
      <c r="G35" s="42"/>
      <c r="H35" s="63"/>
      <c r="I35" s="74"/>
      <c r="J35" s="74"/>
      <c r="K35" s="75"/>
      <c r="L35" s="111" t="s">
        <v>3823</v>
      </c>
      <c r="M35" s="63" t="s">
        <v>3824</v>
      </c>
      <c r="N35" s="49" t="s">
        <v>52</v>
      </c>
      <c r="O35" s="49" t="s">
        <v>21</v>
      </c>
      <c r="P35" s="76"/>
      <c r="Q35" s="77"/>
      <c r="R35" s="78"/>
      <c r="S35" s="79"/>
      <c r="T35" s="49" t="s">
        <v>3825</v>
      </c>
      <c r="U35" s="63" t="s">
        <v>3769</v>
      </c>
      <c r="V35" s="112" t="str">
        <f t="shared" si="0"/>
        <v>1S-018A</v>
      </c>
      <c r="X35" s="1" t="s">
        <v>7941</v>
      </c>
      <c r="Y35" s="1" t="s">
        <v>7009</v>
      </c>
      <c r="Z35" s="1" t="str">
        <f t="shared" si="1"/>
        <v>ok</v>
      </c>
    </row>
    <row r="36" spans="2:26" ht="30" customHeight="1" x14ac:dyDescent="0.25">
      <c r="B36" s="206" t="s">
        <v>6714</v>
      </c>
      <c r="C36" s="110" t="s">
        <v>3751</v>
      </c>
      <c r="D36" s="35" t="s">
        <v>3826</v>
      </c>
      <c r="E36" s="37" t="s">
        <v>3827</v>
      </c>
      <c r="F36" s="55"/>
      <c r="G36" s="42"/>
      <c r="H36" s="63"/>
      <c r="I36" s="74"/>
      <c r="J36" s="74"/>
      <c r="K36" s="75"/>
      <c r="L36" s="111" t="s">
        <v>3828</v>
      </c>
      <c r="M36" s="63" t="s">
        <v>3824</v>
      </c>
      <c r="N36" s="49" t="s">
        <v>52</v>
      </c>
      <c r="O36" s="49" t="s">
        <v>21</v>
      </c>
      <c r="P36" s="76"/>
      <c r="Q36" s="77"/>
      <c r="R36" s="78"/>
      <c r="S36" s="79"/>
      <c r="T36" s="49" t="s">
        <v>3825</v>
      </c>
      <c r="U36" s="63" t="s">
        <v>3769</v>
      </c>
      <c r="V36" s="112" t="str">
        <f t="shared" si="0"/>
        <v>1S-018B</v>
      </c>
      <c r="X36" s="1" t="s">
        <v>7942</v>
      </c>
      <c r="Y36" s="1" t="s">
        <v>7009</v>
      </c>
      <c r="Z36" s="1" t="str">
        <f t="shared" si="1"/>
        <v>ok</v>
      </c>
    </row>
    <row r="37" spans="2:26" ht="30" customHeight="1" x14ac:dyDescent="0.25">
      <c r="B37" s="206" t="s">
        <v>6714</v>
      </c>
      <c r="C37" s="110" t="s">
        <v>3751</v>
      </c>
      <c r="D37" s="35" t="s">
        <v>3829</v>
      </c>
      <c r="E37" s="37" t="s">
        <v>3830</v>
      </c>
      <c r="F37" s="55"/>
      <c r="G37" s="42"/>
      <c r="H37" s="63"/>
      <c r="I37" s="74"/>
      <c r="J37" s="74"/>
      <c r="K37" s="75"/>
      <c r="L37" s="111" t="s">
        <v>3831</v>
      </c>
      <c r="M37" s="63" t="s">
        <v>3824</v>
      </c>
      <c r="N37" s="49" t="s">
        <v>52</v>
      </c>
      <c r="O37" s="49" t="s">
        <v>21</v>
      </c>
      <c r="P37" s="76"/>
      <c r="Q37" s="77"/>
      <c r="R37" s="78"/>
      <c r="S37" s="79"/>
      <c r="T37" s="49" t="s">
        <v>3825</v>
      </c>
      <c r="U37" s="63" t="s">
        <v>3769</v>
      </c>
      <c r="V37" s="112" t="str">
        <f t="shared" si="0"/>
        <v>1S-018C</v>
      </c>
      <c r="X37" s="1" t="s">
        <v>7943</v>
      </c>
      <c r="Y37" s="1" t="s">
        <v>7009</v>
      </c>
      <c r="Z37" s="1" t="str">
        <f t="shared" si="1"/>
        <v>ok</v>
      </c>
    </row>
    <row r="38" spans="2:26" ht="30" customHeight="1" x14ac:dyDescent="0.25">
      <c r="B38" s="206" t="s">
        <v>6714</v>
      </c>
      <c r="C38" s="110" t="s">
        <v>3751</v>
      </c>
      <c r="D38" s="35" t="s">
        <v>3832</v>
      </c>
      <c r="E38" s="37" t="s">
        <v>3833</v>
      </c>
      <c r="F38" s="55"/>
      <c r="G38" s="42"/>
      <c r="H38" s="63"/>
      <c r="I38" s="74"/>
      <c r="J38" s="74"/>
      <c r="K38" s="75"/>
      <c r="L38" s="111" t="s">
        <v>3834</v>
      </c>
      <c r="M38" s="63" t="s">
        <v>3824</v>
      </c>
      <c r="N38" s="49" t="s">
        <v>52</v>
      </c>
      <c r="O38" s="49" t="s">
        <v>21</v>
      </c>
      <c r="P38" s="76"/>
      <c r="Q38" s="77"/>
      <c r="R38" s="78"/>
      <c r="S38" s="79"/>
      <c r="T38" s="49" t="s">
        <v>3825</v>
      </c>
      <c r="U38" s="63" t="s">
        <v>3769</v>
      </c>
      <c r="V38" s="112" t="str">
        <f t="shared" si="0"/>
        <v>1S-018D</v>
      </c>
      <c r="X38" s="1" t="s">
        <v>7944</v>
      </c>
      <c r="Y38" s="1" t="s">
        <v>7009</v>
      </c>
      <c r="Z38" s="1" t="str">
        <f t="shared" si="1"/>
        <v>ok</v>
      </c>
    </row>
    <row r="39" spans="2:26" ht="30" customHeight="1" x14ac:dyDescent="0.25">
      <c r="B39" s="206" t="s">
        <v>6714</v>
      </c>
      <c r="C39" s="110" t="s">
        <v>3751</v>
      </c>
      <c r="D39" s="35" t="s">
        <v>3835</v>
      </c>
      <c r="E39" s="37" t="s">
        <v>3836</v>
      </c>
      <c r="F39" s="55"/>
      <c r="G39" s="42"/>
      <c r="H39" s="63"/>
      <c r="I39" s="74"/>
      <c r="J39" s="74"/>
      <c r="K39" s="75"/>
      <c r="L39" s="111" t="s">
        <v>3837</v>
      </c>
      <c r="M39" s="63" t="s">
        <v>3824</v>
      </c>
      <c r="N39" s="49" t="s">
        <v>52</v>
      </c>
      <c r="O39" s="49" t="s">
        <v>21</v>
      </c>
      <c r="P39" s="76"/>
      <c r="Q39" s="77"/>
      <c r="R39" s="78"/>
      <c r="S39" s="79"/>
      <c r="T39" s="49" t="s">
        <v>3825</v>
      </c>
      <c r="U39" s="63" t="s">
        <v>3769</v>
      </c>
      <c r="V39" s="112" t="str">
        <f t="shared" si="0"/>
        <v>1S-018E</v>
      </c>
      <c r="X39" s="1" t="s">
        <v>7945</v>
      </c>
      <c r="Y39" s="1" t="s">
        <v>7009</v>
      </c>
      <c r="Z39" s="1" t="str">
        <f t="shared" si="1"/>
        <v>ok</v>
      </c>
    </row>
    <row r="40" spans="2:26" ht="30" customHeight="1" x14ac:dyDescent="0.25">
      <c r="B40" s="206" t="s">
        <v>6714</v>
      </c>
      <c r="C40" s="110" t="s">
        <v>3751</v>
      </c>
      <c r="D40" s="35" t="s">
        <v>1166</v>
      </c>
      <c r="E40" s="37" t="s">
        <v>3838</v>
      </c>
      <c r="F40" s="55">
        <v>1165</v>
      </c>
      <c r="G40" s="42">
        <v>40970</v>
      </c>
      <c r="H40" s="63" t="s">
        <v>3769</v>
      </c>
      <c r="I40" s="74">
        <v>4852.424</v>
      </c>
      <c r="J40" s="74">
        <v>5089.4129999999996</v>
      </c>
      <c r="K40" s="75">
        <v>0.23698899999999959</v>
      </c>
      <c r="L40" s="111" t="s">
        <v>3839</v>
      </c>
      <c r="M40" s="63">
        <v>1.8761000000000001</v>
      </c>
      <c r="N40" s="49" t="s">
        <v>7912</v>
      </c>
      <c r="O40" s="49" t="s">
        <v>21</v>
      </c>
      <c r="P40" s="76"/>
      <c r="Q40" s="77"/>
      <c r="R40" s="78"/>
      <c r="S40" s="79"/>
      <c r="T40" s="49" t="s">
        <v>3756</v>
      </c>
      <c r="U40" s="63" t="s">
        <v>3769</v>
      </c>
      <c r="V40" s="112" t="str">
        <f t="shared" si="0"/>
        <v>1S-019</v>
      </c>
      <c r="X40" s="1" t="s">
        <v>7946</v>
      </c>
      <c r="Y40" s="1" t="s">
        <v>7009</v>
      </c>
      <c r="Z40" s="1" t="str">
        <f t="shared" si="1"/>
        <v>ok</v>
      </c>
    </row>
    <row r="41" spans="2:26" ht="30" customHeight="1" x14ac:dyDescent="0.25">
      <c r="B41" s="206" t="s">
        <v>6714</v>
      </c>
      <c r="C41" s="110" t="s">
        <v>3751</v>
      </c>
      <c r="D41" s="35" t="s">
        <v>1169</v>
      </c>
      <c r="E41" s="37" t="s">
        <v>3840</v>
      </c>
      <c r="F41" s="55">
        <v>2402</v>
      </c>
      <c r="G41" s="42">
        <v>41604</v>
      </c>
      <c r="H41" s="63" t="s">
        <v>3841</v>
      </c>
      <c r="I41" s="74">
        <v>5089.4129999999996</v>
      </c>
      <c r="J41" s="74">
        <v>5289.43</v>
      </c>
      <c r="K41" s="75">
        <v>0.20001700000000072</v>
      </c>
      <c r="L41" s="111" t="s">
        <v>3839</v>
      </c>
      <c r="M41" s="63">
        <v>1.5972</v>
      </c>
      <c r="N41" s="49" t="s">
        <v>7912</v>
      </c>
      <c r="O41" s="49" t="s">
        <v>21</v>
      </c>
      <c r="P41" s="76"/>
      <c r="Q41" s="77"/>
      <c r="R41" s="78"/>
      <c r="S41" s="79"/>
      <c r="T41" s="49" t="s">
        <v>3756</v>
      </c>
      <c r="U41" s="63" t="s">
        <v>3841</v>
      </c>
      <c r="V41" s="112" t="str">
        <f t="shared" si="0"/>
        <v>1S-019A</v>
      </c>
      <c r="X41" s="1" t="s">
        <v>7947</v>
      </c>
      <c r="Y41" s="1" t="s">
        <v>7009</v>
      </c>
      <c r="Z41" s="1" t="str">
        <f t="shared" si="1"/>
        <v>ok</v>
      </c>
    </row>
    <row r="42" spans="2:26" ht="30" customHeight="1" x14ac:dyDescent="0.25">
      <c r="B42" s="206" t="s">
        <v>6714</v>
      </c>
      <c r="C42" s="110" t="s">
        <v>3751</v>
      </c>
      <c r="D42" s="35" t="s">
        <v>1171</v>
      </c>
      <c r="E42" s="37" t="s">
        <v>3842</v>
      </c>
      <c r="F42" s="55"/>
      <c r="G42" s="42"/>
      <c r="H42" s="63"/>
      <c r="I42" s="74">
        <v>5289.43</v>
      </c>
      <c r="J42" s="74">
        <v>5975.3249999999998</v>
      </c>
      <c r="K42" s="75">
        <v>0.68589499999999948</v>
      </c>
      <c r="L42" s="111" t="s">
        <v>3843</v>
      </c>
      <c r="M42" s="63">
        <v>5.5867000000000004</v>
      </c>
      <c r="N42" s="49" t="s">
        <v>7912</v>
      </c>
      <c r="O42" s="49" t="s">
        <v>91</v>
      </c>
      <c r="P42" s="76"/>
      <c r="Q42" s="77"/>
      <c r="R42" s="78"/>
      <c r="S42" s="79"/>
      <c r="T42" s="49" t="s">
        <v>3844</v>
      </c>
      <c r="U42" s="63" t="s">
        <v>3841</v>
      </c>
      <c r="V42" s="112" t="str">
        <f t="shared" si="0"/>
        <v>1S-020</v>
      </c>
      <c r="X42" s="1" t="s">
        <v>7948</v>
      </c>
      <c r="Y42" s="1" t="s">
        <v>7009</v>
      </c>
      <c r="Z42" s="1" t="str">
        <f t="shared" si="1"/>
        <v>ok</v>
      </c>
    </row>
    <row r="43" spans="2:26" ht="30" customHeight="1" x14ac:dyDescent="0.25">
      <c r="B43" s="206" t="s">
        <v>6714</v>
      </c>
      <c r="C43" s="110" t="s">
        <v>3751</v>
      </c>
      <c r="D43" s="35" t="s">
        <v>1176</v>
      </c>
      <c r="E43" s="37" t="s">
        <v>3845</v>
      </c>
      <c r="F43" s="55">
        <v>3224</v>
      </c>
      <c r="G43" s="42">
        <v>42214</v>
      </c>
      <c r="H43" s="63" t="s">
        <v>3841</v>
      </c>
      <c r="I43" s="74">
        <v>5975.3249999999998</v>
      </c>
      <c r="J43" s="74">
        <v>6524.7879999999996</v>
      </c>
      <c r="K43" s="75">
        <v>0.5494629999999997</v>
      </c>
      <c r="L43" s="111" t="s">
        <v>3846</v>
      </c>
      <c r="M43" s="63">
        <v>4.2961</v>
      </c>
      <c r="N43" s="49" t="s">
        <v>7912</v>
      </c>
      <c r="O43" s="49" t="s">
        <v>21</v>
      </c>
      <c r="P43" s="76"/>
      <c r="Q43" s="77"/>
      <c r="R43" s="78"/>
      <c r="S43" s="79"/>
      <c r="T43" s="49" t="s">
        <v>3847</v>
      </c>
      <c r="U43" s="63" t="s">
        <v>3841</v>
      </c>
      <c r="V43" s="112" t="str">
        <f t="shared" si="0"/>
        <v>1S-021</v>
      </c>
      <c r="X43" s="1" t="s">
        <v>7949</v>
      </c>
      <c r="Y43" s="1" t="s">
        <v>7009</v>
      </c>
      <c r="Z43" s="1" t="str">
        <f t="shared" si="1"/>
        <v>ok</v>
      </c>
    </row>
    <row r="44" spans="2:26" ht="30" customHeight="1" x14ac:dyDescent="0.25">
      <c r="B44" s="206" t="s">
        <v>6714</v>
      </c>
      <c r="C44" s="110" t="s">
        <v>3751</v>
      </c>
      <c r="D44" s="35" t="s">
        <v>1183</v>
      </c>
      <c r="E44" s="37" t="s">
        <v>3848</v>
      </c>
      <c r="F44" s="55"/>
      <c r="G44" s="42"/>
      <c r="H44" s="63"/>
      <c r="I44" s="74">
        <v>6524.7879999999996</v>
      </c>
      <c r="J44" s="74">
        <v>7270.7730000000001</v>
      </c>
      <c r="K44" s="75">
        <v>0.74598500000000056</v>
      </c>
      <c r="L44" s="111" t="s">
        <v>3849</v>
      </c>
      <c r="M44" s="63">
        <v>5.9619999999999997</v>
      </c>
      <c r="N44" s="49" t="s">
        <v>7912</v>
      </c>
      <c r="O44" s="49" t="s">
        <v>91</v>
      </c>
      <c r="P44" s="76"/>
      <c r="Q44" s="77"/>
      <c r="R44" s="78"/>
      <c r="S44" s="79"/>
      <c r="T44" s="49" t="s">
        <v>3756</v>
      </c>
      <c r="U44" s="63" t="s">
        <v>3841</v>
      </c>
      <c r="V44" s="112" t="str">
        <f t="shared" si="0"/>
        <v>1S-022</v>
      </c>
      <c r="X44" s="1" t="s">
        <v>7950</v>
      </c>
      <c r="Y44" s="1" t="s">
        <v>7009</v>
      </c>
      <c r="Z44" s="1" t="str">
        <f t="shared" si="1"/>
        <v>ok</v>
      </c>
    </row>
    <row r="45" spans="2:26" ht="30" customHeight="1" x14ac:dyDescent="0.25">
      <c r="B45" s="206" t="s">
        <v>6714</v>
      </c>
      <c r="C45" s="110" t="s">
        <v>3751</v>
      </c>
      <c r="D45" s="35" t="s">
        <v>1191</v>
      </c>
      <c r="E45" s="37" t="s">
        <v>3850</v>
      </c>
      <c r="F45" s="55"/>
      <c r="G45" s="42"/>
      <c r="H45" s="63"/>
      <c r="I45" s="74">
        <v>7270.7730000000001</v>
      </c>
      <c r="J45" s="74">
        <v>7532.83</v>
      </c>
      <c r="K45" s="75">
        <v>0.26205699999999976</v>
      </c>
      <c r="L45" s="111" t="s">
        <v>3851</v>
      </c>
      <c r="M45" s="63">
        <v>2.0768</v>
      </c>
      <c r="N45" s="49" t="s">
        <v>7912</v>
      </c>
      <c r="O45" s="49" t="s">
        <v>91</v>
      </c>
      <c r="P45" s="76"/>
      <c r="Q45" s="77"/>
      <c r="R45" s="78"/>
      <c r="S45" s="79"/>
      <c r="T45" s="49" t="s">
        <v>3852</v>
      </c>
      <c r="U45" s="63" t="s">
        <v>3841</v>
      </c>
      <c r="V45" s="112" t="str">
        <f t="shared" si="0"/>
        <v>1S-023</v>
      </c>
      <c r="X45" s="1" t="s">
        <v>7951</v>
      </c>
      <c r="Y45" s="1" t="s">
        <v>7009</v>
      </c>
      <c r="Z45" s="1" t="str">
        <f t="shared" si="1"/>
        <v>ok</v>
      </c>
    </row>
    <row r="46" spans="2:26" ht="30" customHeight="1" x14ac:dyDescent="0.25">
      <c r="B46" s="206" t="s">
        <v>6714</v>
      </c>
      <c r="C46" s="110" t="s">
        <v>3751</v>
      </c>
      <c r="D46" s="35" t="s">
        <v>1195</v>
      </c>
      <c r="E46" s="37" t="s">
        <v>3853</v>
      </c>
      <c r="F46" s="55">
        <v>1878</v>
      </c>
      <c r="G46" s="42">
        <v>40766</v>
      </c>
      <c r="H46" s="63" t="s">
        <v>3841</v>
      </c>
      <c r="I46" s="74">
        <v>7532.83</v>
      </c>
      <c r="J46" s="74">
        <v>7800.7920000000004</v>
      </c>
      <c r="K46" s="75">
        <v>0.26796200000000042</v>
      </c>
      <c r="L46" s="111" t="s">
        <v>3854</v>
      </c>
      <c r="M46" s="63">
        <v>2.0847000000000002</v>
      </c>
      <c r="N46" s="49" t="s">
        <v>7912</v>
      </c>
      <c r="O46" s="49" t="s">
        <v>21</v>
      </c>
      <c r="P46" s="76"/>
      <c r="Q46" s="77"/>
      <c r="R46" s="78"/>
      <c r="S46" s="79"/>
      <c r="T46" s="49" t="s">
        <v>3852</v>
      </c>
      <c r="U46" s="63" t="s">
        <v>3841</v>
      </c>
      <c r="V46" s="112" t="str">
        <f t="shared" si="0"/>
        <v>1S-024</v>
      </c>
      <c r="X46" s="1" t="s">
        <v>7952</v>
      </c>
      <c r="Y46" s="1" t="s">
        <v>7009</v>
      </c>
      <c r="Z46" s="1" t="str">
        <f t="shared" si="1"/>
        <v>ok</v>
      </c>
    </row>
    <row r="47" spans="2:26" ht="30" customHeight="1" x14ac:dyDescent="0.25">
      <c r="B47" s="206" t="s">
        <v>6714</v>
      </c>
      <c r="C47" s="110" t="s">
        <v>3751</v>
      </c>
      <c r="D47" s="35" t="s">
        <v>1200</v>
      </c>
      <c r="E47" s="37" t="s">
        <v>3855</v>
      </c>
      <c r="F47" s="55">
        <v>1882</v>
      </c>
      <c r="G47" s="42">
        <v>40766</v>
      </c>
      <c r="H47" s="63" t="s">
        <v>3841</v>
      </c>
      <c r="I47" s="74">
        <v>7800.7920000000004</v>
      </c>
      <c r="J47" s="74">
        <v>8076.6049999999996</v>
      </c>
      <c r="K47" s="75">
        <v>0.2758129999999992</v>
      </c>
      <c r="L47" s="111" t="s">
        <v>3856</v>
      </c>
      <c r="M47" s="63">
        <v>2.4140000000000001</v>
      </c>
      <c r="N47" s="49" t="s">
        <v>7912</v>
      </c>
      <c r="O47" s="49" t="s">
        <v>21</v>
      </c>
      <c r="P47" s="76" t="s">
        <v>10</v>
      </c>
      <c r="Q47" s="37">
        <v>0.20669999999999999</v>
      </c>
      <c r="R47" s="78">
        <v>2594.12</v>
      </c>
      <c r="S47" s="79" t="s">
        <v>3857</v>
      </c>
      <c r="T47" s="49" t="s">
        <v>3852</v>
      </c>
      <c r="U47" s="63" t="s">
        <v>3841</v>
      </c>
      <c r="V47" s="112" t="str">
        <f t="shared" si="0"/>
        <v>1S-025</v>
      </c>
      <c r="X47" s="1" t="s">
        <v>7953</v>
      </c>
      <c r="Y47" s="1" t="s">
        <v>7009</v>
      </c>
      <c r="Z47" s="1" t="str">
        <f t="shared" si="1"/>
        <v>ok</v>
      </c>
    </row>
    <row r="48" spans="2:26" ht="30" customHeight="1" x14ac:dyDescent="0.25">
      <c r="B48" s="206" t="s">
        <v>6714</v>
      </c>
      <c r="C48" s="110" t="s">
        <v>3751</v>
      </c>
      <c r="D48" s="35" t="s">
        <v>1206</v>
      </c>
      <c r="E48" s="37" t="s">
        <v>3858</v>
      </c>
      <c r="F48" s="55">
        <v>1881</v>
      </c>
      <c r="G48" s="42">
        <v>40766</v>
      </c>
      <c r="H48" s="63" t="s">
        <v>3841</v>
      </c>
      <c r="I48" s="74">
        <v>8076.6049999999996</v>
      </c>
      <c r="J48" s="74">
        <v>8190.3059999999996</v>
      </c>
      <c r="K48" s="75">
        <v>0.11370100000000002</v>
      </c>
      <c r="L48" s="111" t="s">
        <v>3859</v>
      </c>
      <c r="M48" s="63">
        <v>1.0286</v>
      </c>
      <c r="N48" s="49" t="s">
        <v>7912</v>
      </c>
      <c r="O48" s="49" t="s">
        <v>21</v>
      </c>
      <c r="P48" s="76"/>
      <c r="Q48" s="77"/>
      <c r="R48" s="78"/>
      <c r="S48" s="79"/>
      <c r="T48" s="49" t="s">
        <v>3860</v>
      </c>
      <c r="U48" s="63" t="s">
        <v>3841</v>
      </c>
      <c r="V48" s="112" t="str">
        <f t="shared" si="0"/>
        <v>1S-026</v>
      </c>
      <c r="X48" s="1" t="s">
        <v>7954</v>
      </c>
      <c r="Y48" s="1" t="s">
        <v>7009</v>
      </c>
      <c r="Z48" s="1" t="str">
        <f t="shared" si="1"/>
        <v>ok</v>
      </c>
    </row>
    <row r="49" spans="2:26" ht="30" customHeight="1" x14ac:dyDescent="0.25">
      <c r="B49" s="206" t="s">
        <v>6714</v>
      </c>
      <c r="C49" s="110" t="s">
        <v>3751</v>
      </c>
      <c r="D49" s="35" t="s">
        <v>1213</v>
      </c>
      <c r="E49" s="37" t="s">
        <v>3861</v>
      </c>
      <c r="F49" s="55">
        <v>1883</v>
      </c>
      <c r="G49" s="42">
        <v>40766</v>
      </c>
      <c r="H49" s="63" t="s">
        <v>3841</v>
      </c>
      <c r="I49" s="74">
        <v>8190.3059999999996</v>
      </c>
      <c r="J49" s="74">
        <v>8346.6080000000002</v>
      </c>
      <c r="K49" s="75">
        <v>0.15630200000000058</v>
      </c>
      <c r="L49" s="111" t="s">
        <v>3862</v>
      </c>
      <c r="M49" s="63">
        <v>2.5577000000000001</v>
      </c>
      <c r="N49" s="49" t="s">
        <v>7912</v>
      </c>
      <c r="O49" s="49" t="s">
        <v>21</v>
      </c>
      <c r="P49" s="76" t="s">
        <v>10</v>
      </c>
      <c r="Q49" s="37">
        <v>1.3065</v>
      </c>
      <c r="R49" s="78">
        <v>25346.02</v>
      </c>
      <c r="S49" s="79" t="s">
        <v>3863</v>
      </c>
      <c r="T49" s="49" t="s">
        <v>3864</v>
      </c>
      <c r="U49" s="63" t="s">
        <v>3841</v>
      </c>
      <c r="V49" s="112" t="str">
        <f t="shared" si="0"/>
        <v>1S-027</v>
      </c>
      <c r="X49" s="1" t="s">
        <v>7955</v>
      </c>
      <c r="Y49" s="1" t="s">
        <v>7009</v>
      </c>
      <c r="Z49" s="1" t="str">
        <f t="shared" si="1"/>
        <v>ok</v>
      </c>
    </row>
    <row r="50" spans="2:26" ht="30" customHeight="1" x14ac:dyDescent="0.25">
      <c r="B50" s="206" t="s">
        <v>6714</v>
      </c>
      <c r="C50" s="110" t="s">
        <v>3751</v>
      </c>
      <c r="D50" s="35" t="s">
        <v>1218</v>
      </c>
      <c r="E50" s="37" t="s">
        <v>3865</v>
      </c>
      <c r="F50" s="55"/>
      <c r="G50" s="42"/>
      <c r="H50" s="63"/>
      <c r="I50" s="74">
        <v>8346.6080000000002</v>
      </c>
      <c r="J50" s="74">
        <v>8557.5589999999993</v>
      </c>
      <c r="K50" s="75">
        <v>0.21095099999999911</v>
      </c>
      <c r="L50" s="111" t="s">
        <v>3851</v>
      </c>
      <c r="M50" s="63">
        <v>1.6870000000000001</v>
      </c>
      <c r="N50" s="49" t="s">
        <v>7912</v>
      </c>
      <c r="O50" s="49" t="s">
        <v>91</v>
      </c>
      <c r="P50" s="76"/>
      <c r="Q50" s="77"/>
      <c r="R50" s="78"/>
      <c r="S50" s="79"/>
      <c r="T50" s="49" t="s">
        <v>3864</v>
      </c>
      <c r="U50" s="63" t="s">
        <v>3841</v>
      </c>
      <c r="V50" s="112" t="str">
        <f t="shared" si="0"/>
        <v>1S-028</v>
      </c>
      <c r="X50" s="1" t="s">
        <v>7956</v>
      </c>
      <c r="Y50" s="1" t="s">
        <v>7009</v>
      </c>
      <c r="Z50" s="1" t="str">
        <f t="shared" si="1"/>
        <v>ok</v>
      </c>
    </row>
    <row r="51" spans="2:26" ht="30" customHeight="1" x14ac:dyDescent="0.25">
      <c r="B51" s="206" t="s">
        <v>6714</v>
      </c>
      <c r="C51" s="110" t="s">
        <v>3751</v>
      </c>
      <c r="D51" s="35" t="s">
        <v>1222</v>
      </c>
      <c r="E51" s="37" t="s">
        <v>3866</v>
      </c>
      <c r="F51" s="55">
        <v>1886</v>
      </c>
      <c r="G51" s="42">
        <v>40766</v>
      </c>
      <c r="H51" s="63" t="s">
        <v>3841</v>
      </c>
      <c r="I51" s="74">
        <v>8557.5589999999993</v>
      </c>
      <c r="J51" s="74">
        <v>8675.3880000000008</v>
      </c>
      <c r="K51" s="75">
        <v>0.11782900000000154</v>
      </c>
      <c r="L51" s="111" t="s">
        <v>3867</v>
      </c>
      <c r="M51" s="63">
        <v>0.94210000000000005</v>
      </c>
      <c r="N51" s="49" t="s">
        <v>7912</v>
      </c>
      <c r="O51" s="49" t="s">
        <v>21</v>
      </c>
      <c r="P51" s="76"/>
      <c r="Q51" s="77"/>
      <c r="R51" s="78"/>
      <c r="S51" s="79"/>
      <c r="T51" s="49" t="s">
        <v>3864</v>
      </c>
      <c r="U51" s="63" t="s">
        <v>3841</v>
      </c>
      <c r="V51" s="112" t="str">
        <f t="shared" si="0"/>
        <v>1S-029</v>
      </c>
      <c r="X51" s="1" t="s">
        <v>7957</v>
      </c>
      <c r="Y51" s="1" t="s">
        <v>7009</v>
      </c>
      <c r="Z51" s="1" t="str">
        <f t="shared" si="1"/>
        <v>ok</v>
      </c>
    </row>
    <row r="52" spans="2:26" ht="30" customHeight="1" x14ac:dyDescent="0.25">
      <c r="B52" s="206" t="s">
        <v>6714</v>
      </c>
      <c r="C52" s="110" t="s">
        <v>3751</v>
      </c>
      <c r="D52" s="35" t="s">
        <v>1231</v>
      </c>
      <c r="E52" s="37" t="s">
        <v>3868</v>
      </c>
      <c r="F52" s="55">
        <v>1884</v>
      </c>
      <c r="G52" s="42">
        <v>40766</v>
      </c>
      <c r="H52" s="63" t="s">
        <v>3841</v>
      </c>
      <c r="I52" s="74">
        <v>8675.3880000000008</v>
      </c>
      <c r="J52" s="74">
        <v>8720.5040000000008</v>
      </c>
      <c r="K52" s="75">
        <v>4.5115999999999983E-2</v>
      </c>
      <c r="L52" s="111" t="s">
        <v>3869</v>
      </c>
      <c r="M52" s="63">
        <v>0.36409999999999998</v>
      </c>
      <c r="N52" s="49" t="s">
        <v>7912</v>
      </c>
      <c r="O52" s="49" t="s">
        <v>21</v>
      </c>
      <c r="P52" s="76"/>
      <c r="Q52" s="77"/>
      <c r="R52" s="78"/>
      <c r="S52" s="79"/>
      <c r="T52" s="49" t="s">
        <v>3864</v>
      </c>
      <c r="U52" s="63" t="s">
        <v>3841</v>
      </c>
      <c r="V52" s="112" t="str">
        <f t="shared" si="0"/>
        <v>1S-030</v>
      </c>
      <c r="X52" s="1" t="s">
        <v>7958</v>
      </c>
      <c r="Y52" s="1" t="s">
        <v>7009</v>
      </c>
      <c r="Z52" s="1" t="str">
        <f t="shared" si="1"/>
        <v>ok</v>
      </c>
    </row>
    <row r="53" spans="2:26" ht="30" customHeight="1" x14ac:dyDescent="0.25">
      <c r="B53" s="206" t="s">
        <v>6714</v>
      </c>
      <c r="C53" s="110" t="s">
        <v>3751</v>
      </c>
      <c r="D53" s="35" t="s">
        <v>1236</v>
      </c>
      <c r="E53" s="37" t="s">
        <v>3870</v>
      </c>
      <c r="F53" s="55">
        <v>1892</v>
      </c>
      <c r="G53" s="42">
        <v>40766</v>
      </c>
      <c r="H53" s="63" t="s">
        <v>3841</v>
      </c>
      <c r="I53" s="74">
        <v>8720.5040000000008</v>
      </c>
      <c r="J53" s="74">
        <v>8990.5879999999997</v>
      </c>
      <c r="K53" s="75">
        <v>0.27008399999999894</v>
      </c>
      <c r="L53" s="111" t="s">
        <v>3871</v>
      </c>
      <c r="M53" s="63">
        <v>2.1583999999999999</v>
      </c>
      <c r="N53" s="49" t="s">
        <v>7912</v>
      </c>
      <c r="O53" s="49" t="s">
        <v>21</v>
      </c>
      <c r="P53" s="76"/>
      <c r="Q53" s="77"/>
      <c r="R53" s="78"/>
      <c r="S53" s="79"/>
      <c r="T53" s="49" t="s">
        <v>3864</v>
      </c>
      <c r="U53" s="63" t="s">
        <v>3841</v>
      </c>
      <c r="V53" s="112" t="str">
        <f t="shared" si="0"/>
        <v>1S-031</v>
      </c>
      <c r="X53" s="1" t="s">
        <v>7959</v>
      </c>
      <c r="Y53" s="1" t="s">
        <v>7009</v>
      </c>
      <c r="Z53" s="1" t="str">
        <f t="shared" si="1"/>
        <v>ok</v>
      </c>
    </row>
    <row r="54" spans="2:26" ht="30" customHeight="1" x14ac:dyDescent="0.25">
      <c r="B54" s="206" t="s">
        <v>6714</v>
      </c>
      <c r="C54" s="110" t="s">
        <v>3751</v>
      </c>
      <c r="D54" s="35" t="s">
        <v>2605</v>
      </c>
      <c r="E54" s="37" t="s">
        <v>3872</v>
      </c>
      <c r="F54" s="55">
        <v>1893</v>
      </c>
      <c r="G54" s="42">
        <v>40766</v>
      </c>
      <c r="H54" s="63" t="s">
        <v>3841</v>
      </c>
      <c r="I54" s="74">
        <v>8990.5879999999997</v>
      </c>
      <c r="J54" s="74">
        <v>9131.0720000000001</v>
      </c>
      <c r="K54" s="75">
        <v>0.14048400000000039</v>
      </c>
      <c r="L54" s="111" t="s">
        <v>3871</v>
      </c>
      <c r="M54" s="63">
        <v>1.1651</v>
      </c>
      <c r="N54" s="49" t="s">
        <v>7912</v>
      </c>
      <c r="O54" s="49" t="s">
        <v>21</v>
      </c>
      <c r="P54" s="76"/>
      <c r="Q54" s="77"/>
      <c r="R54" s="78"/>
      <c r="S54" s="79"/>
      <c r="T54" s="49" t="s">
        <v>3873</v>
      </c>
      <c r="U54" s="63" t="s">
        <v>3841</v>
      </c>
      <c r="V54" s="112" t="str">
        <f t="shared" si="0"/>
        <v>1S-031A</v>
      </c>
      <c r="X54" s="1" t="s">
        <v>7960</v>
      </c>
      <c r="Y54" s="1" t="s">
        <v>7009</v>
      </c>
      <c r="Z54" s="1" t="str">
        <f t="shared" si="1"/>
        <v>ok</v>
      </c>
    </row>
    <row r="55" spans="2:26" ht="30" customHeight="1" x14ac:dyDescent="0.25">
      <c r="B55" s="206" t="s">
        <v>6714</v>
      </c>
      <c r="C55" s="110" t="s">
        <v>3751</v>
      </c>
      <c r="D55" s="35" t="s">
        <v>1239</v>
      </c>
      <c r="E55" s="37" t="s">
        <v>3874</v>
      </c>
      <c r="F55" s="55">
        <v>1920</v>
      </c>
      <c r="G55" s="42">
        <v>40968</v>
      </c>
      <c r="H55" s="63" t="s">
        <v>3841</v>
      </c>
      <c r="I55" s="74">
        <v>9131.0720000000001</v>
      </c>
      <c r="J55" s="74">
        <v>9231.9210000000003</v>
      </c>
      <c r="K55" s="75">
        <v>0.10084900000000016</v>
      </c>
      <c r="L55" s="111" t="s">
        <v>3875</v>
      </c>
      <c r="M55" s="63">
        <v>1.9964999999999999</v>
      </c>
      <c r="N55" s="49" t="s">
        <v>7912</v>
      </c>
      <c r="O55" s="49" t="s">
        <v>21</v>
      </c>
      <c r="P55" s="76" t="s">
        <v>10</v>
      </c>
      <c r="Q55" s="37">
        <v>1.2555000000000001</v>
      </c>
      <c r="R55" s="78">
        <v>229290.4</v>
      </c>
      <c r="S55" s="79" t="s">
        <v>3876</v>
      </c>
      <c r="T55" s="49" t="s">
        <v>3873</v>
      </c>
      <c r="U55" s="63" t="s">
        <v>3841</v>
      </c>
      <c r="V55" s="112" t="str">
        <f t="shared" si="0"/>
        <v>1S-032</v>
      </c>
      <c r="X55" s="1" t="s">
        <v>7961</v>
      </c>
      <c r="Y55" s="1" t="s">
        <v>7009</v>
      </c>
      <c r="Z55" s="1" t="str">
        <f t="shared" si="1"/>
        <v>ok</v>
      </c>
    </row>
    <row r="56" spans="2:26" ht="30" customHeight="1" x14ac:dyDescent="0.25">
      <c r="B56" s="206" t="s">
        <v>6714</v>
      </c>
      <c r="C56" s="110" t="s">
        <v>3751</v>
      </c>
      <c r="D56" s="35" t="s">
        <v>1244</v>
      </c>
      <c r="E56" s="37" t="s">
        <v>3877</v>
      </c>
      <c r="F56" s="55"/>
      <c r="G56" s="42"/>
      <c r="H56" s="63"/>
      <c r="I56" s="74">
        <v>9236.7469999999994</v>
      </c>
      <c r="J56" s="74">
        <v>9449.5120000000006</v>
      </c>
      <c r="K56" s="75">
        <v>0.21276500000000123</v>
      </c>
      <c r="L56" s="111" t="s">
        <v>3878</v>
      </c>
      <c r="M56" s="63">
        <v>1.5169999999999999</v>
      </c>
      <c r="N56" s="49" t="s">
        <v>7912</v>
      </c>
      <c r="O56" s="49" t="s">
        <v>91</v>
      </c>
      <c r="P56" s="76" t="s">
        <v>10</v>
      </c>
      <c r="Q56" s="37">
        <v>6.7000000000000004E-2</v>
      </c>
      <c r="R56" s="78">
        <v>1725.97</v>
      </c>
      <c r="S56" s="79" t="s">
        <v>3879</v>
      </c>
      <c r="T56" s="49" t="s">
        <v>3873</v>
      </c>
      <c r="U56" s="63" t="s">
        <v>3841</v>
      </c>
      <c r="V56" s="112" t="str">
        <f t="shared" si="0"/>
        <v>1S-033</v>
      </c>
      <c r="X56" s="1" t="s">
        <v>7962</v>
      </c>
      <c r="Y56" s="1" t="s">
        <v>7009</v>
      </c>
      <c r="Z56" s="1" t="str">
        <f t="shared" si="1"/>
        <v>ok</v>
      </c>
    </row>
    <row r="57" spans="2:26" ht="30" customHeight="1" x14ac:dyDescent="0.25">
      <c r="B57" s="206" t="s">
        <v>6714</v>
      </c>
      <c r="C57" s="110" t="s">
        <v>3751</v>
      </c>
      <c r="D57" s="35" t="s">
        <v>3880</v>
      </c>
      <c r="E57" s="37" t="s">
        <v>3881</v>
      </c>
      <c r="F57" s="55">
        <v>1900</v>
      </c>
      <c r="G57" s="42">
        <v>40766</v>
      </c>
      <c r="H57" s="63" t="s">
        <v>3841</v>
      </c>
      <c r="I57" s="74"/>
      <c r="J57" s="74"/>
      <c r="K57" s="75"/>
      <c r="L57" s="111" t="s">
        <v>3882</v>
      </c>
      <c r="M57" s="63">
        <v>0.41</v>
      </c>
      <c r="N57" s="49" t="s">
        <v>7912</v>
      </c>
      <c r="O57" s="49" t="s">
        <v>21</v>
      </c>
      <c r="P57" s="76"/>
      <c r="Q57" s="77"/>
      <c r="R57" s="78"/>
      <c r="S57" s="79"/>
      <c r="T57" s="49" t="s">
        <v>3873</v>
      </c>
      <c r="U57" s="63" t="s">
        <v>3841</v>
      </c>
      <c r="V57" s="112" t="str">
        <f t="shared" si="0"/>
        <v>1S-033A</v>
      </c>
      <c r="X57" s="1" t="s">
        <v>7963</v>
      </c>
      <c r="Y57" s="1" t="s">
        <v>7009</v>
      </c>
      <c r="Z57" s="1" t="str">
        <f t="shared" si="1"/>
        <v>ok</v>
      </c>
    </row>
    <row r="58" spans="2:26" ht="30" customHeight="1" x14ac:dyDescent="0.25">
      <c r="B58" s="206" t="s">
        <v>6714</v>
      </c>
      <c r="C58" s="110" t="s">
        <v>3751</v>
      </c>
      <c r="D58" s="35" t="s">
        <v>1248</v>
      </c>
      <c r="E58" s="37" t="s">
        <v>3883</v>
      </c>
      <c r="F58" s="55">
        <v>1885</v>
      </c>
      <c r="G58" s="42">
        <v>40766</v>
      </c>
      <c r="H58" s="63" t="s">
        <v>3841</v>
      </c>
      <c r="I58" s="74">
        <v>9449.5120000000006</v>
      </c>
      <c r="J58" s="74">
        <v>9916.5059999999994</v>
      </c>
      <c r="K58" s="75">
        <v>0.4669939999999988</v>
      </c>
      <c r="L58" s="111" t="s">
        <v>3884</v>
      </c>
      <c r="M58" s="63">
        <v>4.0453000000000001</v>
      </c>
      <c r="N58" s="49" t="s">
        <v>7912</v>
      </c>
      <c r="O58" s="49" t="s">
        <v>21</v>
      </c>
      <c r="P58" s="76" t="s">
        <v>10</v>
      </c>
      <c r="Q58" s="37">
        <v>0.47049999999999997</v>
      </c>
      <c r="R58" s="78">
        <v>9749.76</v>
      </c>
      <c r="S58" s="79" t="s">
        <v>3879</v>
      </c>
      <c r="T58" s="49" t="s">
        <v>3873</v>
      </c>
      <c r="U58" s="63" t="s">
        <v>3841</v>
      </c>
      <c r="V58" s="112" t="str">
        <f t="shared" si="0"/>
        <v>1S-034</v>
      </c>
      <c r="X58" s="1" t="s">
        <v>7964</v>
      </c>
      <c r="Y58" s="1" t="s">
        <v>7009</v>
      </c>
      <c r="Z58" s="1" t="str">
        <f t="shared" si="1"/>
        <v>ok</v>
      </c>
    </row>
    <row r="59" spans="2:26" ht="30" customHeight="1" x14ac:dyDescent="0.25">
      <c r="B59" s="206" t="s">
        <v>6714</v>
      </c>
      <c r="C59" s="110" t="s">
        <v>3751</v>
      </c>
      <c r="D59" s="35" t="s">
        <v>1256</v>
      </c>
      <c r="E59" s="37" t="s">
        <v>3885</v>
      </c>
      <c r="F59" s="55">
        <v>1887</v>
      </c>
      <c r="G59" s="42">
        <v>40766</v>
      </c>
      <c r="H59" s="63" t="s">
        <v>3841</v>
      </c>
      <c r="I59" s="74">
        <v>9916.5059999999994</v>
      </c>
      <c r="J59" s="74">
        <v>9989.3919999999998</v>
      </c>
      <c r="K59" s="75">
        <v>7.2886000000000423E-2</v>
      </c>
      <c r="L59" s="111" t="s">
        <v>3886</v>
      </c>
      <c r="M59" s="63">
        <v>0.7016</v>
      </c>
      <c r="N59" s="49" t="s">
        <v>7912</v>
      </c>
      <c r="O59" s="49" t="s">
        <v>21</v>
      </c>
      <c r="P59" s="76" t="s">
        <v>10</v>
      </c>
      <c r="Q59" s="37">
        <v>0.1174</v>
      </c>
      <c r="R59" s="78">
        <v>1473.38</v>
      </c>
      <c r="S59" s="79" t="s">
        <v>3879</v>
      </c>
      <c r="T59" s="49" t="s">
        <v>3887</v>
      </c>
      <c r="U59" s="63" t="s">
        <v>3841</v>
      </c>
      <c r="V59" s="112" t="str">
        <f t="shared" si="0"/>
        <v>1S-035</v>
      </c>
      <c r="X59" s="1" t="s">
        <v>7965</v>
      </c>
      <c r="Y59" s="1" t="s">
        <v>7009</v>
      </c>
      <c r="Z59" s="1" t="str">
        <f t="shared" si="1"/>
        <v>ok</v>
      </c>
    </row>
    <row r="60" spans="2:26" ht="30" customHeight="1" x14ac:dyDescent="0.25">
      <c r="B60" s="206" t="s">
        <v>6714</v>
      </c>
      <c r="C60" s="110" t="s">
        <v>3751</v>
      </c>
      <c r="D60" s="35" t="s">
        <v>1260</v>
      </c>
      <c r="E60" s="37" t="s">
        <v>3888</v>
      </c>
      <c r="F60" s="55">
        <v>1890</v>
      </c>
      <c r="G60" s="42">
        <v>40766</v>
      </c>
      <c r="H60" s="63" t="s">
        <v>3841</v>
      </c>
      <c r="I60" s="74">
        <v>9989.3919999999998</v>
      </c>
      <c r="J60" s="74">
        <v>10020.651</v>
      </c>
      <c r="K60" s="75">
        <v>3.1259000000000016E-2</v>
      </c>
      <c r="L60" s="111" t="s">
        <v>3889</v>
      </c>
      <c r="M60" s="63">
        <v>0.55520000000000003</v>
      </c>
      <c r="N60" s="49" t="s">
        <v>7912</v>
      </c>
      <c r="O60" s="49" t="s">
        <v>21</v>
      </c>
      <c r="P60" s="76" t="s">
        <v>10</v>
      </c>
      <c r="Q60" s="37">
        <v>0.30499999999999999</v>
      </c>
      <c r="R60" s="78">
        <v>13168.26</v>
      </c>
      <c r="S60" s="79" t="s">
        <v>3890</v>
      </c>
      <c r="T60" s="49" t="s">
        <v>3891</v>
      </c>
      <c r="U60" s="63" t="s">
        <v>3841</v>
      </c>
      <c r="V60" s="112" t="str">
        <f t="shared" si="0"/>
        <v>1S-036</v>
      </c>
      <c r="X60" s="1" t="s">
        <v>7966</v>
      </c>
      <c r="Y60" s="1" t="s">
        <v>7009</v>
      </c>
      <c r="Z60" s="1" t="str">
        <f t="shared" si="1"/>
        <v>ok</v>
      </c>
    </row>
    <row r="61" spans="2:26" ht="30" customHeight="1" x14ac:dyDescent="0.25">
      <c r="B61" s="206" t="s">
        <v>6714</v>
      </c>
      <c r="C61" s="110" t="s">
        <v>3751</v>
      </c>
      <c r="D61" s="35" t="s">
        <v>1264</v>
      </c>
      <c r="E61" s="37" t="s">
        <v>3892</v>
      </c>
      <c r="F61" s="55"/>
      <c r="G61" s="42"/>
      <c r="H61" s="63"/>
      <c r="I61" s="74">
        <v>10020.651</v>
      </c>
      <c r="J61" s="74">
        <v>10110.699000000001</v>
      </c>
      <c r="K61" s="75">
        <v>9.0048000000000683E-2</v>
      </c>
      <c r="L61" s="111" t="s">
        <v>3893</v>
      </c>
      <c r="M61" s="63">
        <v>0.79859999999999998</v>
      </c>
      <c r="N61" s="49" t="s">
        <v>7912</v>
      </c>
      <c r="O61" s="49" t="s">
        <v>91</v>
      </c>
      <c r="P61" s="76" t="s">
        <v>10</v>
      </c>
      <c r="Q61" s="37">
        <v>8.9399999999999993E-2</v>
      </c>
      <c r="R61" s="78">
        <v>1485.25</v>
      </c>
      <c r="S61" s="79" t="s">
        <v>3894</v>
      </c>
      <c r="T61" s="49" t="s">
        <v>3887</v>
      </c>
      <c r="U61" s="63" t="s">
        <v>3841</v>
      </c>
      <c r="V61" s="112" t="str">
        <f t="shared" si="0"/>
        <v>1S-037</v>
      </c>
      <c r="X61" s="1" t="s">
        <v>7967</v>
      </c>
      <c r="Y61" s="1" t="s">
        <v>7009</v>
      </c>
      <c r="Z61" s="1" t="str">
        <f t="shared" si="1"/>
        <v>ok</v>
      </c>
    </row>
    <row r="62" spans="2:26" ht="30" customHeight="1" x14ac:dyDescent="0.25">
      <c r="B62" s="206" t="s">
        <v>6714</v>
      </c>
      <c r="C62" s="110" t="s">
        <v>3751</v>
      </c>
      <c r="D62" s="35" t="s">
        <v>1271</v>
      </c>
      <c r="E62" s="37" t="s">
        <v>3895</v>
      </c>
      <c r="F62" s="55">
        <v>1899</v>
      </c>
      <c r="G62" s="42">
        <v>40766</v>
      </c>
      <c r="H62" s="63" t="s">
        <v>3841</v>
      </c>
      <c r="I62" s="74">
        <v>10110.699000000001</v>
      </c>
      <c r="J62" s="74">
        <v>10182.588</v>
      </c>
      <c r="K62" s="75">
        <v>7.1888999999999217E-2</v>
      </c>
      <c r="L62" s="111" t="s">
        <v>3896</v>
      </c>
      <c r="M62" s="63">
        <v>1.2222999999999999</v>
      </c>
      <c r="N62" s="49" t="s">
        <v>7912</v>
      </c>
      <c r="O62" s="49" t="s">
        <v>21</v>
      </c>
      <c r="P62" s="76" t="s">
        <v>10</v>
      </c>
      <c r="Q62" s="37">
        <v>0.64670000000000005</v>
      </c>
      <c r="R62" s="78">
        <v>10859.36</v>
      </c>
      <c r="S62" s="79" t="s">
        <v>3897</v>
      </c>
      <c r="T62" s="49" t="s">
        <v>3891</v>
      </c>
      <c r="U62" s="63" t="s">
        <v>3841</v>
      </c>
      <c r="V62" s="112" t="str">
        <f t="shared" si="0"/>
        <v>1S-038</v>
      </c>
      <c r="X62" s="1" t="s">
        <v>7968</v>
      </c>
      <c r="Y62" s="1" t="s">
        <v>7009</v>
      </c>
      <c r="Z62" s="1" t="str">
        <f t="shared" si="1"/>
        <v>ok</v>
      </c>
    </row>
    <row r="63" spans="2:26" ht="30" customHeight="1" x14ac:dyDescent="0.25">
      <c r="B63" s="206" t="s">
        <v>6714</v>
      </c>
      <c r="C63" s="110" t="s">
        <v>3751</v>
      </c>
      <c r="D63" s="35" t="s">
        <v>1276</v>
      </c>
      <c r="E63" s="37" t="s">
        <v>3898</v>
      </c>
      <c r="F63" s="55"/>
      <c r="G63" s="42"/>
      <c r="H63" s="63"/>
      <c r="I63" s="74">
        <v>10182.588</v>
      </c>
      <c r="J63" s="74">
        <v>10731.880999999999</v>
      </c>
      <c r="K63" s="75">
        <v>0.5492929999999997</v>
      </c>
      <c r="L63" s="111" t="s">
        <v>3899</v>
      </c>
      <c r="M63" s="63">
        <v>8.0554000000000006</v>
      </c>
      <c r="N63" s="49" t="s">
        <v>7912</v>
      </c>
      <c r="O63" s="49" t="s">
        <v>91</v>
      </c>
      <c r="P63" s="76" t="s">
        <v>10</v>
      </c>
      <c r="Q63" s="37">
        <v>3.6103999999999998</v>
      </c>
      <c r="R63" s="78">
        <v>59728.44</v>
      </c>
      <c r="S63" s="79" t="s">
        <v>3900</v>
      </c>
      <c r="T63" s="49" t="s">
        <v>3891</v>
      </c>
      <c r="U63" s="63" t="s">
        <v>3841</v>
      </c>
      <c r="V63" s="112" t="str">
        <f t="shared" si="0"/>
        <v>1S-039</v>
      </c>
      <c r="X63" s="1" t="s">
        <v>7969</v>
      </c>
      <c r="Y63" s="1" t="s">
        <v>7009</v>
      </c>
      <c r="Z63" s="1" t="str">
        <f t="shared" si="1"/>
        <v>ok</v>
      </c>
    </row>
    <row r="64" spans="2:26" ht="30" customHeight="1" x14ac:dyDescent="0.25">
      <c r="B64" s="206" t="s">
        <v>6714</v>
      </c>
      <c r="C64" s="110" t="s">
        <v>3751</v>
      </c>
      <c r="D64" s="35" t="s">
        <v>1280</v>
      </c>
      <c r="E64" s="37" t="s">
        <v>3901</v>
      </c>
      <c r="F64" s="55">
        <v>1880</v>
      </c>
      <c r="G64" s="42">
        <v>40766</v>
      </c>
      <c r="H64" s="63" t="s">
        <v>3841</v>
      </c>
      <c r="I64" s="74">
        <v>10731.880999999999</v>
      </c>
      <c r="J64" s="74">
        <v>10984.865</v>
      </c>
      <c r="K64" s="75">
        <v>0.25298400000000038</v>
      </c>
      <c r="L64" s="111" t="s">
        <v>3902</v>
      </c>
      <c r="M64" s="63">
        <v>4.2226999999999997</v>
      </c>
      <c r="N64" s="49" t="s">
        <v>7912</v>
      </c>
      <c r="O64" s="49" t="s">
        <v>21</v>
      </c>
      <c r="P64" s="76" t="s">
        <v>10</v>
      </c>
      <c r="Q64" s="37">
        <v>2.2633000000000001</v>
      </c>
      <c r="R64" s="78">
        <v>87659.83</v>
      </c>
      <c r="S64" s="79" t="s">
        <v>3903</v>
      </c>
      <c r="T64" s="49" t="s">
        <v>3891</v>
      </c>
      <c r="U64" s="63" t="s">
        <v>3841</v>
      </c>
      <c r="V64" s="112" t="str">
        <f t="shared" si="0"/>
        <v>1S-040</v>
      </c>
      <c r="X64" s="1" t="s">
        <v>7970</v>
      </c>
      <c r="Y64" s="1" t="s">
        <v>7009</v>
      </c>
      <c r="Z64" s="1" t="str">
        <f t="shared" si="1"/>
        <v>ok</v>
      </c>
    </row>
    <row r="65" spans="2:26" ht="30" customHeight="1" x14ac:dyDescent="0.25">
      <c r="B65" s="206" t="s">
        <v>6714</v>
      </c>
      <c r="C65" s="110" t="s">
        <v>3751</v>
      </c>
      <c r="D65" s="35" t="s">
        <v>1285</v>
      </c>
      <c r="E65" s="37" t="s">
        <v>3904</v>
      </c>
      <c r="F65" s="55">
        <v>1898</v>
      </c>
      <c r="G65" s="42">
        <v>40766</v>
      </c>
      <c r="H65" s="63" t="s">
        <v>3841</v>
      </c>
      <c r="I65" s="74">
        <v>10984.865</v>
      </c>
      <c r="J65" s="74">
        <v>11150.591</v>
      </c>
      <c r="K65" s="75">
        <v>0.16572600000000057</v>
      </c>
      <c r="L65" s="111" t="s">
        <v>3905</v>
      </c>
      <c r="M65" s="63">
        <v>1.9496</v>
      </c>
      <c r="N65" s="49" t="s">
        <v>7912</v>
      </c>
      <c r="O65" s="49" t="s">
        <v>21</v>
      </c>
      <c r="P65" s="76" t="s">
        <v>10</v>
      </c>
      <c r="Q65" s="37">
        <v>0.62529999999999997</v>
      </c>
      <c r="R65" s="78">
        <v>90649.86</v>
      </c>
      <c r="S65" s="79" t="s">
        <v>3903</v>
      </c>
      <c r="T65" s="49" t="s">
        <v>3891</v>
      </c>
      <c r="U65" s="63" t="s">
        <v>3841</v>
      </c>
      <c r="V65" s="112" t="str">
        <f t="shared" si="0"/>
        <v>1S-041</v>
      </c>
      <c r="X65" s="1" t="s">
        <v>7971</v>
      </c>
      <c r="Y65" s="1" t="s">
        <v>7009</v>
      </c>
      <c r="Z65" s="1" t="str">
        <f t="shared" si="1"/>
        <v>ok</v>
      </c>
    </row>
    <row r="66" spans="2:26" ht="30" customHeight="1" x14ac:dyDescent="0.25">
      <c r="B66" s="206" t="s">
        <v>6714</v>
      </c>
      <c r="C66" s="110" t="s">
        <v>3751</v>
      </c>
      <c r="D66" s="35" t="s">
        <v>1289</v>
      </c>
      <c r="E66" s="37" t="s">
        <v>3906</v>
      </c>
      <c r="F66" s="55">
        <v>1889</v>
      </c>
      <c r="G66" s="42">
        <v>40766</v>
      </c>
      <c r="H66" s="63" t="s">
        <v>3841</v>
      </c>
      <c r="I66" s="74">
        <v>11150.591</v>
      </c>
      <c r="J66" s="74">
        <v>11467.171</v>
      </c>
      <c r="K66" s="75">
        <v>0.31657999999999992</v>
      </c>
      <c r="L66" s="111" t="s">
        <v>3907</v>
      </c>
      <c r="M66" s="63">
        <v>2.5430000000000001</v>
      </c>
      <c r="N66" s="49" t="s">
        <v>7912</v>
      </c>
      <c r="O66" s="49" t="s">
        <v>21</v>
      </c>
      <c r="P66" s="76"/>
      <c r="Q66" s="77"/>
      <c r="R66" s="78"/>
      <c r="S66" s="79"/>
      <c r="T66" s="49" t="s">
        <v>3908</v>
      </c>
      <c r="U66" s="63" t="s">
        <v>3841</v>
      </c>
      <c r="V66" s="112" t="str">
        <f t="shared" si="0"/>
        <v>1S-042</v>
      </c>
      <c r="X66" s="1" t="s">
        <v>7972</v>
      </c>
      <c r="Y66" s="1" t="s">
        <v>7009</v>
      </c>
      <c r="Z66" s="1" t="str">
        <f t="shared" si="1"/>
        <v>ok</v>
      </c>
    </row>
    <row r="67" spans="2:26" ht="30" customHeight="1" x14ac:dyDescent="0.25">
      <c r="B67" s="206" t="s">
        <v>6714</v>
      </c>
      <c r="C67" s="110" t="s">
        <v>3751</v>
      </c>
      <c r="D67" s="35" t="s">
        <v>1294</v>
      </c>
      <c r="E67" s="37" t="s">
        <v>3909</v>
      </c>
      <c r="F67" s="55">
        <v>3203</v>
      </c>
      <c r="G67" s="42">
        <v>42185</v>
      </c>
      <c r="H67" s="63" t="s">
        <v>3841</v>
      </c>
      <c r="I67" s="74">
        <v>0</v>
      </c>
      <c r="J67" s="74">
        <v>0</v>
      </c>
      <c r="K67" s="75"/>
      <c r="L67" s="111" t="s">
        <v>3907</v>
      </c>
      <c r="M67" s="63">
        <v>1.4149</v>
      </c>
      <c r="N67" s="49" t="s">
        <v>7912</v>
      </c>
      <c r="O67" s="49" t="s">
        <v>21</v>
      </c>
      <c r="P67" s="76" t="s">
        <v>10</v>
      </c>
      <c r="Q67" s="37">
        <v>1.4149</v>
      </c>
      <c r="R67" s="78">
        <v>53472.5</v>
      </c>
      <c r="S67" s="79"/>
      <c r="T67" s="49" t="s">
        <v>3910</v>
      </c>
      <c r="U67" s="63" t="s">
        <v>3841</v>
      </c>
      <c r="V67" s="112" t="str">
        <f t="shared" si="0"/>
        <v>1S-042A</v>
      </c>
      <c r="X67" s="1" t="s">
        <v>7973</v>
      </c>
      <c r="Y67" s="1" t="s">
        <v>7009</v>
      </c>
      <c r="Z67" s="1" t="str">
        <f t="shared" si="1"/>
        <v>ok</v>
      </c>
    </row>
    <row r="68" spans="2:26" ht="30" customHeight="1" x14ac:dyDescent="0.25">
      <c r="B68" s="206" t="s">
        <v>6714</v>
      </c>
      <c r="C68" s="110" t="s">
        <v>3751</v>
      </c>
      <c r="D68" s="35" t="s">
        <v>1300</v>
      </c>
      <c r="E68" s="37" t="s">
        <v>3911</v>
      </c>
      <c r="F68" s="55">
        <v>1879</v>
      </c>
      <c r="G68" s="42">
        <v>40766</v>
      </c>
      <c r="H68" s="63" t="s">
        <v>3841</v>
      </c>
      <c r="I68" s="74">
        <v>11467.171</v>
      </c>
      <c r="J68" s="74">
        <v>11546.171</v>
      </c>
      <c r="K68" s="75">
        <v>7.9000000000000001E-2</v>
      </c>
      <c r="L68" s="111" t="s">
        <v>3912</v>
      </c>
      <c r="M68" s="63">
        <v>0.69040000000000001</v>
      </c>
      <c r="N68" s="49" t="s">
        <v>7912</v>
      </c>
      <c r="O68" s="49" t="s">
        <v>21</v>
      </c>
      <c r="P68" s="76"/>
      <c r="Q68" s="77"/>
      <c r="R68" s="78"/>
      <c r="S68" s="79"/>
      <c r="T68" s="49" t="s">
        <v>3910</v>
      </c>
      <c r="U68" s="63" t="s">
        <v>3841</v>
      </c>
      <c r="V68" s="112" t="str">
        <f t="shared" si="0"/>
        <v>1S-043</v>
      </c>
      <c r="X68" s="1" t="s">
        <v>7974</v>
      </c>
      <c r="Y68" s="1" t="s">
        <v>7009</v>
      </c>
      <c r="Z68" s="1" t="str">
        <f t="shared" si="1"/>
        <v>ok</v>
      </c>
    </row>
    <row r="69" spans="2:26" ht="30" customHeight="1" x14ac:dyDescent="0.25">
      <c r="B69" s="206" t="s">
        <v>6714</v>
      </c>
      <c r="C69" s="110" t="s">
        <v>3751</v>
      </c>
      <c r="D69" s="35" t="s">
        <v>1304</v>
      </c>
      <c r="E69" s="37" t="s">
        <v>3913</v>
      </c>
      <c r="F69" s="55">
        <v>1888</v>
      </c>
      <c r="G69" s="42">
        <v>40766</v>
      </c>
      <c r="H69" s="63" t="s">
        <v>3841</v>
      </c>
      <c r="I69" s="74">
        <v>11546.171</v>
      </c>
      <c r="J69" s="74">
        <v>11882.226000000001</v>
      </c>
      <c r="K69" s="75">
        <v>0.33605500000000027</v>
      </c>
      <c r="L69" s="111" t="s">
        <v>3914</v>
      </c>
      <c r="M69" s="63">
        <v>2.6724999999999999</v>
      </c>
      <c r="N69" s="49" t="s">
        <v>7912</v>
      </c>
      <c r="O69" s="49" t="s">
        <v>21</v>
      </c>
      <c r="P69" s="76"/>
      <c r="Q69" s="77"/>
      <c r="R69" s="78"/>
      <c r="S69" s="79"/>
      <c r="T69" s="49" t="s">
        <v>3910</v>
      </c>
      <c r="U69" s="63" t="s">
        <v>3841</v>
      </c>
      <c r="V69" s="112" t="str">
        <f t="shared" si="0"/>
        <v>1S-044</v>
      </c>
      <c r="X69" s="1" t="s">
        <v>7975</v>
      </c>
      <c r="Y69" s="1" t="s">
        <v>7009</v>
      </c>
      <c r="Z69" s="1" t="str">
        <f t="shared" si="1"/>
        <v>ok</v>
      </c>
    </row>
    <row r="70" spans="2:26" ht="30" customHeight="1" x14ac:dyDescent="0.25">
      <c r="B70" s="206" t="s">
        <v>6714</v>
      </c>
      <c r="C70" s="110" t="s">
        <v>3751</v>
      </c>
      <c r="D70" s="35" t="s">
        <v>1308</v>
      </c>
      <c r="E70" s="37" t="s">
        <v>3915</v>
      </c>
      <c r="F70" s="55"/>
      <c r="G70" s="42"/>
      <c r="H70" s="63"/>
      <c r="I70" s="74">
        <v>11882.226000000001</v>
      </c>
      <c r="J70" s="74">
        <v>12007.476000000001</v>
      </c>
      <c r="K70" s="75">
        <v>0.12525</v>
      </c>
      <c r="L70" s="111" t="s">
        <v>3916</v>
      </c>
      <c r="M70" s="63">
        <v>2.3603999999999998</v>
      </c>
      <c r="N70" s="49" t="s">
        <v>7912</v>
      </c>
      <c r="O70" s="49" t="s">
        <v>91</v>
      </c>
      <c r="P70" s="76" t="s">
        <v>10</v>
      </c>
      <c r="Q70" s="37">
        <v>1.3653999999999999</v>
      </c>
      <c r="R70" s="78">
        <v>57197.2</v>
      </c>
      <c r="S70" s="79" t="s">
        <v>3903</v>
      </c>
      <c r="T70" s="49" t="s">
        <v>3917</v>
      </c>
      <c r="U70" s="63" t="s">
        <v>3841</v>
      </c>
      <c r="V70" s="112" t="str">
        <f t="shared" si="0"/>
        <v>1S-045</v>
      </c>
      <c r="X70" s="1" t="s">
        <v>7976</v>
      </c>
      <c r="Y70" s="1" t="s">
        <v>7009</v>
      </c>
      <c r="Z70" s="1" t="str">
        <f t="shared" si="1"/>
        <v>ok</v>
      </c>
    </row>
    <row r="71" spans="2:26" ht="30" customHeight="1" x14ac:dyDescent="0.25">
      <c r="B71" s="206" t="s">
        <v>6714</v>
      </c>
      <c r="C71" s="110" t="s">
        <v>3751</v>
      </c>
      <c r="D71" s="35" t="s">
        <v>1312</v>
      </c>
      <c r="E71" s="37" t="s">
        <v>3918</v>
      </c>
      <c r="F71" s="55">
        <v>3199</v>
      </c>
      <c r="G71" s="42">
        <v>42173</v>
      </c>
      <c r="H71" s="63" t="s">
        <v>3841</v>
      </c>
      <c r="I71" s="74">
        <v>12007.478999999999</v>
      </c>
      <c r="J71" s="74">
        <v>12047.058999999999</v>
      </c>
      <c r="K71" s="75">
        <v>3.9579999999999928E-2</v>
      </c>
      <c r="L71" s="111" t="s">
        <v>3919</v>
      </c>
      <c r="M71" s="63">
        <v>0.3125</v>
      </c>
      <c r="N71" s="49" t="s">
        <v>7912</v>
      </c>
      <c r="O71" s="49" t="s">
        <v>91</v>
      </c>
      <c r="P71" s="76"/>
      <c r="Q71" s="77"/>
      <c r="R71" s="78"/>
      <c r="S71" s="79"/>
      <c r="T71" s="49" t="s">
        <v>3920</v>
      </c>
      <c r="U71" s="63" t="s">
        <v>3841</v>
      </c>
      <c r="V71" s="112" t="str">
        <f t="shared" ref="V71:V134" si="2">CONCATENATE(C71,"-",D71)</f>
        <v>1S-046</v>
      </c>
      <c r="X71" s="1" t="s">
        <v>7977</v>
      </c>
      <c r="Y71" s="1" t="s">
        <v>7009</v>
      </c>
      <c r="Z71" s="1" t="str">
        <f t="shared" ref="Z71:Z134" si="3">IF(V71=X71,"ok","errado")</f>
        <v>ok</v>
      </c>
    </row>
    <row r="72" spans="2:26" ht="30" customHeight="1" x14ac:dyDescent="0.25">
      <c r="B72" s="206" t="s">
        <v>6714</v>
      </c>
      <c r="C72" s="110" t="s">
        <v>3751</v>
      </c>
      <c r="D72" s="35" t="s">
        <v>1316</v>
      </c>
      <c r="E72" s="37" t="s">
        <v>3921</v>
      </c>
      <c r="F72" s="55"/>
      <c r="G72" s="42"/>
      <c r="H72" s="63"/>
      <c r="I72" s="74">
        <v>12047.058999999999</v>
      </c>
      <c r="J72" s="74">
        <v>12429.925999999999</v>
      </c>
      <c r="K72" s="75">
        <v>0.38286700000000018</v>
      </c>
      <c r="L72" s="111" t="s">
        <v>3922</v>
      </c>
      <c r="M72" s="63">
        <v>3.0607000000000002</v>
      </c>
      <c r="N72" s="49" t="s">
        <v>7912</v>
      </c>
      <c r="O72" s="49" t="s">
        <v>91</v>
      </c>
      <c r="P72" s="76"/>
      <c r="Q72" s="77"/>
      <c r="R72" s="78"/>
      <c r="S72" s="79"/>
      <c r="T72" s="49" t="s">
        <v>3910</v>
      </c>
      <c r="U72" s="63" t="s">
        <v>3841</v>
      </c>
      <c r="V72" s="112" t="str">
        <f t="shared" si="2"/>
        <v>1S-047</v>
      </c>
      <c r="X72" s="1" t="s">
        <v>7978</v>
      </c>
      <c r="Y72" s="1" t="s">
        <v>7009</v>
      </c>
      <c r="Z72" s="1" t="str">
        <f t="shared" si="3"/>
        <v>ok</v>
      </c>
    </row>
    <row r="73" spans="2:26" ht="30" customHeight="1" x14ac:dyDescent="0.25">
      <c r="B73" s="206" t="s">
        <v>6714</v>
      </c>
      <c r="C73" s="110" t="s">
        <v>3751</v>
      </c>
      <c r="D73" s="35" t="s">
        <v>1319</v>
      </c>
      <c r="E73" s="37" t="s">
        <v>3923</v>
      </c>
      <c r="F73" s="55"/>
      <c r="G73" s="42"/>
      <c r="H73" s="63"/>
      <c r="I73" s="74">
        <v>12429.925999999999</v>
      </c>
      <c r="J73" s="74">
        <v>12498.796</v>
      </c>
      <c r="K73" s="75">
        <v>6.8870000000000806E-2</v>
      </c>
      <c r="L73" s="111" t="s">
        <v>3924</v>
      </c>
      <c r="M73" s="63">
        <v>1.2654000000000001</v>
      </c>
      <c r="N73" s="49" t="s">
        <v>7912</v>
      </c>
      <c r="O73" s="49" t="s">
        <v>91</v>
      </c>
      <c r="P73" s="76" t="s">
        <v>10</v>
      </c>
      <c r="Q73" s="37">
        <v>0.28870000000000001</v>
      </c>
      <c r="R73" s="78">
        <v>4374.0600000000004</v>
      </c>
      <c r="S73" s="79" t="s">
        <v>3903</v>
      </c>
      <c r="T73" s="49" t="s">
        <v>3910</v>
      </c>
      <c r="U73" s="63" t="s">
        <v>3841</v>
      </c>
      <c r="V73" s="112" t="str">
        <f t="shared" si="2"/>
        <v>1S-048</v>
      </c>
      <c r="X73" s="1" t="s">
        <v>7979</v>
      </c>
      <c r="Y73" s="1" t="s">
        <v>7009</v>
      </c>
      <c r="Z73" s="1" t="str">
        <f t="shared" si="3"/>
        <v>ok</v>
      </c>
    </row>
    <row r="74" spans="2:26" ht="30" customHeight="1" x14ac:dyDescent="0.25">
      <c r="B74" s="206" t="s">
        <v>6714</v>
      </c>
      <c r="C74" s="110" t="s">
        <v>3751</v>
      </c>
      <c r="D74" s="35" t="s">
        <v>1322</v>
      </c>
      <c r="E74" s="37" t="s">
        <v>3925</v>
      </c>
      <c r="F74" s="55"/>
      <c r="G74" s="42"/>
      <c r="H74" s="63"/>
      <c r="I74" s="74">
        <v>12498.796</v>
      </c>
      <c r="J74" s="74">
        <v>12653.374</v>
      </c>
      <c r="K74" s="75">
        <v>0.15457799999999952</v>
      </c>
      <c r="L74" s="111" t="s">
        <v>3926</v>
      </c>
      <c r="M74" s="63">
        <v>1.1846000000000001</v>
      </c>
      <c r="N74" s="49" t="s">
        <v>7912</v>
      </c>
      <c r="O74" s="49" t="s">
        <v>91</v>
      </c>
      <c r="P74" s="76" t="s">
        <v>10</v>
      </c>
      <c r="Q74" s="37">
        <v>0.40689999999999998</v>
      </c>
      <c r="R74" s="78">
        <v>7814.06</v>
      </c>
      <c r="S74" s="79" t="s">
        <v>3903</v>
      </c>
      <c r="T74" s="49" t="s">
        <v>3910</v>
      </c>
      <c r="U74" s="63" t="s">
        <v>3841</v>
      </c>
      <c r="V74" s="112" t="str">
        <f t="shared" si="2"/>
        <v>1S-049</v>
      </c>
      <c r="X74" s="1" t="s">
        <v>7980</v>
      </c>
      <c r="Y74" s="1" t="s">
        <v>7009</v>
      </c>
      <c r="Z74" s="1" t="str">
        <f t="shared" si="3"/>
        <v>ok</v>
      </c>
    </row>
    <row r="75" spans="2:26" ht="30" customHeight="1" x14ac:dyDescent="0.25">
      <c r="B75" s="206" t="s">
        <v>6714</v>
      </c>
      <c r="C75" s="110" t="s">
        <v>3751</v>
      </c>
      <c r="D75" s="35" t="s">
        <v>1327</v>
      </c>
      <c r="E75" s="37" t="s">
        <v>3927</v>
      </c>
      <c r="F75" s="55"/>
      <c r="G75" s="42"/>
      <c r="H75" s="63"/>
      <c r="I75" s="74">
        <v>12653.441000000001</v>
      </c>
      <c r="J75" s="74">
        <v>12758.591</v>
      </c>
      <c r="K75" s="75">
        <v>0.10514999999999963</v>
      </c>
      <c r="L75" s="111" t="s">
        <v>3928</v>
      </c>
      <c r="M75" s="63">
        <v>0.84119999999999995</v>
      </c>
      <c r="N75" s="49" t="s">
        <v>7912</v>
      </c>
      <c r="O75" s="49" t="s">
        <v>91</v>
      </c>
      <c r="P75" s="76"/>
      <c r="Q75" s="77"/>
      <c r="R75" s="78"/>
      <c r="S75" s="79"/>
      <c r="T75" s="49" t="s">
        <v>3910</v>
      </c>
      <c r="U75" s="63" t="s">
        <v>3841</v>
      </c>
      <c r="V75" s="112" t="str">
        <f t="shared" si="2"/>
        <v>1S-050</v>
      </c>
      <c r="X75" s="1" t="s">
        <v>7981</v>
      </c>
      <c r="Y75" s="1" t="s">
        <v>7009</v>
      </c>
      <c r="Z75" s="1" t="str">
        <f t="shared" si="3"/>
        <v>ok</v>
      </c>
    </row>
    <row r="76" spans="2:26" ht="30" customHeight="1" x14ac:dyDescent="0.25">
      <c r="B76" s="206" t="s">
        <v>6714</v>
      </c>
      <c r="C76" s="110" t="s">
        <v>3751</v>
      </c>
      <c r="D76" s="35" t="s">
        <v>1330</v>
      </c>
      <c r="E76" s="37" t="s">
        <v>3929</v>
      </c>
      <c r="F76" s="55"/>
      <c r="G76" s="42"/>
      <c r="H76" s="63"/>
      <c r="I76" s="74">
        <v>12758.689</v>
      </c>
      <c r="J76" s="74">
        <v>12875.064</v>
      </c>
      <c r="K76" s="75">
        <v>0.11637500000000001</v>
      </c>
      <c r="L76" s="111" t="s">
        <v>3930</v>
      </c>
      <c r="M76" s="63">
        <v>1.0766</v>
      </c>
      <c r="N76" s="49" t="s">
        <v>7912</v>
      </c>
      <c r="O76" s="49" t="s">
        <v>91</v>
      </c>
      <c r="P76" s="76" t="s">
        <v>10</v>
      </c>
      <c r="Q76" s="37">
        <v>0.14649999999999999</v>
      </c>
      <c r="R76" s="78">
        <v>3009.73</v>
      </c>
      <c r="S76" s="79" t="s">
        <v>3903</v>
      </c>
      <c r="T76" s="49" t="s">
        <v>3931</v>
      </c>
      <c r="U76" s="63" t="s">
        <v>3841</v>
      </c>
      <c r="V76" s="112" t="str">
        <f t="shared" si="2"/>
        <v>1S-051</v>
      </c>
      <c r="X76" s="1" t="s">
        <v>7982</v>
      </c>
      <c r="Y76" s="1" t="s">
        <v>7009</v>
      </c>
      <c r="Z76" s="1" t="str">
        <f t="shared" si="3"/>
        <v>ok</v>
      </c>
    </row>
    <row r="77" spans="2:26" ht="30" customHeight="1" x14ac:dyDescent="0.25">
      <c r="B77" s="206" t="s">
        <v>6714</v>
      </c>
      <c r="C77" s="110" t="s">
        <v>3751</v>
      </c>
      <c r="D77" s="35" t="s">
        <v>1333</v>
      </c>
      <c r="E77" s="37" t="s">
        <v>3932</v>
      </c>
      <c r="F77" s="55">
        <v>1894</v>
      </c>
      <c r="G77" s="42">
        <v>40766</v>
      </c>
      <c r="H77" s="63" t="s">
        <v>3841</v>
      </c>
      <c r="I77" s="74">
        <v>12875.064</v>
      </c>
      <c r="J77" s="74">
        <v>13004.285</v>
      </c>
      <c r="K77" s="75">
        <v>0.12922099999999956</v>
      </c>
      <c r="L77" s="111" t="s">
        <v>3933</v>
      </c>
      <c r="M77" s="63">
        <v>0.84889999999999999</v>
      </c>
      <c r="N77" s="49" t="s">
        <v>7912</v>
      </c>
      <c r="O77" s="49" t="s">
        <v>21</v>
      </c>
      <c r="P77" s="76" t="s">
        <v>10</v>
      </c>
      <c r="Q77" s="37">
        <v>6.4999999999999997E-3</v>
      </c>
      <c r="R77" s="78">
        <v>280.14999999999998</v>
      </c>
      <c r="S77" s="79" t="s">
        <v>3903</v>
      </c>
      <c r="T77" s="49" t="s">
        <v>3910</v>
      </c>
      <c r="U77" s="63" t="s">
        <v>3841</v>
      </c>
      <c r="V77" s="112" t="str">
        <f t="shared" si="2"/>
        <v>1S-052</v>
      </c>
      <c r="X77" s="1" t="s">
        <v>7983</v>
      </c>
      <c r="Y77" s="1" t="s">
        <v>7009</v>
      </c>
      <c r="Z77" s="1" t="str">
        <f t="shared" si="3"/>
        <v>ok</v>
      </c>
    </row>
    <row r="78" spans="2:26" ht="30" customHeight="1" x14ac:dyDescent="0.25">
      <c r="B78" s="206" t="s">
        <v>6714</v>
      </c>
      <c r="C78" s="110" t="s">
        <v>3751</v>
      </c>
      <c r="D78" s="35" t="s">
        <v>1336</v>
      </c>
      <c r="E78" s="37" t="s">
        <v>3934</v>
      </c>
      <c r="F78" s="55">
        <v>2491</v>
      </c>
      <c r="G78" s="42">
        <v>41870</v>
      </c>
      <c r="H78" s="63" t="s">
        <v>3841</v>
      </c>
      <c r="I78" s="74">
        <v>13004.285</v>
      </c>
      <c r="J78" s="74">
        <v>13104.689</v>
      </c>
      <c r="K78" s="75">
        <v>0.10040400000000045</v>
      </c>
      <c r="L78" s="111" t="s">
        <v>3935</v>
      </c>
      <c r="M78" s="63">
        <v>0.26960000000000001</v>
      </c>
      <c r="N78" s="49" t="s">
        <v>7912</v>
      </c>
      <c r="O78" s="49" t="s">
        <v>91</v>
      </c>
      <c r="P78" s="76"/>
      <c r="Q78" s="77"/>
      <c r="R78" s="78"/>
      <c r="S78" s="79"/>
      <c r="T78" s="49" t="s">
        <v>3910</v>
      </c>
      <c r="U78" s="63" t="s">
        <v>3841</v>
      </c>
      <c r="V78" s="112" t="str">
        <f t="shared" si="2"/>
        <v>1S-053</v>
      </c>
      <c r="X78" s="1" t="s">
        <v>7984</v>
      </c>
      <c r="Y78" s="1" t="s">
        <v>7009</v>
      </c>
      <c r="Z78" s="1" t="str">
        <f t="shared" si="3"/>
        <v>ok</v>
      </c>
    </row>
    <row r="79" spans="2:26" ht="30" customHeight="1" x14ac:dyDescent="0.25">
      <c r="B79" s="206" t="s">
        <v>6714</v>
      </c>
      <c r="C79" s="110" t="s">
        <v>3751</v>
      </c>
      <c r="D79" s="35" t="s">
        <v>1340</v>
      </c>
      <c r="E79" s="37" t="s">
        <v>3936</v>
      </c>
      <c r="F79" s="55"/>
      <c r="G79" s="42"/>
      <c r="H79" s="63"/>
      <c r="I79" s="74">
        <v>13047.35</v>
      </c>
      <c r="J79" s="74">
        <v>13239.32</v>
      </c>
      <c r="K79" s="75">
        <v>0.19196999999999934</v>
      </c>
      <c r="L79" s="111" t="s">
        <v>3937</v>
      </c>
      <c r="M79" s="63">
        <v>1.5783</v>
      </c>
      <c r="N79" s="49" t="s">
        <v>7912</v>
      </c>
      <c r="O79" s="49" t="s">
        <v>91</v>
      </c>
      <c r="P79" s="76"/>
      <c r="Q79" s="77"/>
      <c r="R79" s="78"/>
      <c r="S79" s="79"/>
      <c r="T79" s="49" t="s">
        <v>3931</v>
      </c>
      <c r="U79" s="63" t="s">
        <v>3841</v>
      </c>
      <c r="V79" s="112" t="str">
        <f t="shared" si="2"/>
        <v>1S-054</v>
      </c>
      <c r="X79" s="1" t="s">
        <v>7985</v>
      </c>
      <c r="Y79" s="1" t="s">
        <v>7009</v>
      </c>
      <c r="Z79" s="1" t="str">
        <f t="shared" si="3"/>
        <v>ok</v>
      </c>
    </row>
    <row r="80" spans="2:26" ht="30" customHeight="1" x14ac:dyDescent="0.25">
      <c r="B80" s="206" t="s">
        <v>6714</v>
      </c>
      <c r="C80" s="110" t="s">
        <v>3751</v>
      </c>
      <c r="D80" s="35" t="s">
        <v>3351</v>
      </c>
      <c r="E80" s="37" t="s">
        <v>4404</v>
      </c>
      <c r="F80" s="55" t="s">
        <v>4405</v>
      </c>
      <c r="G80" s="42">
        <v>43403</v>
      </c>
      <c r="H80" s="63" t="s">
        <v>4406</v>
      </c>
      <c r="I80" s="74">
        <v>13292.172</v>
      </c>
      <c r="J80" s="74">
        <v>13332.834000000001</v>
      </c>
      <c r="K80" s="75"/>
      <c r="L80" s="111" t="s">
        <v>4407</v>
      </c>
      <c r="M80" s="63">
        <v>0.43880000000000002</v>
      </c>
      <c r="N80" s="49" t="s">
        <v>7912</v>
      </c>
      <c r="O80" s="49" t="s">
        <v>21</v>
      </c>
      <c r="P80" s="76"/>
      <c r="Q80" s="77"/>
      <c r="R80" s="78"/>
      <c r="S80" s="79"/>
      <c r="T80" s="49" t="s">
        <v>4408</v>
      </c>
      <c r="U80" s="63" t="s">
        <v>3841</v>
      </c>
      <c r="V80" s="112" t="str">
        <f t="shared" si="2"/>
        <v>1S-054A</v>
      </c>
      <c r="X80" s="1" t="s">
        <v>7986</v>
      </c>
      <c r="Y80" s="1" t="s">
        <v>7009</v>
      </c>
      <c r="Z80" s="1" t="str">
        <f t="shared" si="3"/>
        <v>ok</v>
      </c>
    </row>
    <row r="81" spans="2:26" ht="30" customHeight="1" x14ac:dyDescent="0.25">
      <c r="B81" s="206" t="s">
        <v>6714</v>
      </c>
      <c r="C81" s="110" t="s">
        <v>3751</v>
      </c>
      <c r="D81" s="35" t="s">
        <v>3649</v>
      </c>
      <c r="E81" s="37" t="s">
        <v>4409</v>
      </c>
      <c r="F81" s="55"/>
      <c r="G81" s="42"/>
      <c r="H81" s="63"/>
      <c r="I81" s="74">
        <v>13257.825000000001</v>
      </c>
      <c r="J81" s="74">
        <v>13266.45</v>
      </c>
      <c r="K81" s="75"/>
      <c r="L81" s="111" t="s">
        <v>4410</v>
      </c>
      <c r="M81" s="63">
        <v>822.08699999999999</v>
      </c>
      <c r="N81" s="49" t="s">
        <v>7912</v>
      </c>
      <c r="O81" s="49" t="s">
        <v>21</v>
      </c>
      <c r="P81" s="76"/>
      <c r="Q81" s="77"/>
      <c r="R81" s="78"/>
      <c r="S81" s="79"/>
      <c r="T81" s="49" t="s">
        <v>4408</v>
      </c>
      <c r="U81" s="63" t="s">
        <v>3841</v>
      </c>
      <c r="V81" s="112" t="str">
        <f t="shared" si="2"/>
        <v>1S-054B</v>
      </c>
      <c r="X81" s="1" t="s">
        <v>7987</v>
      </c>
      <c r="Y81" s="1" t="s">
        <v>7009</v>
      </c>
      <c r="Z81" s="1" t="str">
        <f t="shared" si="3"/>
        <v>ok</v>
      </c>
    </row>
    <row r="82" spans="2:26" ht="30" customHeight="1" x14ac:dyDescent="0.25">
      <c r="B82" s="206" t="s">
        <v>6714</v>
      </c>
      <c r="C82" s="110" t="s">
        <v>3751</v>
      </c>
      <c r="D82" s="35" t="s">
        <v>1344</v>
      </c>
      <c r="E82" s="37" t="s">
        <v>3938</v>
      </c>
      <c r="F82" s="55"/>
      <c r="G82" s="42"/>
      <c r="H82" s="63"/>
      <c r="I82" s="74">
        <v>13547.3</v>
      </c>
      <c r="J82" s="74">
        <v>13916.51</v>
      </c>
      <c r="K82" s="75">
        <v>0.36921000000000093</v>
      </c>
      <c r="L82" s="111" t="s">
        <v>3939</v>
      </c>
      <c r="M82" s="63">
        <v>2.9540999999999999</v>
      </c>
      <c r="N82" s="49" t="s">
        <v>7912</v>
      </c>
      <c r="O82" s="49" t="s">
        <v>91</v>
      </c>
      <c r="P82" s="76"/>
      <c r="Q82" s="77"/>
      <c r="R82" s="78"/>
      <c r="S82" s="79"/>
      <c r="T82" s="49" t="s">
        <v>3931</v>
      </c>
      <c r="U82" s="63" t="s">
        <v>3841</v>
      </c>
      <c r="V82" s="112" t="str">
        <f t="shared" si="2"/>
        <v>1S-055</v>
      </c>
      <c r="X82" s="1" t="s">
        <v>7988</v>
      </c>
      <c r="Y82" s="1" t="s">
        <v>7009</v>
      </c>
      <c r="Z82" s="1" t="str">
        <f t="shared" si="3"/>
        <v>ok</v>
      </c>
    </row>
    <row r="83" spans="2:26" ht="30" customHeight="1" x14ac:dyDescent="0.25">
      <c r="B83" s="206" t="s">
        <v>6714</v>
      </c>
      <c r="C83" s="110" t="s">
        <v>3751</v>
      </c>
      <c r="D83" s="35" t="s">
        <v>2203</v>
      </c>
      <c r="E83" s="37" t="s">
        <v>3940</v>
      </c>
      <c r="F83" s="55"/>
      <c r="G83" s="42"/>
      <c r="H83" s="63"/>
      <c r="I83" s="74">
        <v>13547.3</v>
      </c>
      <c r="J83" s="74">
        <v>13916.51</v>
      </c>
      <c r="K83" s="75"/>
      <c r="L83" s="111" t="s">
        <v>3941</v>
      </c>
      <c r="M83" s="63">
        <v>0.24479999999999999</v>
      </c>
      <c r="N83" s="49" t="s">
        <v>7912</v>
      </c>
      <c r="O83" s="49" t="s">
        <v>91</v>
      </c>
      <c r="P83" s="76"/>
      <c r="Q83" s="77"/>
      <c r="R83" s="78"/>
      <c r="S83" s="79"/>
      <c r="T83" s="49" t="s">
        <v>2821</v>
      </c>
      <c r="U83" s="63" t="s">
        <v>3841</v>
      </c>
      <c r="V83" s="112" t="str">
        <f t="shared" si="2"/>
        <v>1S-055A</v>
      </c>
      <c r="X83" s="1" t="s">
        <v>7989</v>
      </c>
      <c r="Y83" s="1" t="s">
        <v>7009</v>
      </c>
      <c r="Z83" s="1" t="str">
        <f t="shared" si="3"/>
        <v>ok</v>
      </c>
    </row>
    <row r="84" spans="2:26" ht="30" customHeight="1" x14ac:dyDescent="0.25">
      <c r="B84" s="206" t="s">
        <v>6714</v>
      </c>
      <c r="C84" s="110" t="s">
        <v>3751</v>
      </c>
      <c r="D84" s="35" t="s">
        <v>1348</v>
      </c>
      <c r="E84" s="37" t="s">
        <v>3946</v>
      </c>
      <c r="F84" s="55"/>
      <c r="G84" s="42"/>
      <c r="H84" s="63"/>
      <c r="I84" s="74">
        <v>13925.995000000001</v>
      </c>
      <c r="J84" s="74">
        <v>14307.799000000001</v>
      </c>
      <c r="K84" s="75">
        <v>0.38180400000000009</v>
      </c>
      <c r="L84" s="111" t="s">
        <v>3947</v>
      </c>
      <c r="M84" s="63">
        <v>3.0908000000000002</v>
      </c>
      <c r="N84" s="49" t="s">
        <v>7912</v>
      </c>
      <c r="O84" s="49" t="s">
        <v>91</v>
      </c>
      <c r="P84" s="76"/>
      <c r="Q84" s="77"/>
      <c r="R84" s="78"/>
      <c r="S84" s="79"/>
      <c r="T84" s="49" t="s">
        <v>3920</v>
      </c>
      <c r="U84" s="63" t="s">
        <v>3841</v>
      </c>
      <c r="V84" s="112" t="str">
        <f t="shared" si="2"/>
        <v>1S-056</v>
      </c>
      <c r="X84" s="1" t="s">
        <v>7990</v>
      </c>
      <c r="Y84" s="1" t="s">
        <v>7009</v>
      </c>
      <c r="Z84" s="1" t="str">
        <f t="shared" si="3"/>
        <v>ok</v>
      </c>
    </row>
    <row r="85" spans="2:26" ht="30" customHeight="1" x14ac:dyDescent="0.25">
      <c r="B85" s="206" t="s">
        <v>6714</v>
      </c>
      <c r="C85" s="110" t="s">
        <v>3751</v>
      </c>
      <c r="D85" s="35" t="s">
        <v>1352</v>
      </c>
      <c r="E85" s="37" t="s">
        <v>3948</v>
      </c>
      <c r="F85" s="55">
        <v>1896</v>
      </c>
      <c r="G85" s="42">
        <v>40766</v>
      </c>
      <c r="H85" s="63" t="s">
        <v>3841</v>
      </c>
      <c r="I85" s="74">
        <v>14307.799000000001</v>
      </c>
      <c r="J85" s="74">
        <v>14418.047</v>
      </c>
      <c r="K85" s="75">
        <v>0.1102479999999996</v>
      </c>
      <c r="L85" s="111" t="s">
        <v>3949</v>
      </c>
      <c r="M85" s="63">
        <v>0.84130000000000005</v>
      </c>
      <c r="N85" s="49" t="s">
        <v>7912</v>
      </c>
      <c r="O85" s="49" t="s">
        <v>21</v>
      </c>
      <c r="P85" s="76"/>
      <c r="Q85" s="77"/>
      <c r="R85" s="78"/>
      <c r="S85" s="79"/>
      <c r="T85" s="49" t="s">
        <v>3920</v>
      </c>
      <c r="U85" s="63" t="s">
        <v>3841</v>
      </c>
      <c r="V85" s="112" t="str">
        <f t="shared" si="2"/>
        <v>1S-057</v>
      </c>
      <c r="X85" s="1" t="s">
        <v>7991</v>
      </c>
      <c r="Y85" s="1" t="s">
        <v>7009</v>
      </c>
      <c r="Z85" s="1" t="str">
        <f t="shared" si="3"/>
        <v>ok</v>
      </c>
    </row>
    <row r="86" spans="2:26" ht="30" customHeight="1" x14ac:dyDescent="0.25">
      <c r="B86" s="206" t="s">
        <v>6714</v>
      </c>
      <c r="C86" s="110" t="s">
        <v>3751</v>
      </c>
      <c r="D86" s="35" t="s">
        <v>1357</v>
      </c>
      <c r="E86" s="37" t="s">
        <v>3950</v>
      </c>
      <c r="F86" s="55">
        <v>1891</v>
      </c>
      <c r="G86" s="42">
        <v>40766</v>
      </c>
      <c r="H86" s="63" t="s">
        <v>3841</v>
      </c>
      <c r="I86" s="74">
        <v>14418.047</v>
      </c>
      <c r="J86" s="74">
        <v>14701.046</v>
      </c>
      <c r="K86" s="75">
        <v>0.28299899999999978</v>
      </c>
      <c r="L86" s="111" t="s">
        <v>3951</v>
      </c>
      <c r="M86" s="63">
        <v>2.2429999999999999</v>
      </c>
      <c r="N86" s="49" t="s">
        <v>7912</v>
      </c>
      <c r="O86" s="49" t="s">
        <v>21</v>
      </c>
      <c r="P86" s="76"/>
      <c r="Q86" s="77"/>
      <c r="R86" s="78"/>
      <c r="S86" s="79"/>
      <c r="T86" s="49" t="s">
        <v>3920</v>
      </c>
      <c r="U86" s="63" t="s">
        <v>3841</v>
      </c>
      <c r="V86" s="112" t="str">
        <f t="shared" si="2"/>
        <v>1S-058</v>
      </c>
      <c r="X86" s="1" t="s">
        <v>7992</v>
      </c>
      <c r="Y86" s="1" t="s">
        <v>7009</v>
      </c>
      <c r="Z86" s="1" t="str">
        <f t="shared" si="3"/>
        <v>ok</v>
      </c>
    </row>
    <row r="87" spans="2:26" ht="30" customHeight="1" x14ac:dyDescent="0.25">
      <c r="B87" s="206" t="s">
        <v>6714</v>
      </c>
      <c r="C87" s="110" t="s">
        <v>3751</v>
      </c>
      <c r="D87" s="35" t="s">
        <v>1361</v>
      </c>
      <c r="E87" s="37" t="s">
        <v>3952</v>
      </c>
      <c r="F87" s="55">
        <v>1897</v>
      </c>
      <c r="G87" s="42">
        <v>40766</v>
      </c>
      <c r="H87" s="63" t="s">
        <v>3841</v>
      </c>
      <c r="I87" s="74">
        <v>14701.046</v>
      </c>
      <c r="J87" s="74">
        <v>14960.187</v>
      </c>
      <c r="K87" s="75">
        <v>0.25914099999999962</v>
      </c>
      <c r="L87" s="111" t="s">
        <v>3953</v>
      </c>
      <c r="M87" s="63">
        <v>2.0728</v>
      </c>
      <c r="N87" s="49" t="s">
        <v>7912</v>
      </c>
      <c r="O87" s="49" t="s">
        <v>21</v>
      </c>
      <c r="P87" s="76"/>
      <c r="Q87" s="77"/>
      <c r="R87" s="78"/>
      <c r="S87" s="79"/>
      <c r="T87" s="49" t="s">
        <v>3920</v>
      </c>
      <c r="U87" s="63" t="s">
        <v>3841</v>
      </c>
      <c r="V87" s="112" t="str">
        <f t="shared" si="2"/>
        <v>1S-059</v>
      </c>
      <c r="X87" s="1" t="s">
        <v>7993</v>
      </c>
      <c r="Y87" s="1" t="s">
        <v>7009</v>
      </c>
      <c r="Z87" s="1" t="str">
        <f t="shared" si="3"/>
        <v>ok</v>
      </c>
    </row>
    <row r="88" spans="2:26" ht="30" customHeight="1" x14ac:dyDescent="0.25">
      <c r="B88" s="206" t="s">
        <v>6714</v>
      </c>
      <c r="C88" s="110" t="s">
        <v>3751</v>
      </c>
      <c r="D88" s="35" t="s">
        <v>1821</v>
      </c>
      <c r="E88" s="37" t="s">
        <v>3954</v>
      </c>
      <c r="F88" s="55">
        <v>1895</v>
      </c>
      <c r="G88" s="42">
        <v>40766</v>
      </c>
      <c r="H88" s="63" t="s">
        <v>3841</v>
      </c>
      <c r="I88" s="74">
        <v>14960.187</v>
      </c>
      <c r="J88" s="74">
        <v>15310.790999999999</v>
      </c>
      <c r="K88" s="75">
        <v>0.35060399999999936</v>
      </c>
      <c r="L88" s="111" t="s">
        <v>3955</v>
      </c>
      <c r="M88" s="63">
        <v>2.8151999999999999</v>
      </c>
      <c r="N88" s="49" t="s">
        <v>7912</v>
      </c>
      <c r="O88" s="49" t="s">
        <v>21</v>
      </c>
      <c r="P88" s="76"/>
      <c r="Q88" s="77"/>
      <c r="R88" s="78"/>
      <c r="S88" s="79"/>
      <c r="T88" s="49" t="s">
        <v>3920</v>
      </c>
      <c r="U88" s="63" t="s">
        <v>3841</v>
      </c>
      <c r="V88" s="112" t="str">
        <f t="shared" si="2"/>
        <v>1S-060</v>
      </c>
      <c r="X88" s="1" t="s">
        <v>7994</v>
      </c>
      <c r="Y88" s="1" t="s">
        <v>7009</v>
      </c>
      <c r="Z88" s="1" t="str">
        <f t="shared" si="3"/>
        <v>ok</v>
      </c>
    </row>
    <row r="89" spans="2:26" ht="30" customHeight="1" x14ac:dyDescent="0.25">
      <c r="B89" s="206" t="s">
        <v>6714</v>
      </c>
      <c r="C89" s="110" t="s">
        <v>3751</v>
      </c>
      <c r="D89" s="35" t="s">
        <v>1375</v>
      </c>
      <c r="E89" s="37" t="s">
        <v>3956</v>
      </c>
      <c r="F89" s="55"/>
      <c r="G89" s="42"/>
      <c r="H89" s="63"/>
      <c r="I89" s="74">
        <v>15948.971</v>
      </c>
      <c r="J89" s="74">
        <v>16619.499</v>
      </c>
      <c r="K89" s="75">
        <v>0.67052800000000023</v>
      </c>
      <c r="L89" s="111" t="s">
        <v>3957</v>
      </c>
      <c r="M89" s="63">
        <v>5.3616000000000001</v>
      </c>
      <c r="N89" s="49" t="s">
        <v>7912</v>
      </c>
      <c r="O89" s="49" t="s">
        <v>91</v>
      </c>
      <c r="P89" s="76"/>
      <c r="Q89" s="77"/>
      <c r="R89" s="78"/>
      <c r="S89" s="79"/>
      <c r="T89" s="49" t="s">
        <v>3920</v>
      </c>
      <c r="U89" s="63" t="s">
        <v>3958</v>
      </c>
      <c r="V89" s="112" t="str">
        <f t="shared" si="2"/>
        <v>1S-062</v>
      </c>
      <c r="X89" s="1" t="s">
        <v>7995</v>
      </c>
      <c r="Y89" s="1" t="s">
        <v>7009</v>
      </c>
      <c r="Z89" s="1" t="str">
        <f t="shared" si="3"/>
        <v>ok</v>
      </c>
    </row>
    <row r="90" spans="2:26" ht="30" customHeight="1" x14ac:dyDescent="0.25">
      <c r="B90" s="206" t="s">
        <v>6714</v>
      </c>
      <c r="C90" s="110" t="s">
        <v>3751</v>
      </c>
      <c r="D90" s="35" t="s">
        <v>1379</v>
      </c>
      <c r="E90" s="37" t="s">
        <v>3959</v>
      </c>
      <c r="F90" s="55"/>
      <c r="G90" s="42"/>
      <c r="H90" s="63"/>
      <c r="I90" s="74">
        <v>16619.499</v>
      </c>
      <c r="J90" s="74">
        <v>17526.199000000001</v>
      </c>
      <c r="K90" s="75">
        <v>0.90670000000000073</v>
      </c>
      <c r="L90" s="111" t="s">
        <v>3957</v>
      </c>
      <c r="M90" s="63">
        <v>8.0284999999999993</v>
      </c>
      <c r="N90" s="49" t="s">
        <v>7912</v>
      </c>
      <c r="O90" s="49" t="s">
        <v>91</v>
      </c>
      <c r="P90" s="76"/>
      <c r="Q90" s="77"/>
      <c r="R90" s="78"/>
      <c r="S90" s="79"/>
      <c r="T90" s="49" t="s">
        <v>3960</v>
      </c>
      <c r="U90" s="63" t="s">
        <v>3958</v>
      </c>
      <c r="V90" s="112" t="str">
        <f t="shared" si="2"/>
        <v>1S-063</v>
      </c>
      <c r="X90" s="1" t="s">
        <v>7996</v>
      </c>
      <c r="Y90" s="1" t="s">
        <v>7009</v>
      </c>
      <c r="Z90" s="1" t="str">
        <f t="shared" si="3"/>
        <v>ok</v>
      </c>
    </row>
    <row r="91" spans="2:26" ht="30" customHeight="1" x14ac:dyDescent="0.25">
      <c r="B91" s="206" t="s">
        <v>6714</v>
      </c>
      <c r="C91" s="110" t="s">
        <v>3751</v>
      </c>
      <c r="D91" s="35" t="s">
        <v>1389</v>
      </c>
      <c r="E91" s="37" t="s">
        <v>3961</v>
      </c>
      <c r="F91" s="55">
        <v>1396</v>
      </c>
      <c r="G91" s="42">
        <v>41225</v>
      </c>
      <c r="H91" s="63" t="s">
        <v>3958</v>
      </c>
      <c r="I91" s="74">
        <v>17526.199000000001</v>
      </c>
      <c r="J91" s="74">
        <v>18409.857</v>
      </c>
      <c r="K91" s="75">
        <v>0.8836579999999995</v>
      </c>
      <c r="L91" s="111" t="s">
        <v>3962</v>
      </c>
      <c r="M91" s="63">
        <v>7.0670000000000002</v>
      </c>
      <c r="N91" s="49" t="s">
        <v>7912</v>
      </c>
      <c r="O91" s="49" t="s">
        <v>21</v>
      </c>
      <c r="P91" s="76"/>
      <c r="Q91" s="77"/>
      <c r="R91" s="78"/>
      <c r="S91" s="79"/>
      <c r="T91" s="49" t="s">
        <v>3963</v>
      </c>
      <c r="U91" s="63" t="s">
        <v>3958</v>
      </c>
      <c r="V91" s="112" t="str">
        <f t="shared" si="2"/>
        <v>1S-065</v>
      </c>
      <c r="X91" s="1" t="s">
        <v>7997</v>
      </c>
      <c r="Y91" s="1" t="s">
        <v>7009</v>
      </c>
      <c r="Z91" s="1" t="str">
        <f t="shared" si="3"/>
        <v>ok</v>
      </c>
    </row>
    <row r="92" spans="2:26" ht="30" customHeight="1" x14ac:dyDescent="0.25">
      <c r="B92" s="206" t="s">
        <v>6714</v>
      </c>
      <c r="C92" s="110" t="s">
        <v>3751</v>
      </c>
      <c r="D92" s="35" t="s">
        <v>1393</v>
      </c>
      <c r="E92" s="37" t="s">
        <v>3964</v>
      </c>
      <c r="F92" s="55"/>
      <c r="G92" s="42"/>
      <c r="H92" s="63"/>
      <c r="I92" s="74">
        <v>18409.857</v>
      </c>
      <c r="J92" s="74">
        <v>18966.960999999999</v>
      </c>
      <c r="K92" s="75">
        <v>0.55710399999999938</v>
      </c>
      <c r="L92" s="111" t="s">
        <v>3957</v>
      </c>
      <c r="M92" s="63">
        <v>4.4566999999999997</v>
      </c>
      <c r="N92" s="49" t="s">
        <v>7912</v>
      </c>
      <c r="O92" s="49" t="s">
        <v>91</v>
      </c>
      <c r="P92" s="76"/>
      <c r="Q92" s="77"/>
      <c r="R92" s="78"/>
      <c r="S92" s="79"/>
      <c r="T92" s="49" t="s">
        <v>3965</v>
      </c>
      <c r="U92" s="63" t="s">
        <v>3958</v>
      </c>
      <c r="V92" s="112" t="str">
        <f t="shared" si="2"/>
        <v>1S-066</v>
      </c>
      <c r="X92" s="1" t="s">
        <v>7998</v>
      </c>
      <c r="Y92" s="1" t="s">
        <v>7009</v>
      </c>
      <c r="Z92" s="1" t="str">
        <f t="shared" si="3"/>
        <v>ok</v>
      </c>
    </row>
    <row r="93" spans="2:26" ht="30" customHeight="1" x14ac:dyDescent="0.25">
      <c r="B93" s="206" t="s">
        <v>6714</v>
      </c>
      <c r="C93" s="110" t="s">
        <v>3751</v>
      </c>
      <c r="D93" s="35" t="s">
        <v>1398</v>
      </c>
      <c r="E93" s="37" t="s">
        <v>3966</v>
      </c>
      <c r="F93" s="55">
        <v>1536</v>
      </c>
      <c r="G93" s="42">
        <v>41253</v>
      </c>
      <c r="H93" s="63" t="s">
        <v>3958</v>
      </c>
      <c r="I93" s="74">
        <v>18966.960999999999</v>
      </c>
      <c r="J93" s="74">
        <v>19279.153999999999</v>
      </c>
      <c r="K93" s="75">
        <v>0.31219299999999928</v>
      </c>
      <c r="L93" s="111" t="s">
        <v>3967</v>
      </c>
      <c r="M93" s="63">
        <v>2.4986000000000002</v>
      </c>
      <c r="N93" s="49" t="s">
        <v>7912</v>
      </c>
      <c r="O93" s="49" t="s">
        <v>21</v>
      </c>
      <c r="P93" s="76"/>
      <c r="Q93" s="77"/>
      <c r="R93" s="78"/>
      <c r="S93" s="79"/>
      <c r="T93" s="49" t="s">
        <v>3965</v>
      </c>
      <c r="U93" s="63" t="s">
        <v>3958</v>
      </c>
      <c r="V93" s="112" t="str">
        <f t="shared" si="2"/>
        <v>1S-067</v>
      </c>
      <c r="X93" s="1" t="s">
        <v>7999</v>
      </c>
      <c r="Y93" s="1" t="s">
        <v>7009</v>
      </c>
      <c r="Z93" s="1" t="str">
        <f t="shared" si="3"/>
        <v>ok</v>
      </c>
    </row>
    <row r="94" spans="2:26" ht="30" customHeight="1" x14ac:dyDescent="0.25">
      <c r="B94" s="206" t="s">
        <v>6714</v>
      </c>
      <c r="C94" s="110" t="s">
        <v>3751</v>
      </c>
      <c r="D94" s="35" t="s">
        <v>1844</v>
      </c>
      <c r="E94" s="37" t="s">
        <v>3968</v>
      </c>
      <c r="F94" s="55">
        <v>1535</v>
      </c>
      <c r="G94" s="42">
        <v>41253</v>
      </c>
      <c r="H94" s="63" t="s">
        <v>3958</v>
      </c>
      <c r="I94" s="74">
        <v>19279.153999999999</v>
      </c>
      <c r="J94" s="74">
        <v>19489.88</v>
      </c>
      <c r="K94" s="75">
        <v>0.21072600000000238</v>
      </c>
      <c r="L94" s="111" t="s">
        <v>3967</v>
      </c>
      <c r="M94" s="63">
        <v>1.6806000000000001</v>
      </c>
      <c r="N94" s="49" t="s">
        <v>7912</v>
      </c>
      <c r="O94" s="49" t="s">
        <v>21</v>
      </c>
      <c r="P94" s="76"/>
      <c r="Q94" s="77"/>
      <c r="R94" s="78"/>
      <c r="S94" s="79"/>
      <c r="T94" s="49" t="s">
        <v>3965</v>
      </c>
      <c r="U94" s="63" t="s">
        <v>3958</v>
      </c>
      <c r="V94" s="112" t="str">
        <f t="shared" si="2"/>
        <v>1S-067A</v>
      </c>
      <c r="X94" s="1" t="s">
        <v>8000</v>
      </c>
      <c r="Y94" s="1" t="s">
        <v>7009</v>
      </c>
      <c r="Z94" s="1" t="str">
        <f t="shared" si="3"/>
        <v>ok</v>
      </c>
    </row>
    <row r="95" spans="2:26" ht="30" customHeight="1" x14ac:dyDescent="0.25">
      <c r="B95" s="206" t="s">
        <v>6714</v>
      </c>
      <c r="C95" s="110" t="s">
        <v>3751</v>
      </c>
      <c r="D95" s="35" t="s">
        <v>1402</v>
      </c>
      <c r="E95" s="37" t="s">
        <v>3969</v>
      </c>
      <c r="F95" s="55">
        <v>1545</v>
      </c>
      <c r="G95" s="42">
        <v>41304</v>
      </c>
      <c r="H95" s="63" t="s">
        <v>3958</v>
      </c>
      <c r="I95" s="74">
        <v>19489.992999999999</v>
      </c>
      <c r="J95" s="74">
        <v>19778.464</v>
      </c>
      <c r="K95" s="75">
        <v>0.28847100000000137</v>
      </c>
      <c r="L95" s="111" t="s">
        <v>3970</v>
      </c>
      <c r="M95" s="63">
        <v>2.3136000000000001</v>
      </c>
      <c r="N95" s="49" t="s">
        <v>7912</v>
      </c>
      <c r="O95" s="49" t="s">
        <v>21</v>
      </c>
      <c r="P95" s="76"/>
      <c r="Q95" s="77"/>
      <c r="R95" s="78"/>
      <c r="S95" s="79"/>
      <c r="T95" s="49" t="s">
        <v>3965</v>
      </c>
      <c r="U95" s="63" t="s">
        <v>3958</v>
      </c>
      <c r="V95" s="112" t="str">
        <f t="shared" si="2"/>
        <v>1S-068</v>
      </c>
      <c r="X95" s="1" t="s">
        <v>8001</v>
      </c>
      <c r="Y95" s="1" t="s">
        <v>7009</v>
      </c>
      <c r="Z95" s="1" t="str">
        <f t="shared" si="3"/>
        <v>ok</v>
      </c>
    </row>
    <row r="96" spans="2:26" ht="30" customHeight="1" x14ac:dyDescent="0.25">
      <c r="B96" s="206" t="s">
        <v>6714</v>
      </c>
      <c r="C96" s="110" t="s">
        <v>3751</v>
      </c>
      <c r="D96" s="35" t="s">
        <v>1406</v>
      </c>
      <c r="E96" s="37" t="s">
        <v>3971</v>
      </c>
      <c r="F96" s="55">
        <v>1397</v>
      </c>
      <c r="G96" s="42">
        <v>41225</v>
      </c>
      <c r="H96" s="63" t="s">
        <v>3958</v>
      </c>
      <c r="I96" s="74">
        <v>19778.464</v>
      </c>
      <c r="J96" s="74">
        <v>19953.017</v>
      </c>
      <c r="K96" s="75">
        <v>0.17455299999999987</v>
      </c>
      <c r="L96" s="111" t="s">
        <v>3972</v>
      </c>
      <c r="M96" s="63">
        <v>1.1356999999999999</v>
      </c>
      <c r="N96" s="49" t="s">
        <v>7912</v>
      </c>
      <c r="O96" s="49" t="s">
        <v>21</v>
      </c>
      <c r="P96" s="76"/>
      <c r="Q96" s="77"/>
      <c r="R96" s="78"/>
      <c r="S96" s="79"/>
      <c r="T96" s="49" t="s">
        <v>3963</v>
      </c>
      <c r="U96" s="63" t="s">
        <v>3958</v>
      </c>
      <c r="V96" s="112" t="str">
        <f t="shared" si="2"/>
        <v>1S-069</v>
      </c>
      <c r="X96" s="1" t="s">
        <v>8002</v>
      </c>
      <c r="Y96" s="1" t="s">
        <v>7009</v>
      </c>
      <c r="Z96" s="1" t="str">
        <f t="shared" si="3"/>
        <v>ok</v>
      </c>
    </row>
    <row r="97" spans="2:26" ht="30" customHeight="1" x14ac:dyDescent="0.25">
      <c r="B97" s="206" t="s">
        <v>6714</v>
      </c>
      <c r="C97" s="110" t="s">
        <v>3751</v>
      </c>
      <c r="D97" s="35" t="s">
        <v>1410</v>
      </c>
      <c r="E97" s="37" t="s">
        <v>3973</v>
      </c>
      <c r="F97" s="55"/>
      <c r="G97" s="42"/>
      <c r="H97" s="63"/>
      <c r="I97" s="74">
        <v>20033.641</v>
      </c>
      <c r="J97" s="74">
        <v>21536.042000000001</v>
      </c>
      <c r="K97" s="75">
        <v>1.5024010000000017</v>
      </c>
      <c r="L97" s="111" t="s">
        <v>3974</v>
      </c>
      <c r="M97" s="63">
        <v>11.7273</v>
      </c>
      <c r="N97" s="49" t="s">
        <v>7912</v>
      </c>
      <c r="O97" s="49" t="s">
        <v>91</v>
      </c>
      <c r="P97" s="76"/>
      <c r="Q97" s="77"/>
      <c r="R97" s="78"/>
      <c r="S97" s="79"/>
      <c r="T97" s="49" t="s">
        <v>3975</v>
      </c>
      <c r="U97" s="63" t="s">
        <v>3958</v>
      </c>
      <c r="V97" s="112" t="str">
        <f t="shared" si="2"/>
        <v>1S-070</v>
      </c>
      <c r="X97" s="1" t="s">
        <v>8003</v>
      </c>
      <c r="Y97" s="1" t="s">
        <v>7009</v>
      </c>
      <c r="Z97" s="1" t="str">
        <f t="shared" si="3"/>
        <v>ok</v>
      </c>
    </row>
    <row r="98" spans="2:26" ht="30" customHeight="1" x14ac:dyDescent="0.25">
      <c r="B98" s="206" t="s">
        <v>6714</v>
      </c>
      <c r="C98" s="110" t="s">
        <v>3751</v>
      </c>
      <c r="D98" s="35" t="s">
        <v>2710</v>
      </c>
      <c r="E98" s="37" t="s">
        <v>3976</v>
      </c>
      <c r="F98" s="55"/>
      <c r="G98" s="42"/>
      <c r="H98" s="63"/>
      <c r="I98" s="74">
        <v>20242.13</v>
      </c>
      <c r="J98" s="74">
        <v>20293.846000000001</v>
      </c>
      <c r="K98" s="75"/>
      <c r="L98" s="111" t="s">
        <v>3977</v>
      </c>
      <c r="M98" s="63">
        <v>0.24299999999999999</v>
      </c>
      <c r="N98" s="49" t="s">
        <v>7912</v>
      </c>
      <c r="O98" s="49" t="s">
        <v>91</v>
      </c>
      <c r="P98" s="76"/>
      <c r="Q98" s="77"/>
      <c r="R98" s="78"/>
      <c r="S98" s="79"/>
      <c r="T98" s="49" t="s">
        <v>3978</v>
      </c>
      <c r="U98" s="63" t="s">
        <v>3979</v>
      </c>
      <c r="V98" s="112" t="str">
        <f t="shared" si="2"/>
        <v>1S-070A</v>
      </c>
      <c r="X98" s="1" t="s">
        <v>8004</v>
      </c>
      <c r="Y98" s="1" t="s">
        <v>7009</v>
      </c>
      <c r="Z98" s="1" t="str">
        <f t="shared" si="3"/>
        <v>ok</v>
      </c>
    </row>
    <row r="99" spans="2:26" ht="30" customHeight="1" x14ac:dyDescent="0.25">
      <c r="B99" s="206" t="s">
        <v>6714</v>
      </c>
      <c r="C99" s="110" t="s">
        <v>3751</v>
      </c>
      <c r="D99" s="35" t="s">
        <v>1414</v>
      </c>
      <c r="E99" s="37" t="s">
        <v>3980</v>
      </c>
      <c r="F99" s="55"/>
      <c r="G99" s="42"/>
      <c r="H99" s="63"/>
      <c r="I99" s="74">
        <v>21560.092000000001</v>
      </c>
      <c r="J99" s="74">
        <v>22410.793000000001</v>
      </c>
      <c r="K99" s="75">
        <v>0.85070100000000093</v>
      </c>
      <c r="L99" s="111" t="s">
        <v>3974</v>
      </c>
      <c r="M99" s="63">
        <v>6.8061999999999996</v>
      </c>
      <c r="N99" s="49" t="s">
        <v>7912</v>
      </c>
      <c r="O99" s="49" t="s">
        <v>91</v>
      </c>
      <c r="P99" s="76"/>
      <c r="Q99" s="77"/>
      <c r="R99" s="78"/>
      <c r="S99" s="79"/>
      <c r="T99" s="49" t="s">
        <v>3963</v>
      </c>
      <c r="U99" s="63" t="s">
        <v>3958</v>
      </c>
      <c r="V99" s="112" t="str">
        <f t="shared" si="2"/>
        <v>1S-071</v>
      </c>
      <c r="X99" s="1" t="s">
        <v>8005</v>
      </c>
      <c r="Y99" s="1" t="s">
        <v>7009</v>
      </c>
      <c r="Z99" s="1" t="str">
        <f t="shared" si="3"/>
        <v>ok</v>
      </c>
    </row>
    <row r="100" spans="2:26" ht="30" customHeight="1" x14ac:dyDescent="0.25">
      <c r="B100" s="206" t="s">
        <v>6714</v>
      </c>
      <c r="C100" s="110" t="s">
        <v>3751</v>
      </c>
      <c r="D100" s="35" t="s">
        <v>1417</v>
      </c>
      <c r="E100" s="37" t="s">
        <v>3981</v>
      </c>
      <c r="F100" s="55"/>
      <c r="G100" s="42"/>
      <c r="H100" s="63"/>
      <c r="I100" s="74">
        <v>22410.812999999998</v>
      </c>
      <c r="J100" s="74">
        <v>22864.498</v>
      </c>
      <c r="K100" s="75">
        <v>0.45368500000000134</v>
      </c>
      <c r="L100" s="111" t="s">
        <v>3974</v>
      </c>
      <c r="M100" s="63">
        <v>3.6267999999999998</v>
      </c>
      <c r="N100" s="49" t="s">
        <v>7912</v>
      </c>
      <c r="O100" s="49" t="s">
        <v>91</v>
      </c>
      <c r="P100" s="76"/>
      <c r="Q100" s="77"/>
      <c r="R100" s="78"/>
      <c r="S100" s="79"/>
      <c r="T100" s="49" t="s">
        <v>3963</v>
      </c>
      <c r="U100" s="63" t="s">
        <v>3958</v>
      </c>
      <c r="V100" s="112" t="str">
        <f t="shared" si="2"/>
        <v>1S-072</v>
      </c>
      <c r="X100" s="1" t="s">
        <v>8006</v>
      </c>
      <c r="Y100" s="1" t="s">
        <v>7009</v>
      </c>
      <c r="Z100" s="1" t="str">
        <f t="shared" si="3"/>
        <v>ok</v>
      </c>
    </row>
    <row r="101" spans="2:26" ht="30" customHeight="1" x14ac:dyDescent="0.25">
      <c r="B101" s="206" t="s">
        <v>6714</v>
      </c>
      <c r="C101" s="110" t="s">
        <v>3751</v>
      </c>
      <c r="D101" s="35" t="s">
        <v>1421</v>
      </c>
      <c r="E101" s="37" t="s">
        <v>3982</v>
      </c>
      <c r="F101" s="55"/>
      <c r="G101" s="42"/>
      <c r="H101" s="63"/>
      <c r="I101" s="74">
        <v>22864.498</v>
      </c>
      <c r="J101" s="74">
        <v>23736.339</v>
      </c>
      <c r="K101" s="75">
        <v>0.87184100000000031</v>
      </c>
      <c r="L101" s="111" t="s">
        <v>3974</v>
      </c>
      <c r="M101" s="63">
        <v>7.1654999999999998</v>
      </c>
      <c r="N101" s="49" t="s">
        <v>7912</v>
      </c>
      <c r="O101" s="49" t="s">
        <v>91</v>
      </c>
      <c r="P101" s="76"/>
      <c r="Q101" s="77"/>
      <c r="R101" s="78"/>
      <c r="S101" s="79"/>
      <c r="T101" s="49" t="s">
        <v>3983</v>
      </c>
      <c r="U101" s="63" t="s">
        <v>3958</v>
      </c>
      <c r="V101" s="112" t="str">
        <f t="shared" si="2"/>
        <v>1S-073</v>
      </c>
      <c r="X101" s="1" t="s">
        <v>8007</v>
      </c>
      <c r="Y101" s="1" t="s">
        <v>7009</v>
      </c>
      <c r="Z101" s="1" t="str">
        <f t="shared" si="3"/>
        <v>ok</v>
      </c>
    </row>
    <row r="102" spans="2:26" ht="30" customHeight="1" x14ac:dyDescent="0.25">
      <c r="B102" s="206" t="s">
        <v>6714</v>
      </c>
      <c r="C102" s="110" t="s">
        <v>3751</v>
      </c>
      <c r="D102" s="35" t="s">
        <v>1426</v>
      </c>
      <c r="E102" s="37" t="s">
        <v>3984</v>
      </c>
      <c r="F102" s="55">
        <v>1539</v>
      </c>
      <c r="G102" s="42">
        <v>41257</v>
      </c>
      <c r="H102" s="63" t="s">
        <v>3958</v>
      </c>
      <c r="I102" s="74">
        <v>23776.143</v>
      </c>
      <c r="J102" s="74">
        <v>24091.865000000002</v>
      </c>
      <c r="K102" s="75">
        <v>0.31572200000000156</v>
      </c>
      <c r="L102" s="111" t="s">
        <v>3985</v>
      </c>
      <c r="M102" s="63">
        <v>2.5274999999999999</v>
      </c>
      <c r="N102" s="49" t="s">
        <v>7912</v>
      </c>
      <c r="O102" s="49" t="s">
        <v>21</v>
      </c>
      <c r="P102" s="76"/>
      <c r="Q102" s="77"/>
      <c r="R102" s="78"/>
      <c r="S102" s="79"/>
      <c r="T102" s="49" t="s">
        <v>3986</v>
      </c>
      <c r="U102" s="63" t="s">
        <v>3958</v>
      </c>
      <c r="V102" s="112" t="str">
        <f t="shared" si="2"/>
        <v>1S-074</v>
      </c>
      <c r="X102" s="1" t="s">
        <v>8008</v>
      </c>
      <c r="Y102" s="1" t="s">
        <v>7009</v>
      </c>
      <c r="Z102" s="1" t="str">
        <f t="shared" si="3"/>
        <v>ok</v>
      </c>
    </row>
    <row r="103" spans="2:26" ht="30" customHeight="1" x14ac:dyDescent="0.25">
      <c r="B103" s="206" t="s">
        <v>6714</v>
      </c>
      <c r="C103" s="110" t="s">
        <v>3751</v>
      </c>
      <c r="D103" s="35" t="s">
        <v>1429</v>
      </c>
      <c r="E103" s="37" t="s">
        <v>3987</v>
      </c>
      <c r="F103" s="55">
        <v>1538</v>
      </c>
      <c r="G103" s="42">
        <v>41257</v>
      </c>
      <c r="H103" s="63" t="s">
        <v>3958</v>
      </c>
      <c r="I103" s="74">
        <v>24091.865000000002</v>
      </c>
      <c r="J103" s="74">
        <v>24977.842000000001</v>
      </c>
      <c r="K103" s="75">
        <v>0.8859769999999989</v>
      </c>
      <c r="L103" s="111" t="s">
        <v>3988</v>
      </c>
      <c r="M103" s="63">
        <v>7.0837000000000003</v>
      </c>
      <c r="N103" s="49" t="s">
        <v>7912</v>
      </c>
      <c r="O103" s="49" t="s">
        <v>21</v>
      </c>
      <c r="P103" s="76"/>
      <c r="Q103" s="77"/>
      <c r="R103" s="78"/>
      <c r="S103" s="79"/>
      <c r="T103" s="49" t="s">
        <v>3986</v>
      </c>
      <c r="U103" s="63" t="s">
        <v>3958</v>
      </c>
      <c r="V103" s="112" t="str">
        <f t="shared" si="2"/>
        <v>1S-075</v>
      </c>
      <c r="X103" s="1" t="s">
        <v>8009</v>
      </c>
      <c r="Y103" s="1" t="s">
        <v>7009</v>
      </c>
      <c r="Z103" s="1" t="str">
        <f t="shared" si="3"/>
        <v>ok</v>
      </c>
    </row>
    <row r="104" spans="2:26" ht="30" customHeight="1" x14ac:dyDescent="0.25">
      <c r="B104" s="206" t="s">
        <v>6714</v>
      </c>
      <c r="C104" s="110" t="s">
        <v>3751</v>
      </c>
      <c r="D104" s="35" t="s">
        <v>1433</v>
      </c>
      <c r="E104" s="37" t="s">
        <v>3989</v>
      </c>
      <c r="F104" s="55">
        <v>1532</v>
      </c>
      <c r="G104" s="42">
        <v>41253</v>
      </c>
      <c r="H104" s="63" t="s">
        <v>3958</v>
      </c>
      <c r="I104" s="74">
        <v>24977.842000000001</v>
      </c>
      <c r="J104" s="74">
        <v>25186.002</v>
      </c>
      <c r="K104" s="75">
        <v>0.20815999999999985</v>
      </c>
      <c r="L104" s="111" t="s">
        <v>3990</v>
      </c>
      <c r="M104" s="63">
        <v>1.6780999999999999</v>
      </c>
      <c r="N104" s="49" t="s">
        <v>7912</v>
      </c>
      <c r="O104" s="49" t="s">
        <v>21</v>
      </c>
      <c r="P104" s="76"/>
      <c r="Q104" s="77"/>
      <c r="R104" s="78"/>
      <c r="S104" s="79"/>
      <c r="T104" s="49" t="s">
        <v>3986</v>
      </c>
      <c r="U104" s="63" t="s">
        <v>3958</v>
      </c>
      <c r="V104" s="112" t="str">
        <f t="shared" si="2"/>
        <v>1S-076</v>
      </c>
      <c r="X104" s="1" t="s">
        <v>8010</v>
      </c>
      <c r="Y104" s="1" t="s">
        <v>7009</v>
      </c>
      <c r="Z104" s="1" t="str">
        <f t="shared" si="3"/>
        <v>ok</v>
      </c>
    </row>
    <row r="105" spans="2:26" ht="30" customHeight="1" x14ac:dyDescent="0.25">
      <c r="B105" s="206" t="s">
        <v>6714</v>
      </c>
      <c r="C105" s="110" t="s">
        <v>3751</v>
      </c>
      <c r="D105" s="35" t="s">
        <v>2727</v>
      </c>
      <c r="E105" s="37" t="s">
        <v>3991</v>
      </c>
      <c r="F105" s="55">
        <v>1766</v>
      </c>
      <c r="G105" s="42">
        <v>42205</v>
      </c>
      <c r="H105" s="63" t="s">
        <v>3958</v>
      </c>
      <c r="I105" s="74"/>
      <c r="J105" s="74"/>
      <c r="K105" s="75"/>
      <c r="L105" s="111" t="s">
        <v>3990</v>
      </c>
      <c r="M105" s="63">
        <v>2.8033999999999999</v>
      </c>
      <c r="N105" s="49" t="s">
        <v>7912</v>
      </c>
      <c r="O105" s="49" t="s">
        <v>21</v>
      </c>
      <c r="P105" s="76" t="s">
        <v>10</v>
      </c>
      <c r="Q105" s="37">
        <v>2.8033999999999999</v>
      </c>
      <c r="R105" s="78">
        <v>89991.87</v>
      </c>
      <c r="S105" s="79"/>
      <c r="T105" s="49" t="s">
        <v>3986</v>
      </c>
      <c r="U105" s="63" t="s">
        <v>3958</v>
      </c>
      <c r="V105" s="112" t="str">
        <f t="shared" si="2"/>
        <v>1S-076A</v>
      </c>
      <c r="X105" s="1" t="s">
        <v>8011</v>
      </c>
      <c r="Y105" s="1" t="s">
        <v>7009</v>
      </c>
      <c r="Z105" s="1" t="str">
        <f t="shared" si="3"/>
        <v>ok</v>
      </c>
    </row>
    <row r="106" spans="2:26" ht="30" customHeight="1" x14ac:dyDescent="0.25">
      <c r="B106" s="206" t="s">
        <v>6714</v>
      </c>
      <c r="C106" s="110" t="s">
        <v>3751</v>
      </c>
      <c r="D106" s="35" t="s">
        <v>1437</v>
      </c>
      <c r="E106" s="37" t="s">
        <v>3992</v>
      </c>
      <c r="F106" s="55">
        <v>1398</v>
      </c>
      <c r="G106" s="42">
        <v>41225</v>
      </c>
      <c r="H106" s="63" t="s">
        <v>3958</v>
      </c>
      <c r="I106" s="74">
        <v>25186.002</v>
      </c>
      <c r="J106" s="74">
        <v>25418.703000000001</v>
      </c>
      <c r="K106" s="75">
        <v>0.23270100000000093</v>
      </c>
      <c r="L106" s="111" t="s">
        <v>3993</v>
      </c>
      <c r="M106" s="63">
        <v>1.8676999999999999</v>
      </c>
      <c r="N106" s="49" t="s">
        <v>7912</v>
      </c>
      <c r="O106" s="49" t="s">
        <v>21</v>
      </c>
      <c r="P106" s="76"/>
      <c r="Q106" s="77"/>
      <c r="R106" s="78"/>
      <c r="S106" s="79"/>
      <c r="T106" s="49" t="s">
        <v>3986</v>
      </c>
      <c r="U106" s="63" t="s">
        <v>3958</v>
      </c>
      <c r="V106" s="112" t="str">
        <f t="shared" si="2"/>
        <v>1S-077</v>
      </c>
      <c r="X106" s="1" t="s">
        <v>8012</v>
      </c>
      <c r="Y106" s="1" t="s">
        <v>7009</v>
      </c>
      <c r="Z106" s="1" t="str">
        <f t="shared" si="3"/>
        <v>ok</v>
      </c>
    </row>
    <row r="107" spans="2:26" ht="30" customHeight="1" x14ac:dyDescent="0.25">
      <c r="B107" s="206" t="s">
        <v>6714</v>
      </c>
      <c r="C107" s="110" t="s">
        <v>3751</v>
      </c>
      <c r="D107" s="35" t="s">
        <v>1443</v>
      </c>
      <c r="E107" s="37" t="s">
        <v>3994</v>
      </c>
      <c r="F107" s="55">
        <v>1534</v>
      </c>
      <c r="G107" s="42">
        <v>41253</v>
      </c>
      <c r="H107" s="63" t="s">
        <v>3958</v>
      </c>
      <c r="I107" s="74">
        <v>25418.703000000001</v>
      </c>
      <c r="J107" s="74">
        <v>25675.643</v>
      </c>
      <c r="K107" s="75">
        <v>0.25693999999999867</v>
      </c>
      <c r="L107" s="111" t="s">
        <v>3995</v>
      </c>
      <c r="M107" s="63">
        <v>1.9609000000000001</v>
      </c>
      <c r="N107" s="49" t="s">
        <v>7912</v>
      </c>
      <c r="O107" s="49" t="s">
        <v>21</v>
      </c>
      <c r="P107" s="76"/>
      <c r="Q107" s="77"/>
      <c r="R107" s="78"/>
      <c r="S107" s="79"/>
      <c r="T107" s="49" t="s">
        <v>3986</v>
      </c>
      <c r="U107" s="63" t="s">
        <v>3958</v>
      </c>
      <c r="V107" s="112" t="str">
        <f t="shared" si="2"/>
        <v>1S-078</v>
      </c>
      <c r="X107" s="1" t="s">
        <v>8013</v>
      </c>
      <c r="Y107" s="1" t="s">
        <v>7009</v>
      </c>
      <c r="Z107" s="1" t="str">
        <f t="shared" si="3"/>
        <v>ok</v>
      </c>
    </row>
    <row r="108" spans="2:26" ht="30" customHeight="1" x14ac:dyDescent="0.25">
      <c r="B108" s="206" t="s">
        <v>6714</v>
      </c>
      <c r="C108" s="110" t="s">
        <v>3751</v>
      </c>
      <c r="D108" s="35" t="s">
        <v>3996</v>
      </c>
      <c r="E108" s="37" t="s">
        <v>3997</v>
      </c>
      <c r="F108" s="55"/>
      <c r="G108" s="42"/>
      <c r="H108" s="63"/>
      <c r="I108" s="74"/>
      <c r="J108" s="74"/>
      <c r="K108" s="75"/>
      <c r="L108" s="111" t="s">
        <v>3998</v>
      </c>
      <c r="M108" s="63">
        <v>6.5500000000000003E-2</v>
      </c>
      <c r="N108" s="49" t="s">
        <v>7912</v>
      </c>
      <c r="O108" s="49" t="s">
        <v>91</v>
      </c>
      <c r="P108" s="76"/>
      <c r="Q108" s="77"/>
      <c r="R108" s="78"/>
      <c r="S108" s="79"/>
      <c r="T108" s="49" t="s">
        <v>3986</v>
      </c>
      <c r="U108" s="63" t="s">
        <v>3958</v>
      </c>
      <c r="V108" s="112" t="str">
        <f t="shared" si="2"/>
        <v>1S-078A</v>
      </c>
      <c r="X108" s="1" t="s">
        <v>8014</v>
      </c>
      <c r="Y108" s="1" t="s">
        <v>7009</v>
      </c>
      <c r="Z108" s="1" t="str">
        <f t="shared" si="3"/>
        <v>ok</v>
      </c>
    </row>
    <row r="109" spans="2:26" ht="30" customHeight="1" x14ac:dyDescent="0.25">
      <c r="B109" s="206" t="s">
        <v>6714</v>
      </c>
      <c r="C109" s="110" t="s">
        <v>3751</v>
      </c>
      <c r="D109" s="35" t="s">
        <v>1448</v>
      </c>
      <c r="E109" s="37" t="s">
        <v>3999</v>
      </c>
      <c r="F109" s="55">
        <v>1531</v>
      </c>
      <c r="G109" s="42">
        <v>41253</v>
      </c>
      <c r="H109" s="63" t="s">
        <v>3958</v>
      </c>
      <c r="I109" s="74">
        <v>25675.643</v>
      </c>
      <c r="J109" s="74">
        <v>25897.68</v>
      </c>
      <c r="K109" s="75">
        <v>0.22203700000000026</v>
      </c>
      <c r="L109" s="111" t="s">
        <v>4000</v>
      </c>
      <c r="M109" s="63">
        <v>1.7746</v>
      </c>
      <c r="N109" s="49" t="s">
        <v>7912</v>
      </c>
      <c r="O109" s="49" t="s">
        <v>21</v>
      </c>
      <c r="P109" s="76"/>
      <c r="Q109" s="77"/>
      <c r="R109" s="78"/>
      <c r="S109" s="79"/>
      <c r="T109" s="49" t="s">
        <v>3986</v>
      </c>
      <c r="U109" s="63" t="s">
        <v>3958</v>
      </c>
      <c r="V109" s="112" t="str">
        <f t="shared" si="2"/>
        <v>1S-079</v>
      </c>
      <c r="X109" s="1" t="s">
        <v>8015</v>
      </c>
      <c r="Y109" s="1" t="s">
        <v>7009</v>
      </c>
      <c r="Z109" s="1" t="str">
        <f t="shared" si="3"/>
        <v>ok</v>
      </c>
    </row>
    <row r="110" spans="2:26" ht="30" customHeight="1" x14ac:dyDescent="0.25">
      <c r="B110" s="206" t="s">
        <v>6714</v>
      </c>
      <c r="C110" s="110" t="s">
        <v>3751</v>
      </c>
      <c r="D110" s="35" t="s">
        <v>1454</v>
      </c>
      <c r="E110" s="37" t="s">
        <v>4001</v>
      </c>
      <c r="F110" s="55">
        <v>1533</v>
      </c>
      <c r="G110" s="42">
        <v>41253</v>
      </c>
      <c r="H110" s="63" t="s">
        <v>3958</v>
      </c>
      <c r="I110" s="74">
        <v>25897.68</v>
      </c>
      <c r="J110" s="74">
        <v>26061.02</v>
      </c>
      <c r="K110" s="75">
        <v>0.16334000000000015</v>
      </c>
      <c r="L110" s="111" t="s">
        <v>4002</v>
      </c>
      <c r="M110" s="63">
        <v>1.3065</v>
      </c>
      <c r="N110" s="49" t="s">
        <v>7912</v>
      </c>
      <c r="O110" s="49" t="s">
        <v>21</v>
      </c>
      <c r="P110" s="76"/>
      <c r="Q110" s="77"/>
      <c r="R110" s="78"/>
      <c r="S110" s="79"/>
      <c r="T110" s="49" t="s">
        <v>3986</v>
      </c>
      <c r="U110" s="63" t="s">
        <v>3958</v>
      </c>
      <c r="V110" s="112" t="str">
        <f t="shared" si="2"/>
        <v>1S-080</v>
      </c>
      <c r="X110" s="1" t="s">
        <v>8016</v>
      </c>
      <c r="Y110" s="1" t="s">
        <v>7009</v>
      </c>
      <c r="Z110" s="1" t="str">
        <f t="shared" si="3"/>
        <v>ok</v>
      </c>
    </row>
    <row r="111" spans="2:26" ht="30" customHeight="1" x14ac:dyDescent="0.25">
      <c r="B111" s="206" t="s">
        <v>6714</v>
      </c>
      <c r="C111" s="110" t="s">
        <v>3751</v>
      </c>
      <c r="D111" s="35" t="s">
        <v>1458</v>
      </c>
      <c r="E111" s="37" t="s">
        <v>4003</v>
      </c>
      <c r="F111" s="55">
        <v>1395</v>
      </c>
      <c r="G111" s="42">
        <v>41225</v>
      </c>
      <c r="H111" s="63" t="s">
        <v>3958</v>
      </c>
      <c r="I111" s="74">
        <v>26061.02</v>
      </c>
      <c r="J111" s="74">
        <v>26207.38</v>
      </c>
      <c r="K111" s="75">
        <v>0.14636000000000057</v>
      </c>
      <c r="L111" s="111" t="s">
        <v>4004</v>
      </c>
      <c r="M111" s="63">
        <v>1.1718</v>
      </c>
      <c r="N111" s="49" t="s">
        <v>7912</v>
      </c>
      <c r="O111" s="49" t="s">
        <v>21</v>
      </c>
      <c r="P111" s="76"/>
      <c r="Q111" s="77"/>
      <c r="R111" s="78"/>
      <c r="S111" s="79"/>
      <c r="T111" s="49" t="s">
        <v>3986</v>
      </c>
      <c r="U111" s="63" t="s">
        <v>3958</v>
      </c>
      <c r="V111" s="112" t="str">
        <f t="shared" si="2"/>
        <v>1S-081</v>
      </c>
      <c r="X111" s="1" t="s">
        <v>8017</v>
      </c>
      <c r="Y111" s="1" t="s">
        <v>7009</v>
      </c>
      <c r="Z111" s="1" t="str">
        <f t="shared" si="3"/>
        <v>ok</v>
      </c>
    </row>
    <row r="112" spans="2:26" ht="30" customHeight="1" x14ac:dyDescent="0.25">
      <c r="B112" s="206" t="s">
        <v>6714</v>
      </c>
      <c r="C112" s="110" t="s">
        <v>3751</v>
      </c>
      <c r="D112" s="35" t="s">
        <v>1462</v>
      </c>
      <c r="E112" s="37" t="s">
        <v>4005</v>
      </c>
      <c r="F112" s="55">
        <v>1537</v>
      </c>
      <c r="G112" s="42">
        <v>41253</v>
      </c>
      <c r="H112" s="63" t="s">
        <v>3958</v>
      </c>
      <c r="I112" s="74">
        <v>26208.302</v>
      </c>
      <c r="J112" s="74">
        <v>26413.062999999998</v>
      </c>
      <c r="K112" s="75">
        <v>0.20476099999999861</v>
      </c>
      <c r="L112" s="111" t="s">
        <v>4006</v>
      </c>
      <c r="M112" s="63">
        <v>1.64</v>
      </c>
      <c r="N112" s="49" t="s">
        <v>7912</v>
      </c>
      <c r="O112" s="49" t="s">
        <v>21</v>
      </c>
      <c r="P112" s="76"/>
      <c r="Q112" s="77"/>
      <c r="R112" s="78"/>
      <c r="S112" s="79"/>
      <c r="T112" s="49" t="s">
        <v>3986</v>
      </c>
      <c r="U112" s="63" t="s">
        <v>3958</v>
      </c>
      <c r="V112" s="112" t="str">
        <f t="shared" si="2"/>
        <v>1S-082</v>
      </c>
      <c r="X112" s="1" t="s">
        <v>8018</v>
      </c>
      <c r="Y112" s="1" t="s">
        <v>7009</v>
      </c>
      <c r="Z112" s="1" t="str">
        <f t="shared" si="3"/>
        <v>ok</v>
      </c>
    </row>
    <row r="113" spans="2:26" ht="30" customHeight="1" x14ac:dyDescent="0.25">
      <c r="B113" s="206" t="s">
        <v>6714</v>
      </c>
      <c r="C113" s="110" t="s">
        <v>3751</v>
      </c>
      <c r="D113" s="35" t="s">
        <v>1465</v>
      </c>
      <c r="E113" s="37" t="s">
        <v>4007</v>
      </c>
      <c r="F113" s="55">
        <v>1399</v>
      </c>
      <c r="G113" s="42">
        <v>41225</v>
      </c>
      <c r="H113" s="63" t="s">
        <v>3958</v>
      </c>
      <c r="I113" s="74">
        <v>26413.062999999998</v>
      </c>
      <c r="J113" s="74">
        <v>27180.972000000002</v>
      </c>
      <c r="K113" s="75">
        <v>0.76790900000000328</v>
      </c>
      <c r="L113" s="111" t="s">
        <v>4008</v>
      </c>
      <c r="M113" s="63">
        <v>6.0968</v>
      </c>
      <c r="N113" s="49" t="s">
        <v>7912</v>
      </c>
      <c r="O113" s="49" t="s">
        <v>21</v>
      </c>
      <c r="P113" s="76"/>
      <c r="Q113" s="77"/>
      <c r="R113" s="78"/>
      <c r="S113" s="79"/>
      <c r="T113" s="49" t="s">
        <v>4009</v>
      </c>
      <c r="U113" s="63" t="s">
        <v>3958</v>
      </c>
      <c r="V113" s="112" t="str">
        <f t="shared" si="2"/>
        <v>1S-083</v>
      </c>
      <c r="X113" s="1" t="s">
        <v>8019</v>
      </c>
      <c r="Y113" s="1" t="s">
        <v>7009</v>
      </c>
      <c r="Z113" s="1" t="str">
        <f t="shared" si="3"/>
        <v>ok</v>
      </c>
    </row>
    <row r="114" spans="2:26" ht="30" customHeight="1" x14ac:dyDescent="0.25">
      <c r="B114" s="206" t="s">
        <v>6714</v>
      </c>
      <c r="C114" s="110" t="s">
        <v>3751</v>
      </c>
      <c r="D114" s="35" t="s">
        <v>1468</v>
      </c>
      <c r="E114" s="37" t="s">
        <v>4010</v>
      </c>
      <c r="F114" s="55">
        <v>29273</v>
      </c>
      <c r="G114" s="42">
        <v>41256</v>
      </c>
      <c r="H114" s="63" t="s">
        <v>4011</v>
      </c>
      <c r="I114" s="74">
        <v>27199.342000000001</v>
      </c>
      <c r="J114" s="74">
        <v>27340.560000000001</v>
      </c>
      <c r="K114" s="75">
        <v>0.14121800000000076</v>
      </c>
      <c r="L114" s="111" t="s">
        <v>4012</v>
      </c>
      <c r="M114" s="63">
        <v>1.1657999999999999</v>
      </c>
      <c r="N114" s="49" t="s">
        <v>7912</v>
      </c>
      <c r="O114" s="49" t="s">
        <v>21</v>
      </c>
      <c r="P114" s="76"/>
      <c r="Q114" s="77"/>
      <c r="R114" s="78"/>
      <c r="S114" s="79"/>
      <c r="T114" s="49" t="s">
        <v>4013</v>
      </c>
      <c r="U114" s="63" t="s">
        <v>4011</v>
      </c>
      <c r="V114" s="112" t="str">
        <f t="shared" si="2"/>
        <v>1S-084</v>
      </c>
      <c r="X114" s="1" t="s">
        <v>8020</v>
      </c>
      <c r="Y114" s="1" t="s">
        <v>7009</v>
      </c>
      <c r="Z114" s="1" t="str">
        <f t="shared" si="3"/>
        <v>ok</v>
      </c>
    </row>
    <row r="115" spans="2:26" ht="30" customHeight="1" x14ac:dyDescent="0.25">
      <c r="B115" s="206" t="s">
        <v>6714</v>
      </c>
      <c r="C115" s="110" t="s">
        <v>3751</v>
      </c>
      <c r="D115" s="35" t="s">
        <v>1472</v>
      </c>
      <c r="E115" s="37" t="s">
        <v>4014</v>
      </c>
      <c r="F115" s="55">
        <v>32155</v>
      </c>
      <c r="G115" s="42">
        <v>41772</v>
      </c>
      <c r="H115" s="63" t="s">
        <v>4011</v>
      </c>
      <c r="I115" s="74">
        <v>27340.560000000001</v>
      </c>
      <c r="J115" s="74">
        <v>27561.761999999999</v>
      </c>
      <c r="K115" s="75">
        <v>0.22120199999999748</v>
      </c>
      <c r="L115" s="111" t="s">
        <v>4015</v>
      </c>
      <c r="M115" s="63">
        <v>1.7690999999999999</v>
      </c>
      <c r="N115" s="49" t="s">
        <v>7912</v>
      </c>
      <c r="O115" s="49" t="s">
        <v>91</v>
      </c>
      <c r="P115" s="76"/>
      <c r="Q115" s="77"/>
      <c r="R115" s="78"/>
      <c r="S115" s="79"/>
      <c r="T115" s="49" t="s">
        <v>4013</v>
      </c>
      <c r="U115" s="63" t="s">
        <v>4011</v>
      </c>
      <c r="V115" s="112" t="str">
        <f t="shared" si="2"/>
        <v>1S-085</v>
      </c>
      <c r="X115" s="1" t="s">
        <v>8021</v>
      </c>
      <c r="Y115" s="1" t="s">
        <v>7009</v>
      </c>
      <c r="Z115" s="1" t="str">
        <f t="shared" si="3"/>
        <v>ok</v>
      </c>
    </row>
    <row r="116" spans="2:26" ht="30" customHeight="1" x14ac:dyDescent="0.25">
      <c r="B116" s="206" t="s">
        <v>6714</v>
      </c>
      <c r="C116" s="110" t="s">
        <v>3751</v>
      </c>
      <c r="D116" s="35" t="s">
        <v>1476</v>
      </c>
      <c r="E116" s="37" t="s">
        <v>4016</v>
      </c>
      <c r="F116" s="55">
        <v>30840</v>
      </c>
      <c r="G116" s="42">
        <v>41507</v>
      </c>
      <c r="H116" s="63" t="s">
        <v>4011</v>
      </c>
      <c r="I116" s="74">
        <v>27561.761999999999</v>
      </c>
      <c r="J116" s="74">
        <v>27779.968000000001</v>
      </c>
      <c r="K116" s="75">
        <v>0.21820600000000195</v>
      </c>
      <c r="L116" s="111" t="s">
        <v>4017</v>
      </c>
      <c r="M116" s="63">
        <v>1.7444999999999999</v>
      </c>
      <c r="N116" s="49" t="s">
        <v>7912</v>
      </c>
      <c r="O116" s="49" t="s">
        <v>91</v>
      </c>
      <c r="P116" s="76"/>
      <c r="Q116" s="77"/>
      <c r="R116" s="78"/>
      <c r="S116" s="79"/>
      <c r="T116" s="49" t="s">
        <v>4013</v>
      </c>
      <c r="U116" s="63" t="s">
        <v>4011</v>
      </c>
      <c r="V116" s="112" t="str">
        <f t="shared" si="2"/>
        <v>1S-086</v>
      </c>
      <c r="X116" s="1" t="s">
        <v>8022</v>
      </c>
      <c r="Y116" s="1" t="s">
        <v>7009</v>
      </c>
      <c r="Z116" s="1" t="str">
        <f t="shared" si="3"/>
        <v>ok</v>
      </c>
    </row>
    <row r="117" spans="2:26" ht="30" customHeight="1" x14ac:dyDescent="0.25">
      <c r="B117" s="206" t="s">
        <v>6714</v>
      </c>
      <c r="C117" s="110" t="s">
        <v>3751</v>
      </c>
      <c r="D117" s="35" t="s">
        <v>1479</v>
      </c>
      <c r="E117" s="37" t="s">
        <v>4018</v>
      </c>
      <c r="F117" s="55">
        <v>30841</v>
      </c>
      <c r="G117" s="42">
        <v>41507</v>
      </c>
      <c r="H117" s="63" t="s">
        <v>4011</v>
      </c>
      <c r="I117" s="74">
        <v>27779.968000000001</v>
      </c>
      <c r="J117" s="74">
        <v>28024.822</v>
      </c>
      <c r="K117" s="75">
        <v>0.24485399999999935</v>
      </c>
      <c r="L117" s="111" t="s">
        <v>4017</v>
      </c>
      <c r="M117" s="63">
        <v>1.9197</v>
      </c>
      <c r="N117" s="49" t="s">
        <v>7912</v>
      </c>
      <c r="O117" s="49" t="s">
        <v>91</v>
      </c>
      <c r="P117" s="76"/>
      <c r="Q117" s="77"/>
      <c r="R117" s="78"/>
      <c r="S117" s="79"/>
      <c r="T117" s="49" t="s">
        <v>4013</v>
      </c>
      <c r="U117" s="63" t="s">
        <v>4011</v>
      </c>
      <c r="V117" s="112" t="str">
        <f t="shared" si="2"/>
        <v>1S-087</v>
      </c>
      <c r="X117" s="1" t="s">
        <v>8023</v>
      </c>
      <c r="Y117" s="1" t="s">
        <v>7009</v>
      </c>
      <c r="Z117" s="1" t="str">
        <f t="shared" si="3"/>
        <v>ok</v>
      </c>
    </row>
    <row r="118" spans="2:26" ht="30" customHeight="1" x14ac:dyDescent="0.25">
      <c r="B118" s="206" t="s">
        <v>6714</v>
      </c>
      <c r="C118" s="110" t="s">
        <v>3751</v>
      </c>
      <c r="D118" s="35" t="s">
        <v>1483</v>
      </c>
      <c r="E118" s="37" t="s">
        <v>4019</v>
      </c>
      <c r="F118" s="55">
        <v>39096</v>
      </c>
      <c r="G118" s="42">
        <v>42450</v>
      </c>
      <c r="H118" s="63" t="s">
        <v>4020</v>
      </c>
      <c r="I118" s="74">
        <v>28024.822</v>
      </c>
      <c r="J118" s="74">
        <v>28242.034</v>
      </c>
      <c r="K118" s="75">
        <v>0.21721199999999954</v>
      </c>
      <c r="L118" s="111" t="s">
        <v>4021</v>
      </c>
      <c r="M118" s="63">
        <v>1.8368</v>
      </c>
      <c r="N118" s="49" t="s">
        <v>7912</v>
      </c>
      <c r="O118" s="49" t="s">
        <v>91</v>
      </c>
      <c r="P118" s="76"/>
      <c r="Q118" s="77"/>
      <c r="R118" s="78"/>
      <c r="S118" s="79"/>
      <c r="T118" s="49" t="s">
        <v>4013</v>
      </c>
      <c r="U118" s="63" t="s">
        <v>4011</v>
      </c>
      <c r="V118" s="112" t="str">
        <f t="shared" si="2"/>
        <v>1S-088</v>
      </c>
      <c r="X118" s="1" t="s">
        <v>8024</v>
      </c>
      <c r="Y118" s="1" t="s">
        <v>7009</v>
      </c>
      <c r="Z118" s="1" t="str">
        <f t="shared" si="3"/>
        <v>ok</v>
      </c>
    </row>
    <row r="119" spans="2:26" ht="30" customHeight="1" x14ac:dyDescent="0.25">
      <c r="B119" s="206" t="s">
        <v>6714</v>
      </c>
      <c r="C119" s="110" t="s">
        <v>3751</v>
      </c>
      <c r="D119" s="35" t="s">
        <v>1487</v>
      </c>
      <c r="E119" s="37" t="s">
        <v>4022</v>
      </c>
      <c r="F119" s="55"/>
      <c r="G119" s="42"/>
      <c r="H119" s="63"/>
      <c r="I119" s="74">
        <v>28242.034</v>
      </c>
      <c r="J119" s="74">
        <v>28446.513999999999</v>
      </c>
      <c r="K119" s="75">
        <v>0.20447999999999955</v>
      </c>
      <c r="L119" s="111" t="s">
        <v>4023</v>
      </c>
      <c r="M119" s="63">
        <v>1.6464000000000001</v>
      </c>
      <c r="N119" s="49" t="s">
        <v>7912</v>
      </c>
      <c r="O119" s="49" t="s">
        <v>91</v>
      </c>
      <c r="P119" s="76"/>
      <c r="Q119" s="77"/>
      <c r="R119" s="78"/>
      <c r="S119" s="79"/>
      <c r="T119" s="49" t="s">
        <v>4013</v>
      </c>
      <c r="U119" s="63" t="s">
        <v>4011</v>
      </c>
      <c r="V119" s="112" t="str">
        <f t="shared" si="2"/>
        <v>1S-089</v>
      </c>
      <c r="X119" s="1" t="s">
        <v>8025</v>
      </c>
      <c r="Y119" s="1" t="s">
        <v>7009</v>
      </c>
      <c r="Z119" s="1" t="str">
        <f t="shared" si="3"/>
        <v>ok</v>
      </c>
    </row>
    <row r="120" spans="2:26" ht="30" customHeight="1" x14ac:dyDescent="0.25">
      <c r="B120" s="206" t="s">
        <v>6714</v>
      </c>
      <c r="C120" s="110" t="s">
        <v>3751</v>
      </c>
      <c r="D120" s="35" t="s">
        <v>1491</v>
      </c>
      <c r="E120" s="37" t="s">
        <v>4024</v>
      </c>
      <c r="F120" s="55">
        <v>29261</v>
      </c>
      <c r="G120" s="42">
        <v>41256</v>
      </c>
      <c r="H120" s="63" t="s">
        <v>4011</v>
      </c>
      <c r="I120" s="74">
        <v>28446.513999999999</v>
      </c>
      <c r="J120" s="74">
        <v>29438.056</v>
      </c>
      <c r="K120" s="75">
        <v>0.99154200000000126</v>
      </c>
      <c r="L120" s="111" t="s">
        <v>4025</v>
      </c>
      <c r="M120" s="63">
        <v>7.6205999999999996</v>
      </c>
      <c r="N120" s="49" t="s">
        <v>7912</v>
      </c>
      <c r="O120" s="49" t="s">
        <v>21</v>
      </c>
      <c r="P120" s="76"/>
      <c r="Q120" s="77"/>
      <c r="R120" s="78"/>
      <c r="S120" s="79"/>
      <c r="T120" s="49" t="s">
        <v>4026</v>
      </c>
      <c r="U120" s="63" t="s">
        <v>4011</v>
      </c>
      <c r="V120" s="112" t="str">
        <f t="shared" si="2"/>
        <v>1S-090</v>
      </c>
      <c r="X120" s="1" t="s">
        <v>8026</v>
      </c>
      <c r="Y120" s="1" t="s">
        <v>7009</v>
      </c>
      <c r="Z120" s="1" t="str">
        <f t="shared" si="3"/>
        <v>ok</v>
      </c>
    </row>
    <row r="121" spans="2:26" ht="30" customHeight="1" x14ac:dyDescent="0.25">
      <c r="B121" s="206" t="s">
        <v>6714</v>
      </c>
      <c r="C121" s="110" t="s">
        <v>3751</v>
      </c>
      <c r="D121" s="35" t="s">
        <v>1495</v>
      </c>
      <c r="E121" s="37" t="s">
        <v>4027</v>
      </c>
      <c r="F121" s="55"/>
      <c r="G121" s="42"/>
      <c r="H121" s="63"/>
      <c r="I121" s="74">
        <v>29438.058000000001</v>
      </c>
      <c r="J121" s="74">
        <v>30048.351999999999</v>
      </c>
      <c r="K121" s="75">
        <v>0.610293999999998</v>
      </c>
      <c r="L121" s="111" t="s">
        <v>4028</v>
      </c>
      <c r="M121" s="63">
        <v>7.4665999999999997</v>
      </c>
      <c r="N121" s="49" t="s">
        <v>7912</v>
      </c>
      <c r="O121" s="49" t="s">
        <v>91</v>
      </c>
      <c r="P121" s="76"/>
      <c r="Q121" s="77"/>
      <c r="R121" s="78"/>
      <c r="S121" s="79"/>
      <c r="T121" s="49" t="s">
        <v>4029</v>
      </c>
      <c r="U121" s="63" t="s">
        <v>4011</v>
      </c>
      <c r="V121" s="112" t="str">
        <f t="shared" si="2"/>
        <v>1S-091</v>
      </c>
      <c r="X121" s="1" t="s">
        <v>8027</v>
      </c>
      <c r="Y121" s="1" t="s">
        <v>7009</v>
      </c>
      <c r="Z121" s="1" t="str">
        <f t="shared" si="3"/>
        <v>ok</v>
      </c>
    </row>
    <row r="122" spans="2:26" ht="30" customHeight="1" x14ac:dyDescent="0.25">
      <c r="B122" s="206" t="s">
        <v>6714</v>
      </c>
      <c r="C122" s="110" t="s">
        <v>3751</v>
      </c>
      <c r="D122" s="35" t="s">
        <v>1499</v>
      </c>
      <c r="E122" s="37" t="s">
        <v>4030</v>
      </c>
      <c r="F122" s="55">
        <v>29270</v>
      </c>
      <c r="G122" s="42">
        <v>41256</v>
      </c>
      <c r="H122" s="63" t="s">
        <v>4011</v>
      </c>
      <c r="I122" s="74">
        <v>30048.204000000002</v>
      </c>
      <c r="J122" s="74">
        <v>30162.933000000001</v>
      </c>
      <c r="K122" s="75">
        <v>0.11472899999999936</v>
      </c>
      <c r="L122" s="111" t="s">
        <v>4031</v>
      </c>
      <c r="M122" s="63">
        <v>1.1603000000000001</v>
      </c>
      <c r="N122" s="49" t="s">
        <v>7912</v>
      </c>
      <c r="O122" s="49" t="s">
        <v>21</v>
      </c>
      <c r="P122" s="76"/>
      <c r="Q122" s="77"/>
      <c r="R122" s="78"/>
      <c r="S122" s="79"/>
      <c r="T122" s="49" t="s">
        <v>4013</v>
      </c>
      <c r="U122" s="63" t="s">
        <v>4011</v>
      </c>
      <c r="V122" s="112" t="str">
        <f t="shared" si="2"/>
        <v>1S-092</v>
      </c>
      <c r="X122" s="1" t="s">
        <v>8028</v>
      </c>
      <c r="Y122" s="1" t="s">
        <v>7009</v>
      </c>
      <c r="Z122" s="1" t="str">
        <f t="shared" si="3"/>
        <v>ok</v>
      </c>
    </row>
    <row r="123" spans="2:26" ht="30" customHeight="1" x14ac:dyDescent="0.25">
      <c r="B123" s="206" t="s">
        <v>6714</v>
      </c>
      <c r="C123" s="110" t="s">
        <v>3751</v>
      </c>
      <c r="D123" s="35" t="s">
        <v>1502</v>
      </c>
      <c r="E123" s="37" t="s">
        <v>4032</v>
      </c>
      <c r="F123" s="55">
        <v>29265</v>
      </c>
      <c r="G123" s="42">
        <v>41256</v>
      </c>
      <c r="H123" s="63" t="s">
        <v>4011</v>
      </c>
      <c r="I123" s="74">
        <v>30162.933000000001</v>
      </c>
      <c r="J123" s="74">
        <v>30416.601999999999</v>
      </c>
      <c r="K123" s="75">
        <v>0.25366899999999803</v>
      </c>
      <c r="L123" s="111" t="s">
        <v>4033</v>
      </c>
      <c r="M123" s="63">
        <v>2.1671</v>
      </c>
      <c r="N123" s="49" t="s">
        <v>7912</v>
      </c>
      <c r="O123" s="49" t="s">
        <v>21</v>
      </c>
      <c r="P123" s="76"/>
      <c r="Q123" s="77"/>
      <c r="R123" s="78"/>
      <c r="S123" s="79"/>
      <c r="T123" s="49" t="s">
        <v>4013</v>
      </c>
      <c r="U123" s="63" t="s">
        <v>4011</v>
      </c>
      <c r="V123" s="112" t="str">
        <f t="shared" si="2"/>
        <v>1S-093</v>
      </c>
      <c r="X123" s="1" t="s">
        <v>8029</v>
      </c>
      <c r="Y123" s="1" t="s">
        <v>7009</v>
      </c>
      <c r="Z123" s="1" t="str">
        <f t="shared" si="3"/>
        <v>ok</v>
      </c>
    </row>
    <row r="124" spans="2:26" ht="30" customHeight="1" x14ac:dyDescent="0.25">
      <c r="B124" s="206" t="s">
        <v>6714</v>
      </c>
      <c r="C124" s="110" t="s">
        <v>3751</v>
      </c>
      <c r="D124" s="35" t="s">
        <v>1506</v>
      </c>
      <c r="E124" s="37" t="s">
        <v>4034</v>
      </c>
      <c r="F124" s="55">
        <v>29267</v>
      </c>
      <c r="G124" s="42">
        <v>41256</v>
      </c>
      <c r="H124" s="63" t="s">
        <v>4011</v>
      </c>
      <c r="I124" s="74">
        <v>30433.3</v>
      </c>
      <c r="J124" s="74">
        <v>31019.537</v>
      </c>
      <c r="K124" s="75">
        <v>0.58623700000000101</v>
      </c>
      <c r="L124" s="111" t="s">
        <v>4035</v>
      </c>
      <c r="M124" s="63">
        <v>4.6848999999999998</v>
      </c>
      <c r="N124" s="49" t="s">
        <v>7912</v>
      </c>
      <c r="O124" s="49" t="s">
        <v>21</v>
      </c>
      <c r="P124" s="76"/>
      <c r="Q124" s="77"/>
      <c r="R124" s="78"/>
      <c r="S124" s="79"/>
      <c r="T124" s="49" t="s">
        <v>4013</v>
      </c>
      <c r="U124" s="63" t="s">
        <v>4011</v>
      </c>
      <c r="V124" s="112" t="str">
        <f t="shared" si="2"/>
        <v>1S-094</v>
      </c>
      <c r="X124" s="1" t="s">
        <v>8030</v>
      </c>
      <c r="Y124" s="1" t="s">
        <v>7009</v>
      </c>
      <c r="Z124" s="1" t="str">
        <f t="shared" si="3"/>
        <v>ok</v>
      </c>
    </row>
    <row r="125" spans="2:26" ht="30" customHeight="1" x14ac:dyDescent="0.25">
      <c r="B125" s="206" t="s">
        <v>6714</v>
      </c>
      <c r="C125" s="110" t="s">
        <v>3751</v>
      </c>
      <c r="D125" s="35" t="s">
        <v>1511</v>
      </c>
      <c r="E125" s="37" t="s">
        <v>4036</v>
      </c>
      <c r="F125" s="55"/>
      <c r="G125" s="42"/>
      <c r="H125" s="63"/>
      <c r="I125" s="74">
        <v>31302.785</v>
      </c>
      <c r="J125" s="74">
        <v>31357.968000000001</v>
      </c>
      <c r="K125" s="75"/>
      <c r="L125" s="111" t="s">
        <v>4037</v>
      </c>
      <c r="M125" s="63">
        <v>6.9599999999999995E-2</v>
      </c>
      <c r="N125" s="49" t="s">
        <v>7912</v>
      </c>
      <c r="O125" s="49" t="s">
        <v>91</v>
      </c>
      <c r="P125" s="76"/>
      <c r="Q125" s="77"/>
      <c r="R125" s="78"/>
      <c r="S125" s="79"/>
      <c r="T125" s="49" t="s">
        <v>4038</v>
      </c>
      <c r="U125" s="63" t="s">
        <v>4011</v>
      </c>
      <c r="V125" s="112" t="str">
        <f t="shared" si="2"/>
        <v>1S-095</v>
      </c>
      <c r="X125" s="1" t="s">
        <v>8031</v>
      </c>
      <c r="Y125" s="1" t="s">
        <v>7009</v>
      </c>
      <c r="Z125" s="1" t="str">
        <f t="shared" si="3"/>
        <v>ok</v>
      </c>
    </row>
    <row r="126" spans="2:26" ht="30" customHeight="1" x14ac:dyDescent="0.25">
      <c r="B126" s="206" t="s">
        <v>6714</v>
      </c>
      <c r="C126" s="110" t="s">
        <v>3751</v>
      </c>
      <c r="D126" s="35" t="s">
        <v>1521</v>
      </c>
      <c r="E126" s="37" t="s">
        <v>4039</v>
      </c>
      <c r="F126" s="55">
        <v>32152</v>
      </c>
      <c r="G126" s="42">
        <v>41820</v>
      </c>
      <c r="H126" s="63" t="s">
        <v>4011</v>
      </c>
      <c r="I126" s="74">
        <v>31364.13</v>
      </c>
      <c r="J126" s="74">
        <v>31885.14</v>
      </c>
      <c r="K126" s="75">
        <v>0.52100999999999842</v>
      </c>
      <c r="L126" s="111" t="s">
        <v>4040</v>
      </c>
      <c r="M126" s="63">
        <v>4.1001000000000003</v>
      </c>
      <c r="N126" s="49" t="s">
        <v>7912</v>
      </c>
      <c r="O126" s="49" t="s">
        <v>91</v>
      </c>
      <c r="P126" s="76"/>
      <c r="Q126" s="77"/>
      <c r="R126" s="78"/>
      <c r="S126" s="79"/>
      <c r="T126" s="49" t="s">
        <v>4038</v>
      </c>
      <c r="U126" s="63" t="s">
        <v>4011</v>
      </c>
      <c r="V126" s="112" t="str">
        <f t="shared" si="2"/>
        <v>1S-096</v>
      </c>
      <c r="X126" s="1" t="s">
        <v>8032</v>
      </c>
      <c r="Y126" s="1" t="s">
        <v>7009</v>
      </c>
      <c r="Z126" s="1" t="str">
        <f t="shared" si="3"/>
        <v>ok</v>
      </c>
    </row>
    <row r="127" spans="2:26" ht="30" customHeight="1" x14ac:dyDescent="0.25">
      <c r="B127" s="206" t="s">
        <v>6714</v>
      </c>
      <c r="C127" s="110" t="s">
        <v>3751</v>
      </c>
      <c r="D127" s="35" t="s">
        <v>1523</v>
      </c>
      <c r="E127" s="37" t="s">
        <v>4041</v>
      </c>
      <c r="F127" s="55">
        <v>29269</v>
      </c>
      <c r="G127" s="42">
        <v>41256</v>
      </c>
      <c r="H127" s="63" t="s">
        <v>4011</v>
      </c>
      <c r="I127" s="74">
        <v>31885.14</v>
      </c>
      <c r="J127" s="74">
        <v>32153.07</v>
      </c>
      <c r="K127" s="75">
        <v>0.26793000000000028</v>
      </c>
      <c r="L127" s="111" t="s">
        <v>4042</v>
      </c>
      <c r="M127" s="63">
        <v>2.0903999999999998</v>
      </c>
      <c r="N127" s="49" t="s">
        <v>7912</v>
      </c>
      <c r="O127" s="49" t="s">
        <v>21</v>
      </c>
      <c r="P127" s="76"/>
      <c r="Q127" s="77"/>
      <c r="R127" s="78"/>
      <c r="S127" s="79"/>
      <c r="T127" s="49" t="s">
        <v>4038</v>
      </c>
      <c r="U127" s="63" t="s">
        <v>4011</v>
      </c>
      <c r="V127" s="112" t="str">
        <f t="shared" si="2"/>
        <v>1S-097</v>
      </c>
      <c r="X127" s="1" t="s">
        <v>8033</v>
      </c>
      <c r="Y127" s="1" t="s">
        <v>7009</v>
      </c>
      <c r="Z127" s="1" t="str">
        <f t="shared" si="3"/>
        <v>ok</v>
      </c>
    </row>
    <row r="128" spans="2:26" ht="30" customHeight="1" x14ac:dyDescent="0.25">
      <c r="B128" s="206" t="s">
        <v>6714</v>
      </c>
      <c r="C128" s="110" t="s">
        <v>3751</v>
      </c>
      <c r="D128" s="35" t="s">
        <v>1528</v>
      </c>
      <c r="E128" s="37" t="s">
        <v>4043</v>
      </c>
      <c r="F128" s="55"/>
      <c r="G128" s="42"/>
      <c r="H128" s="63"/>
      <c r="I128" s="74">
        <v>32153.07</v>
      </c>
      <c r="J128" s="74">
        <v>32470.63</v>
      </c>
      <c r="K128" s="75">
        <v>0.31756000000000129</v>
      </c>
      <c r="L128" s="111" t="s">
        <v>4044</v>
      </c>
      <c r="M128" s="63">
        <v>2.1819000000000002</v>
      </c>
      <c r="N128" s="49" t="s">
        <v>7912</v>
      </c>
      <c r="O128" s="49" t="s">
        <v>91</v>
      </c>
      <c r="P128" s="76"/>
      <c r="Q128" s="77"/>
      <c r="R128" s="78"/>
      <c r="S128" s="79"/>
      <c r="T128" s="49" t="s">
        <v>4038</v>
      </c>
      <c r="U128" s="63" t="s">
        <v>4011</v>
      </c>
      <c r="V128" s="112" t="str">
        <f t="shared" si="2"/>
        <v>1S-098</v>
      </c>
      <c r="X128" s="1" t="s">
        <v>8034</v>
      </c>
      <c r="Y128" s="1" t="s">
        <v>7009</v>
      </c>
      <c r="Z128" s="1" t="str">
        <f t="shared" si="3"/>
        <v>ok</v>
      </c>
    </row>
    <row r="129" spans="2:26" ht="30" customHeight="1" x14ac:dyDescent="0.25">
      <c r="B129" s="206" t="s">
        <v>6714</v>
      </c>
      <c r="C129" s="110" t="s">
        <v>3751</v>
      </c>
      <c r="D129" s="35" t="s">
        <v>1536</v>
      </c>
      <c r="E129" s="37" t="s">
        <v>4045</v>
      </c>
      <c r="F129" s="55">
        <v>29263</v>
      </c>
      <c r="G129" s="42">
        <v>41256</v>
      </c>
      <c r="H129" s="63" t="s">
        <v>4011</v>
      </c>
      <c r="I129" s="74">
        <v>32470.63</v>
      </c>
      <c r="J129" s="74">
        <v>32912.709000000003</v>
      </c>
      <c r="K129" s="75">
        <v>0.44207900000000155</v>
      </c>
      <c r="L129" s="111" t="s">
        <v>4046</v>
      </c>
      <c r="M129" s="63">
        <v>4.9233000000000002</v>
      </c>
      <c r="N129" s="49" t="s">
        <v>7912</v>
      </c>
      <c r="O129" s="49" t="s">
        <v>21</v>
      </c>
      <c r="P129" s="76" t="s">
        <v>10</v>
      </c>
      <c r="Q129" s="37">
        <v>1.2107000000000001</v>
      </c>
      <c r="R129" s="78">
        <v>25048.799999999999</v>
      </c>
      <c r="S129" s="79" t="s">
        <v>4047</v>
      </c>
      <c r="T129" s="49" t="s">
        <v>4048</v>
      </c>
      <c r="U129" s="63" t="s">
        <v>4011</v>
      </c>
      <c r="V129" s="112" t="str">
        <f t="shared" si="2"/>
        <v>1S-099</v>
      </c>
      <c r="X129" s="1" t="s">
        <v>8035</v>
      </c>
      <c r="Y129" s="1" t="s">
        <v>7009</v>
      </c>
      <c r="Z129" s="1" t="str">
        <f t="shared" si="3"/>
        <v>ok</v>
      </c>
    </row>
    <row r="130" spans="2:26" ht="30" customHeight="1" x14ac:dyDescent="0.25">
      <c r="B130" s="206" t="s">
        <v>6714</v>
      </c>
      <c r="C130" s="110" t="s">
        <v>3751</v>
      </c>
      <c r="D130" s="35" t="s">
        <v>1947</v>
      </c>
      <c r="E130" s="37" t="s">
        <v>4049</v>
      </c>
      <c r="F130" s="55">
        <v>32158</v>
      </c>
      <c r="G130" s="42">
        <v>41771</v>
      </c>
      <c r="H130" s="63" t="s">
        <v>4011</v>
      </c>
      <c r="I130" s="74">
        <v>32862.313000000002</v>
      </c>
      <c r="J130" s="74">
        <v>32874.103000000003</v>
      </c>
      <c r="K130" s="75"/>
      <c r="L130" s="111" t="s">
        <v>4050</v>
      </c>
      <c r="M130" s="63">
        <v>0.22850000000000001</v>
      </c>
      <c r="N130" s="49" t="s">
        <v>7912</v>
      </c>
      <c r="O130" s="49" t="s">
        <v>91</v>
      </c>
      <c r="P130" s="76"/>
      <c r="Q130" s="77"/>
      <c r="R130" s="78"/>
      <c r="S130" s="79"/>
      <c r="T130" s="49" t="s">
        <v>4051</v>
      </c>
      <c r="U130" s="63" t="s">
        <v>4011</v>
      </c>
      <c r="V130" s="112" t="str">
        <f t="shared" si="2"/>
        <v>1S-100</v>
      </c>
      <c r="X130" s="1" t="s">
        <v>8036</v>
      </c>
      <c r="Y130" s="1" t="s">
        <v>7009</v>
      </c>
      <c r="Z130" s="1" t="str">
        <f t="shared" si="3"/>
        <v>ok</v>
      </c>
    </row>
    <row r="131" spans="2:26" ht="30" customHeight="1" x14ac:dyDescent="0.25">
      <c r="B131" s="206" t="s">
        <v>6714</v>
      </c>
      <c r="C131" s="110" t="s">
        <v>3751</v>
      </c>
      <c r="D131" s="35" t="s">
        <v>1951</v>
      </c>
      <c r="E131" s="37" t="s">
        <v>4052</v>
      </c>
      <c r="F131" s="55" t="s">
        <v>4053</v>
      </c>
      <c r="G131" s="42">
        <v>43371</v>
      </c>
      <c r="H131" s="63" t="s">
        <v>4011</v>
      </c>
      <c r="I131" s="74">
        <v>32912.709000000003</v>
      </c>
      <c r="J131" s="74">
        <v>34277.453000000001</v>
      </c>
      <c r="K131" s="75">
        <v>1.3647439999999988</v>
      </c>
      <c r="L131" s="111" t="s">
        <v>4054</v>
      </c>
      <c r="M131" s="63">
        <v>12.191000000000001</v>
      </c>
      <c r="N131" s="49" t="s">
        <v>7912</v>
      </c>
      <c r="O131" s="49" t="s">
        <v>21</v>
      </c>
      <c r="P131" s="76" t="s">
        <v>10</v>
      </c>
      <c r="Q131" s="37">
        <v>1.2729999999999999</v>
      </c>
      <c r="R131" s="78">
        <v>499778.8</v>
      </c>
      <c r="S131" s="79" t="s">
        <v>4055</v>
      </c>
      <c r="T131" s="49" t="s">
        <v>4056</v>
      </c>
      <c r="U131" s="63" t="s">
        <v>4011</v>
      </c>
      <c r="V131" s="112" t="str">
        <f t="shared" si="2"/>
        <v>1S-101</v>
      </c>
      <c r="X131" s="1" t="s">
        <v>8037</v>
      </c>
      <c r="Y131" s="1" t="s">
        <v>7009</v>
      </c>
      <c r="Z131" s="1" t="str">
        <f t="shared" si="3"/>
        <v>ok</v>
      </c>
    </row>
    <row r="132" spans="2:26" ht="30" customHeight="1" x14ac:dyDescent="0.25">
      <c r="B132" s="206" t="s">
        <v>6714</v>
      </c>
      <c r="C132" s="110" t="s">
        <v>3751</v>
      </c>
      <c r="D132" s="35" t="s">
        <v>1955</v>
      </c>
      <c r="E132" s="37" t="s">
        <v>4057</v>
      </c>
      <c r="F132" s="55"/>
      <c r="G132" s="42"/>
      <c r="H132" s="63"/>
      <c r="I132" s="74">
        <v>34277.453000000001</v>
      </c>
      <c r="J132" s="74">
        <v>34673.838000000003</v>
      </c>
      <c r="K132" s="75">
        <v>0.39638500000000204</v>
      </c>
      <c r="L132" s="111" t="s">
        <v>4058</v>
      </c>
      <c r="M132" s="63">
        <v>1.5516000000000001</v>
      </c>
      <c r="N132" s="49" t="s">
        <v>7912</v>
      </c>
      <c r="O132" s="49" t="s">
        <v>91</v>
      </c>
      <c r="P132" s="76"/>
      <c r="Q132" s="77"/>
      <c r="R132" s="78"/>
      <c r="S132" s="79"/>
      <c r="T132" s="49" t="s">
        <v>4059</v>
      </c>
      <c r="U132" s="63" t="s">
        <v>4011</v>
      </c>
      <c r="V132" s="112" t="str">
        <f t="shared" si="2"/>
        <v>1S-102</v>
      </c>
      <c r="X132" s="1" t="s">
        <v>8038</v>
      </c>
      <c r="Y132" s="1" t="s">
        <v>7009</v>
      </c>
      <c r="Z132" s="1" t="str">
        <f t="shared" si="3"/>
        <v>ok</v>
      </c>
    </row>
    <row r="133" spans="2:26" ht="30" customHeight="1" x14ac:dyDescent="0.25">
      <c r="B133" s="206" t="s">
        <v>6714</v>
      </c>
      <c r="C133" s="110" t="s">
        <v>3751</v>
      </c>
      <c r="D133" s="35" t="s">
        <v>1959</v>
      </c>
      <c r="E133" s="37" t="s">
        <v>4060</v>
      </c>
      <c r="F133" s="55">
        <v>29268</v>
      </c>
      <c r="G133" s="42">
        <v>41256</v>
      </c>
      <c r="H133" s="63" t="s">
        <v>4011</v>
      </c>
      <c r="I133" s="74">
        <v>34673.838000000003</v>
      </c>
      <c r="J133" s="74">
        <v>34805.071000000004</v>
      </c>
      <c r="K133" s="75">
        <v>0.13123300000000018</v>
      </c>
      <c r="L133" s="111" t="s">
        <v>4061</v>
      </c>
      <c r="M133" s="63">
        <v>0.70879999999999999</v>
      </c>
      <c r="N133" s="49" t="s">
        <v>7912</v>
      </c>
      <c r="O133" s="49" t="s">
        <v>21</v>
      </c>
      <c r="P133" s="76"/>
      <c r="Q133" s="77"/>
      <c r="R133" s="78"/>
      <c r="S133" s="79"/>
      <c r="T133" s="49" t="s">
        <v>4062</v>
      </c>
      <c r="U133" s="63" t="s">
        <v>4011</v>
      </c>
      <c r="V133" s="112" t="str">
        <f t="shared" si="2"/>
        <v>1S-103</v>
      </c>
      <c r="X133" s="1" t="s">
        <v>8039</v>
      </c>
      <c r="Y133" s="1" t="s">
        <v>7009</v>
      </c>
      <c r="Z133" s="1" t="str">
        <f t="shared" si="3"/>
        <v>ok</v>
      </c>
    </row>
    <row r="134" spans="2:26" ht="30" customHeight="1" x14ac:dyDescent="0.25">
      <c r="B134" s="206" t="s">
        <v>6714</v>
      </c>
      <c r="C134" s="110" t="s">
        <v>3751</v>
      </c>
      <c r="D134" s="35" t="s">
        <v>1557</v>
      </c>
      <c r="E134" s="37" t="s">
        <v>4398</v>
      </c>
      <c r="F134" s="55"/>
      <c r="G134" s="42"/>
      <c r="H134" s="63"/>
      <c r="I134" s="74">
        <v>34695.120000000003</v>
      </c>
      <c r="J134" s="74">
        <v>34759.927000000003</v>
      </c>
      <c r="K134" s="75"/>
      <c r="L134" s="111" t="s">
        <v>4061</v>
      </c>
      <c r="M134" s="63">
        <v>9.3399999999999997E-2</v>
      </c>
      <c r="N134" s="49" t="s">
        <v>7912</v>
      </c>
      <c r="O134" s="49" t="s">
        <v>91</v>
      </c>
      <c r="P134" s="76"/>
      <c r="Q134" s="77"/>
      <c r="R134" s="78"/>
      <c r="S134" s="79"/>
      <c r="T134" s="49" t="s">
        <v>4399</v>
      </c>
      <c r="U134" s="63" t="s">
        <v>4011</v>
      </c>
      <c r="V134" s="112" t="str">
        <f t="shared" si="2"/>
        <v>1S-103A</v>
      </c>
      <c r="X134" s="1" t="s">
        <v>8040</v>
      </c>
      <c r="Y134" s="1" t="s">
        <v>7009</v>
      </c>
      <c r="Z134" s="1" t="str">
        <f t="shared" si="3"/>
        <v>ok</v>
      </c>
    </row>
    <row r="135" spans="2:26" ht="30" customHeight="1" x14ac:dyDescent="0.25">
      <c r="B135" s="206" t="s">
        <v>6714</v>
      </c>
      <c r="C135" s="110" t="s">
        <v>3751</v>
      </c>
      <c r="D135" s="35" t="s">
        <v>1963</v>
      </c>
      <c r="E135" s="37" t="s">
        <v>4063</v>
      </c>
      <c r="F135" s="55">
        <v>41934</v>
      </c>
      <c r="G135" s="42">
        <v>43175</v>
      </c>
      <c r="H135" s="63" t="s">
        <v>4020</v>
      </c>
      <c r="I135" s="74">
        <v>34805.071000000004</v>
      </c>
      <c r="J135" s="74">
        <v>35908.355000000003</v>
      </c>
      <c r="K135" s="75">
        <v>1.1032839999999997</v>
      </c>
      <c r="L135" s="111" t="s">
        <v>4064</v>
      </c>
      <c r="M135" s="63">
        <v>6.4817999999999998</v>
      </c>
      <c r="N135" s="49" t="s">
        <v>7912</v>
      </c>
      <c r="O135" s="49" t="s">
        <v>91</v>
      </c>
      <c r="P135" s="76"/>
      <c r="Q135" s="77"/>
      <c r="R135" s="78"/>
      <c r="S135" s="79"/>
      <c r="T135" s="49" t="s">
        <v>4038</v>
      </c>
      <c r="U135" s="63" t="s">
        <v>4011</v>
      </c>
      <c r="V135" s="112" t="str">
        <f t="shared" ref="V135:V198" si="4">CONCATENATE(C135,"-",D135)</f>
        <v>1S-104</v>
      </c>
      <c r="X135" s="1" t="s">
        <v>8041</v>
      </c>
      <c r="Y135" s="1" t="s">
        <v>7009</v>
      </c>
      <c r="Z135" s="1" t="str">
        <f t="shared" ref="Z135:Z198" si="5">IF(V135=X135,"ok","errado")</f>
        <v>ok</v>
      </c>
    </row>
    <row r="136" spans="2:26" ht="30" customHeight="1" x14ac:dyDescent="0.25">
      <c r="B136" s="206" t="s">
        <v>6714</v>
      </c>
      <c r="C136" s="110" t="s">
        <v>3751</v>
      </c>
      <c r="D136" s="35" t="s">
        <v>1972</v>
      </c>
      <c r="E136" s="37" t="s">
        <v>4065</v>
      </c>
      <c r="F136" s="55"/>
      <c r="G136" s="42"/>
      <c r="H136" s="63"/>
      <c r="I136" s="74">
        <v>35908.355000000003</v>
      </c>
      <c r="J136" s="74">
        <v>36768.824000000001</v>
      </c>
      <c r="K136" s="75">
        <v>0.86046899999999737</v>
      </c>
      <c r="L136" s="111" t="s">
        <v>4066</v>
      </c>
      <c r="M136" s="63">
        <v>6.9565999999999999</v>
      </c>
      <c r="N136" s="49" t="s">
        <v>7912</v>
      </c>
      <c r="O136" s="49" t="s">
        <v>91</v>
      </c>
      <c r="P136" s="76"/>
      <c r="Q136" s="77"/>
      <c r="R136" s="78"/>
      <c r="S136" s="79"/>
      <c r="T136" s="49" t="s">
        <v>4038</v>
      </c>
      <c r="U136" s="63" t="s">
        <v>4011</v>
      </c>
      <c r="V136" s="112" t="str">
        <f t="shared" si="4"/>
        <v>1S-105</v>
      </c>
      <c r="X136" s="1" t="s">
        <v>8042</v>
      </c>
      <c r="Y136" s="1" t="s">
        <v>7009</v>
      </c>
      <c r="Z136" s="1" t="str">
        <f t="shared" si="5"/>
        <v>ok</v>
      </c>
    </row>
    <row r="137" spans="2:26" ht="30" customHeight="1" x14ac:dyDescent="0.25">
      <c r="B137" s="206" t="s">
        <v>6714</v>
      </c>
      <c r="C137" s="110" t="s">
        <v>3751</v>
      </c>
      <c r="D137" s="35" t="s">
        <v>1975</v>
      </c>
      <c r="E137" s="37" t="s">
        <v>4067</v>
      </c>
      <c r="F137" s="55"/>
      <c r="G137" s="42"/>
      <c r="H137" s="63"/>
      <c r="I137" s="74">
        <v>36840.116999999998</v>
      </c>
      <c r="J137" s="74">
        <v>37276.906999999999</v>
      </c>
      <c r="K137" s="75">
        <v>0.4367900000000009</v>
      </c>
      <c r="L137" s="111" t="s">
        <v>4068</v>
      </c>
      <c r="M137" s="63">
        <v>3.4927000000000001</v>
      </c>
      <c r="N137" s="49" t="s">
        <v>7912</v>
      </c>
      <c r="O137" s="49" t="s">
        <v>91</v>
      </c>
      <c r="P137" s="76"/>
      <c r="Q137" s="77"/>
      <c r="R137" s="78"/>
      <c r="S137" s="79"/>
      <c r="T137" s="49" t="s">
        <v>4038</v>
      </c>
      <c r="U137" s="63" t="s">
        <v>4011</v>
      </c>
      <c r="V137" s="112" t="str">
        <f t="shared" si="4"/>
        <v>1S-106</v>
      </c>
      <c r="X137" s="1" t="s">
        <v>8043</v>
      </c>
      <c r="Y137" s="1" t="s">
        <v>7009</v>
      </c>
      <c r="Z137" s="1" t="str">
        <f t="shared" si="5"/>
        <v>ok</v>
      </c>
    </row>
    <row r="138" spans="2:26" ht="30" customHeight="1" x14ac:dyDescent="0.25">
      <c r="B138" s="206" t="s">
        <v>6714</v>
      </c>
      <c r="C138" s="110" t="s">
        <v>3751</v>
      </c>
      <c r="D138" s="35" t="s">
        <v>1978</v>
      </c>
      <c r="E138" s="37" t="s">
        <v>4069</v>
      </c>
      <c r="F138" s="55"/>
      <c r="G138" s="42"/>
      <c r="H138" s="63"/>
      <c r="I138" s="74">
        <v>37276.906999999999</v>
      </c>
      <c r="J138" s="74">
        <v>37727.286999999997</v>
      </c>
      <c r="K138" s="75">
        <v>0.45037999999999739</v>
      </c>
      <c r="L138" s="111" t="s">
        <v>4070</v>
      </c>
      <c r="M138" s="63">
        <v>3.5851000000000002</v>
      </c>
      <c r="N138" s="49" t="s">
        <v>7912</v>
      </c>
      <c r="O138" s="49" t="s">
        <v>91</v>
      </c>
      <c r="P138" s="76"/>
      <c r="Q138" s="77"/>
      <c r="R138" s="78"/>
      <c r="S138" s="79"/>
      <c r="T138" s="49" t="s">
        <v>4038</v>
      </c>
      <c r="U138" s="63" t="s">
        <v>4011</v>
      </c>
      <c r="V138" s="112" t="str">
        <f t="shared" si="4"/>
        <v>1S-107</v>
      </c>
      <c r="X138" s="1" t="s">
        <v>8044</v>
      </c>
      <c r="Y138" s="1" t="s">
        <v>7009</v>
      </c>
      <c r="Z138" s="1" t="str">
        <f t="shared" si="5"/>
        <v>ok</v>
      </c>
    </row>
    <row r="139" spans="2:26" ht="30" customHeight="1" x14ac:dyDescent="0.25">
      <c r="B139" s="206" t="s">
        <v>6714</v>
      </c>
      <c r="C139" s="110" t="s">
        <v>3751</v>
      </c>
      <c r="D139" s="35" t="s">
        <v>1981</v>
      </c>
      <c r="E139" s="37" t="s">
        <v>4071</v>
      </c>
      <c r="F139" s="55"/>
      <c r="G139" s="42"/>
      <c r="H139" s="63"/>
      <c r="I139" s="74">
        <v>37727.286999999997</v>
      </c>
      <c r="J139" s="74">
        <v>38188.447</v>
      </c>
      <c r="K139" s="75">
        <v>0.46116000000000351</v>
      </c>
      <c r="L139" s="111" t="s">
        <v>4072</v>
      </c>
      <c r="M139" s="63">
        <v>1.8783000000000001</v>
      </c>
      <c r="N139" s="49" t="s">
        <v>7912</v>
      </c>
      <c r="O139" s="49" t="s">
        <v>91</v>
      </c>
      <c r="P139" s="76"/>
      <c r="Q139" s="77"/>
      <c r="R139" s="78"/>
      <c r="S139" s="79"/>
      <c r="T139" s="49" t="s">
        <v>4038</v>
      </c>
      <c r="U139" s="63" t="s">
        <v>4011</v>
      </c>
      <c r="V139" s="112" t="str">
        <f t="shared" si="4"/>
        <v>1S-108</v>
      </c>
      <c r="X139" s="1" t="s">
        <v>8045</v>
      </c>
      <c r="Y139" s="1" t="s">
        <v>7009</v>
      </c>
      <c r="Z139" s="1" t="str">
        <f t="shared" si="5"/>
        <v>ok</v>
      </c>
    </row>
    <row r="140" spans="2:26" ht="30" customHeight="1" x14ac:dyDescent="0.25">
      <c r="B140" s="206" t="s">
        <v>6714</v>
      </c>
      <c r="C140" s="110" t="s">
        <v>3751</v>
      </c>
      <c r="D140" s="35" t="s">
        <v>1984</v>
      </c>
      <c r="E140" s="37" t="s">
        <v>4073</v>
      </c>
      <c r="F140" s="55"/>
      <c r="G140" s="42"/>
      <c r="H140" s="63"/>
      <c r="I140" s="74">
        <v>37751.055999999997</v>
      </c>
      <c r="J140" s="74">
        <v>38247.64</v>
      </c>
      <c r="K140" s="75">
        <v>0.49658400000000258</v>
      </c>
      <c r="L140" s="111" t="s">
        <v>4074</v>
      </c>
      <c r="M140" s="63">
        <v>2.2778999999999998</v>
      </c>
      <c r="N140" s="49" t="s">
        <v>7912</v>
      </c>
      <c r="O140" s="49" t="s">
        <v>91</v>
      </c>
      <c r="P140" s="76" t="s">
        <v>10</v>
      </c>
      <c r="Q140" s="37">
        <v>1.2699999999999999E-2</v>
      </c>
      <c r="R140" s="78">
        <v>203.33</v>
      </c>
      <c r="S140" s="79" t="s">
        <v>4075</v>
      </c>
      <c r="T140" s="49" t="s">
        <v>4038</v>
      </c>
      <c r="U140" s="63" t="s">
        <v>4011</v>
      </c>
      <c r="V140" s="112" t="str">
        <f t="shared" si="4"/>
        <v>1S-109</v>
      </c>
      <c r="X140" s="1" t="s">
        <v>8046</v>
      </c>
      <c r="Y140" s="1" t="s">
        <v>7009</v>
      </c>
      <c r="Z140" s="1" t="str">
        <f t="shared" si="5"/>
        <v>ok</v>
      </c>
    </row>
    <row r="141" spans="2:26" ht="30" customHeight="1" x14ac:dyDescent="0.25">
      <c r="B141" s="206" t="s">
        <v>6714</v>
      </c>
      <c r="C141" s="110" t="s">
        <v>3751</v>
      </c>
      <c r="D141" s="35" t="s">
        <v>4076</v>
      </c>
      <c r="E141" s="37" t="s">
        <v>4077</v>
      </c>
      <c r="F141" s="55"/>
      <c r="G141" s="42"/>
      <c r="H141" s="63"/>
      <c r="I141" s="74">
        <v>38597.002</v>
      </c>
      <c r="J141" s="74">
        <v>38623.879000000001</v>
      </c>
      <c r="K141" s="75"/>
      <c r="L141" s="111" t="s">
        <v>4078</v>
      </c>
      <c r="M141" s="63">
        <v>0.4476</v>
      </c>
      <c r="N141" s="49" t="s">
        <v>7912</v>
      </c>
      <c r="O141" s="49" t="s">
        <v>91</v>
      </c>
      <c r="P141" s="76"/>
      <c r="Q141" s="77"/>
      <c r="R141" s="78"/>
      <c r="S141" s="79"/>
      <c r="T141" s="49" t="s">
        <v>4038</v>
      </c>
      <c r="U141" s="63" t="s">
        <v>4011</v>
      </c>
      <c r="V141" s="112" t="str">
        <f t="shared" si="4"/>
        <v>1S-109A</v>
      </c>
      <c r="X141" s="1" t="s">
        <v>8047</v>
      </c>
      <c r="Y141" s="1" t="s">
        <v>7009</v>
      </c>
      <c r="Z141" s="1" t="str">
        <f t="shared" si="5"/>
        <v>ok</v>
      </c>
    </row>
    <row r="142" spans="2:26" ht="30" customHeight="1" x14ac:dyDescent="0.25">
      <c r="B142" s="206" t="s">
        <v>6714</v>
      </c>
      <c r="C142" s="110" t="s">
        <v>3751</v>
      </c>
      <c r="D142" s="35" t="s">
        <v>1987</v>
      </c>
      <c r="E142" s="37" t="s">
        <v>4079</v>
      </c>
      <c r="F142" s="55"/>
      <c r="G142" s="42"/>
      <c r="H142" s="63"/>
      <c r="I142" s="74">
        <v>38974.167999999998</v>
      </c>
      <c r="J142" s="74">
        <v>39875.65</v>
      </c>
      <c r="K142" s="75">
        <v>0.90148200000000356</v>
      </c>
      <c r="L142" s="111" t="s">
        <v>4080</v>
      </c>
      <c r="M142" s="63">
        <v>8.3971999999999998</v>
      </c>
      <c r="N142" s="49" t="s">
        <v>7912</v>
      </c>
      <c r="O142" s="49" t="s">
        <v>91</v>
      </c>
      <c r="P142" s="76"/>
      <c r="Q142" s="77"/>
      <c r="R142" s="78"/>
      <c r="S142" s="79"/>
      <c r="T142" s="49" t="s">
        <v>4081</v>
      </c>
      <c r="U142" s="63" t="s">
        <v>4011</v>
      </c>
      <c r="V142" s="112" t="str">
        <f t="shared" si="4"/>
        <v>1S-110</v>
      </c>
      <c r="X142" s="1" t="s">
        <v>8048</v>
      </c>
      <c r="Y142" s="1" t="s">
        <v>7009</v>
      </c>
      <c r="Z142" s="1" t="str">
        <f t="shared" si="5"/>
        <v>ok</v>
      </c>
    </row>
    <row r="143" spans="2:26" ht="30" customHeight="1" x14ac:dyDescent="0.25">
      <c r="B143" s="206" t="s">
        <v>6714</v>
      </c>
      <c r="C143" s="110" t="s">
        <v>3751</v>
      </c>
      <c r="D143" s="35" t="s">
        <v>1990</v>
      </c>
      <c r="E143" s="37" t="s">
        <v>4082</v>
      </c>
      <c r="F143" s="55">
        <v>29266</v>
      </c>
      <c r="G143" s="42">
        <v>41256</v>
      </c>
      <c r="H143" s="63" t="s">
        <v>4011</v>
      </c>
      <c r="I143" s="74">
        <v>39875.65</v>
      </c>
      <c r="J143" s="74">
        <v>40375.826000000001</v>
      </c>
      <c r="K143" s="75">
        <v>0.50017599999999951</v>
      </c>
      <c r="L143" s="111" t="s">
        <v>4083</v>
      </c>
      <c r="M143" s="63">
        <v>4.0037000000000003</v>
      </c>
      <c r="N143" s="49" t="s">
        <v>7912</v>
      </c>
      <c r="O143" s="49" t="s">
        <v>21</v>
      </c>
      <c r="P143" s="76"/>
      <c r="Q143" s="77"/>
      <c r="R143" s="78"/>
      <c r="S143" s="79"/>
      <c r="T143" s="49" t="s">
        <v>4084</v>
      </c>
      <c r="U143" s="63" t="s">
        <v>4011</v>
      </c>
      <c r="V143" s="112" t="str">
        <f t="shared" si="4"/>
        <v>1S-111</v>
      </c>
      <c r="X143" s="1" t="s">
        <v>8049</v>
      </c>
      <c r="Y143" s="1" t="s">
        <v>7009</v>
      </c>
      <c r="Z143" s="1" t="str">
        <f t="shared" si="5"/>
        <v>ok</v>
      </c>
    </row>
    <row r="144" spans="2:26" ht="30" customHeight="1" x14ac:dyDescent="0.25">
      <c r="B144" s="206" t="s">
        <v>6714</v>
      </c>
      <c r="C144" s="110" t="s">
        <v>3751</v>
      </c>
      <c r="D144" s="35" t="s">
        <v>1993</v>
      </c>
      <c r="E144" s="37" t="s">
        <v>4085</v>
      </c>
      <c r="F144" s="55">
        <v>29272</v>
      </c>
      <c r="G144" s="42">
        <v>41256</v>
      </c>
      <c r="H144" s="63" t="s">
        <v>4011</v>
      </c>
      <c r="I144" s="74">
        <v>40375.826000000001</v>
      </c>
      <c r="J144" s="74">
        <v>40798.118000000002</v>
      </c>
      <c r="K144" s="75">
        <v>0.42229200000000128</v>
      </c>
      <c r="L144" s="111" t="s">
        <v>4086</v>
      </c>
      <c r="M144" s="63">
        <v>3.3752</v>
      </c>
      <c r="N144" s="49" t="s">
        <v>7912</v>
      </c>
      <c r="O144" s="49" t="s">
        <v>21</v>
      </c>
      <c r="P144" s="76"/>
      <c r="Q144" s="77"/>
      <c r="R144" s="78"/>
      <c r="S144" s="79"/>
      <c r="T144" s="49" t="s">
        <v>4087</v>
      </c>
      <c r="U144" s="63" t="s">
        <v>4011</v>
      </c>
      <c r="V144" s="112" t="str">
        <f t="shared" si="4"/>
        <v>1S-112</v>
      </c>
      <c r="X144" s="1" t="s">
        <v>8050</v>
      </c>
      <c r="Y144" s="1" t="s">
        <v>7009</v>
      </c>
      <c r="Z144" s="1" t="str">
        <f t="shared" si="5"/>
        <v>ok</v>
      </c>
    </row>
    <row r="145" spans="2:26" ht="30" customHeight="1" x14ac:dyDescent="0.25">
      <c r="B145" s="206" t="s">
        <v>6714</v>
      </c>
      <c r="C145" s="110" t="s">
        <v>3751</v>
      </c>
      <c r="D145" s="35" t="s">
        <v>1996</v>
      </c>
      <c r="E145" s="37" t="s">
        <v>4088</v>
      </c>
      <c r="F145" s="55">
        <v>29264</v>
      </c>
      <c r="G145" s="42">
        <v>41256</v>
      </c>
      <c r="H145" s="63" t="s">
        <v>4011</v>
      </c>
      <c r="I145" s="74">
        <v>40798.118000000002</v>
      </c>
      <c r="J145" s="74">
        <v>41129.658000000003</v>
      </c>
      <c r="K145" s="75">
        <v>0.33154000000000089</v>
      </c>
      <c r="L145" s="111" t="s">
        <v>4089</v>
      </c>
      <c r="M145" s="63">
        <v>2.6513</v>
      </c>
      <c r="N145" s="49" t="s">
        <v>7912</v>
      </c>
      <c r="O145" s="49" t="s">
        <v>21</v>
      </c>
      <c r="P145" s="76"/>
      <c r="Q145" s="77"/>
      <c r="R145" s="78"/>
      <c r="S145" s="79"/>
      <c r="T145" s="49" t="s">
        <v>4087</v>
      </c>
      <c r="U145" s="63" t="s">
        <v>4011</v>
      </c>
      <c r="V145" s="112" t="str">
        <f t="shared" si="4"/>
        <v>1S-113</v>
      </c>
      <c r="X145" s="1" t="s">
        <v>8051</v>
      </c>
      <c r="Y145" s="1" t="s">
        <v>7009</v>
      </c>
      <c r="Z145" s="1" t="str">
        <f t="shared" si="5"/>
        <v>ok</v>
      </c>
    </row>
    <row r="146" spans="2:26" ht="30" customHeight="1" x14ac:dyDescent="0.25">
      <c r="B146" s="206" t="s">
        <v>6714</v>
      </c>
      <c r="C146" s="110" t="s">
        <v>3751</v>
      </c>
      <c r="D146" s="35" t="s">
        <v>1968</v>
      </c>
      <c r="E146" s="37" t="s">
        <v>4090</v>
      </c>
      <c r="F146" s="55">
        <v>29262</v>
      </c>
      <c r="G146" s="42">
        <v>41256</v>
      </c>
      <c r="H146" s="63" t="s">
        <v>4011</v>
      </c>
      <c r="I146" s="74">
        <v>41129.658000000003</v>
      </c>
      <c r="J146" s="74">
        <v>41464.322999999997</v>
      </c>
      <c r="K146" s="75">
        <v>0.33466499999999361</v>
      </c>
      <c r="L146" s="111" t="s">
        <v>4091</v>
      </c>
      <c r="M146" s="63">
        <v>0.72030000000000005</v>
      </c>
      <c r="N146" s="49" t="s">
        <v>7912</v>
      </c>
      <c r="O146" s="49" t="s">
        <v>21</v>
      </c>
      <c r="P146" s="76"/>
      <c r="Q146" s="77"/>
      <c r="R146" s="78"/>
      <c r="S146" s="79"/>
      <c r="T146" s="49" t="s">
        <v>4084</v>
      </c>
      <c r="U146" s="63" t="s">
        <v>4011</v>
      </c>
      <c r="V146" s="112" t="str">
        <f t="shared" si="4"/>
        <v>1S-114</v>
      </c>
      <c r="X146" s="1" t="s">
        <v>8052</v>
      </c>
      <c r="Y146" s="1" t="s">
        <v>7009</v>
      </c>
      <c r="Z146" s="1" t="str">
        <f t="shared" si="5"/>
        <v>ok</v>
      </c>
    </row>
    <row r="147" spans="2:26" ht="30" customHeight="1" x14ac:dyDescent="0.25">
      <c r="B147" s="206" t="s">
        <v>6714</v>
      </c>
      <c r="C147" s="110" t="s">
        <v>3751</v>
      </c>
      <c r="D147" s="35" t="s">
        <v>1999</v>
      </c>
      <c r="E147" s="37" t="s">
        <v>4092</v>
      </c>
      <c r="F147" s="55"/>
      <c r="G147" s="42"/>
      <c r="H147" s="63"/>
      <c r="I147" s="74">
        <v>41131.258999999998</v>
      </c>
      <c r="J147" s="74">
        <v>41457.697999999997</v>
      </c>
      <c r="K147" s="75">
        <v>0.32643899999999848</v>
      </c>
      <c r="L147" s="111" t="s">
        <v>4093</v>
      </c>
      <c r="M147" s="63">
        <v>1.9133</v>
      </c>
      <c r="N147" s="49" t="s">
        <v>7912</v>
      </c>
      <c r="O147" s="49" t="s">
        <v>91</v>
      </c>
      <c r="P147" s="76"/>
      <c r="Q147" s="77"/>
      <c r="R147" s="78"/>
      <c r="S147" s="79"/>
      <c r="T147" s="49" t="s">
        <v>4084</v>
      </c>
      <c r="U147" s="63" t="s">
        <v>4011</v>
      </c>
      <c r="V147" s="112" t="str">
        <f t="shared" si="4"/>
        <v>1S-115</v>
      </c>
      <c r="X147" s="1" t="s">
        <v>8053</v>
      </c>
      <c r="Y147" s="1" t="s">
        <v>7009</v>
      </c>
      <c r="Z147" s="1" t="str">
        <f t="shared" si="5"/>
        <v>ok</v>
      </c>
    </row>
    <row r="148" spans="2:26" ht="30" customHeight="1" x14ac:dyDescent="0.25">
      <c r="B148" s="206" t="s">
        <v>6714</v>
      </c>
      <c r="C148" s="110" t="s">
        <v>3751</v>
      </c>
      <c r="D148" s="35" t="s">
        <v>2002</v>
      </c>
      <c r="E148" s="37" t="s">
        <v>4094</v>
      </c>
      <c r="F148" s="55">
        <v>29271</v>
      </c>
      <c r="G148" s="42">
        <v>41256</v>
      </c>
      <c r="H148" s="63" t="s">
        <v>4011</v>
      </c>
      <c r="I148" s="74">
        <v>41457.697999999997</v>
      </c>
      <c r="J148" s="74">
        <v>41822.298000000003</v>
      </c>
      <c r="K148" s="75">
        <v>0.36460000000000581</v>
      </c>
      <c r="L148" s="111" t="s">
        <v>4095</v>
      </c>
      <c r="M148" s="63">
        <v>2.9165000000000001</v>
      </c>
      <c r="N148" s="49" t="s">
        <v>7912</v>
      </c>
      <c r="O148" s="49" t="s">
        <v>21</v>
      </c>
      <c r="P148" s="76"/>
      <c r="Q148" s="77"/>
      <c r="R148" s="78"/>
      <c r="S148" s="79"/>
      <c r="T148" s="49" t="s">
        <v>4084</v>
      </c>
      <c r="U148" s="63" t="s">
        <v>4011</v>
      </c>
      <c r="V148" s="112" t="str">
        <f t="shared" si="4"/>
        <v>1S-116</v>
      </c>
      <c r="X148" s="1" t="s">
        <v>8054</v>
      </c>
      <c r="Y148" s="1" t="s">
        <v>7009</v>
      </c>
      <c r="Z148" s="1" t="str">
        <f t="shared" si="5"/>
        <v>ok</v>
      </c>
    </row>
    <row r="149" spans="2:26" ht="30" customHeight="1" x14ac:dyDescent="0.25">
      <c r="B149" s="206" t="s">
        <v>6714</v>
      </c>
      <c r="C149" s="110" t="s">
        <v>3751</v>
      </c>
      <c r="D149" s="35" t="s">
        <v>2005</v>
      </c>
      <c r="E149" s="37" t="s">
        <v>4096</v>
      </c>
      <c r="F149" s="55">
        <v>35582</v>
      </c>
      <c r="G149" s="42">
        <v>41920</v>
      </c>
      <c r="H149" s="63" t="s">
        <v>4011</v>
      </c>
      <c r="I149" s="74">
        <v>41822.298000000003</v>
      </c>
      <c r="J149" s="74">
        <v>42208.716999999997</v>
      </c>
      <c r="K149" s="75">
        <v>0.38641899999999441</v>
      </c>
      <c r="L149" s="111" t="s">
        <v>4097</v>
      </c>
      <c r="M149" s="63">
        <v>3.0909</v>
      </c>
      <c r="N149" s="49" t="s">
        <v>7912</v>
      </c>
      <c r="O149" s="49" t="s">
        <v>91</v>
      </c>
      <c r="P149" s="76"/>
      <c r="Q149" s="77"/>
      <c r="R149" s="78"/>
      <c r="S149" s="79"/>
      <c r="T149" s="49" t="s">
        <v>4087</v>
      </c>
      <c r="U149" s="63" t="s">
        <v>4011</v>
      </c>
      <c r="V149" s="112" t="str">
        <f t="shared" si="4"/>
        <v>1S-117</v>
      </c>
      <c r="X149" s="1" t="s">
        <v>8055</v>
      </c>
      <c r="Y149" s="1" t="s">
        <v>7009</v>
      </c>
      <c r="Z149" s="1" t="str">
        <f t="shared" si="5"/>
        <v>ok</v>
      </c>
    </row>
    <row r="150" spans="2:26" ht="30" customHeight="1" x14ac:dyDescent="0.25">
      <c r="B150" s="206" t="s">
        <v>6714</v>
      </c>
      <c r="C150" s="110" t="s">
        <v>3751</v>
      </c>
      <c r="D150" s="35" t="s">
        <v>2008</v>
      </c>
      <c r="E150" s="37" t="s">
        <v>4098</v>
      </c>
      <c r="F150" s="55">
        <v>62147</v>
      </c>
      <c r="G150" s="42">
        <v>42524</v>
      </c>
      <c r="H150" s="63" t="s">
        <v>4099</v>
      </c>
      <c r="I150" s="74">
        <v>42208.716999999997</v>
      </c>
      <c r="J150" s="74">
        <v>42677.381000000001</v>
      </c>
      <c r="K150" s="75">
        <v>0.4686640000000043</v>
      </c>
      <c r="L150" s="111" t="s">
        <v>4100</v>
      </c>
      <c r="M150" s="63">
        <v>3.7444000000000002</v>
      </c>
      <c r="N150" s="49" t="s">
        <v>7912</v>
      </c>
      <c r="O150" s="49" t="s">
        <v>91</v>
      </c>
      <c r="P150" s="76"/>
      <c r="Q150" s="77"/>
      <c r="R150" s="78"/>
      <c r="S150" s="79"/>
      <c r="T150" s="49" t="s">
        <v>4038</v>
      </c>
      <c r="U150" s="63" t="s">
        <v>4099</v>
      </c>
      <c r="V150" s="112" t="str">
        <f t="shared" si="4"/>
        <v>1S-118</v>
      </c>
      <c r="X150" s="1" t="s">
        <v>8056</v>
      </c>
      <c r="Y150" s="1" t="s">
        <v>7009</v>
      </c>
      <c r="Z150" s="1" t="str">
        <f t="shared" si="5"/>
        <v>ok</v>
      </c>
    </row>
    <row r="151" spans="2:26" ht="30" customHeight="1" x14ac:dyDescent="0.25">
      <c r="B151" s="206" t="s">
        <v>6714</v>
      </c>
      <c r="C151" s="110" t="s">
        <v>3751</v>
      </c>
      <c r="D151" s="35" t="s">
        <v>2011</v>
      </c>
      <c r="E151" s="37" t="s">
        <v>4101</v>
      </c>
      <c r="F151" s="55">
        <v>52947</v>
      </c>
      <c r="G151" s="42">
        <v>41379</v>
      </c>
      <c r="H151" s="63" t="s">
        <v>4099</v>
      </c>
      <c r="I151" s="74">
        <v>42677.381000000001</v>
      </c>
      <c r="J151" s="74">
        <v>42822</v>
      </c>
      <c r="K151" s="75">
        <v>0.14461899999999878</v>
      </c>
      <c r="L151" s="111" t="s">
        <v>4102</v>
      </c>
      <c r="M151" s="63">
        <v>0.99980000000000002</v>
      </c>
      <c r="N151" s="49" t="s">
        <v>7912</v>
      </c>
      <c r="O151" s="49" t="s">
        <v>21</v>
      </c>
      <c r="P151" s="76"/>
      <c r="Q151" s="77"/>
      <c r="R151" s="78"/>
      <c r="S151" s="79"/>
      <c r="T151" s="49" t="s">
        <v>4038</v>
      </c>
      <c r="U151" s="63" t="s">
        <v>4099</v>
      </c>
      <c r="V151" s="112" t="str">
        <f t="shared" si="4"/>
        <v>1S-119</v>
      </c>
      <c r="X151" s="1" t="s">
        <v>8057</v>
      </c>
      <c r="Y151" s="1" t="s">
        <v>7009</v>
      </c>
      <c r="Z151" s="1" t="str">
        <f t="shared" si="5"/>
        <v>ok</v>
      </c>
    </row>
    <row r="152" spans="2:26" ht="30" customHeight="1" x14ac:dyDescent="0.25">
      <c r="B152" s="206" t="s">
        <v>6714</v>
      </c>
      <c r="C152" s="110" t="s">
        <v>3751</v>
      </c>
      <c r="D152" s="35" t="s">
        <v>4103</v>
      </c>
      <c r="E152" s="37" t="s">
        <v>4104</v>
      </c>
      <c r="F152" s="55">
        <v>59047</v>
      </c>
      <c r="G152" s="42">
        <v>42234</v>
      </c>
      <c r="H152" s="63" t="s">
        <v>4099</v>
      </c>
      <c r="I152" s="74">
        <v>42822</v>
      </c>
      <c r="J152" s="74">
        <v>43480.366999999998</v>
      </c>
      <c r="K152" s="75">
        <v>0.65836699999999837</v>
      </c>
      <c r="L152" s="111" t="s">
        <v>4102</v>
      </c>
      <c r="M152" s="63">
        <v>5.4993999999999996</v>
      </c>
      <c r="N152" s="49" t="s">
        <v>7912</v>
      </c>
      <c r="O152" s="49" t="s">
        <v>91</v>
      </c>
      <c r="P152" s="76"/>
      <c r="Q152" s="77"/>
      <c r="R152" s="78"/>
      <c r="S152" s="79"/>
      <c r="T152" s="49" t="s">
        <v>4038</v>
      </c>
      <c r="U152" s="63" t="s">
        <v>4099</v>
      </c>
      <c r="V152" s="112" t="str">
        <f t="shared" si="4"/>
        <v>1S-119A</v>
      </c>
      <c r="X152" s="1" t="s">
        <v>8058</v>
      </c>
      <c r="Y152" s="1" t="s">
        <v>7009</v>
      </c>
      <c r="Z152" s="1" t="str">
        <f t="shared" si="5"/>
        <v>ok</v>
      </c>
    </row>
    <row r="153" spans="2:26" ht="30" customHeight="1" x14ac:dyDescent="0.25">
      <c r="B153" s="206" t="s">
        <v>6714</v>
      </c>
      <c r="C153" s="110" t="s">
        <v>3751</v>
      </c>
      <c r="D153" s="35" t="s">
        <v>2014</v>
      </c>
      <c r="E153" s="37" t="s">
        <v>4105</v>
      </c>
      <c r="F153" s="55">
        <v>53781</v>
      </c>
      <c r="G153" s="42">
        <v>41509</v>
      </c>
      <c r="H153" s="63" t="s">
        <v>4099</v>
      </c>
      <c r="I153" s="74">
        <v>43480.366999999998</v>
      </c>
      <c r="J153" s="74">
        <v>43877.654999999999</v>
      </c>
      <c r="K153" s="75">
        <v>0.39728800000000047</v>
      </c>
      <c r="L153" s="111" t="s">
        <v>4106</v>
      </c>
      <c r="M153" s="63">
        <v>3.1884000000000001</v>
      </c>
      <c r="N153" s="49" t="s">
        <v>7912</v>
      </c>
      <c r="O153" s="49" t="s">
        <v>21</v>
      </c>
      <c r="P153" s="76"/>
      <c r="Q153" s="77"/>
      <c r="R153" s="78"/>
      <c r="S153" s="79"/>
      <c r="T153" s="49" t="s">
        <v>4038</v>
      </c>
      <c r="U153" s="63" t="s">
        <v>4099</v>
      </c>
      <c r="V153" s="112" t="str">
        <f t="shared" si="4"/>
        <v>1S-120</v>
      </c>
      <c r="X153" s="1" t="s">
        <v>8059</v>
      </c>
      <c r="Y153" s="1" t="s">
        <v>7009</v>
      </c>
      <c r="Z153" s="1" t="str">
        <f t="shared" si="5"/>
        <v>ok</v>
      </c>
    </row>
    <row r="154" spans="2:26" ht="30" customHeight="1" x14ac:dyDescent="0.25">
      <c r="B154" s="206" t="s">
        <v>6714</v>
      </c>
      <c r="C154" s="110" t="s">
        <v>3751</v>
      </c>
      <c r="D154" s="35" t="s">
        <v>2017</v>
      </c>
      <c r="E154" s="37" t="s">
        <v>4107</v>
      </c>
      <c r="F154" s="55">
        <v>59979</v>
      </c>
      <c r="G154" s="42">
        <v>42320</v>
      </c>
      <c r="H154" s="63" t="s">
        <v>4099</v>
      </c>
      <c r="I154" s="74">
        <v>43877.654999999999</v>
      </c>
      <c r="J154" s="74">
        <v>43946.188000000002</v>
      </c>
      <c r="K154" s="75">
        <v>6.8533000000003091E-2</v>
      </c>
      <c r="L154" s="111" t="s">
        <v>4108</v>
      </c>
      <c r="M154" s="63">
        <v>0.54530000000000001</v>
      </c>
      <c r="N154" s="49" t="s">
        <v>7912</v>
      </c>
      <c r="O154" s="49" t="s">
        <v>21</v>
      </c>
      <c r="P154" s="76"/>
      <c r="Q154" s="77"/>
      <c r="R154" s="78"/>
      <c r="S154" s="79"/>
      <c r="T154" s="49" t="s">
        <v>4109</v>
      </c>
      <c r="U154" s="63" t="s">
        <v>4099</v>
      </c>
      <c r="V154" s="112" t="str">
        <f t="shared" si="4"/>
        <v>1S-121</v>
      </c>
      <c r="X154" s="1" t="s">
        <v>8060</v>
      </c>
      <c r="Y154" s="1" t="s">
        <v>7009</v>
      </c>
      <c r="Z154" s="1" t="str">
        <f t="shared" si="5"/>
        <v>ok</v>
      </c>
    </row>
    <row r="155" spans="2:26" ht="30" customHeight="1" x14ac:dyDescent="0.25">
      <c r="B155" s="206" t="s">
        <v>6714</v>
      </c>
      <c r="C155" s="110" t="s">
        <v>3751</v>
      </c>
      <c r="D155" s="35" t="s">
        <v>4110</v>
      </c>
      <c r="E155" s="37" t="s">
        <v>4111</v>
      </c>
      <c r="F155" s="55">
        <v>63067</v>
      </c>
      <c r="G155" s="42">
        <v>42628</v>
      </c>
      <c r="H155" s="63" t="s">
        <v>4099</v>
      </c>
      <c r="I155" s="74">
        <v>43946.188000000002</v>
      </c>
      <c r="J155" s="74">
        <v>44014.283000000003</v>
      </c>
      <c r="K155" s="75">
        <v>6.8095000000001168E-2</v>
      </c>
      <c r="L155" s="111" t="s">
        <v>4112</v>
      </c>
      <c r="M155" s="63">
        <v>0.53469999999999995</v>
      </c>
      <c r="N155" s="49" t="s">
        <v>7912</v>
      </c>
      <c r="O155" s="49" t="s">
        <v>91</v>
      </c>
      <c r="P155" s="76"/>
      <c r="Q155" s="77"/>
      <c r="R155" s="78"/>
      <c r="S155" s="79"/>
      <c r="T155" s="49" t="s">
        <v>4038</v>
      </c>
      <c r="U155" s="63" t="s">
        <v>4099</v>
      </c>
      <c r="V155" s="112" t="str">
        <f t="shared" si="4"/>
        <v>1S-122</v>
      </c>
      <c r="X155" s="1" t="s">
        <v>8061</v>
      </c>
      <c r="Y155" s="1" t="s">
        <v>7009</v>
      </c>
      <c r="Z155" s="1" t="str">
        <f t="shared" si="5"/>
        <v>ok</v>
      </c>
    </row>
    <row r="156" spans="2:26" ht="30" customHeight="1" x14ac:dyDescent="0.25">
      <c r="B156" s="206" t="s">
        <v>6714</v>
      </c>
      <c r="C156" s="110" t="s">
        <v>3751</v>
      </c>
      <c r="D156" s="35" t="s">
        <v>4113</v>
      </c>
      <c r="E156" s="37" t="s">
        <v>4114</v>
      </c>
      <c r="F156" s="55">
        <v>72724</v>
      </c>
      <c r="G156" s="42">
        <v>43175</v>
      </c>
      <c r="H156" s="63" t="s">
        <v>4115</v>
      </c>
      <c r="I156" s="74">
        <v>44014.107400000001</v>
      </c>
      <c r="J156" s="74">
        <v>44096.581599999998</v>
      </c>
      <c r="K156" s="75">
        <v>8.2474199999996931E-2</v>
      </c>
      <c r="L156" s="111" t="s">
        <v>4116</v>
      </c>
      <c r="M156" s="63">
        <v>0.62619999999999998</v>
      </c>
      <c r="N156" s="49" t="s">
        <v>7912</v>
      </c>
      <c r="O156" s="49" t="s">
        <v>91</v>
      </c>
      <c r="P156" s="76"/>
      <c r="Q156" s="77"/>
      <c r="R156" s="78"/>
      <c r="S156" s="79"/>
      <c r="T156" s="49" t="s">
        <v>4038</v>
      </c>
      <c r="U156" s="63" t="s">
        <v>4099</v>
      </c>
      <c r="V156" s="112" t="str">
        <f t="shared" si="4"/>
        <v>1S-123</v>
      </c>
      <c r="X156" s="1" t="s">
        <v>8062</v>
      </c>
      <c r="Y156" s="1" t="s">
        <v>7009</v>
      </c>
      <c r="Z156" s="1" t="str">
        <f t="shared" si="5"/>
        <v>ok</v>
      </c>
    </row>
    <row r="157" spans="2:26" ht="30" customHeight="1" x14ac:dyDescent="0.25">
      <c r="B157" s="206" t="s">
        <v>6714</v>
      </c>
      <c r="C157" s="110" t="s">
        <v>3751</v>
      </c>
      <c r="D157" s="35" t="s">
        <v>4117</v>
      </c>
      <c r="E157" s="37" t="s">
        <v>4118</v>
      </c>
      <c r="F157" s="55"/>
      <c r="G157" s="42"/>
      <c r="H157" s="63"/>
      <c r="I157" s="74">
        <v>44103.42</v>
      </c>
      <c r="J157" s="74">
        <v>44168.171000000002</v>
      </c>
      <c r="K157" s="75">
        <v>6.4751000000003847E-2</v>
      </c>
      <c r="L157" s="111" t="s">
        <v>4119</v>
      </c>
      <c r="M157" s="63">
        <v>0.57120000000000004</v>
      </c>
      <c r="N157" s="49" t="s">
        <v>7912</v>
      </c>
      <c r="O157" s="49" t="s">
        <v>91</v>
      </c>
      <c r="P157" s="76"/>
      <c r="Q157" s="77"/>
      <c r="R157" s="78"/>
      <c r="S157" s="79"/>
      <c r="T157" s="49" t="s">
        <v>4120</v>
      </c>
      <c r="U157" s="63" t="s">
        <v>4099</v>
      </c>
      <c r="V157" s="112" t="str">
        <f t="shared" si="4"/>
        <v>1S-124</v>
      </c>
      <c r="X157" s="1" t="s">
        <v>8063</v>
      </c>
      <c r="Y157" s="1" t="s">
        <v>7009</v>
      </c>
      <c r="Z157" s="1" t="str">
        <f t="shared" si="5"/>
        <v>ok</v>
      </c>
    </row>
    <row r="158" spans="2:26" ht="30" customHeight="1" x14ac:dyDescent="0.25">
      <c r="B158" s="206" t="s">
        <v>6714</v>
      </c>
      <c r="C158" s="110" t="s">
        <v>3751</v>
      </c>
      <c r="D158" s="35" t="s">
        <v>4121</v>
      </c>
      <c r="E158" s="37" t="s">
        <v>4122</v>
      </c>
      <c r="F158" s="55">
        <v>61363</v>
      </c>
      <c r="G158" s="42">
        <v>42422</v>
      </c>
      <c r="H158" s="63" t="s">
        <v>4099</v>
      </c>
      <c r="I158" s="74">
        <v>44168.171000000002</v>
      </c>
      <c r="J158" s="74">
        <v>44574.21</v>
      </c>
      <c r="K158" s="75">
        <v>0.40603899999999704</v>
      </c>
      <c r="L158" s="111" t="s">
        <v>4123</v>
      </c>
      <c r="M158" s="63">
        <v>3.2490000000000001</v>
      </c>
      <c r="N158" s="49" t="s">
        <v>7912</v>
      </c>
      <c r="O158" s="49" t="s">
        <v>21</v>
      </c>
      <c r="P158" s="76"/>
      <c r="Q158" s="77"/>
      <c r="R158" s="78"/>
      <c r="S158" s="79"/>
      <c r="T158" s="49" t="s">
        <v>4038</v>
      </c>
      <c r="U158" s="63" t="s">
        <v>4099</v>
      </c>
      <c r="V158" s="112" t="str">
        <f t="shared" si="4"/>
        <v>1S-125</v>
      </c>
      <c r="X158" s="1" t="s">
        <v>8064</v>
      </c>
      <c r="Y158" s="1" t="s">
        <v>7009</v>
      </c>
      <c r="Z158" s="1" t="str">
        <f t="shared" si="5"/>
        <v>ok</v>
      </c>
    </row>
    <row r="159" spans="2:26" ht="30" customHeight="1" x14ac:dyDescent="0.25">
      <c r="B159" s="206" t="s">
        <v>6714</v>
      </c>
      <c r="C159" s="110" t="s">
        <v>3751</v>
      </c>
      <c r="D159" s="35" t="s">
        <v>4124</v>
      </c>
      <c r="E159" s="37" t="s">
        <v>4125</v>
      </c>
      <c r="F159" s="55">
        <v>52972</v>
      </c>
      <c r="G159" s="42">
        <v>41388</v>
      </c>
      <c r="H159" s="63" t="s">
        <v>4099</v>
      </c>
      <c r="I159" s="74">
        <v>44574.21</v>
      </c>
      <c r="J159" s="74">
        <v>44810.658000000003</v>
      </c>
      <c r="K159" s="75">
        <v>0.23644800000000396</v>
      </c>
      <c r="L159" s="111" t="s">
        <v>4126</v>
      </c>
      <c r="M159" s="63">
        <v>4.1403999999999996</v>
      </c>
      <c r="N159" s="49" t="s">
        <v>7912</v>
      </c>
      <c r="O159" s="49" t="s">
        <v>21</v>
      </c>
      <c r="P159" s="76" t="s">
        <v>10</v>
      </c>
      <c r="Q159" s="37">
        <v>2.0888</v>
      </c>
      <c r="R159" s="78">
        <v>30021.22</v>
      </c>
      <c r="S159" s="79" t="s">
        <v>4127</v>
      </c>
      <c r="T159" s="49" t="s">
        <v>4038</v>
      </c>
      <c r="U159" s="63" t="s">
        <v>4099</v>
      </c>
      <c r="V159" s="112" t="str">
        <f t="shared" si="4"/>
        <v>1S-126</v>
      </c>
      <c r="X159" s="1" t="s">
        <v>8065</v>
      </c>
      <c r="Y159" s="1" t="s">
        <v>7009</v>
      </c>
      <c r="Z159" s="1" t="str">
        <f t="shared" si="5"/>
        <v>ok</v>
      </c>
    </row>
    <row r="160" spans="2:26" ht="30" customHeight="1" x14ac:dyDescent="0.25">
      <c r="B160" s="206" t="s">
        <v>6714</v>
      </c>
      <c r="C160" s="110" t="s">
        <v>3751</v>
      </c>
      <c r="D160" s="35" t="s">
        <v>4128</v>
      </c>
      <c r="E160" s="37" t="s">
        <v>4129</v>
      </c>
      <c r="F160" s="55">
        <v>52906</v>
      </c>
      <c r="G160" s="42">
        <v>41369</v>
      </c>
      <c r="H160" s="63" t="s">
        <v>4099</v>
      </c>
      <c r="I160" s="74">
        <v>44830.658000000003</v>
      </c>
      <c r="J160" s="74">
        <v>45799.385000000002</v>
      </c>
      <c r="K160" s="75">
        <v>0.96872699999999901</v>
      </c>
      <c r="L160" s="111" t="s">
        <v>4130</v>
      </c>
      <c r="M160" s="63">
        <v>7.7488999999999999</v>
      </c>
      <c r="N160" s="49" t="s">
        <v>7912</v>
      </c>
      <c r="O160" s="49" t="s">
        <v>21</v>
      </c>
      <c r="P160" s="76"/>
      <c r="Q160" s="77"/>
      <c r="R160" s="78"/>
      <c r="S160" s="79"/>
      <c r="T160" s="49" t="s">
        <v>4038</v>
      </c>
      <c r="U160" s="63" t="s">
        <v>4099</v>
      </c>
      <c r="V160" s="112" t="str">
        <f t="shared" si="4"/>
        <v>1S-127</v>
      </c>
      <c r="X160" s="1" t="s">
        <v>8066</v>
      </c>
      <c r="Y160" s="1" t="s">
        <v>7009</v>
      </c>
      <c r="Z160" s="1" t="str">
        <f t="shared" si="5"/>
        <v>ok</v>
      </c>
    </row>
    <row r="161" spans="2:26" ht="30" customHeight="1" x14ac:dyDescent="0.25">
      <c r="B161" s="206" t="s">
        <v>6714</v>
      </c>
      <c r="C161" s="110" t="s">
        <v>3751</v>
      </c>
      <c r="D161" s="35" t="s">
        <v>4131</v>
      </c>
      <c r="E161" s="37" t="s">
        <v>4132</v>
      </c>
      <c r="F161" s="55"/>
      <c r="G161" s="42"/>
      <c r="H161" s="63"/>
      <c r="I161" s="74">
        <v>45799.385000000002</v>
      </c>
      <c r="J161" s="74">
        <v>46627.101000000002</v>
      </c>
      <c r="K161" s="75">
        <v>0.82771600000000034</v>
      </c>
      <c r="L161" s="111" t="s">
        <v>4133</v>
      </c>
      <c r="M161" s="63">
        <v>6.6078000000000001</v>
      </c>
      <c r="N161" s="49" t="s">
        <v>7912</v>
      </c>
      <c r="O161" s="49" t="s">
        <v>91</v>
      </c>
      <c r="P161" s="76"/>
      <c r="Q161" s="77"/>
      <c r="R161" s="78"/>
      <c r="S161" s="79"/>
      <c r="T161" s="49" t="s">
        <v>4134</v>
      </c>
      <c r="U161" s="63" t="s">
        <v>4099</v>
      </c>
      <c r="V161" s="112" t="str">
        <f t="shared" si="4"/>
        <v>1S-128</v>
      </c>
      <c r="X161" s="1" t="s">
        <v>8067</v>
      </c>
      <c r="Y161" s="1" t="s">
        <v>7009</v>
      </c>
      <c r="Z161" s="1" t="str">
        <f t="shared" si="5"/>
        <v>ok</v>
      </c>
    </row>
    <row r="162" spans="2:26" ht="30" customHeight="1" x14ac:dyDescent="0.25">
      <c r="B162" s="206" t="s">
        <v>6714</v>
      </c>
      <c r="C162" s="110" t="s">
        <v>3751</v>
      </c>
      <c r="D162" s="35" t="s">
        <v>4135</v>
      </c>
      <c r="E162" s="37" t="s">
        <v>4136</v>
      </c>
      <c r="F162" s="55">
        <v>57094</v>
      </c>
      <c r="G162" s="42">
        <v>41964</v>
      </c>
      <c r="H162" s="63" t="s">
        <v>4099</v>
      </c>
      <c r="I162" s="74">
        <v>46627.101000000002</v>
      </c>
      <c r="J162" s="74">
        <v>47500.921999999999</v>
      </c>
      <c r="K162" s="75">
        <v>0.8738209999999963</v>
      </c>
      <c r="L162" s="111" t="s">
        <v>4137</v>
      </c>
      <c r="M162" s="63">
        <v>6.9913999999999996</v>
      </c>
      <c r="N162" s="49" t="s">
        <v>7912</v>
      </c>
      <c r="O162" s="49" t="s">
        <v>91</v>
      </c>
      <c r="P162" s="76"/>
      <c r="Q162" s="77"/>
      <c r="R162" s="78"/>
      <c r="S162" s="79"/>
      <c r="T162" s="49" t="s">
        <v>4138</v>
      </c>
      <c r="U162" s="63" t="s">
        <v>4099</v>
      </c>
      <c r="V162" s="112" t="str">
        <f t="shared" si="4"/>
        <v>1S-129</v>
      </c>
      <c r="X162" s="1" t="s">
        <v>8068</v>
      </c>
      <c r="Y162" s="1" t="s">
        <v>7009</v>
      </c>
      <c r="Z162" s="1" t="str">
        <f t="shared" si="5"/>
        <v>ok</v>
      </c>
    </row>
    <row r="163" spans="2:26" ht="30" customHeight="1" x14ac:dyDescent="0.25">
      <c r="B163" s="206" t="s">
        <v>6714</v>
      </c>
      <c r="C163" s="110" t="s">
        <v>3751</v>
      </c>
      <c r="D163" s="35" t="s">
        <v>4139</v>
      </c>
      <c r="E163" s="37" t="s">
        <v>4140</v>
      </c>
      <c r="F163" s="55">
        <v>51159</v>
      </c>
      <c r="G163" s="42">
        <v>41085</v>
      </c>
      <c r="H163" s="63" t="s">
        <v>4099</v>
      </c>
      <c r="I163" s="74">
        <v>47500.921000000002</v>
      </c>
      <c r="J163" s="74">
        <v>47707.777000000002</v>
      </c>
      <c r="K163" s="75">
        <v>0.20685599999999976</v>
      </c>
      <c r="L163" s="111" t="s">
        <v>4141</v>
      </c>
      <c r="M163" s="63">
        <v>1.6607000000000001</v>
      </c>
      <c r="N163" s="49" t="s">
        <v>7912</v>
      </c>
      <c r="O163" s="49" t="s">
        <v>21</v>
      </c>
      <c r="P163" s="76"/>
      <c r="Q163" s="77"/>
      <c r="R163" s="78"/>
      <c r="S163" s="79"/>
      <c r="T163" s="49" t="s">
        <v>4138</v>
      </c>
      <c r="U163" s="63" t="s">
        <v>4099</v>
      </c>
      <c r="V163" s="112" t="str">
        <f t="shared" si="4"/>
        <v>1S-133</v>
      </c>
      <c r="X163" s="1" t="s">
        <v>8069</v>
      </c>
      <c r="Y163" s="1" t="s">
        <v>7009</v>
      </c>
      <c r="Z163" s="1" t="str">
        <f t="shared" si="5"/>
        <v>ok</v>
      </c>
    </row>
    <row r="164" spans="2:26" ht="30" customHeight="1" x14ac:dyDescent="0.25">
      <c r="B164" s="206" t="s">
        <v>6714</v>
      </c>
      <c r="C164" s="110" t="s">
        <v>3751</v>
      </c>
      <c r="D164" s="35" t="s">
        <v>4142</v>
      </c>
      <c r="E164" s="37" t="s">
        <v>4143</v>
      </c>
      <c r="F164" s="55">
        <v>59980</v>
      </c>
      <c r="G164" s="42">
        <v>42320</v>
      </c>
      <c r="H164" s="63" t="s">
        <v>4099</v>
      </c>
      <c r="I164" s="74">
        <v>47707.6</v>
      </c>
      <c r="J164" s="74">
        <v>48106.6</v>
      </c>
      <c r="K164" s="75">
        <v>0.39900000000000002</v>
      </c>
      <c r="L164" s="111" t="s">
        <v>4144</v>
      </c>
      <c r="M164" s="63">
        <v>2.6124000000000001</v>
      </c>
      <c r="N164" s="49" t="s">
        <v>7912</v>
      </c>
      <c r="O164" s="49" t="s">
        <v>91</v>
      </c>
      <c r="P164" s="76"/>
      <c r="Q164" s="77"/>
      <c r="R164" s="78"/>
      <c r="S164" s="79"/>
      <c r="T164" s="49" t="s">
        <v>4138</v>
      </c>
      <c r="U164" s="63" t="s">
        <v>4099</v>
      </c>
      <c r="V164" s="112" t="str">
        <f t="shared" si="4"/>
        <v>1S-134</v>
      </c>
      <c r="X164" s="1" t="s">
        <v>8070</v>
      </c>
      <c r="Y164" s="1" t="s">
        <v>7009</v>
      </c>
      <c r="Z164" s="1" t="str">
        <f t="shared" si="5"/>
        <v>errado</v>
      </c>
    </row>
    <row r="165" spans="2:26" ht="30" customHeight="1" x14ac:dyDescent="0.25">
      <c r="B165" s="206" t="s">
        <v>6714</v>
      </c>
      <c r="C165" s="110" t="s">
        <v>3751</v>
      </c>
      <c r="D165" s="35" t="s">
        <v>4145</v>
      </c>
      <c r="E165" s="37" t="s">
        <v>4146</v>
      </c>
      <c r="F165" s="55">
        <v>52523</v>
      </c>
      <c r="G165" s="42">
        <v>41303</v>
      </c>
      <c r="H165" s="63" t="s">
        <v>4099</v>
      </c>
      <c r="I165" s="74">
        <v>48116.917000000001</v>
      </c>
      <c r="J165" s="74">
        <v>48177.307000000001</v>
      </c>
      <c r="K165" s="75">
        <v>6.0389999999999416E-2</v>
      </c>
      <c r="L165" s="111" t="s">
        <v>4147</v>
      </c>
      <c r="M165" s="63">
        <v>1.3823000000000001</v>
      </c>
      <c r="N165" s="49" t="s">
        <v>7912</v>
      </c>
      <c r="O165" s="49" t="s">
        <v>21</v>
      </c>
      <c r="P165" s="76"/>
      <c r="Q165" s="77"/>
      <c r="R165" s="78"/>
      <c r="S165" s="79"/>
      <c r="T165" s="49" t="s">
        <v>4148</v>
      </c>
      <c r="U165" s="63" t="s">
        <v>4099</v>
      </c>
      <c r="V165" s="112" t="str">
        <f t="shared" si="4"/>
        <v>1S-136</v>
      </c>
      <c r="X165" s="1" t="s">
        <v>8071</v>
      </c>
      <c r="Y165" s="1" t="s">
        <v>7009</v>
      </c>
      <c r="Z165" s="1" t="str">
        <f t="shared" si="5"/>
        <v>ok</v>
      </c>
    </row>
    <row r="166" spans="2:26" ht="30" customHeight="1" x14ac:dyDescent="0.25">
      <c r="B166" s="206" t="s">
        <v>6714</v>
      </c>
      <c r="C166" s="110" t="s">
        <v>3751</v>
      </c>
      <c r="D166" s="35" t="s">
        <v>4152</v>
      </c>
      <c r="E166" s="37" t="s">
        <v>4153</v>
      </c>
      <c r="F166" s="55">
        <v>52001</v>
      </c>
      <c r="G166" s="42">
        <v>41875</v>
      </c>
      <c r="H166" s="63" t="s">
        <v>4099</v>
      </c>
      <c r="I166" s="74">
        <v>48266.616000000002</v>
      </c>
      <c r="J166" s="74">
        <v>48307.47</v>
      </c>
      <c r="K166" s="75">
        <v>4.0853999999999363E-2</v>
      </c>
      <c r="L166" s="111" t="s">
        <v>4154</v>
      </c>
      <c r="M166" s="63">
        <v>0.48399999999999999</v>
      </c>
      <c r="N166" s="49" t="s">
        <v>7912</v>
      </c>
      <c r="O166" s="49" t="s">
        <v>91</v>
      </c>
      <c r="P166" s="76" t="s">
        <v>10</v>
      </c>
      <c r="Q166" s="37">
        <v>0.2404</v>
      </c>
      <c r="R166" s="78">
        <v>4128.45</v>
      </c>
      <c r="S166" s="79" t="s">
        <v>4155</v>
      </c>
      <c r="T166" s="49" t="s">
        <v>4134</v>
      </c>
      <c r="U166" s="63" t="s">
        <v>4099</v>
      </c>
      <c r="V166" s="112" t="str">
        <f t="shared" si="4"/>
        <v>1S-137</v>
      </c>
      <c r="X166" s="1" t="s">
        <v>8072</v>
      </c>
      <c r="Y166" s="1" t="s">
        <v>7009</v>
      </c>
      <c r="Z166" s="1" t="str">
        <f t="shared" si="5"/>
        <v>ok</v>
      </c>
    </row>
    <row r="167" spans="2:26" ht="30" customHeight="1" x14ac:dyDescent="0.25">
      <c r="B167" s="206" t="s">
        <v>6714</v>
      </c>
      <c r="C167" s="110" t="s">
        <v>3751</v>
      </c>
      <c r="D167" s="35" t="s">
        <v>4156</v>
      </c>
      <c r="E167" s="37" t="s">
        <v>4157</v>
      </c>
      <c r="F167" s="55"/>
      <c r="G167" s="42"/>
      <c r="H167" s="63"/>
      <c r="I167" s="74">
        <v>48511.73</v>
      </c>
      <c r="J167" s="74">
        <v>48656.11</v>
      </c>
      <c r="K167" s="75">
        <v>0.14437999999999737</v>
      </c>
      <c r="L167" s="111" t="s">
        <v>4158</v>
      </c>
      <c r="M167" s="63">
        <v>1.2028000000000001</v>
      </c>
      <c r="N167" s="49" t="s">
        <v>7912</v>
      </c>
      <c r="O167" s="49" t="s">
        <v>91</v>
      </c>
      <c r="P167" s="76"/>
      <c r="Q167" s="77"/>
      <c r="R167" s="78"/>
      <c r="S167" s="79"/>
      <c r="T167" s="49" t="s">
        <v>4134</v>
      </c>
      <c r="U167" s="63" t="s">
        <v>4099</v>
      </c>
      <c r="V167" s="112" t="str">
        <f t="shared" si="4"/>
        <v>1S-138</v>
      </c>
      <c r="X167" s="1" t="s">
        <v>8073</v>
      </c>
      <c r="Y167" s="1" t="s">
        <v>7009</v>
      </c>
      <c r="Z167" s="1" t="str">
        <f t="shared" si="5"/>
        <v>ok</v>
      </c>
    </row>
    <row r="168" spans="2:26" ht="30" customHeight="1" x14ac:dyDescent="0.25">
      <c r="B168" s="206" t="s">
        <v>6714</v>
      </c>
      <c r="C168" s="110" t="s">
        <v>3751</v>
      </c>
      <c r="D168" s="35" t="s">
        <v>4159</v>
      </c>
      <c r="E168" s="37" t="s">
        <v>4160</v>
      </c>
      <c r="F168" s="55">
        <v>59568</v>
      </c>
      <c r="G168" s="42">
        <v>42286</v>
      </c>
      <c r="H168" s="63" t="s">
        <v>4099</v>
      </c>
      <c r="I168" s="74">
        <v>48656.11</v>
      </c>
      <c r="J168" s="74">
        <v>48709.21</v>
      </c>
      <c r="K168" s="75">
        <v>5.3099999999998544E-2</v>
      </c>
      <c r="L168" s="111" t="s">
        <v>4161</v>
      </c>
      <c r="M168" s="63">
        <v>0.26240000000000002</v>
      </c>
      <c r="N168" s="49" t="s">
        <v>7912</v>
      </c>
      <c r="O168" s="49" t="s">
        <v>91</v>
      </c>
      <c r="P168" s="76"/>
      <c r="Q168" s="77"/>
      <c r="R168" s="78"/>
      <c r="S168" s="79"/>
      <c r="T168" s="49" t="s">
        <v>4134</v>
      </c>
      <c r="U168" s="63" t="s">
        <v>4099</v>
      </c>
      <c r="V168" s="112" t="str">
        <f t="shared" si="4"/>
        <v>1S-140</v>
      </c>
      <c r="X168" s="1" t="s">
        <v>8074</v>
      </c>
      <c r="Y168" s="1" t="s">
        <v>7009</v>
      </c>
      <c r="Z168" s="1" t="str">
        <f t="shared" si="5"/>
        <v>ok</v>
      </c>
    </row>
    <row r="169" spans="2:26" ht="30" customHeight="1" x14ac:dyDescent="0.25">
      <c r="B169" s="206" t="s">
        <v>6714</v>
      </c>
      <c r="C169" s="110" t="s">
        <v>3751</v>
      </c>
      <c r="D169" s="35" t="s">
        <v>4162</v>
      </c>
      <c r="E169" s="37" t="s">
        <v>4163</v>
      </c>
      <c r="F169" s="55"/>
      <c r="G169" s="42"/>
      <c r="H169" s="63"/>
      <c r="I169" s="74">
        <v>48709.212</v>
      </c>
      <c r="J169" s="74">
        <v>48819.343000000001</v>
      </c>
      <c r="K169" s="75">
        <v>0.11013100000000123</v>
      </c>
      <c r="L169" s="111" t="s">
        <v>4164</v>
      </c>
      <c r="M169" s="63">
        <v>0.73980000000000001</v>
      </c>
      <c r="N169" s="49" t="s">
        <v>7912</v>
      </c>
      <c r="O169" s="49" t="s">
        <v>91</v>
      </c>
      <c r="P169" s="76"/>
      <c r="Q169" s="77"/>
      <c r="R169" s="78"/>
      <c r="S169" s="79"/>
      <c r="T169" s="49" t="s">
        <v>4134</v>
      </c>
      <c r="U169" s="63" t="s">
        <v>4099</v>
      </c>
      <c r="V169" s="112" t="str">
        <f t="shared" si="4"/>
        <v>1S-141</v>
      </c>
      <c r="X169" s="1" t="s">
        <v>8075</v>
      </c>
      <c r="Y169" s="1" t="s">
        <v>7009</v>
      </c>
      <c r="Z169" s="1" t="str">
        <f t="shared" si="5"/>
        <v>ok</v>
      </c>
    </row>
    <row r="170" spans="2:26" ht="30" customHeight="1" x14ac:dyDescent="0.25">
      <c r="B170" s="206" t="s">
        <v>6714</v>
      </c>
      <c r="C170" s="110" t="s">
        <v>3751</v>
      </c>
      <c r="D170" s="35" t="s">
        <v>4165</v>
      </c>
      <c r="E170" s="37" t="s">
        <v>4166</v>
      </c>
      <c r="F170" s="55">
        <v>57093</v>
      </c>
      <c r="G170" s="42">
        <v>41964</v>
      </c>
      <c r="H170" s="63" t="s">
        <v>4099</v>
      </c>
      <c r="I170" s="74">
        <v>48819.343000000001</v>
      </c>
      <c r="J170" s="74">
        <v>49071.438999999998</v>
      </c>
      <c r="K170" s="75">
        <v>0.25209599999999771</v>
      </c>
      <c r="L170" s="111" t="s">
        <v>4167</v>
      </c>
      <c r="M170" s="63">
        <v>2.0095000000000001</v>
      </c>
      <c r="N170" s="49" t="s">
        <v>7912</v>
      </c>
      <c r="O170" s="49" t="s">
        <v>91</v>
      </c>
      <c r="P170" s="76"/>
      <c r="Q170" s="77"/>
      <c r="R170" s="78"/>
      <c r="S170" s="79"/>
      <c r="T170" s="49" t="s">
        <v>4134</v>
      </c>
      <c r="U170" s="63" t="s">
        <v>4099</v>
      </c>
      <c r="V170" s="112" t="str">
        <f t="shared" si="4"/>
        <v>1S-142</v>
      </c>
      <c r="X170" s="1" t="s">
        <v>8076</v>
      </c>
      <c r="Y170" s="1" t="s">
        <v>7009</v>
      </c>
      <c r="Z170" s="1" t="str">
        <f t="shared" si="5"/>
        <v>ok</v>
      </c>
    </row>
    <row r="171" spans="2:26" ht="30" customHeight="1" x14ac:dyDescent="0.25">
      <c r="B171" s="206" t="s">
        <v>6714</v>
      </c>
      <c r="C171" s="110" t="s">
        <v>3751</v>
      </c>
      <c r="D171" s="35" t="s">
        <v>4168</v>
      </c>
      <c r="E171" s="37" t="s">
        <v>4169</v>
      </c>
      <c r="F171" s="55">
        <v>53723</v>
      </c>
      <c r="G171" s="42">
        <v>41500</v>
      </c>
      <c r="H171" s="63" t="s">
        <v>4099</v>
      </c>
      <c r="I171" s="74">
        <v>49071.438999999998</v>
      </c>
      <c r="J171" s="74">
        <v>49166.451999999997</v>
      </c>
      <c r="K171" s="75">
        <v>9.5012999999999015E-2</v>
      </c>
      <c r="L171" s="111" t="s">
        <v>4170</v>
      </c>
      <c r="M171" s="63">
        <v>0.69599999999999995</v>
      </c>
      <c r="N171" s="49" t="s">
        <v>7912</v>
      </c>
      <c r="O171" s="49" t="s">
        <v>21</v>
      </c>
      <c r="P171" s="76"/>
      <c r="Q171" s="77"/>
      <c r="R171" s="78"/>
      <c r="S171" s="79"/>
      <c r="T171" s="49" t="s">
        <v>4134</v>
      </c>
      <c r="U171" s="63" t="s">
        <v>4099</v>
      </c>
      <c r="V171" s="112" t="str">
        <f t="shared" si="4"/>
        <v>1S-143</v>
      </c>
      <c r="X171" s="1" t="s">
        <v>8077</v>
      </c>
      <c r="Y171" s="1" t="s">
        <v>7009</v>
      </c>
      <c r="Z171" s="1" t="str">
        <f t="shared" si="5"/>
        <v>ok</v>
      </c>
    </row>
    <row r="172" spans="2:26" ht="30" customHeight="1" x14ac:dyDescent="0.25">
      <c r="B172" s="206" t="s">
        <v>6714</v>
      </c>
      <c r="C172" s="110" t="s">
        <v>3751</v>
      </c>
      <c r="D172" s="35" t="s">
        <v>4171</v>
      </c>
      <c r="E172" s="37" t="s">
        <v>4172</v>
      </c>
      <c r="F172" s="55"/>
      <c r="G172" s="42"/>
      <c r="H172" s="63"/>
      <c r="I172" s="74">
        <v>49166.453000000001</v>
      </c>
      <c r="J172" s="74">
        <v>49846.449000000001</v>
      </c>
      <c r="K172" s="75">
        <v>0.67999599999999916</v>
      </c>
      <c r="L172" s="111" t="s">
        <v>4173</v>
      </c>
      <c r="M172" s="63">
        <v>5.5468000000000002</v>
      </c>
      <c r="N172" s="49" t="s">
        <v>7912</v>
      </c>
      <c r="O172" s="49" t="s">
        <v>91</v>
      </c>
      <c r="P172" s="76"/>
      <c r="Q172" s="77"/>
      <c r="R172" s="78"/>
      <c r="S172" s="79"/>
      <c r="T172" s="49" t="s">
        <v>4134</v>
      </c>
      <c r="U172" s="63" t="s">
        <v>4099</v>
      </c>
      <c r="V172" s="112" t="str">
        <f t="shared" si="4"/>
        <v>1S-144</v>
      </c>
      <c r="X172" s="1" t="s">
        <v>8078</v>
      </c>
      <c r="Y172" s="1" t="s">
        <v>7009</v>
      </c>
      <c r="Z172" s="1" t="str">
        <f t="shared" si="5"/>
        <v>ok</v>
      </c>
    </row>
    <row r="173" spans="2:26" ht="30" customHeight="1" x14ac:dyDescent="0.25">
      <c r="B173" s="206" t="s">
        <v>6714</v>
      </c>
      <c r="C173" s="110" t="s">
        <v>3751</v>
      </c>
      <c r="D173" s="35" t="s">
        <v>4174</v>
      </c>
      <c r="E173" s="37" t="s">
        <v>4175</v>
      </c>
      <c r="F173" s="55" t="s">
        <v>4176</v>
      </c>
      <c r="G173" s="42">
        <v>42401</v>
      </c>
      <c r="H173" s="63" t="s">
        <v>4099</v>
      </c>
      <c r="I173" s="74">
        <v>49846.45</v>
      </c>
      <c r="J173" s="74">
        <v>51563.31</v>
      </c>
      <c r="K173" s="75">
        <v>1.7168600000000005</v>
      </c>
      <c r="L173" s="111" t="s">
        <v>4177</v>
      </c>
      <c r="M173" s="63">
        <v>13.738300000000001</v>
      </c>
      <c r="N173" s="49" t="s">
        <v>7912</v>
      </c>
      <c r="O173" s="49" t="s">
        <v>91</v>
      </c>
      <c r="P173" s="76"/>
      <c r="Q173" s="77"/>
      <c r="R173" s="78"/>
      <c r="S173" s="79"/>
      <c r="T173" s="49" t="s">
        <v>4178</v>
      </c>
      <c r="U173" s="63" t="s">
        <v>4099</v>
      </c>
      <c r="V173" s="112" t="str">
        <f t="shared" si="4"/>
        <v>1S-145</v>
      </c>
      <c r="X173" s="1" t="s">
        <v>8079</v>
      </c>
      <c r="Y173" s="1" t="s">
        <v>7009</v>
      </c>
      <c r="Z173" s="1" t="str">
        <f t="shared" si="5"/>
        <v>ok</v>
      </c>
    </row>
    <row r="174" spans="2:26" ht="30" customHeight="1" x14ac:dyDescent="0.25">
      <c r="B174" s="206" t="s">
        <v>6714</v>
      </c>
      <c r="C174" s="110" t="s">
        <v>3751</v>
      </c>
      <c r="D174" s="35" t="s">
        <v>4179</v>
      </c>
      <c r="E174" s="37" t="s">
        <v>4180</v>
      </c>
      <c r="F174" s="55" t="s">
        <v>4181</v>
      </c>
      <c r="G174" s="42">
        <v>42394</v>
      </c>
      <c r="H174" s="63" t="s">
        <v>4099</v>
      </c>
      <c r="I174" s="74">
        <v>51563.31</v>
      </c>
      <c r="J174" s="74">
        <v>52232.807000000001</v>
      </c>
      <c r="K174" s="75">
        <v>0.66949700000000301</v>
      </c>
      <c r="L174" s="111" t="s">
        <v>4182</v>
      </c>
      <c r="M174" s="63">
        <v>5.3502000000000001</v>
      </c>
      <c r="N174" s="49" t="s">
        <v>7912</v>
      </c>
      <c r="O174" s="49" t="s">
        <v>91</v>
      </c>
      <c r="P174" s="76"/>
      <c r="Q174" s="77"/>
      <c r="R174" s="78"/>
      <c r="S174" s="79"/>
      <c r="T174" s="49" t="s">
        <v>4134</v>
      </c>
      <c r="U174" s="63" t="s">
        <v>4099</v>
      </c>
      <c r="V174" s="112" t="str">
        <f t="shared" si="4"/>
        <v>1S-147</v>
      </c>
      <c r="X174" s="1" t="s">
        <v>8080</v>
      </c>
      <c r="Y174" s="1" t="s">
        <v>7009</v>
      </c>
      <c r="Z174" s="1" t="str">
        <f t="shared" si="5"/>
        <v>ok</v>
      </c>
    </row>
    <row r="175" spans="2:26" ht="30" customHeight="1" x14ac:dyDescent="0.25">
      <c r="B175" s="206" t="s">
        <v>6714</v>
      </c>
      <c r="C175" s="110" t="s">
        <v>3751</v>
      </c>
      <c r="D175" s="35" t="s">
        <v>4183</v>
      </c>
      <c r="E175" s="37" t="s">
        <v>4184</v>
      </c>
      <c r="F175" s="55">
        <v>52910</v>
      </c>
      <c r="G175" s="42">
        <v>41369</v>
      </c>
      <c r="H175" s="63" t="s">
        <v>4099</v>
      </c>
      <c r="I175" s="74">
        <v>53020.707000000002</v>
      </c>
      <c r="J175" s="74">
        <v>53539.811000000002</v>
      </c>
      <c r="K175" s="75">
        <v>0.51910399999999934</v>
      </c>
      <c r="L175" s="111" t="s">
        <v>4185</v>
      </c>
      <c r="M175" s="63">
        <v>4.7771999999999997</v>
      </c>
      <c r="N175" s="49" t="s">
        <v>7912</v>
      </c>
      <c r="O175" s="49" t="s">
        <v>21</v>
      </c>
      <c r="P175" s="76" t="s">
        <v>10</v>
      </c>
      <c r="Q175" s="37">
        <v>0.6885</v>
      </c>
      <c r="R175" s="78">
        <v>9900.41</v>
      </c>
      <c r="S175" s="79" t="s">
        <v>4186</v>
      </c>
      <c r="T175" s="49" t="s">
        <v>4187</v>
      </c>
      <c r="U175" s="63" t="s">
        <v>4099</v>
      </c>
      <c r="V175" s="112" t="str">
        <f t="shared" si="4"/>
        <v>1S-149</v>
      </c>
      <c r="X175" s="1" t="s">
        <v>8081</v>
      </c>
      <c r="Y175" s="1" t="s">
        <v>7009</v>
      </c>
      <c r="Z175" s="1" t="str">
        <f t="shared" si="5"/>
        <v>ok</v>
      </c>
    </row>
    <row r="176" spans="2:26" ht="30" customHeight="1" x14ac:dyDescent="0.25">
      <c r="B176" s="206" t="s">
        <v>6714</v>
      </c>
      <c r="C176" s="110" t="s">
        <v>3751</v>
      </c>
      <c r="D176" s="35" t="s">
        <v>4191</v>
      </c>
      <c r="E176" s="37" t="s">
        <v>4192</v>
      </c>
      <c r="F176" s="55"/>
      <c r="G176" s="42"/>
      <c r="H176" s="63"/>
      <c r="I176" s="74">
        <v>53539.811000000002</v>
      </c>
      <c r="J176" s="74">
        <v>54258.919000000002</v>
      </c>
      <c r="K176" s="75">
        <v>0.71910800000000019</v>
      </c>
      <c r="L176" s="111" t="s">
        <v>4193</v>
      </c>
      <c r="M176" s="63">
        <v>5.7190000000000003</v>
      </c>
      <c r="N176" s="49" t="s">
        <v>7912</v>
      </c>
      <c r="O176" s="49" t="s">
        <v>91</v>
      </c>
      <c r="P176" s="76"/>
      <c r="Q176" s="77"/>
      <c r="R176" s="78"/>
      <c r="S176" s="79"/>
      <c r="T176" s="49" t="s">
        <v>4194</v>
      </c>
      <c r="U176" s="63" t="s">
        <v>4099</v>
      </c>
      <c r="V176" s="112" t="str">
        <f t="shared" si="4"/>
        <v>1S-150</v>
      </c>
      <c r="X176" s="1" t="s">
        <v>8082</v>
      </c>
      <c r="Y176" s="1" t="s">
        <v>7009</v>
      </c>
      <c r="Z176" s="1" t="str">
        <f t="shared" si="5"/>
        <v>ok</v>
      </c>
    </row>
    <row r="177" spans="2:26" ht="30" customHeight="1" x14ac:dyDescent="0.25">
      <c r="B177" s="206" t="s">
        <v>6714</v>
      </c>
      <c r="C177" s="110" t="s">
        <v>3751</v>
      </c>
      <c r="D177" s="35" t="s">
        <v>4195</v>
      </c>
      <c r="E177" s="37" t="s">
        <v>4196</v>
      </c>
      <c r="F177" s="55">
        <v>59762</v>
      </c>
      <c r="G177" s="42">
        <v>42296</v>
      </c>
      <c r="H177" s="63" t="s">
        <v>4099</v>
      </c>
      <c r="I177" s="74">
        <v>54258.919000000002</v>
      </c>
      <c r="J177" s="74">
        <v>54662.89</v>
      </c>
      <c r="K177" s="75">
        <v>0.40397099999999775</v>
      </c>
      <c r="L177" s="111" t="s">
        <v>4185</v>
      </c>
      <c r="M177" s="63">
        <v>3.278</v>
      </c>
      <c r="N177" s="49" t="s">
        <v>7912</v>
      </c>
      <c r="O177" s="49" t="s">
        <v>21</v>
      </c>
      <c r="P177" s="76"/>
      <c r="Q177" s="77"/>
      <c r="R177" s="78"/>
      <c r="S177" s="79"/>
      <c r="T177" s="49" t="s">
        <v>4197</v>
      </c>
      <c r="U177" s="63" t="s">
        <v>4099</v>
      </c>
      <c r="V177" s="112" t="str">
        <f t="shared" si="4"/>
        <v>1S-150A</v>
      </c>
      <c r="X177" s="1" t="s">
        <v>8083</v>
      </c>
      <c r="Y177" s="1" t="s">
        <v>7009</v>
      </c>
      <c r="Z177" s="1" t="str">
        <f t="shared" si="5"/>
        <v>ok</v>
      </c>
    </row>
    <row r="178" spans="2:26" ht="30" customHeight="1" x14ac:dyDescent="0.25">
      <c r="B178" s="206" t="s">
        <v>6714</v>
      </c>
      <c r="C178" s="110" t="s">
        <v>3751</v>
      </c>
      <c r="D178" s="35" t="s">
        <v>4198</v>
      </c>
      <c r="E178" s="37" t="s">
        <v>4199</v>
      </c>
      <c r="F178" s="55">
        <v>52908</v>
      </c>
      <c r="G178" s="42">
        <v>41369</v>
      </c>
      <c r="H178" s="63" t="s">
        <v>4099</v>
      </c>
      <c r="I178" s="74">
        <v>54662.89</v>
      </c>
      <c r="J178" s="74">
        <v>55649.336000000003</v>
      </c>
      <c r="K178" s="75">
        <v>0.9864460000000036</v>
      </c>
      <c r="L178" s="111" t="s">
        <v>4200</v>
      </c>
      <c r="M178" s="63">
        <v>8.1194000000000006</v>
      </c>
      <c r="N178" s="49" t="s">
        <v>7912</v>
      </c>
      <c r="O178" s="49" t="s">
        <v>21</v>
      </c>
      <c r="P178" s="76"/>
      <c r="Q178" s="77"/>
      <c r="R178" s="78"/>
      <c r="S178" s="79"/>
      <c r="T178" s="49" t="s">
        <v>4197</v>
      </c>
      <c r="U178" s="63" t="s">
        <v>4099</v>
      </c>
      <c r="V178" s="112" t="str">
        <f t="shared" si="4"/>
        <v>1S-151</v>
      </c>
      <c r="X178" s="1" t="s">
        <v>8084</v>
      </c>
      <c r="Y178" s="1" t="s">
        <v>7009</v>
      </c>
      <c r="Z178" s="1" t="str">
        <f t="shared" si="5"/>
        <v>ok</v>
      </c>
    </row>
    <row r="179" spans="2:26" ht="30" customHeight="1" x14ac:dyDescent="0.25">
      <c r="B179" s="206" t="s">
        <v>6714</v>
      </c>
      <c r="C179" s="110" t="s">
        <v>3751</v>
      </c>
      <c r="D179" s="35" t="s">
        <v>4201</v>
      </c>
      <c r="E179" s="37" t="s">
        <v>4202</v>
      </c>
      <c r="F179" s="55"/>
      <c r="G179" s="42"/>
      <c r="H179" s="63"/>
      <c r="I179" s="74">
        <v>55649.336000000003</v>
      </c>
      <c r="J179" s="74">
        <v>56071.014000000003</v>
      </c>
      <c r="K179" s="75">
        <v>0.42167799999999989</v>
      </c>
      <c r="L179" s="111" t="s">
        <v>4203</v>
      </c>
      <c r="M179" s="63">
        <v>3.3734000000000002</v>
      </c>
      <c r="N179" s="49" t="s">
        <v>7912</v>
      </c>
      <c r="O179" s="49" t="s">
        <v>91</v>
      </c>
      <c r="P179" s="76"/>
      <c r="Q179" s="77"/>
      <c r="R179" s="78"/>
      <c r="S179" s="79"/>
      <c r="T179" s="49" t="s">
        <v>4197</v>
      </c>
      <c r="U179" s="63" t="s">
        <v>4099</v>
      </c>
      <c r="V179" s="112" t="str">
        <f t="shared" si="4"/>
        <v>1S-152</v>
      </c>
      <c r="X179" s="1" t="s">
        <v>8085</v>
      </c>
      <c r="Y179" s="1" t="s">
        <v>7009</v>
      </c>
      <c r="Z179" s="1" t="str">
        <f t="shared" si="5"/>
        <v>ok</v>
      </c>
    </row>
    <row r="180" spans="2:26" ht="30" customHeight="1" x14ac:dyDescent="0.25">
      <c r="B180" s="206" t="s">
        <v>6714</v>
      </c>
      <c r="C180" s="110" t="s">
        <v>3751</v>
      </c>
      <c r="D180" s="35" t="s">
        <v>4204</v>
      </c>
      <c r="E180" s="37" t="s">
        <v>4205</v>
      </c>
      <c r="F180" s="55">
        <v>52911</v>
      </c>
      <c r="G180" s="42">
        <v>41173</v>
      </c>
      <c r="H180" s="63" t="s">
        <v>4099</v>
      </c>
      <c r="I180" s="74">
        <v>56071.014000000003</v>
      </c>
      <c r="J180" s="74">
        <v>56601.2</v>
      </c>
      <c r="K180" s="75">
        <v>0.53018599999999427</v>
      </c>
      <c r="L180" s="111" t="s">
        <v>4206</v>
      </c>
      <c r="M180" s="63">
        <v>4.2416</v>
      </c>
      <c r="N180" s="49" t="s">
        <v>7912</v>
      </c>
      <c r="O180" s="49" t="s">
        <v>21</v>
      </c>
      <c r="P180" s="76"/>
      <c r="Q180" s="77"/>
      <c r="R180" s="78"/>
      <c r="S180" s="79"/>
      <c r="T180" s="49" t="s">
        <v>4197</v>
      </c>
      <c r="U180" s="63" t="s">
        <v>4099</v>
      </c>
      <c r="V180" s="112" t="str">
        <f t="shared" si="4"/>
        <v>1S-153</v>
      </c>
      <c r="X180" s="1" t="s">
        <v>8086</v>
      </c>
      <c r="Y180" s="1" t="s">
        <v>7009</v>
      </c>
      <c r="Z180" s="1" t="str">
        <f t="shared" si="5"/>
        <v>ok</v>
      </c>
    </row>
    <row r="181" spans="2:26" ht="30" customHeight="1" x14ac:dyDescent="0.25">
      <c r="B181" s="206" t="s">
        <v>6714</v>
      </c>
      <c r="C181" s="110" t="s">
        <v>3751</v>
      </c>
      <c r="D181" s="35" t="s">
        <v>4207</v>
      </c>
      <c r="E181" s="37" t="s">
        <v>4208</v>
      </c>
      <c r="F181" s="55"/>
      <c r="G181" s="42"/>
      <c r="H181" s="63"/>
      <c r="I181" s="74">
        <v>56601.2</v>
      </c>
      <c r="J181" s="74">
        <v>56817.14</v>
      </c>
      <c r="K181" s="75">
        <v>0.21594000000000232</v>
      </c>
      <c r="L181" s="111" t="s">
        <v>4209</v>
      </c>
      <c r="M181" s="63">
        <v>1.2690999999999999</v>
      </c>
      <c r="N181" s="49" t="s">
        <v>7912</v>
      </c>
      <c r="O181" s="49" t="s">
        <v>91</v>
      </c>
      <c r="P181" s="76"/>
      <c r="Q181" s="77"/>
      <c r="R181" s="78"/>
      <c r="S181" s="79"/>
      <c r="T181" s="49" t="s">
        <v>4197</v>
      </c>
      <c r="U181" s="63" t="s">
        <v>4099</v>
      </c>
      <c r="V181" s="112" t="str">
        <f t="shared" si="4"/>
        <v>1S-154</v>
      </c>
      <c r="X181" s="1" t="s">
        <v>8087</v>
      </c>
      <c r="Y181" s="1" t="s">
        <v>7009</v>
      </c>
      <c r="Z181" s="1" t="str">
        <f t="shared" si="5"/>
        <v>ok</v>
      </c>
    </row>
    <row r="182" spans="2:26" ht="30" customHeight="1" x14ac:dyDescent="0.25">
      <c r="B182" s="206" t="s">
        <v>6714</v>
      </c>
      <c r="C182" s="110" t="s">
        <v>3751</v>
      </c>
      <c r="D182" s="35" t="s">
        <v>4210</v>
      </c>
      <c r="E182" s="37" t="s">
        <v>4211</v>
      </c>
      <c r="F182" s="55"/>
      <c r="G182" s="42"/>
      <c r="H182" s="63"/>
      <c r="I182" s="74">
        <v>56817.14</v>
      </c>
      <c r="J182" s="74">
        <v>57240.43</v>
      </c>
      <c r="K182" s="75">
        <v>0.42329000000000089</v>
      </c>
      <c r="L182" s="111" t="s">
        <v>4212</v>
      </c>
      <c r="M182" s="63">
        <v>4.3520000000000003</v>
      </c>
      <c r="N182" s="49" t="s">
        <v>7912</v>
      </c>
      <c r="O182" s="49" t="s">
        <v>91</v>
      </c>
      <c r="P182" s="76" t="s">
        <v>10</v>
      </c>
      <c r="Q182" s="37">
        <v>0.8135</v>
      </c>
      <c r="R182" s="78">
        <v>12229.59</v>
      </c>
      <c r="S182" s="79" t="s">
        <v>3879</v>
      </c>
      <c r="T182" s="49" t="s">
        <v>4197</v>
      </c>
      <c r="U182" s="63" t="s">
        <v>4099</v>
      </c>
      <c r="V182" s="112" t="str">
        <f t="shared" si="4"/>
        <v>1S-155</v>
      </c>
      <c r="X182" s="1" t="s">
        <v>8088</v>
      </c>
      <c r="Y182" s="1" t="s">
        <v>7009</v>
      </c>
      <c r="Z182" s="1" t="str">
        <f t="shared" si="5"/>
        <v>ok</v>
      </c>
    </row>
    <row r="183" spans="2:26" ht="30" customHeight="1" x14ac:dyDescent="0.25">
      <c r="B183" s="206" t="s">
        <v>6714</v>
      </c>
      <c r="C183" s="110" t="s">
        <v>3751</v>
      </c>
      <c r="D183" s="35" t="s">
        <v>4213</v>
      </c>
      <c r="E183" s="37" t="s">
        <v>4214</v>
      </c>
      <c r="F183" s="55">
        <v>70941</v>
      </c>
      <c r="G183" s="42">
        <v>42976</v>
      </c>
      <c r="H183" s="63" t="s">
        <v>4215</v>
      </c>
      <c r="I183" s="74">
        <v>57240.43</v>
      </c>
      <c r="J183" s="74">
        <v>58040</v>
      </c>
      <c r="K183" s="75">
        <v>0.79956999999999967</v>
      </c>
      <c r="L183" s="111" t="s">
        <v>4216</v>
      </c>
      <c r="M183" s="63">
        <v>6.3970000000000002</v>
      </c>
      <c r="N183" s="49" t="s">
        <v>7912</v>
      </c>
      <c r="O183" s="49" t="s">
        <v>91</v>
      </c>
      <c r="P183" s="76"/>
      <c r="Q183" s="77"/>
      <c r="R183" s="78"/>
      <c r="S183" s="79"/>
      <c r="T183" s="49" t="s">
        <v>4197</v>
      </c>
      <c r="U183" s="63" t="s">
        <v>4099</v>
      </c>
      <c r="V183" s="112" t="str">
        <f t="shared" si="4"/>
        <v>1S-156</v>
      </c>
      <c r="X183" s="1" t="s">
        <v>8089</v>
      </c>
      <c r="Y183" s="1" t="s">
        <v>7009</v>
      </c>
      <c r="Z183" s="1" t="str">
        <f t="shared" si="5"/>
        <v>ok</v>
      </c>
    </row>
    <row r="184" spans="2:26" ht="30" customHeight="1" x14ac:dyDescent="0.25">
      <c r="B184" s="206" t="s">
        <v>6714</v>
      </c>
      <c r="C184" s="110" t="s">
        <v>3751</v>
      </c>
      <c r="D184" s="35" t="s">
        <v>4217</v>
      </c>
      <c r="E184" s="37" t="s">
        <v>4218</v>
      </c>
      <c r="F184" s="55">
        <v>52970</v>
      </c>
      <c r="G184" s="42">
        <v>41388</v>
      </c>
      <c r="H184" s="63" t="s">
        <v>4099</v>
      </c>
      <c r="I184" s="74">
        <v>58040</v>
      </c>
      <c r="J184" s="74">
        <v>58360</v>
      </c>
      <c r="K184" s="75">
        <v>0.32</v>
      </c>
      <c r="L184" s="111" t="s">
        <v>4219</v>
      </c>
      <c r="M184" s="63">
        <v>2.5602</v>
      </c>
      <c r="N184" s="49" t="s">
        <v>7912</v>
      </c>
      <c r="O184" s="49" t="s">
        <v>21</v>
      </c>
      <c r="P184" s="76"/>
      <c r="Q184" s="77"/>
      <c r="R184" s="78"/>
      <c r="S184" s="79"/>
      <c r="T184" s="49" t="s">
        <v>4220</v>
      </c>
      <c r="U184" s="63" t="s">
        <v>4099</v>
      </c>
      <c r="V184" s="112" t="str">
        <f t="shared" si="4"/>
        <v>1S-157</v>
      </c>
      <c r="X184" s="1" t="s">
        <v>8090</v>
      </c>
      <c r="Y184" s="1" t="s">
        <v>7009</v>
      </c>
      <c r="Z184" s="1" t="str">
        <f t="shared" si="5"/>
        <v>ok</v>
      </c>
    </row>
    <row r="185" spans="2:26" ht="30" customHeight="1" x14ac:dyDescent="0.25">
      <c r="B185" s="206" t="s">
        <v>6714</v>
      </c>
      <c r="C185" s="110" t="s">
        <v>3751</v>
      </c>
      <c r="D185" s="35" t="s">
        <v>4221</v>
      </c>
      <c r="E185" s="37" t="s">
        <v>4222</v>
      </c>
      <c r="F185" s="55">
        <v>57095</v>
      </c>
      <c r="G185" s="42">
        <v>41964</v>
      </c>
      <c r="H185" s="63" t="s">
        <v>4099</v>
      </c>
      <c r="I185" s="74">
        <v>58360</v>
      </c>
      <c r="J185" s="74">
        <v>58962.415000000001</v>
      </c>
      <c r="K185" s="75">
        <v>0.60241500000000092</v>
      </c>
      <c r="L185" s="111" t="s">
        <v>4223</v>
      </c>
      <c r="M185" s="63">
        <v>4.8140999999999998</v>
      </c>
      <c r="N185" s="49" t="s">
        <v>7912</v>
      </c>
      <c r="O185" s="49" t="s">
        <v>91</v>
      </c>
      <c r="P185" s="76"/>
      <c r="Q185" s="77"/>
      <c r="R185" s="78"/>
      <c r="S185" s="79"/>
      <c r="T185" s="49" t="s">
        <v>4197</v>
      </c>
      <c r="U185" s="63" t="s">
        <v>4099</v>
      </c>
      <c r="V185" s="112" t="str">
        <f t="shared" si="4"/>
        <v>1S-158</v>
      </c>
      <c r="X185" s="1" t="s">
        <v>8091</v>
      </c>
      <c r="Y185" s="1" t="s">
        <v>7009</v>
      </c>
      <c r="Z185" s="1" t="str">
        <f t="shared" si="5"/>
        <v>ok</v>
      </c>
    </row>
    <row r="186" spans="2:26" ht="30" customHeight="1" x14ac:dyDescent="0.25">
      <c r="B186" s="206" t="s">
        <v>6714</v>
      </c>
      <c r="C186" s="110" t="s">
        <v>3751</v>
      </c>
      <c r="D186" s="35" t="s">
        <v>4224</v>
      </c>
      <c r="E186" s="37" t="s">
        <v>4225</v>
      </c>
      <c r="F186" s="55">
        <v>52962</v>
      </c>
      <c r="G186" s="42">
        <v>41386</v>
      </c>
      <c r="H186" s="63" t="s">
        <v>4099</v>
      </c>
      <c r="I186" s="74">
        <v>58962.415000000001</v>
      </c>
      <c r="J186" s="74">
        <v>59148.517</v>
      </c>
      <c r="K186" s="75">
        <v>0.18610199999999896</v>
      </c>
      <c r="L186" s="111" t="s">
        <v>4226</v>
      </c>
      <c r="M186" s="63">
        <v>1.4884999999999999</v>
      </c>
      <c r="N186" s="49" t="s">
        <v>7912</v>
      </c>
      <c r="O186" s="49" t="s">
        <v>21</v>
      </c>
      <c r="P186" s="76"/>
      <c r="Q186" s="77"/>
      <c r="R186" s="78"/>
      <c r="S186" s="79"/>
      <c r="T186" s="49" t="s">
        <v>4197</v>
      </c>
      <c r="U186" s="63" t="s">
        <v>4099</v>
      </c>
      <c r="V186" s="112" t="str">
        <f t="shared" si="4"/>
        <v>1S-159</v>
      </c>
      <c r="X186" s="1" t="s">
        <v>8092</v>
      </c>
      <c r="Y186" s="1" t="s">
        <v>7009</v>
      </c>
      <c r="Z186" s="1" t="str">
        <f t="shared" si="5"/>
        <v>ok</v>
      </c>
    </row>
    <row r="187" spans="2:26" ht="30" customHeight="1" x14ac:dyDescent="0.25">
      <c r="B187" s="206" t="s">
        <v>6714</v>
      </c>
      <c r="C187" s="110" t="s">
        <v>3751</v>
      </c>
      <c r="D187" s="35">
        <v>160</v>
      </c>
      <c r="E187" s="37" t="s">
        <v>3762</v>
      </c>
      <c r="F187" s="55">
        <v>1750</v>
      </c>
      <c r="G187" s="42">
        <v>41239</v>
      </c>
      <c r="H187" s="63" t="s">
        <v>3753</v>
      </c>
      <c r="I187" s="74">
        <v>814.85900000000004</v>
      </c>
      <c r="J187" s="74">
        <v>844.61900000000003</v>
      </c>
      <c r="K187" s="75">
        <v>2.9759999999999991E-2</v>
      </c>
      <c r="L187" s="111" t="s">
        <v>3763</v>
      </c>
      <c r="M187" s="63">
        <v>3.61E-2</v>
      </c>
      <c r="N187" s="49" t="s">
        <v>7912</v>
      </c>
      <c r="O187" s="49" t="s">
        <v>21</v>
      </c>
      <c r="P187" s="76"/>
      <c r="Q187" s="77"/>
      <c r="R187" s="78"/>
      <c r="S187" s="79"/>
      <c r="T187" s="49" t="s">
        <v>3764</v>
      </c>
      <c r="U187" s="63" t="s">
        <v>3753</v>
      </c>
      <c r="V187" s="112" t="str">
        <f t="shared" si="4"/>
        <v>1S-160</v>
      </c>
      <c r="X187" s="1" t="s">
        <v>8093</v>
      </c>
      <c r="Y187" s="1" t="s">
        <v>7009</v>
      </c>
      <c r="Z187" s="1" t="str">
        <f t="shared" si="5"/>
        <v>ok</v>
      </c>
    </row>
    <row r="188" spans="2:26" ht="30" customHeight="1" x14ac:dyDescent="0.25">
      <c r="B188" s="206" t="s">
        <v>6714</v>
      </c>
      <c r="C188" s="110" t="s">
        <v>3751</v>
      </c>
      <c r="D188" s="35">
        <v>161</v>
      </c>
      <c r="E188" s="37" t="s">
        <v>3765</v>
      </c>
      <c r="F188" s="55">
        <v>1753</v>
      </c>
      <c r="G188" s="42">
        <v>41239</v>
      </c>
      <c r="H188" s="63" t="s">
        <v>3753</v>
      </c>
      <c r="I188" s="74">
        <v>976.37099999999998</v>
      </c>
      <c r="J188" s="74">
        <v>1104.3889999999999</v>
      </c>
      <c r="K188" s="75">
        <v>0.12801799999999991</v>
      </c>
      <c r="L188" s="111" t="s">
        <v>3766</v>
      </c>
      <c r="M188" s="63">
        <v>0.17760000000000001</v>
      </c>
      <c r="N188" s="49" t="s">
        <v>7912</v>
      </c>
      <c r="O188" s="49" t="s">
        <v>21</v>
      </c>
      <c r="P188" s="76"/>
      <c r="Q188" s="77"/>
      <c r="R188" s="78"/>
      <c r="S188" s="79"/>
      <c r="T188" s="49" t="s">
        <v>3767</v>
      </c>
      <c r="U188" s="63" t="s">
        <v>3753</v>
      </c>
      <c r="V188" s="112" t="str">
        <f t="shared" si="4"/>
        <v>1S-161</v>
      </c>
      <c r="X188" s="1" t="s">
        <v>8094</v>
      </c>
      <c r="Y188" s="1" t="s">
        <v>7009</v>
      </c>
      <c r="Z188" s="1" t="str">
        <f t="shared" si="5"/>
        <v>ok</v>
      </c>
    </row>
    <row r="189" spans="2:26" ht="30" customHeight="1" x14ac:dyDescent="0.25">
      <c r="B189" s="206" t="s">
        <v>6714</v>
      </c>
      <c r="C189" s="110" t="s">
        <v>3751</v>
      </c>
      <c r="D189" s="35" t="s">
        <v>4149</v>
      </c>
      <c r="E189" s="37" t="s">
        <v>4150</v>
      </c>
      <c r="F189" s="55">
        <v>52907</v>
      </c>
      <c r="G189" s="42">
        <v>41369</v>
      </c>
      <c r="H189" s="63" t="s">
        <v>4099</v>
      </c>
      <c r="I189" s="74">
        <v>48030.108</v>
      </c>
      <c r="J189" s="74">
        <v>48106.673999999999</v>
      </c>
      <c r="K189" s="75">
        <v>7.6565999999998899E-2</v>
      </c>
      <c r="L189" s="111" t="s">
        <v>4151</v>
      </c>
      <c r="M189" s="63">
        <v>5.5500000000000001E-2</v>
      </c>
      <c r="N189" s="49" t="s">
        <v>7912</v>
      </c>
      <c r="O189" s="49" t="s">
        <v>21</v>
      </c>
      <c r="P189" s="76"/>
      <c r="Q189" s="77"/>
      <c r="R189" s="78"/>
      <c r="S189" s="79"/>
      <c r="T189" s="49" t="s">
        <v>4134</v>
      </c>
      <c r="U189" s="63" t="s">
        <v>4099</v>
      </c>
      <c r="V189" s="112" t="str">
        <f t="shared" si="4"/>
        <v>1S-162</v>
      </c>
      <c r="X189" s="1" t="s">
        <v>8095</v>
      </c>
      <c r="Y189" s="1" t="s">
        <v>7009</v>
      </c>
      <c r="Z189" s="1" t="str">
        <f t="shared" si="5"/>
        <v>ok</v>
      </c>
    </row>
    <row r="190" spans="2:26" ht="30" customHeight="1" x14ac:dyDescent="0.25">
      <c r="B190" s="206" t="s">
        <v>6714</v>
      </c>
      <c r="C190" s="110" t="s">
        <v>3751</v>
      </c>
      <c r="D190" s="35" t="s">
        <v>4331</v>
      </c>
      <c r="E190" s="37" t="s">
        <v>4332</v>
      </c>
      <c r="F190" s="55">
        <v>16978</v>
      </c>
      <c r="G190" s="42">
        <v>41271</v>
      </c>
      <c r="H190" s="63" t="s">
        <v>4298</v>
      </c>
      <c r="I190" s="74">
        <v>100181.049</v>
      </c>
      <c r="J190" s="74">
        <v>100207.705</v>
      </c>
      <c r="K190" s="75"/>
      <c r="L190" s="111" t="s">
        <v>4333</v>
      </c>
      <c r="M190" s="63">
        <v>0.1348</v>
      </c>
      <c r="N190" s="49" t="s">
        <v>7912</v>
      </c>
      <c r="O190" s="49" t="s">
        <v>21</v>
      </c>
      <c r="P190" s="76"/>
      <c r="Q190" s="77"/>
      <c r="R190" s="78"/>
      <c r="S190" s="79"/>
      <c r="T190" s="49" t="s">
        <v>4334</v>
      </c>
      <c r="U190" s="63" t="s">
        <v>4298</v>
      </c>
      <c r="V190" s="112" t="str">
        <f t="shared" si="4"/>
        <v>1S-163</v>
      </c>
      <c r="X190" s="1" t="s">
        <v>8096</v>
      </c>
      <c r="Y190" s="1" t="s">
        <v>7009</v>
      </c>
      <c r="Z190" s="1" t="str">
        <f t="shared" si="5"/>
        <v>ok</v>
      </c>
    </row>
    <row r="191" spans="2:26" ht="30" customHeight="1" x14ac:dyDescent="0.25">
      <c r="B191" s="206" t="s">
        <v>6714</v>
      </c>
      <c r="C191" s="110" t="s">
        <v>3751</v>
      </c>
      <c r="D191" s="35" t="s">
        <v>4188</v>
      </c>
      <c r="E191" s="37" t="s">
        <v>4189</v>
      </c>
      <c r="F191" s="55">
        <v>62146</v>
      </c>
      <c r="G191" s="42">
        <v>42524</v>
      </c>
      <c r="H191" s="63" t="s">
        <v>4099</v>
      </c>
      <c r="I191" s="74">
        <v>53359.114000000001</v>
      </c>
      <c r="J191" s="74">
        <v>53425.614000000001</v>
      </c>
      <c r="K191" s="75"/>
      <c r="L191" s="111" t="s">
        <v>4190</v>
      </c>
      <c r="M191" s="63">
        <v>4.9099999999999998E-2</v>
      </c>
      <c r="N191" s="49" t="s">
        <v>82</v>
      </c>
      <c r="O191" s="49" t="s">
        <v>91</v>
      </c>
      <c r="P191" s="76"/>
      <c r="Q191" s="77"/>
      <c r="R191" s="78"/>
      <c r="S191" s="79"/>
      <c r="T191" s="49" t="s">
        <v>4187</v>
      </c>
      <c r="U191" s="63" t="s">
        <v>4099</v>
      </c>
      <c r="V191" s="112" t="str">
        <f t="shared" si="4"/>
        <v>1S-164</v>
      </c>
      <c r="X191" s="1" t="s">
        <v>8097</v>
      </c>
      <c r="Y191" s="1" t="s">
        <v>7009</v>
      </c>
      <c r="Z191" s="1" t="str">
        <f t="shared" si="5"/>
        <v>ok</v>
      </c>
    </row>
    <row r="192" spans="2:26" ht="30" customHeight="1" x14ac:dyDescent="0.25">
      <c r="B192" s="206" t="s">
        <v>6714</v>
      </c>
      <c r="C192" s="110" t="s">
        <v>3751</v>
      </c>
      <c r="D192" s="35" t="s">
        <v>4339</v>
      </c>
      <c r="E192" s="37" t="s">
        <v>4340</v>
      </c>
      <c r="F192" s="55">
        <v>15755</v>
      </c>
      <c r="G192" s="42">
        <v>41180</v>
      </c>
      <c r="H192" s="63" t="s">
        <v>4298</v>
      </c>
      <c r="I192" s="74">
        <v>101086.78</v>
      </c>
      <c r="J192" s="74">
        <v>101111.065</v>
      </c>
      <c r="K192" s="75"/>
      <c r="L192" s="111" t="s">
        <v>4341</v>
      </c>
      <c r="M192" s="63">
        <v>6.8199999999999997E-2</v>
      </c>
      <c r="N192" s="49" t="s">
        <v>7912</v>
      </c>
      <c r="O192" s="49" t="s">
        <v>21</v>
      </c>
      <c r="P192" s="76"/>
      <c r="Q192" s="77"/>
      <c r="R192" s="78"/>
      <c r="S192" s="79"/>
      <c r="T192" s="49" t="s">
        <v>4330</v>
      </c>
      <c r="U192" s="63" t="s">
        <v>4298</v>
      </c>
      <c r="V192" s="112" t="str">
        <f t="shared" si="4"/>
        <v>1S-165B</v>
      </c>
      <c r="X192" s="1" t="s">
        <v>8098</v>
      </c>
      <c r="Y192" s="1" t="s">
        <v>7009</v>
      </c>
      <c r="Z192" s="1" t="str">
        <f t="shared" si="5"/>
        <v>ok</v>
      </c>
    </row>
    <row r="193" spans="2:26" ht="30" customHeight="1" x14ac:dyDescent="0.25">
      <c r="B193" s="206" t="s">
        <v>6714</v>
      </c>
      <c r="C193" s="110" t="s">
        <v>3751</v>
      </c>
      <c r="D193" s="35" t="s">
        <v>4227</v>
      </c>
      <c r="E193" s="37" t="s">
        <v>4228</v>
      </c>
      <c r="F193" s="55"/>
      <c r="G193" s="42"/>
      <c r="H193" s="63"/>
      <c r="I193" s="74">
        <v>59148.17</v>
      </c>
      <c r="J193" s="74">
        <v>60792.663</v>
      </c>
      <c r="K193" s="75">
        <v>1.6444930000000022</v>
      </c>
      <c r="L193" s="111" t="s">
        <v>4229</v>
      </c>
      <c r="M193" s="63">
        <v>13.155799999999999</v>
      </c>
      <c r="N193" s="49" t="s">
        <v>7912</v>
      </c>
      <c r="O193" s="49" t="s">
        <v>91</v>
      </c>
      <c r="P193" s="76"/>
      <c r="Q193" s="77"/>
      <c r="R193" s="78"/>
      <c r="S193" s="79"/>
      <c r="T193" s="49" t="s">
        <v>4230</v>
      </c>
      <c r="U193" s="63" t="s">
        <v>4099</v>
      </c>
      <c r="V193" s="112" t="str">
        <f t="shared" si="4"/>
        <v>1S-170</v>
      </c>
      <c r="X193" s="1" t="s">
        <v>8099</v>
      </c>
      <c r="Y193" s="1" t="s">
        <v>7009</v>
      </c>
      <c r="Z193" s="1" t="str">
        <f t="shared" si="5"/>
        <v>ok</v>
      </c>
    </row>
    <row r="194" spans="2:26" ht="30" customHeight="1" x14ac:dyDescent="0.25">
      <c r="B194" s="206" t="s">
        <v>6714</v>
      </c>
      <c r="C194" s="110" t="s">
        <v>3751</v>
      </c>
      <c r="D194" s="35" t="s">
        <v>4231</v>
      </c>
      <c r="E194" s="37" t="s">
        <v>4232</v>
      </c>
      <c r="F194" s="55">
        <v>59567</v>
      </c>
      <c r="G194" s="42">
        <v>42286</v>
      </c>
      <c r="H194" s="63" t="s">
        <v>4099</v>
      </c>
      <c r="I194" s="74">
        <v>60792.663</v>
      </c>
      <c r="J194" s="74">
        <v>61605.978999999999</v>
      </c>
      <c r="K194" s="75">
        <v>0.81331599999999893</v>
      </c>
      <c r="L194" s="111" t="s">
        <v>4233</v>
      </c>
      <c r="M194" s="63">
        <v>6.5552000000000001</v>
      </c>
      <c r="N194" s="49" t="s">
        <v>7912</v>
      </c>
      <c r="O194" s="49" t="s">
        <v>91</v>
      </c>
      <c r="P194" s="76"/>
      <c r="Q194" s="77"/>
      <c r="R194" s="78"/>
      <c r="S194" s="79"/>
      <c r="T194" s="49" t="s">
        <v>4230</v>
      </c>
      <c r="U194" s="63" t="s">
        <v>4099</v>
      </c>
      <c r="V194" s="112" t="str">
        <f t="shared" si="4"/>
        <v>1S-171</v>
      </c>
      <c r="X194" s="1" t="s">
        <v>8100</v>
      </c>
      <c r="Y194" s="1" t="s">
        <v>7009</v>
      </c>
      <c r="Z194" s="1" t="str">
        <f t="shared" si="5"/>
        <v>ok</v>
      </c>
    </row>
    <row r="195" spans="2:26" ht="30" customHeight="1" x14ac:dyDescent="0.25">
      <c r="B195" s="206" t="s">
        <v>6714</v>
      </c>
      <c r="C195" s="110" t="s">
        <v>3751</v>
      </c>
      <c r="D195" s="35" t="s">
        <v>4234</v>
      </c>
      <c r="E195" s="37" t="s">
        <v>4235</v>
      </c>
      <c r="F195" s="55"/>
      <c r="G195" s="42"/>
      <c r="H195" s="63"/>
      <c r="I195" s="74">
        <v>61605.978999999999</v>
      </c>
      <c r="J195" s="74">
        <v>62192.644</v>
      </c>
      <c r="K195" s="75">
        <v>0.58666500000000088</v>
      </c>
      <c r="L195" s="111" t="s">
        <v>4236</v>
      </c>
      <c r="M195" s="63">
        <v>4.6398999999999999</v>
      </c>
      <c r="N195" s="49" t="s">
        <v>7912</v>
      </c>
      <c r="O195" s="49" t="s">
        <v>91</v>
      </c>
      <c r="P195" s="76"/>
      <c r="Q195" s="77"/>
      <c r="R195" s="78"/>
      <c r="S195" s="79"/>
      <c r="T195" s="49" t="s">
        <v>4237</v>
      </c>
      <c r="U195" s="63" t="s">
        <v>4099</v>
      </c>
      <c r="V195" s="112" t="str">
        <f t="shared" si="4"/>
        <v>1S-172</v>
      </c>
      <c r="X195" s="1" t="s">
        <v>8101</v>
      </c>
      <c r="Y195" s="1" t="s">
        <v>7009</v>
      </c>
      <c r="Z195" s="1" t="str">
        <f t="shared" si="5"/>
        <v>ok</v>
      </c>
    </row>
    <row r="196" spans="2:26" ht="30" customHeight="1" x14ac:dyDescent="0.25">
      <c r="B196" s="206" t="s">
        <v>6714</v>
      </c>
      <c r="C196" s="110" t="s">
        <v>3751</v>
      </c>
      <c r="D196" s="35" t="s">
        <v>4238</v>
      </c>
      <c r="E196" s="37" t="s">
        <v>4239</v>
      </c>
      <c r="F196" s="55"/>
      <c r="G196" s="42"/>
      <c r="H196" s="63"/>
      <c r="I196" s="74">
        <v>62192.644</v>
      </c>
      <c r="J196" s="74">
        <v>63516.006000000001</v>
      </c>
      <c r="K196" s="75">
        <v>1.323362000000001</v>
      </c>
      <c r="L196" s="111" t="s">
        <v>4240</v>
      </c>
      <c r="M196" s="63">
        <v>10.5932</v>
      </c>
      <c r="N196" s="49" t="s">
        <v>7912</v>
      </c>
      <c r="O196" s="49" t="s">
        <v>91</v>
      </c>
      <c r="P196" s="76"/>
      <c r="Q196" s="77"/>
      <c r="R196" s="78"/>
      <c r="S196" s="79"/>
      <c r="T196" s="49" t="s">
        <v>4241</v>
      </c>
      <c r="U196" s="63" t="s">
        <v>4099</v>
      </c>
      <c r="V196" s="112" t="str">
        <f t="shared" si="4"/>
        <v>1S-173</v>
      </c>
      <c r="X196" s="1" t="s">
        <v>8102</v>
      </c>
      <c r="Y196" s="1" t="s">
        <v>7009</v>
      </c>
      <c r="Z196" s="1" t="str">
        <f t="shared" si="5"/>
        <v>ok</v>
      </c>
    </row>
    <row r="197" spans="2:26" ht="30" customHeight="1" x14ac:dyDescent="0.25">
      <c r="B197" s="206" t="s">
        <v>6714</v>
      </c>
      <c r="C197" s="110" t="s">
        <v>3751</v>
      </c>
      <c r="D197" s="35" t="s">
        <v>4242</v>
      </c>
      <c r="E197" s="37" t="s">
        <v>4243</v>
      </c>
      <c r="F197" s="55">
        <v>62589</v>
      </c>
      <c r="G197" s="42">
        <v>42591</v>
      </c>
      <c r="H197" s="63" t="s">
        <v>4099</v>
      </c>
      <c r="I197" s="74">
        <v>63516.006000000001</v>
      </c>
      <c r="J197" s="74">
        <v>64141.334000000003</v>
      </c>
      <c r="K197" s="75">
        <v>0.62532800000000133</v>
      </c>
      <c r="L197" s="111" t="s">
        <v>4244</v>
      </c>
      <c r="M197" s="63">
        <v>5.0023</v>
      </c>
      <c r="N197" s="49" t="s">
        <v>7912</v>
      </c>
      <c r="O197" s="49" t="s">
        <v>91</v>
      </c>
      <c r="P197" s="76"/>
      <c r="Q197" s="77"/>
      <c r="R197" s="78"/>
      <c r="S197" s="79"/>
      <c r="T197" s="49" t="s">
        <v>4245</v>
      </c>
      <c r="U197" s="63" t="s">
        <v>4099</v>
      </c>
      <c r="V197" s="112" t="str">
        <f t="shared" si="4"/>
        <v>1S-174</v>
      </c>
      <c r="X197" s="1" t="s">
        <v>8103</v>
      </c>
      <c r="Y197" s="1" t="s">
        <v>7009</v>
      </c>
      <c r="Z197" s="1" t="str">
        <f t="shared" si="5"/>
        <v>ok</v>
      </c>
    </row>
    <row r="198" spans="2:26" ht="30" customHeight="1" x14ac:dyDescent="0.25">
      <c r="B198" s="206" t="s">
        <v>6714</v>
      </c>
      <c r="C198" s="110" t="s">
        <v>3751</v>
      </c>
      <c r="D198" s="35" t="s">
        <v>4246</v>
      </c>
      <c r="E198" s="37" t="s">
        <v>4247</v>
      </c>
      <c r="F198" s="55">
        <v>52909</v>
      </c>
      <c r="G198" s="42">
        <v>41369</v>
      </c>
      <c r="H198" s="63" t="s">
        <v>4099</v>
      </c>
      <c r="I198" s="74">
        <v>64141.337</v>
      </c>
      <c r="J198" s="74">
        <v>64858.821000000004</v>
      </c>
      <c r="K198" s="75">
        <v>0.71748400000000401</v>
      </c>
      <c r="L198" s="111" t="s">
        <v>4248</v>
      </c>
      <c r="M198" s="63">
        <v>5.7447999999999997</v>
      </c>
      <c r="N198" s="49" t="s">
        <v>7912</v>
      </c>
      <c r="O198" s="49" t="s">
        <v>21</v>
      </c>
      <c r="P198" s="76"/>
      <c r="Q198" s="77"/>
      <c r="R198" s="78"/>
      <c r="S198" s="79"/>
      <c r="T198" s="49" t="s">
        <v>4241</v>
      </c>
      <c r="U198" s="63" t="s">
        <v>4099</v>
      </c>
      <c r="V198" s="112" t="str">
        <f t="shared" si="4"/>
        <v>1S-175</v>
      </c>
      <c r="X198" s="1" t="s">
        <v>8104</v>
      </c>
      <c r="Y198" s="1" t="s">
        <v>7009</v>
      </c>
      <c r="Z198" s="1" t="str">
        <f t="shared" si="5"/>
        <v>ok</v>
      </c>
    </row>
    <row r="199" spans="2:26" ht="30" customHeight="1" x14ac:dyDescent="0.25">
      <c r="B199" s="206" t="s">
        <v>6714</v>
      </c>
      <c r="C199" s="110" t="s">
        <v>3751</v>
      </c>
      <c r="D199" s="35" t="s">
        <v>4249</v>
      </c>
      <c r="E199" s="37" t="s">
        <v>4250</v>
      </c>
      <c r="F199" s="55"/>
      <c r="G199" s="42"/>
      <c r="H199" s="63"/>
      <c r="I199" s="74">
        <v>64858.821000000004</v>
      </c>
      <c r="J199" s="74">
        <v>65470.061000000002</v>
      </c>
      <c r="K199" s="75">
        <v>0.61123999999999801</v>
      </c>
      <c r="L199" s="111" t="s">
        <v>4251</v>
      </c>
      <c r="M199" s="63">
        <v>4.8855000000000004</v>
      </c>
      <c r="N199" s="49" t="s">
        <v>7912</v>
      </c>
      <c r="O199" s="49" t="s">
        <v>91</v>
      </c>
      <c r="P199" s="76"/>
      <c r="Q199" s="77"/>
      <c r="R199" s="78"/>
      <c r="S199" s="79"/>
      <c r="T199" s="49" t="s">
        <v>4252</v>
      </c>
      <c r="U199" s="63" t="s">
        <v>4099</v>
      </c>
      <c r="V199" s="112" t="str">
        <f t="shared" ref="V199:V240" si="6">CONCATENATE(C199,"-",D199)</f>
        <v>1S-176</v>
      </c>
      <c r="X199" s="1" t="s">
        <v>8105</v>
      </c>
      <c r="Y199" s="1" t="s">
        <v>7009</v>
      </c>
      <c r="Z199" s="1" t="str">
        <f t="shared" ref="Z199:Z240" si="7">IF(V199=X199,"ok","errado")</f>
        <v>ok</v>
      </c>
    </row>
    <row r="200" spans="2:26" ht="30" customHeight="1" x14ac:dyDescent="0.25">
      <c r="B200" s="206" t="s">
        <v>6714</v>
      </c>
      <c r="C200" s="110" t="s">
        <v>3751</v>
      </c>
      <c r="D200" s="35" t="s">
        <v>4253</v>
      </c>
      <c r="E200" s="37" t="s">
        <v>4254</v>
      </c>
      <c r="F200" s="55"/>
      <c r="G200" s="42"/>
      <c r="H200" s="63"/>
      <c r="I200" s="74">
        <v>65504.135999999999</v>
      </c>
      <c r="J200" s="74">
        <v>66285.824999999997</v>
      </c>
      <c r="K200" s="75">
        <v>0.78168899999999852</v>
      </c>
      <c r="L200" s="111" t="s">
        <v>4255</v>
      </c>
      <c r="M200" s="63">
        <v>6.2666000000000004</v>
      </c>
      <c r="N200" s="49" t="s">
        <v>7912</v>
      </c>
      <c r="O200" s="49" t="s">
        <v>91</v>
      </c>
      <c r="P200" s="76"/>
      <c r="Q200" s="77"/>
      <c r="R200" s="78"/>
      <c r="S200" s="79"/>
      <c r="T200" s="49" t="s">
        <v>4256</v>
      </c>
      <c r="U200" s="63" t="s">
        <v>4099</v>
      </c>
      <c r="V200" s="112" t="str">
        <f t="shared" si="6"/>
        <v>1S-178</v>
      </c>
      <c r="X200" s="1" t="s">
        <v>8106</v>
      </c>
      <c r="Y200" s="1" t="s">
        <v>7009</v>
      </c>
      <c r="Z200" s="1" t="str">
        <f t="shared" si="7"/>
        <v>ok</v>
      </c>
    </row>
    <row r="201" spans="2:26" ht="30" customHeight="1" x14ac:dyDescent="0.25">
      <c r="B201" s="206" t="s">
        <v>6714</v>
      </c>
      <c r="C201" s="110" t="s">
        <v>3751</v>
      </c>
      <c r="D201" s="35" t="s">
        <v>4257</v>
      </c>
      <c r="E201" s="37" t="s">
        <v>4258</v>
      </c>
      <c r="F201" s="55">
        <v>61311</v>
      </c>
      <c r="G201" s="42">
        <v>42404</v>
      </c>
      <c r="H201" s="63" t="s">
        <v>4099</v>
      </c>
      <c r="I201" s="74">
        <v>66285.824999999997</v>
      </c>
      <c r="J201" s="74">
        <v>66915.665999999997</v>
      </c>
      <c r="K201" s="75">
        <v>0.62984100000000032</v>
      </c>
      <c r="L201" s="111" t="s">
        <v>4259</v>
      </c>
      <c r="M201" s="63">
        <v>5.0368000000000004</v>
      </c>
      <c r="N201" s="49" t="s">
        <v>7912</v>
      </c>
      <c r="O201" s="49" t="s">
        <v>91</v>
      </c>
      <c r="P201" s="76"/>
      <c r="Q201" s="77"/>
      <c r="R201" s="78"/>
      <c r="S201" s="79"/>
      <c r="T201" s="49" t="s">
        <v>4260</v>
      </c>
      <c r="U201" s="63" t="s">
        <v>4099</v>
      </c>
      <c r="V201" s="112" t="str">
        <f t="shared" si="6"/>
        <v>1S-179</v>
      </c>
      <c r="X201" s="1" t="s">
        <v>8107</v>
      </c>
      <c r="Y201" s="1" t="s">
        <v>7009</v>
      </c>
      <c r="Z201" s="1" t="str">
        <f t="shared" si="7"/>
        <v>ok</v>
      </c>
    </row>
    <row r="202" spans="2:26" ht="30" customHeight="1" x14ac:dyDescent="0.25">
      <c r="B202" s="206" t="s">
        <v>6714</v>
      </c>
      <c r="C202" s="110" t="s">
        <v>3751</v>
      </c>
      <c r="D202" s="35" t="s">
        <v>4261</v>
      </c>
      <c r="E202" s="37" t="s">
        <v>4262</v>
      </c>
      <c r="F202" s="55"/>
      <c r="G202" s="42"/>
      <c r="H202" s="63"/>
      <c r="I202" s="74">
        <v>66915.665999999997</v>
      </c>
      <c r="J202" s="74">
        <v>67989.858999999997</v>
      </c>
      <c r="K202" s="75">
        <v>1.0741929999999993</v>
      </c>
      <c r="L202" s="111" t="s">
        <v>4263</v>
      </c>
      <c r="M202" s="63">
        <v>8.5907</v>
      </c>
      <c r="N202" s="49" t="s">
        <v>7912</v>
      </c>
      <c r="O202" s="49" t="s">
        <v>91</v>
      </c>
      <c r="P202" s="76"/>
      <c r="Q202" s="77"/>
      <c r="R202" s="78"/>
      <c r="S202" s="79"/>
      <c r="T202" s="49" t="s">
        <v>4264</v>
      </c>
      <c r="U202" s="63" t="s">
        <v>4099</v>
      </c>
      <c r="V202" s="112" t="str">
        <f t="shared" si="6"/>
        <v>1S-180</v>
      </c>
      <c r="X202" s="1" t="s">
        <v>8108</v>
      </c>
      <c r="Y202" s="1" t="s">
        <v>7009</v>
      </c>
      <c r="Z202" s="1" t="str">
        <f t="shared" si="7"/>
        <v>ok</v>
      </c>
    </row>
    <row r="203" spans="2:26" ht="30" customHeight="1" x14ac:dyDescent="0.25">
      <c r="B203" s="206" t="s">
        <v>6714</v>
      </c>
      <c r="C203" s="110" t="s">
        <v>3751</v>
      </c>
      <c r="D203" s="35" t="s">
        <v>4265</v>
      </c>
      <c r="E203" s="37" t="s">
        <v>4266</v>
      </c>
      <c r="F203" s="55"/>
      <c r="G203" s="42"/>
      <c r="H203" s="63"/>
      <c r="I203" s="74">
        <v>67989.858999999997</v>
      </c>
      <c r="J203" s="74">
        <v>69239.951000000001</v>
      </c>
      <c r="K203" s="75">
        <v>1.2500920000000042</v>
      </c>
      <c r="L203" s="111" t="s">
        <v>4267</v>
      </c>
      <c r="M203" s="63">
        <v>10.0046</v>
      </c>
      <c r="N203" s="49" t="s">
        <v>7912</v>
      </c>
      <c r="O203" s="49" t="s">
        <v>91</v>
      </c>
      <c r="P203" s="76"/>
      <c r="Q203" s="77"/>
      <c r="R203" s="78"/>
      <c r="S203" s="79"/>
      <c r="T203" s="49" t="s">
        <v>4268</v>
      </c>
      <c r="U203" s="63" t="s">
        <v>4099</v>
      </c>
      <c r="V203" s="112" t="str">
        <f t="shared" si="6"/>
        <v>1S-181</v>
      </c>
      <c r="X203" s="1" t="s">
        <v>8109</v>
      </c>
      <c r="Y203" s="1" t="s">
        <v>7009</v>
      </c>
      <c r="Z203" s="1" t="str">
        <f t="shared" si="7"/>
        <v>ok</v>
      </c>
    </row>
    <row r="204" spans="2:26" ht="30" customHeight="1" x14ac:dyDescent="0.25">
      <c r="B204" s="206" t="s">
        <v>6714</v>
      </c>
      <c r="C204" s="110" t="s">
        <v>3751</v>
      </c>
      <c r="D204" s="35" t="s">
        <v>4269</v>
      </c>
      <c r="E204" s="37" t="s">
        <v>4270</v>
      </c>
      <c r="F204" s="55">
        <v>1290</v>
      </c>
      <c r="G204" s="42">
        <v>42201</v>
      </c>
      <c r="H204" s="63" t="s">
        <v>4271</v>
      </c>
      <c r="I204" s="74">
        <v>69239.650999999998</v>
      </c>
      <c r="J204" s="74">
        <v>71523.048999999999</v>
      </c>
      <c r="K204" s="75">
        <v>2.2833980000000009</v>
      </c>
      <c r="L204" s="111" t="s">
        <v>4272</v>
      </c>
      <c r="M204" s="63">
        <v>18.4253</v>
      </c>
      <c r="N204" s="49" t="s">
        <v>7912</v>
      </c>
      <c r="O204" s="49" t="s">
        <v>21</v>
      </c>
      <c r="P204" s="76"/>
      <c r="Q204" s="77"/>
      <c r="R204" s="78"/>
      <c r="S204" s="79"/>
      <c r="T204" s="49" t="s">
        <v>4273</v>
      </c>
      <c r="U204" s="63" t="s">
        <v>4271</v>
      </c>
      <c r="V204" s="112" t="str">
        <f t="shared" si="6"/>
        <v>1S-182</v>
      </c>
      <c r="X204" s="1" t="s">
        <v>8110</v>
      </c>
      <c r="Y204" s="1" t="s">
        <v>7009</v>
      </c>
      <c r="Z204" s="1" t="str">
        <f t="shared" si="7"/>
        <v>ok</v>
      </c>
    </row>
    <row r="205" spans="2:26" ht="30" customHeight="1" x14ac:dyDescent="0.25">
      <c r="B205" s="206" t="s">
        <v>6714</v>
      </c>
      <c r="C205" s="110" t="s">
        <v>3751</v>
      </c>
      <c r="D205" s="35" t="s">
        <v>4274</v>
      </c>
      <c r="E205" s="37" t="s">
        <v>4275</v>
      </c>
      <c r="F205" s="55">
        <v>1226</v>
      </c>
      <c r="G205" s="42">
        <v>41912</v>
      </c>
      <c r="H205" s="63" t="s">
        <v>4271</v>
      </c>
      <c r="I205" s="74">
        <v>71523.048999999999</v>
      </c>
      <c r="J205" s="74">
        <v>73380.536999999997</v>
      </c>
      <c r="K205" s="75">
        <v>1.8574879999999976</v>
      </c>
      <c r="L205" s="111" t="s">
        <v>4276</v>
      </c>
      <c r="M205" s="63">
        <v>13.9445</v>
      </c>
      <c r="N205" s="49" t="s">
        <v>7912</v>
      </c>
      <c r="O205" s="49" t="s">
        <v>21</v>
      </c>
      <c r="P205" s="76"/>
      <c r="Q205" s="77"/>
      <c r="R205" s="78"/>
      <c r="S205" s="79"/>
      <c r="T205" s="49" t="s">
        <v>4277</v>
      </c>
      <c r="U205" s="63" t="s">
        <v>4271</v>
      </c>
      <c r="V205" s="112" t="str">
        <f t="shared" si="6"/>
        <v>1S-183</v>
      </c>
      <c r="X205" s="1" t="s">
        <v>8111</v>
      </c>
      <c r="Y205" s="1" t="s">
        <v>7009</v>
      </c>
      <c r="Z205" s="1" t="str">
        <f t="shared" si="7"/>
        <v>ok</v>
      </c>
    </row>
    <row r="206" spans="2:26" ht="30" customHeight="1" x14ac:dyDescent="0.25">
      <c r="B206" s="206" t="s">
        <v>6714</v>
      </c>
      <c r="C206" s="110" t="s">
        <v>3751</v>
      </c>
      <c r="D206" s="35" t="s">
        <v>4278</v>
      </c>
      <c r="E206" s="37" t="s">
        <v>4279</v>
      </c>
      <c r="F206" s="55">
        <v>1294</v>
      </c>
      <c r="G206" s="42">
        <v>42201</v>
      </c>
      <c r="H206" s="63" t="s">
        <v>4271</v>
      </c>
      <c r="I206" s="74">
        <v>73380.536999999997</v>
      </c>
      <c r="J206" s="74">
        <v>76105.837</v>
      </c>
      <c r="K206" s="75">
        <v>2.7253000000000029</v>
      </c>
      <c r="L206" s="111" t="s">
        <v>4280</v>
      </c>
      <c r="M206" s="63">
        <v>21.795500000000001</v>
      </c>
      <c r="N206" s="49" t="s">
        <v>7912</v>
      </c>
      <c r="O206" s="49" t="s">
        <v>21</v>
      </c>
      <c r="P206" s="76"/>
      <c r="Q206" s="77"/>
      <c r="R206" s="78"/>
      <c r="S206" s="79"/>
      <c r="T206" s="49" t="s">
        <v>4277</v>
      </c>
      <c r="U206" s="63" t="s">
        <v>4271</v>
      </c>
      <c r="V206" s="112" t="str">
        <f t="shared" si="6"/>
        <v>1S-184</v>
      </c>
      <c r="X206" s="1" t="s">
        <v>8112</v>
      </c>
      <c r="Y206" s="1" t="s">
        <v>7009</v>
      </c>
      <c r="Z206" s="1" t="str">
        <f t="shared" si="7"/>
        <v>ok</v>
      </c>
    </row>
    <row r="207" spans="2:26" ht="30" customHeight="1" x14ac:dyDescent="0.25">
      <c r="B207" s="206" t="s">
        <v>6714</v>
      </c>
      <c r="C207" s="110" t="s">
        <v>3751</v>
      </c>
      <c r="D207" s="35" t="s">
        <v>4281</v>
      </c>
      <c r="E207" s="37" t="s">
        <v>4282</v>
      </c>
      <c r="F207" s="55">
        <v>1293</v>
      </c>
      <c r="G207" s="42">
        <v>42201</v>
      </c>
      <c r="H207" s="63" t="s">
        <v>4271</v>
      </c>
      <c r="I207" s="74">
        <v>76105.837</v>
      </c>
      <c r="J207" s="74">
        <v>77223.789000000004</v>
      </c>
      <c r="K207" s="75">
        <v>1.1179520000000047</v>
      </c>
      <c r="L207" s="111" t="s">
        <v>4283</v>
      </c>
      <c r="M207" s="63">
        <v>8.907</v>
      </c>
      <c r="N207" s="49" t="s">
        <v>7912</v>
      </c>
      <c r="O207" s="49" t="s">
        <v>21</v>
      </c>
      <c r="P207" s="76"/>
      <c r="Q207" s="77"/>
      <c r="R207" s="78"/>
      <c r="S207" s="79"/>
      <c r="T207" s="49" t="s">
        <v>4277</v>
      </c>
      <c r="U207" s="63" t="s">
        <v>4271</v>
      </c>
      <c r="V207" s="112" t="str">
        <f t="shared" si="6"/>
        <v>1S-185</v>
      </c>
      <c r="X207" s="1" t="s">
        <v>8113</v>
      </c>
      <c r="Y207" s="1" t="s">
        <v>7009</v>
      </c>
      <c r="Z207" s="1" t="str">
        <f t="shared" si="7"/>
        <v>ok</v>
      </c>
    </row>
    <row r="208" spans="2:26" ht="30" customHeight="1" x14ac:dyDescent="0.25">
      <c r="B208" s="206" t="s">
        <v>6714</v>
      </c>
      <c r="C208" s="110" t="s">
        <v>3751</v>
      </c>
      <c r="D208" s="35" t="s">
        <v>4284</v>
      </c>
      <c r="E208" s="37" t="s">
        <v>4285</v>
      </c>
      <c r="F208" s="55">
        <v>1302</v>
      </c>
      <c r="G208" s="42">
        <v>42243</v>
      </c>
      <c r="H208" s="63" t="s">
        <v>4271</v>
      </c>
      <c r="I208" s="74">
        <v>77223.789000000004</v>
      </c>
      <c r="J208" s="74">
        <v>77460.679000000004</v>
      </c>
      <c r="K208" s="75">
        <v>0.23688999999999941</v>
      </c>
      <c r="L208" s="111" t="s">
        <v>4286</v>
      </c>
      <c r="M208" s="63">
        <v>1.8953</v>
      </c>
      <c r="N208" s="49" t="s">
        <v>7912</v>
      </c>
      <c r="O208" s="49" t="s">
        <v>91</v>
      </c>
      <c r="P208" s="76"/>
      <c r="Q208" s="77"/>
      <c r="R208" s="78"/>
      <c r="S208" s="79"/>
      <c r="T208" s="49" t="s">
        <v>4287</v>
      </c>
      <c r="U208" s="63" t="s">
        <v>4271</v>
      </c>
      <c r="V208" s="112" t="str">
        <f t="shared" si="6"/>
        <v>1S-186</v>
      </c>
      <c r="X208" s="1" t="s">
        <v>8114</v>
      </c>
      <c r="Y208" s="1" t="s">
        <v>7009</v>
      </c>
      <c r="Z208" s="1" t="str">
        <f t="shared" si="7"/>
        <v>ok</v>
      </c>
    </row>
    <row r="209" spans="2:26" ht="30" customHeight="1" x14ac:dyDescent="0.25">
      <c r="B209" s="206" t="s">
        <v>6714</v>
      </c>
      <c r="C209" s="110" t="s">
        <v>3751</v>
      </c>
      <c r="D209" s="35" t="s">
        <v>4288</v>
      </c>
      <c r="E209" s="37" t="s">
        <v>4289</v>
      </c>
      <c r="F209" s="55">
        <v>1291</v>
      </c>
      <c r="G209" s="42">
        <v>42201</v>
      </c>
      <c r="H209" s="63" t="s">
        <v>4271</v>
      </c>
      <c r="I209" s="74">
        <v>77460.679000000004</v>
      </c>
      <c r="J209" s="74">
        <v>80373.017999999996</v>
      </c>
      <c r="K209" s="75">
        <v>2.9123389999999927</v>
      </c>
      <c r="L209" s="111" t="s">
        <v>4290</v>
      </c>
      <c r="M209" s="63">
        <v>23.298400000000001</v>
      </c>
      <c r="N209" s="49" t="s">
        <v>7912</v>
      </c>
      <c r="O209" s="49" t="s">
        <v>21</v>
      </c>
      <c r="P209" s="76"/>
      <c r="Q209" s="77"/>
      <c r="R209" s="78"/>
      <c r="S209" s="79"/>
      <c r="T209" s="49" t="s">
        <v>4291</v>
      </c>
      <c r="U209" s="63" t="s">
        <v>4271</v>
      </c>
      <c r="V209" s="112" t="str">
        <f t="shared" si="6"/>
        <v>1S-187</v>
      </c>
      <c r="X209" s="1" t="s">
        <v>8115</v>
      </c>
      <c r="Y209" s="1" t="s">
        <v>7009</v>
      </c>
      <c r="Z209" s="1" t="str">
        <f t="shared" si="7"/>
        <v>ok</v>
      </c>
    </row>
    <row r="210" spans="2:26" ht="30" customHeight="1" x14ac:dyDescent="0.25">
      <c r="B210" s="206" t="s">
        <v>6714</v>
      </c>
      <c r="C210" s="110" t="s">
        <v>3751</v>
      </c>
      <c r="D210" s="35" t="s">
        <v>4292</v>
      </c>
      <c r="E210" s="37" t="s">
        <v>4293</v>
      </c>
      <c r="F210" s="55">
        <v>1292</v>
      </c>
      <c r="G210" s="42">
        <v>42201</v>
      </c>
      <c r="H210" s="63" t="s">
        <v>4271</v>
      </c>
      <c r="I210" s="74">
        <v>80373.017999999996</v>
      </c>
      <c r="J210" s="74">
        <v>83187.808000000005</v>
      </c>
      <c r="K210" s="75">
        <v>2.8147900000000083</v>
      </c>
      <c r="L210" s="111" t="s">
        <v>4294</v>
      </c>
      <c r="M210" s="63">
        <v>22.494499999999999</v>
      </c>
      <c r="N210" s="49" t="s">
        <v>7912</v>
      </c>
      <c r="O210" s="49" t="s">
        <v>21</v>
      </c>
      <c r="P210" s="76"/>
      <c r="Q210" s="77"/>
      <c r="R210" s="78"/>
      <c r="S210" s="79"/>
      <c r="T210" s="49" t="s">
        <v>4295</v>
      </c>
      <c r="U210" s="63" t="s">
        <v>4271</v>
      </c>
      <c r="V210" s="112" t="str">
        <f t="shared" si="6"/>
        <v>1S-188</v>
      </c>
      <c r="X210" s="1" t="s">
        <v>8116</v>
      </c>
      <c r="Y210" s="1" t="s">
        <v>7009</v>
      </c>
      <c r="Z210" s="1" t="str">
        <f t="shared" si="7"/>
        <v>ok</v>
      </c>
    </row>
    <row r="211" spans="2:26" ht="30" customHeight="1" x14ac:dyDescent="0.25">
      <c r="B211" s="206" t="s">
        <v>6714</v>
      </c>
      <c r="C211" s="110" t="s">
        <v>3751</v>
      </c>
      <c r="D211" s="35" t="s">
        <v>4296</v>
      </c>
      <c r="E211" s="37" t="s">
        <v>4297</v>
      </c>
      <c r="F211" s="55">
        <v>15422</v>
      </c>
      <c r="G211" s="42">
        <v>41129</v>
      </c>
      <c r="H211" s="63" t="s">
        <v>4298</v>
      </c>
      <c r="I211" s="74">
        <v>83204.3</v>
      </c>
      <c r="J211" s="74">
        <v>83850.320000000007</v>
      </c>
      <c r="K211" s="75">
        <v>0.64602000000000404</v>
      </c>
      <c r="L211" s="111" t="s">
        <v>4299</v>
      </c>
      <c r="M211" s="63">
        <v>5.1548999999999996</v>
      </c>
      <c r="N211" s="49" t="s">
        <v>7912</v>
      </c>
      <c r="O211" s="49" t="s">
        <v>21</v>
      </c>
      <c r="P211" s="76"/>
      <c r="Q211" s="77"/>
      <c r="R211" s="78"/>
      <c r="S211" s="79"/>
      <c r="T211" s="49" t="s">
        <v>4300</v>
      </c>
      <c r="U211" s="63" t="s">
        <v>4298</v>
      </c>
      <c r="V211" s="112" t="str">
        <f t="shared" si="6"/>
        <v>1S-189</v>
      </c>
      <c r="X211" s="1" t="s">
        <v>8117</v>
      </c>
      <c r="Y211" s="1" t="s">
        <v>7009</v>
      </c>
      <c r="Z211" s="1" t="str">
        <f t="shared" si="7"/>
        <v>ok</v>
      </c>
    </row>
    <row r="212" spans="2:26" ht="30" customHeight="1" x14ac:dyDescent="0.25">
      <c r="B212" s="206" t="s">
        <v>6714</v>
      </c>
      <c r="C212" s="110" t="s">
        <v>3751</v>
      </c>
      <c r="D212" s="35" t="s">
        <v>4301</v>
      </c>
      <c r="E212" s="37" t="s">
        <v>4302</v>
      </c>
      <c r="F212" s="55">
        <v>15423</v>
      </c>
      <c r="G212" s="42">
        <v>41129</v>
      </c>
      <c r="H212" s="63" t="s">
        <v>4298</v>
      </c>
      <c r="I212" s="74">
        <v>83850.320000000007</v>
      </c>
      <c r="J212" s="74">
        <v>84202.97</v>
      </c>
      <c r="K212" s="75">
        <v>0.35264999999999419</v>
      </c>
      <c r="L212" s="111" t="s">
        <v>4303</v>
      </c>
      <c r="M212" s="63">
        <v>2.8227000000000002</v>
      </c>
      <c r="N212" s="49" t="s">
        <v>7912</v>
      </c>
      <c r="O212" s="49" t="s">
        <v>21</v>
      </c>
      <c r="P212" s="76"/>
      <c r="Q212" s="77"/>
      <c r="R212" s="78"/>
      <c r="S212" s="79"/>
      <c r="T212" s="49" t="s">
        <v>4300</v>
      </c>
      <c r="U212" s="63" t="s">
        <v>4298</v>
      </c>
      <c r="V212" s="112" t="str">
        <f t="shared" si="6"/>
        <v>1S-190</v>
      </c>
      <c r="X212" s="1" t="s">
        <v>8118</v>
      </c>
      <c r="Y212" s="1" t="s">
        <v>7009</v>
      </c>
      <c r="Z212" s="1" t="str">
        <f t="shared" si="7"/>
        <v>ok</v>
      </c>
    </row>
    <row r="213" spans="2:26" ht="30" customHeight="1" x14ac:dyDescent="0.25">
      <c r="B213" s="206" t="s">
        <v>6714</v>
      </c>
      <c r="C213" s="110" t="s">
        <v>3751</v>
      </c>
      <c r="D213" s="35" t="s">
        <v>4304</v>
      </c>
      <c r="E213" s="37" t="s">
        <v>4305</v>
      </c>
      <c r="F213" s="55"/>
      <c r="G213" s="42"/>
      <c r="H213" s="63"/>
      <c r="I213" s="74">
        <v>84202.97</v>
      </c>
      <c r="J213" s="74">
        <v>87901.1</v>
      </c>
      <c r="K213" s="75">
        <v>3.6981300000000048</v>
      </c>
      <c r="L213" s="111" t="s">
        <v>4240</v>
      </c>
      <c r="M213" s="63">
        <v>29.585000000000001</v>
      </c>
      <c r="N213" s="49" t="s">
        <v>7912</v>
      </c>
      <c r="O213" s="49" t="s">
        <v>91</v>
      </c>
      <c r="P213" s="76"/>
      <c r="Q213" s="77"/>
      <c r="R213" s="78"/>
      <c r="S213" s="79"/>
      <c r="T213" s="49" t="s">
        <v>4300</v>
      </c>
      <c r="U213" s="63" t="s">
        <v>4298</v>
      </c>
      <c r="V213" s="112" t="str">
        <f t="shared" si="6"/>
        <v>1S-191</v>
      </c>
      <c r="X213" s="1" t="s">
        <v>8119</v>
      </c>
      <c r="Y213" s="1" t="s">
        <v>7009</v>
      </c>
      <c r="Z213" s="1" t="str">
        <f t="shared" si="7"/>
        <v>ok</v>
      </c>
    </row>
    <row r="214" spans="2:26" ht="30" customHeight="1" x14ac:dyDescent="0.25">
      <c r="B214" s="206" t="s">
        <v>6714</v>
      </c>
      <c r="C214" s="110" t="s">
        <v>3751</v>
      </c>
      <c r="D214" s="35" t="s">
        <v>4306</v>
      </c>
      <c r="E214" s="37" t="s">
        <v>4307</v>
      </c>
      <c r="F214" s="55">
        <v>15416</v>
      </c>
      <c r="G214" s="42">
        <v>41088</v>
      </c>
      <c r="H214" s="63" t="s">
        <v>4298</v>
      </c>
      <c r="I214" s="74">
        <v>87901.1</v>
      </c>
      <c r="J214" s="74">
        <v>88549.92</v>
      </c>
      <c r="K214" s="75">
        <v>0.6488199999999924</v>
      </c>
      <c r="L214" s="111" t="s">
        <v>4308</v>
      </c>
      <c r="M214" s="63">
        <v>5.1948999999999996</v>
      </c>
      <c r="N214" s="49" t="s">
        <v>7912</v>
      </c>
      <c r="O214" s="49" t="s">
        <v>21</v>
      </c>
      <c r="P214" s="76"/>
      <c r="Q214" s="77"/>
      <c r="R214" s="78"/>
      <c r="S214" s="79"/>
      <c r="T214" s="49" t="s">
        <v>4300</v>
      </c>
      <c r="U214" s="63" t="s">
        <v>4298</v>
      </c>
      <c r="V214" s="112" t="str">
        <f t="shared" si="6"/>
        <v>1S-192</v>
      </c>
      <c r="X214" s="1" t="s">
        <v>8120</v>
      </c>
      <c r="Y214" s="1" t="s">
        <v>7009</v>
      </c>
      <c r="Z214" s="1" t="str">
        <f t="shared" si="7"/>
        <v>ok</v>
      </c>
    </row>
    <row r="215" spans="2:26" ht="30" customHeight="1" x14ac:dyDescent="0.25">
      <c r="B215" s="206" t="s">
        <v>6714</v>
      </c>
      <c r="C215" s="110" t="s">
        <v>3751</v>
      </c>
      <c r="D215" s="35" t="s">
        <v>4309</v>
      </c>
      <c r="E215" s="37" t="s">
        <v>4310</v>
      </c>
      <c r="F215" s="55"/>
      <c r="G215" s="42"/>
      <c r="H215" s="63"/>
      <c r="I215" s="74">
        <v>88556.7</v>
      </c>
      <c r="J215" s="74">
        <v>90060.46</v>
      </c>
      <c r="K215" s="75">
        <v>1.5037600000000093</v>
      </c>
      <c r="L215" s="111" t="s">
        <v>4311</v>
      </c>
      <c r="M215" s="63">
        <v>12.0289</v>
      </c>
      <c r="N215" s="49" t="s">
        <v>7912</v>
      </c>
      <c r="O215" s="49" t="s">
        <v>91</v>
      </c>
      <c r="P215" s="76"/>
      <c r="Q215" s="77"/>
      <c r="R215" s="78"/>
      <c r="S215" s="79"/>
      <c r="T215" s="49" t="s">
        <v>4312</v>
      </c>
      <c r="U215" s="63" t="s">
        <v>4298</v>
      </c>
      <c r="V215" s="112" t="str">
        <f t="shared" si="6"/>
        <v>1S-193</v>
      </c>
      <c r="X215" s="1" t="s">
        <v>8121</v>
      </c>
      <c r="Y215" s="1" t="s">
        <v>7009</v>
      </c>
      <c r="Z215" s="1" t="str">
        <f t="shared" si="7"/>
        <v>ok</v>
      </c>
    </row>
    <row r="216" spans="2:26" ht="30" customHeight="1" x14ac:dyDescent="0.25">
      <c r="B216" s="206" t="s">
        <v>6714</v>
      </c>
      <c r="C216" s="110" t="s">
        <v>3751</v>
      </c>
      <c r="D216" s="35" t="s">
        <v>4313</v>
      </c>
      <c r="E216" s="37" t="s">
        <v>4314</v>
      </c>
      <c r="F216" s="55"/>
      <c r="G216" s="42"/>
      <c r="H216" s="63"/>
      <c r="I216" s="74">
        <v>90060.46</v>
      </c>
      <c r="J216" s="74">
        <v>92112.51</v>
      </c>
      <c r="K216" s="75">
        <v>2.0520499999999884</v>
      </c>
      <c r="L216" s="111" t="s">
        <v>4315</v>
      </c>
      <c r="M216" s="63">
        <v>16.435199999999998</v>
      </c>
      <c r="N216" s="49" t="s">
        <v>7912</v>
      </c>
      <c r="O216" s="49" t="s">
        <v>91</v>
      </c>
      <c r="P216" s="76"/>
      <c r="Q216" s="77"/>
      <c r="R216" s="78"/>
      <c r="S216" s="79"/>
      <c r="T216" s="49" t="s">
        <v>4316</v>
      </c>
      <c r="U216" s="63" t="s">
        <v>4298</v>
      </c>
      <c r="V216" s="112" t="str">
        <f t="shared" si="6"/>
        <v>1S-194</v>
      </c>
      <c r="X216" s="1" t="s">
        <v>8122</v>
      </c>
      <c r="Y216" s="1" t="s">
        <v>7009</v>
      </c>
      <c r="Z216" s="1" t="str">
        <f t="shared" si="7"/>
        <v>ok</v>
      </c>
    </row>
    <row r="217" spans="2:26" ht="30" customHeight="1" x14ac:dyDescent="0.25">
      <c r="B217" s="206" t="s">
        <v>6714</v>
      </c>
      <c r="C217" s="110" t="s">
        <v>3751</v>
      </c>
      <c r="D217" s="35" t="s">
        <v>4317</v>
      </c>
      <c r="E217" s="37" t="s">
        <v>4318</v>
      </c>
      <c r="F217" s="55"/>
      <c r="G217" s="42"/>
      <c r="H217" s="63"/>
      <c r="I217" s="74">
        <v>92112.51</v>
      </c>
      <c r="J217" s="74">
        <v>94319.25</v>
      </c>
      <c r="K217" s="75">
        <v>2.2067400000000053</v>
      </c>
      <c r="L217" s="111" t="s">
        <v>4319</v>
      </c>
      <c r="M217" s="63">
        <v>17.640799999999999</v>
      </c>
      <c r="N217" s="49" t="s">
        <v>7912</v>
      </c>
      <c r="O217" s="49" t="s">
        <v>91</v>
      </c>
      <c r="P217" s="76"/>
      <c r="Q217" s="77"/>
      <c r="R217" s="78"/>
      <c r="S217" s="79"/>
      <c r="T217" s="49" t="s">
        <v>4320</v>
      </c>
      <c r="U217" s="63" t="s">
        <v>4298</v>
      </c>
      <c r="V217" s="112" t="str">
        <f t="shared" si="6"/>
        <v>1S-195</v>
      </c>
      <c r="X217" s="1" t="s">
        <v>8123</v>
      </c>
      <c r="Y217" s="1" t="s">
        <v>7009</v>
      </c>
      <c r="Z217" s="1" t="str">
        <f t="shared" si="7"/>
        <v>ok</v>
      </c>
    </row>
    <row r="218" spans="2:26" ht="30" customHeight="1" x14ac:dyDescent="0.25">
      <c r="B218" s="206" t="s">
        <v>6714</v>
      </c>
      <c r="C218" s="110" t="s">
        <v>3751</v>
      </c>
      <c r="D218" s="35" t="s">
        <v>4321</v>
      </c>
      <c r="E218" s="37" t="s">
        <v>4322</v>
      </c>
      <c r="F218" s="55"/>
      <c r="G218" s="42"/>
      <c r="H218" s="63"/>
      <c r="I218" s="74">
        <v>96471.180999999997</v>
      </c>
      <c r="J218" s="74">
        <v>98268.755000000005</v>
      </c>
      <c r="K218" s="75">
        <v>1.7975740000000078</v>
      </c>
      <c r="L218" s="111" t="s">
        <v>4323</v>
      </c>
      <c r="M218" s="63">
        <v>14.375500000000001</v>
      </c>
      <c r="N218" s="49" t="s">
        <v>7912</v>
      </c>
      <c r="O218" s="49" t="s">
        <v>91</v>
      </c>
      <c r="P218" s="76"/>
      <c r="Q218" s="77"/>
      <c r="R218" s="78"/>
      <c r="S218" s="79"/>
      <c r="T218" s="49" t="s">
        <v>4324</v>
      </c>
      <c r="U218" s="63" t="s">
        <v>4298</v>
      </c>
      <c r="V218" s="112" t="str">
        <f t="shared" si="6"/>
        <v>1S-196</v>
      </c>
      <c r="X218" s="1" t="s">
        <v>8124</v>
      </c>
      <c r="Y218" s="1" t="s">
        <v>7009</v>
      </c>
      <c r="Z218" s="1" t="str">
        <f t="shared" si="7"/>
        <v>ok</v>
      </c>
    </row>
    <row r="219" spans="2:26" ht="30" customHeight="1" x14ac:dyDescent="0.25">
      <c r="B219" s="206" t="s">
        <v>6714</v>
      </c>
      <c r="C219" s="110" t="s">
        <v>3751</v>
      </c>
      <c r="D219" s="35" t="s">
        <v>4325</v>
      </c>
      <c r="E219" s="37" t="s">
        <v>4326</v>
      </c>
      <c r="F219" s="55"/>
      <c r="G219" s="42"/>
      <c r="H219" s="63"/>
      <c r="I219" s="74">
        <v>98268.755000000005</v>
      </c>
      <c r="J219" s="74">
        <v>99336.922999999995</v>
      </c>
      <c r="K219" s="75">
        <v>1.0681679999999907</v>
      </c>
      <c r="L219" s="111" t="s">
        <v>4323</v>
      </c>
      <c r="M219" s="63">
        <v>8.5449999999999999</v>
      </c>
      <c r="N219" s="49" t="s">
        <v>7912</v>
      </c>
      <c r="O219" s="49" t="s">
        <v>91</v>
      </c>
      <c r="P219" s="76"/>
      <c r="Q219" s="77"/>
      <c r="R219" s="78"/>
      <c r="S219" s="79"/>
      <c r="T219" s="49" t="s">
        <v>4324</v>
      </c>
      <c r="U219" s="63" t="s">
        <v>4298</v>
      </c>
      <c r="V219" s="112" t="str">
        <f t="shared" si="6"/>
        <v>1S-197</v>
      </c>
      <c r="X219" s="1" t="s">
        <v>8125</v>
      </c>
      <c r="Y219" s="1" t="s">
        <v>7009</v>
      </c>
      <c r="Z219" s="1" t="str">
        <f t="shared" si="7"/>
        <v>ok</v>
      </c>
    </row>
    <row r="220" spans="2:26" ht="30" customHeight="1" x14ac:dyDescent="0.25">
      <c r="B220" s="206" t="s">
        <v>6714</v>
      </c>
      <c r="C220" s="110" t="s">
        <v>3751</v>
      </c>
      <c r="D220" s="35" t="s">
        <v>4327</v>
      </c>
      <c r="E220" s="37" t="s">
        <v>4328</v>
      </c>
      <c r="F220" s="55">
        <v>15424</v>
      </c>
      <c r="G220" s="42">
        <v>41251</v>
      </c>
      <c r="H220" s="63" t="s">
        <v>4298</v>
      </c>
      <c r="I220" s="74">
        <v>99336.922999999995</v>
      </c>
      <c r="J220" s="74">
        <v>100632.311</v>
      </c>
      <c r="K220" s="75">
        <v>1.2953880000000062</v>
      </c>
      <c r="L220" s="111" t="s">
        <v>4329</v>
      </c>
      <c r="M220" s="63">
        <v>10.2362</v>
      </c>
      <c r="N220" s="49" t="s">
        <v>7912</v>
      </c>
      <c r="O220" s="49" t="s">
        <v>21</v>
      </c>
      <c r="P220" s="76"/>
      <c r="Q220" s="77"/>
      <c r="R220" s="78"/>
      <c r="S220" s="79"/>
      <c r="T220" s="49" t="s">
        <v>4330</v>
      </c>
      <c r="U220" s="63" t="s">
        <v>4298</v>
      </c>
      <c r="V220" s="112" t="str">
        <f t="shared" si="6"/>
        <v>1S-198</v>
      </c>
      <c r="X220" s="1" t="s">
        <v>8126</v>
      </c>
      <c r="Y220" s="1" t="s">
        <v>7009</v>
      </c>
      <c r="Z220" s="1" t="str">
        <f t="shared" si="7"/>
        <v>ok</v>
      </c>
    </row>
    <row r="221" spans="2:26" ht="30" customHeight="1" x14ac:dyDescent="0.25">
      <c r="B221" s="206" t="s">
        <v>6714</v>
      </c>
      <c r="C221" s="110" t="s">
        <v>3751</v>
      </c>
      <c r="D221" s="35" t="s">
        <v>4335</v>
      </c>
      <c r="E221" s="37" t="s">
        <v>4336</v>
      </c>
      <c r="F221" s="55">
        <v>15429</v>
      </c>
      <c r="G221" s="42">
        <v>41110</v>
      </c>
      <c r="H221" s="63" t="s">
        <v>4298</v>
      </c>
      <c r="I221" s="74">
        <v>100632.311</v>
      </c>
      <c r="J221" s="74">
        <v>101053.36</v>
      </c>
      <c r="K221" s="75">
        <v>0.42104899999999906</v>
      </c>
      <c r="L221" s="111" t="s">
        <v>4337</v>
      </c>
      <c r="M221" s="63">
        <v>3.6983000000000001</v>
      </c>
      <c r="N221" s="49" t="s">
        <v>7912</v>
      </c>
      <c r="O221" s="49" t="s">
        <v>21</v>
      </c>
      <c r="P221" s="76" t="s">
        <v>10</v>
      </c>
      <c r="Q221" s="37">
        <v>0.39489999999999997</v>
      </c>
      <c r="R221" s="78">
        <v>5120.45</v>
      </c>
      <c r="S221" s="79" t="s">
        <v>4338</v>
      </c>
      <c r="T221" s="49" t="s">
        <v>4330</v>
      </c>
      <c r="U221" s="63" t="s">
        <v>4298</v>
      </c>
      <c r="V221" s="112" t="str">
        <f t="shared" si="6"/>
        <v>1S-199</v>
      </c>
      <c r="X221" s="1" t="s">
        <v>8127</v>
      </c>
      <c r="Y221" s="1" t="s">
        <v>7009</v>
      </c>
      <c r="Z221" s="1" t="str">
        <f t="shared" si="7"/>
        <v>ok</v>
      </c>
    </row>
    <row r="222" spans="2:26" ht="30" customHeight="1" x14ac:dyDescent="0.25">
      <c r="B222" s="206" t="s">
        <v>6714</v>
      </c>
      <c r="C222" s="110" t="s">
        <v>3751</v>
      </c>
      <c r="D222" s="35" t="s">
        <v>4342</v>
      </c>
      <c r="E222" s="37" t="s">
        <v>4343</v>
      </c>
      <c r="F222" s="55">
        <v>15410</v>
      </c>
      <c r="G222" s="42">
        <v>40969</v>
      </c>
      <c r="H222" s="63" t="s">
        <v>4298</v>
      </c>
      <c r="I222" s="74">
        <v>101053.36</v>
      </c>
      <c r="J222" s="74">
        <v>101792.488</v>
      </c>
      <c r="K222" s="75">
        <v>0.73912799999999701</v>
      </c>
      <c r="L222" s="111" t="s">
        <v>4344</v>
      </c>
      <c r="M222" s="63">
        <v>5.9023000000000003</v>
      </c>
      <c r="N222" s="49" t="s">
        <v>7912</v>
      </c>
      <c r="O222" s="49" t="s">
        <v>21</v>
      </c>
      <c r="P222" s="76"/>
      <c r="Q222" s="77"/>
      <c r="R222" s="78"/>
      <c r="S222" s="79"/>
      <c r="T222" s="49" t="s">
        <v>4330</v>
      </c>
      <c r="U222" s="63" t="s">
        <v>4298</v>
      </c>
      <c r="V222" s="112" t="str">
        <f t="shared" si="6"/>
        <v>1S-200</v>
      </c>
      <c r="X222" s="1" t="s">
        <v>8128</v>
      </c>
      <c r="Y222" s="1" t="s">
        <v>7009</v>
      </c>
      <c r="Z222" s="1" t="str">
        <f t="shared" si="7"/>
        <v>ok</v>
      </c>
    </row>
    <row r="223" spans="2:26" ht="30" customHeight="1" x14ac:dyDescent="0.25">
      <c r="B223" s="206" t="s">
        <v>6714</v>
      </c>
      <c r="C223" s="110" t="s">
        <v>3751</v>
      </c>
      <c r="D223" s="35" t="s">
        <v>4345</v>
      </c>
      <c r="E223" s="37" t="s">
        <v>4346</v>
      </c>
      <c r="F223" s="55"/>
      <c r="G223" s="42"/>
      <c r="H223" s="63"/>
      <c r="I223" s="74">
        <v>101792.488</v>
      </c>
      <c r="J223" s="74">
        <v>102779.997</v>
      </c>
      <c r="K223" s="75">
        <v>0.98750900000000552</v>
      </c>
      <c r="L223" s="111" t="s">
        <v>4347</v>
      </c>
      <c r="M223" s="63">
        <v>7.8798000000000004</v>
      </c>
      <c r="N223" s="49" t="s">
        <v>7912</v>
      </c>
      <c r="O223" s="49" t="s">
        <v>91</v>
      </c>
      <c r="P223" s="76"/>
      <c r="Q223" s="77"/>
      <c r="R223" s="78"/>
      <c r="S223" s="79"/>
      <c r="T223" s="49" t="s">
        <v>4330</v>
      </c>
      <c r="U223" s="63" t="s">
        <v>4298</v>
      </c>
      <c r="V223" s="112" t="str">
        <f t="shared" si="6"/>
        <v>1S-201</v>
      </c>
      <c r="X223" s="1" t="s">
        <v>8129</v>
      </c>
      <c r="Y223" s="1" t="s">
        <v>7009</v>
      </c>
      <c r="Z223" s="1" t="str">
        <f t="shared" si="7"/>
        <v>ok</v>
      </c>
    </row>
    <row r="224" spans="2:26" ht="30" customHeight="1" x14ac:dyDescent="0.25">
      <c r="B224" s="206" t="s">
        <v>6714</v>
      </c>
      <c r="C224" s="110" t="s">
        <v>3751</v>
      </c>
      <c r="D224" s="35" t="s">
        <v>4348</v>
      </c>
      <c r="E224" s="37" t="s">
        <v>4349</v>
      </c>
      <c r="F224" s="55">
        <v>21189</v>
      </c>
      <c r="G224" s="42">
        <v>42282</v>
      </c>
      <c r="H224" s="63" t="s">
        <v>4298</v>
      </c>
      <c r="I224" s="74">
        <v>102779.977</v>
      </c>
      <c r="J224" s="74">
        <v>104313.522</v>
      </c>
      <c r="K224" s="75">
        <v>1.5335449999999982</v>
      </c>
      <c r="L224" s="111" t="s">
        <v>4350</v>
      </c>
      <c r="M224" s="63">
        <v>12.2788</v>
      </c>
      <c r="N224" s="49" t="s">
        <v>7912</v>
      </c>
      <c r="O224" s="49" t="s">
        <v>91</v>
      </c>
      <c r="P224" s="76"/>
      <c r="Q224" s="77"/>
      <c r="R224" s="78"/>
      <c r="S224" s="79"/>
      <c r="T224" s="49" t="s">
        <v>4330</v>
      </c>
      <c r="U224" s="63" t="s">
        <v>4298</v>
      </c>
      <c r="V224" s="112" t="str">
        <f t="shared" si="6"/>
        <v>1S-202</v>
      </c>
      <c r="X224" s="1" t="s">
        <v>8130</v>
      </c>
      <c r="Y224" s="1" t="s">
        <v>7009</v>
      </c>
      <c r="Z224" s="1" t="str">
        <f t="shared" si="7"/>
        <v>ok</v>
      </c>
    </row>
    <row r="225" spans="2:26" ht="30" customHeight="1" x14ac:dyDescent="0.25">
      <c r="B225" s="206" t="s">
        <v>6714</v>
      </c>
      <c r="C225" s="110" t="s">
        <v>3751</v>
      </c>
      <c r="D225" s="35" t="s">
        <v>4351</v>
      </c>
      <c r="E225" s="37" t="s">
        <v>4352</v>
      </c>
      <c r="F225" s="55">
        <v>15418</v>
      </c>
      <c r="G225" s="42">
        <v>41088</v>
      </c>
      <c r="H225" s="63" t="s">
        <v>4298</v>
      </c>
      <c r="I225" s="74">
        <v>104313.522</v>
      </c>
      <c r="J225" s="74">
        <v>104469.796</v>
      </c>
      <c r="K225" s="75">
        <v>0.15627400000000488</v>
      </c>
      <c r="L225" s="111" t="s">
        <v>4353</v>
      </c>
      <c r="M225" s="63">
        <v>1.6537999999999999</v>
      </c>
      <c r="N225" s="49" t="s">
        <v>7912</v>
      </c>
      <c r="O225" s="49" t="s">
        <v>21</v>
      </c>
      <c r="P225" s="76" t="s">
        <v>10</v>
      </c>
      <c r="Q225" s="37">
        <v>0.39589999999999997</v>
      </c>
      <c r="R225" s="78">
        <v>5577.43</v>
      </c>
      <c r="S225" s="79" t="s">
        <v>4354</v>
      </c>
      <c r="T225" s="49" t="s">
        <v>4330</v>
      </c>
      <c r="U225" s="63" t="s">
        <v>4298</v>
      </c>
      <c r="V225" s="112" t="str">
        <f t="shared" si="6"/>
        <v>1S-203</v>
      </c>
      <c r="X225" s="1" t="s">
        <v>8131</v>
      </c>
      <c r="Y225" s="1" t="s">
        <v>7009</v>
      </c>
      <c r="Z225" s="1" t="str">
        <f t="shared" si="7"/>
        <v>ok</v>
      </c>
    </row>
    <row r="226" spans="2:26" ht="30" customHeight="1" x14ac:dyDescent="0.25">
      <c r="B226" s="206" t="s">
        <v>6714</v>
      </c>
      <c r="C226" s="110" t="s">
        <v>3751</v>
      </c>
      <c r="D226" s="35" t="s">
        <v>4355</v>
      </c>
      <c r="E226" s="37" t="s">
        <v>4356</v>
      </c>
      <c r="F226" s="55">
        <v>15409</v>
      </c>
      <c r="G226" s="42">
        <v>40969</v>
      </c>
      <c r="H226" s="63" t="s">
        <v>4298</v>
      </c>
      <c r="I226" s="74">
        <v>104469.796</v>
      </c>
      <c r="J226" s="74">
        <v>104696.656</v>
      </c>
      <c r="K226" s="75">
        <v>0.22686000000000059</v>
      </c>
      <c r="L226" s="111" t="s">
        <v>4357</v>
      </c>
      <c r="M226" s="63">
        <v>3.0672999999999999</v>
      </c>
      <c r="N226" s="49" t="s">
        <v>7912</v>
      </c>
      <c r="O226" s="49" t="s">
        <v>21</v>
      </c>
      <c r="P226" s="76" t="s">
        <v>10</v>
      </c>
      <c r="Q226" s="37">
        <v>1.2538</v>
      </c>
      <c r="R226" s="78">
        <v>18532</v>
      </c>
      <c r="S226" s="79" t="s">
        <v>4358</v>
      </c>
      <c r="T226" s="49" t="s">
        <v>4330</v>
      </c>
      <c r="U226" s="63" t="s">
        <v>4298</v>
      </c>
      <c r="V226" s="112" t="str">
        <f t="shared" si="6"/>
        <v>1S-204</v>
      </c>
      <c r="X226" s="1" t="s">
        <v>8132</v>
      </c>
      <c r="Y226" s="1" t="s">
        <v>7009</v>
      </c>
      <c r="Z226" s="1" t="str">
        <f t="shared" si="7"/>
        <v>ok</v>
      </c>
    </row>
    <row r="227" spans="2:26" ht="30" customHeight="1" x14ac:dyDescent="0.25">
      <c r="B227" s="206" t="s">
        <v>6714</v>
      </c>
      <c r="C227" s="110" t="s">
        <v>3751</v>
      </c>
      <c r="D227" s="35" t="s">
        <v>4359</v>
      </c>
      <c r="E227" s="37" t="s">
        <v>4360</v>
      </c>
      <c r="F227" s="55">
        <v>15420</v>
      </c>
      <c r="G227" s="42">
        <v>41110</v>
      </c>
      <c r="H227" s="63" t="s">
        <v>4298</v>
      </c>
      <c r="I227" s="74">
        <v>104696.656</v>
      </c>
      <c r="J227" s="74">
        <v>104876.82399999999</v>
      </c>
      <c r="K227" s="75">
        <v>0.18016799999999056</v>
      </c>
      <c r="L227" s="111" t="s">
        <v>4361</v>
      </c>
      <c r="M227" s="63">
        <v>2.6021999999999998</v>
      </c>
      <c r="N227" s="49" t="s">
        <v>7912</v>
      </c>
      <c r="O227" s="49" t="s">
        <v>21</v>
      </c>
      <c r="P227" s="76" t="s">
        <v>10</v>
      </c>
      <c r="Q227" s="37">
        <v>1.1600999999999999</v>
      </c>
      <c r="R227" s="78">
        <v>12992.48</v>
      </c>
      <c r="S227" s="79" t="s">
        <v>4358</v>
      </c>
      <c r="T227" s="49" t="s">
        <v>4330</v>
      </c>
      <c r="U227" s="63" t="s">
        <v>4298</v>
      </c>
      <c r="V227" s="112" t="str">
        <f t="shared" si="6"/>
        <v>1S-205</v>
      </c>
      <c r="X227" s="1" t="s">
        <v>8133</v>
      </c>
      <c r="Y227" s="1" t="s">
        <v>7009</v>
      </c>
      <c r="Z227" s="1" t="str">
        <f t="shared" si="7"/>
        <v>ok</v>
      </c>
    </row>
    <row r="228" spans="2:26" ht="30" customHeight="1" x14ac:dyDescent="0.25">
      <c r="B228" s="206" t="s">
        <v>6714</v>
      </c>
      <c r="C228" s="110" t="s">
        <v>3751</v>
      </c>
      <c r="D228" s="35" t="s">
        <v>4362</v>
      </c>
      <c r="E228" s="37" t="s">
        <v>4363</v>
      </c>
      <c r="F228" s="55">
        <v>13815</v>
      </c>
      <c r="G228" s="42">
        <v>41179</v>
      </c>
      <c r="H228" s="63" t="s">
        <v>4298</v>
      </c>
      <c r="I228" s="74">
        <v>104876.82399999999</v>
      </c>
      <c r="J228" s="74">
        <v>105552.52800000001</v>
      </c>
      <c r="K228" s="75">
        <v>0.67570400000001241</v>
      </c>
      <c r="L228" s="111" t="s">
        <v>4364</v>
      </c>
      <c r="M228" s="63">
        <v>5.4431000000000003</v>
      </c>
      <c r="N228" s="49" t="s">
        <v>7912</v>
      </c>
      <c r="O228" s="49" t="s">
        <v>21</v>
      </c>
      <c r="P228" s="76"/>
      <c r="Q228" s="77"/>
      <c r="R228" s="78"/>
      <c r="S228" s="79"/>
      <c r="T228" s="49" t="s">
        <v>4365</v>
      </c>
      <c r="U228" s="63" t="s">
        <v>4298</v>
      </c>
      <c r="V228" s="112" t="str">
        <f t="shared" si="6"/>
        <v>1S-206</v>
      </c>
      <c r="X228" s="1" t="s">
        <v>8134</v>
      </c>
      <c r="Y228" s="1" t="s">
        <v>7009</v>
      </c>
      <c r="Z228" s="1" t="str">
        <f t="shared" si="7"/>
        <v>ok</v>
      </c>
    </row>
    <row r="229" spans="2:26" ht="30" customHeight="1" x14ac:dyDescent="0.25">
      <c r="B229" s="206" t="s">
        <v>6714</v>
      </c>
      <c r="C229" s="110" t="s">
        <v>3751</v>
      </c>
      <c r="D229" s="35" t="s">
        <v>4366</v>
      </c>
      <c r="E229" s="37" t="s">
        <v>4367</v>
      </c>
      <c r="F229" s="55">
        <v>15417</v>
      </c>
      <c r="G229" s="42">
        <v>41088</v>
      </c>
      <c r="H229" s="63" t="s">
        <v>4298</v>
      </c>
      <c r="I229" s="74">
        <v>105552.52800000001</v>
      </c>
      <c r="J229" s="74">
        <v>105922.469</v>
      </c>
      <c r="K229" s="75">
        <v>0.36994099999999164</v>
      </c>
      <c r="L229" s="111" t="s">
        <v>4368</v>
      </c>
      <c r="M229" s="63">
        <v>2.9765999999999999</v>
      </c>
      <c r="N229" s="49" t="s">
        <v>7912</v>
      </c>
      <c r="O229" s="49" t="s">
        <v>21</v>
      </c>
      <c r="P229" s="76"/>
      <c r="Q229" s="77"/>
      <c r="R229" s="78"/>
      <c r="S229" s="79"/>
      <c r="T229" s="49" t="s">
        <v>4369</v>
      </c>
      <c r="U229" s="63" t="s">
        <v>4298</v>
      </c>
      <c r="V229" s="112" t="str">
        <f t="shared" si="6"/>
        <v>1S-207</v>
      </c>
      <c r="X229" s="1" t="s">
        <v>8135</v>
      </c>
      <c r="Y229" s="1" t="s">
        <v>7009</v>
      </c>
      <c r="Z229" s="1" t="str">
        <f t="shared" si="7"/>
        <v>ok</v>
      </c>
    </row>
    <row r="230" spans="2:26" ht="30" customHeight="1" x14ac:dyDescent="0.25">
      <c r="B230" s="206" t="s">
        <v>6714</v>
      </c>
      <c r="C230" s="110" t="s">
        <v>3751</v>
      </c>
      <c r="D230" s="35" t="s">
        <v>4370</v>
      </c>
      <c r="E230" s="37" t="s">
        <v>4371</v>
      </c>
      <c r="F230" s="55">
        <v>15421</v>
      </c>
      <c r="G230" s="42">
        <v>41110</v>
      </c>
      <c r="H230" s="63" t="s">
        <v>4298</v>
      </c>
      <c r="I230" s="74">
        <v>105922.469</v>
      </c>
      <c r="J230" s="74">
        <v>106503.569</v>
      </c>
      <c r="K230" s="75">
        <v>0.58110000000000583</v>
      </c>
      <c r="L230" s="111" t="s">
        <v>4372</v>
      </c>
      <c r="M230" s="63">
        <v>4.5933000000000002</v>
      </c>
      <c r="N230" s="49" t="s">
        <v>7912</v>
      </c>
      <c r="O230" s="49" t="s">
        <v>21</v>
      </c>
      <c r="P230" s="76"/>
      <c r="Q230" s="77"/>
      <c r="R230" s="78"/>
      <c r="S230" s="79"/>
      <c r="T230" s="49" t="s">
        <v>4330</v>
      </c>
      <c r="U230" s="63" t="s">
        <v>4298</v>
      </c>
      <c r="V230" s="112" t="str">
        <f t="shared" si="6"/>
        <v>1S-208</v>
      </c>
      <c r="X230" s="1" t="s">
        <v>8136</v>
      </c>
      <c r="Y230" s="1" t="s">
        <v>7009</v>
      </c>
      <c r="Z230" s="1" t="str">
        <f t="shared" si="7"/>
        <v>ok</v>
      </c>
    </row>
    <row r="231" spans="2:26" ht="30" customHeight="1" x14ac:dyDescent="0.25">
      <c r="B231" s="206" t="s">
        <v>6714</v>
      </c>
      <c r="C231" s="110" t="s">
        <v>3751</v>
      </c>
      <c r="D231" s="35" t="s">
        <v>4373</v>
      </c>
      <c r="E231" s="37" t="s">
        <v>4374</v>
      </c>
      <c r="F231" s="55">
        <v>15412</v>
      </c>
      <c r="G231" s="42">
        <v>40969</v>
      </c>
      <c r="H231" s="63" t="s">
        <v>4298</v>
      </c>
      <c r="I231" s="74">
        <v>106503.569</v>
      </c>
      <c r="J231" s="74">
        <v>106681.41899999999</v>
      </c>
      <c r="K231" s="75">
        <v>0.17784999999999127</v>
      </c>
      <c r="L231" s="111" t="s">
        <v>4375</v>
      </c>
      <c r="M231" s="63">
        <v>1.4228000000000001</v>
      </c>
      <c r="N231" s="49" t="s">
        <v>7912</v>
      </c>
      <c r="O231" s="49" t="s">
        <v>21</v>
      </c>
      <c r="P231" s="76"/>
      <c r="Q231" s="77"/>
      <c r="R231" s="78"/>
      <c r="S231" s="79"/>
      <c r="T231" s="49" t="s">
        <v>4330</v>
      </c>
      <c r="U231" s="63" t="s">
        <v>4298</v>
      </c>
      <c r="V231" s="112" t="str">
        <f t="shared" si="6"/>
        <v>1S-209</v>
      </c>
      <c r="X231" s="1" t="s">
        <v>8137</v>
      </c>
      <c r="Y231" s="1" t="s">
        <v>7009</v>
      </c>
      <c r="Z231" s="1" t="str">
        <f t="shared" si="7"/>
        <v>ok</v>
      </c>
    </row>
    <row r="232" spans="2:26" ht="30" customHeight="1" x14ac:dyDescent="0.25">
      <c r="B232" s="206" t="s">
        <v>6714</v>
      </c>
      <c r="C232" s="110" t="s">
        <v>3751</v>
      </c>
      <c r="D232" s="35" t="s">
        <v>4376</v>
      </c>
      <c r="E232" s="37" t="s">
        <v>4377</v>
      </c>
      <c r="F232" s="55"/>
      <c r="G232" s="42"/>
      <c r="H232" s="63"/>
      <c r="I232" s="74">
        <v>106681.41899999999</v>
      </c>
      <c r="J232" s="74">
        <v>107145.41800000001</v>
      </c>
      <c r="K232" s="75">
        <v>0.46399900000001071</v>
      </c>
      <c r="L232" s="111" t="s">
        <v>4378</v>
      </c>
      <c r="M232" s="63">
        <v>3.7120000000000002</v>
      </c>
      <c r="N232" s="49" t="s">
        <v>7912</v>
      </c>
      <c r="O232" s="49" t="s">
        <v>91</v>
      </c>
      <c r="P232" s="76"/>
      <c r="Q232" s="77"/>
      <c r="R232" s="78"/>
      <c r="S232" s="79"/>
      <c r="T232" s="49" t="s">
        <v>4330</v>
      </c>
      <c r="U232" s="63" t="s">
        <v>4298</v>
      </c>
      <c r="V232" s="112" t="str">
        <f t="shared" si="6"/>
        <v>1S-210</v>
      </c>
      <c r="X232" s="1" t="s">
        <v>8138</v>
      </c>
      <c r="Y232" s="1" t="s">
        <v>7009</v>
      </c>
      <c r="Z232" s="1" t="str">
        <f t="shared" si="7"/>
        <v>ok</v>
      </c>
    </row>
    <row r="233" spans="2:26" ht="30" customHeight="1" x14ac:dyDescent="0.25">
      <c r="B233" s="206" t="s">
        <v>6714</v>
      </c>
      <c r="C233" s="110" t="s">
        <v>3751</v>
      </c>
      <c r="D233" s="35" t="s">
        <v>4379</v>
      </c>
      <c r="E233" s="37" t="s">
        <v>4380</v>
      </c>
      <c r="F233" s="55"/>
      <c r="G233" s="42"/>
      <c r="H233" s="63"/>
      <c r="I233" s="74">
        <v>107145.41800000001</v>
      </c>
      <c r="J233" s="74">
        <v>108690.41800000001</v>
      </c>
      <c r="K233" s="75">
        <v>1.5449999999999999</v>
      </c>
      <c r="L233" s="111" t="s">
        <v>4381</v>
      </c>
      <c r="M233" s="63">
        <v>12.4032</v>
      </c>
      <c r="N233" s="49" t="s">
        <v>7912</v>
      </c>
      <c r="O233" s="49" t="s">
        <v>91</v>
      </c>
      <c r="P233" s="76"/>
      <c r="Q233" s="77"/>
      <c r="R233" s="78"/>
      <c r="S233" s="79"/>
      <c r="T233" s="49" t="s">
        <v>4330</v>
      </c>
      <c r="U233" s="63" t="s">
        <v>4298</v>
      </c>
      <c r="V233" s="112" t="str">
        <f t="shared" si="6"/>
        <v>1S-211</v>
      </c>
      <c r="X233" s="1" t="s">
        <v>8139</v>
      </c>
      <c r="Y233" s="1" t="s">
        <v>7009</v>
      </c>
      <c r="Z233" s="1" t="str">
        <f t="shared" si="7"/>
        <v>ok</v>
      </c>
    </row>
    <row r="234" spans="2:26" ht="30" customHeight="1" x14ac:dyDescent="0.25">
      <c r="B234" s="206" t="s">
        <v>6714</v>
      </c>
      <c r="C234" s="110" t="s">
        <v>3751</v>
      </c>
      <c r="D234" s="35" t="s">
        <v>4382</v>
      </c>
      <c r="E234" s="37" t="s">
        <v>4383</v>
      </c>
      <c r="F234" s="55">
        <v>15425</v>
      </c>
      <c r="G234" s="42">
        <v>41110</v>
      </c>
      <c r="H234" s="63" t="s">
        <v>4298</v>
      </c>
      <c r="I234" s="74">
        <v>108720</v>
      </c>
      <c r="J234" s="74">
        <v>109185</v>
      </c>
      <c r="K234" s="75">
        <v>0.46500000000000002</v>
      </c>
      <c r="L234" s="111" t="s">
        <v>4384</v>
      </c>
      <c r="M234" s="63">
        <v>3.7189000000000001</v>
      </c>
      <c r="N234" s="49" t="s">
        <v>7912</v>
      </c>
      <c r="O234" s="49" t="s">
        <v>21</v>
      </c>
      <c r="P234" s="76"/>
      <c r="Q234" s="77"/>
      <c r="R234" s="78"/>
      <c r="S234" s="79"/>
      <c r="T234" s="49" t="s">
        <v>4330</v>
      </c>
      <c r="U234" s="63" t="s">
        <v>4298</v>
      </c>
      <c r="V234" s="112" t="str">
        <f t="shared" si="6"/>
        <v>1S-212</v>
      </c>
      <c r="X234" s="1" t="s">
        <v>8140</v>
      </c>
      <c r="Y234" s="1" t="s">
        <v>7009</v>
      </c>
      <c r="Z234" s="1" t="str">
        <f t="shared" si="7"/>
        <v>ok</v>
      </c>
    </row>
    <row r="235" spans="2:26" ht="30" customHeight="1" x14ac:dyDescent="0.25">
      <c r="B235" s="206" t="s">
        <v>6714</v>
      </c>
      <c r="C235" s="110" t="s">
        <v>3751</v>
      </c>
      <c r="D235" s="35" t="s">
        <v>4385</v>
      </c>
      <c r="E235" s="37" t="s">
        <v>4386</v>
      </c>
      <c r="F235" s="55">
        <v>20997</v>
      </c>
      <c r="G235" s="42">
        <v>42185</v>
      </c>
      <c r="H235" s="63" t="s">
        <v>4298</v>
      </c>
      <c r="I235" s="74">
        <v>109185</v>
      </c>
      <c r="J235" s="74">
        <v>109500</v>
      </c>
      <c r="K235" s="75">
        <v>0.315</v>
      </c>
      <c r="L235" s="111" t="s">
        <v>4387</v>
      </c>
      <c r="M235" s="63">
        <v>2.2292999999999998</v>
      </c>
      <c r="N235" s="49" t="s">
        <v>7912</v>
      </c>
      <c r="O235" s="49" t="s">
        <v>91</v>
      </c>
      <c r="P235" s="76"/>
      <c r="Q235" s="77"/>
      <c r="R235" s="78"/>
      <c r="S235" s="79"/>
      <c r="T235" s="49" t="s">
        <v>4388</v>
      </c>
      <c r="U235" s="63" t="s">
        <v>4298</v>
      </c>
      <c r="V235" s="112" t="str">
        <f t="shared" si="6"/>
        <v>1S-213</v>
      </c>
      <c r="X235" s="1" t="s">
        <v>8141</v>
      </c>
      <c r="Y235" s="1" t="s">
        <v>7009</v>
      </c>
      <c r="Z235" s="1" t="str">
        <f t="shared" si="7"/>
        <v>ok</v>
      </c>
    </row>
    <row r="236" spans="2:26" ht="30" customHeight="1" x14ac:dyDescent="0.25">
      <c r="B236" s="206" t="s">
        <v>6714</v>
      </c>
      <c r="C236" s="110" t="s">
        <v>3751</v>
      </c>
      <c r="D236" s="35" t="s">
        <v>4389</v>
      </c>
      <c r="E236" s="37" t="s">
        <v>4390</v>
      </c>
      <c r="F236" s="55">
        <v>15426</v>
      </c>
      <c r="G236" s="42">
        <v>41110</v>
      </c>
      <c r="H236" s="63" t="s">
        <v>4298</v>
      </c>
      <c r="I236" s="74">
        <v>109447</v>
      </c>
      <c r="J236" s="74">
        <v>109728</v>
      </c>
      <c r="K236" s="75">
        <v>0.28100000000000003</v>
      </c>
      <c r="L236" s="111" t="s">
        <v>4391</v>
      </c>
      <c r="M236" s="63">
        <v>0.92479999999999996</v>
      </c>
      <c r="N236" s="49" t="s">
        <v>7912</v>
      </c>
      <c r="O236" s="49" t="s">
        <v>21</v>
      </c>
      <c r="P236" s="76" t="s">
        <v>10</v>
      </c>
      <c r="Q236" s="37">
        <v>1.89E-2</v>
      </c>
      <c r="R236" s="78">
        <v>291.05</v>
      </c>
      <c r="S236" s="79" t="s">
        <v>4392</v>
      </c>
      <c r="T236" s="49" t="s">
        <v>4388</v>
      </c>
      <c r="U236" s="63" t="s">
        <v>4298</v>
      </c>
      <c r="V236" s="112" t="str">
        <f t="shared" si="6"/>
        <v>1S-214</v>
      </c>
      <c r="X236" s="1" t="s">
        <v>8142</v>
      </c>
      <c r="Y236" s="1" t="s">
        <v>7009</v>
      </c>
      <c r="Z236" s="1" t="str">
        <f t="shared" si="7"/>
        <v>ok</v>
      </c>
    </row>
    <row r="237" spans="2:26" ht="30" customHeight="1" x14ac:dyDescent="0.25">
      <c r="B237" s="206" t="s">
        <v>6714</v>
      </c>
      <c r="C237" s="110" t="s">
        <v>3751</v>
      </c>
      <c r="D237" s="35" t="s">
        <v>4393</v>
      </c>
      <c r="E237" s="37" t="s">
        <v>4394</v>
      </c>
      <c r="F237" s="55">
        <v>15427</v>
      </c>
      <c r="G237" s="42">
        <v>41110</v>
      </c>
      <c r="H237" s="63" t="s">
        <v>4298</v>
      </c>
      <c r="I237" s="74">
        <v>109488</v>
      </c>
      <c r="J237" s="74">
        <v>109729</v>
      </c>
      <c r="K237" s="75">
        <v>0.24099999999999999</v>
      </c>
      <c r="L237" s="111" t="s">
        <v>4391</v>
      </c>
      <c r="M237" s="63">
        <v>1.2322</v>
      </c>
      <c r="N237" s="49" t="s">
        <v>7912</v>
      </c>
      <c r="O237" s="49" t="s">
        <v>21</v>
      </c>
      <c r="P237" s="76" t="s">
        <v>10</v>
      </c>
      <c r="Q237" s="37">
        <v>7.6399999999999996E-2</v>
      </c>
      <c r="R237" s="78">
        <v>1176.5</v>
      </c>
      <c r="S237" s="79" t="s">
        <v>4392</v>
      </c>
      <c r="T237" s="49" t="s">
        <v>4388</v>
      </c>
      <c r="U237" s="63" t="s">
        <v>4298</v>
      </c>
      <c r="V237" s="112" t="str">
        <f t="shared" si="6"/>
        <v>1S-214A</v>
      </c>
      <c r="X237" s="1" t="s">
        <v>8143</v>
      </c>
      <c r="Y237" s="1" t="s">
        <v>7009</v>
      </c>
      <c r="Z237" s="1" t="str">
        <f t="shared" si="7"/>
        <v>ok</v>
      </c>
    </row>
    <row r="238" spans="2:26" ht="30" customHeight="1" x14ac:dyDescent="0.25">
      <c r="B238" s="206" t="s">
        <v>6714</v>
      </c>
      <c r="C238" s="110" t="s">
        <v>3751</v>
      </c>
      <c r="D238" s="35" t="s">
        <v>4395</v>
      </c>
      <c r="E238" s="37" t="s">
        <v>4396</v>
      </c>
      <c r="F238" s="55">
        <v>15428</v>
      </c>
      <c r="G238" s="42">
        <v>41110</v>
      </c>
      <c r="H238" s="63" t="s">
        <v>4298</v>
      </c>
      <c r="I238" s="74">
        <v>109699</v>
      </c>
      <c r="J238" s="74">
        <v>109727</v>
      </c>
      <c r="K238" s="75">
        <v>2.8000000000000001E-2</v>
      </c>
      <c r="L238" s="111" t="s">
        <v>4397</v>
      </c>
      <c r="M238" s="63">
        <v>1.32E-2</v>
      </c>
      <c r="N238" s="49" t="s">
        <v>7912</v>
      </c>
      <c r="O238" s="49" t="s">
        <v>21</v>
      </c>
      <c r="P238" s="76"/>
      <c r="Q238" s="77"/>
      <c r="R238" s="78"/>
      <c r="S238" s="79"/>
      <c r="T238" s="49" t="s">
        <v>4388</v>
      </c>
      <c r="U238" s="63" t="s">
        <v>4298</v>
      </c>
      <c r="V238" s="112" t="str">
        <f t="shared" si="6"/>
        <v>1S-215</v>
      </c>
      <c r="X238" s="1" t="s">
        <v>8144</v>
      </c>
      <c r="Y238" s="1" t="s">
        <v>7009</v>
      </c>
      <c r="Z238" s="1" t="str">
        <f t="shared" si="7"/>
        <v>ok</v>
      </c>
    </row>
    <row r="239" spans="2:26" ht="30" customHeight="1" x14ac:dyDescent="0.25">
      <c r="B239" s="206" t="s">
        <v>6714</v>
      </c>
      <c r="C239" s="110" t="s">
        <v>3751</v>
      </c>
      <c r="D239" s="35" t="s">
        <v>4400</v>
      </c>
      <c r="E239" s="37" t="s">
        <v>4401</v>
      </c>
      <c r="F239" s="55">
        <v>41903</v>
      </c>
      <c r="G239" s="42">
        <v>43167</v>
      </c>
      <c r="H239" s="63" t="s">
        <v>4020</v>
      </c>
      <c r="I239" s="74">
        <v>34689.19</v>
      </c>
      <c r="J239" s="74">
        <v>34696.769999999997</v>
      </c>
      <c r="K239" s="75"/>
      <c r="L239" s="111" t="s">
        <v>4402</v>
      </c>
      <c r="M239" s="63">
        <v>2.47E-2</v>
      </c>
      <c r="N239" s="49" t="s">
        <v>7912</v>
      </c>
      <c r="O239" s="49" t="s">
        <v>21</v>
      </c>
      <c r="P239" s="76"/>
      <c r="Q239" s="77"/>
      <c r="R239" s="78"/>
      <c r="S239" s="79"/>
      <c r="T239" s="49" t="s">
        <v>4403</v>
      </c>
      <c r="U239" s="63" t="s">
        <v>4011</v>
      </c>
      <c r="V239" s="112" t="str">
        <f t="shared" si="6"/>
        <v>1S-216</v>
      </c>
      <c r="X239" s="1" t="s">
        <v>8145</v>
      </c>
      <c r="Y239" s="1" t="s">
        <v>7009</v>
      </c>
      <c r="Z239" s="1" t="str">
        <f t="shared" si="7"/>
        <v>ok</v>
      </c>
    </row>
    <row r="240" spans="2:26" ht="30" customHeight="1" x14ac:dyDescent="0.25">
      <c r="B240" s="206" t="s">
        <v>6714</v>
      </c>
      <c r="C240" s="110" t="s">
        <v>3751</v>
      </c>
      <c r="D240" s="35" t="s">
        <v>3942</v>
      </c>
      <c r="E240" s="37" t="s">
        <v>3943</v>
      </c>
      <c r="F240" s="55"/>
      <c r="G240" s="42"/>
      <c r="H240" s="63"/>
      <c r="I240" s="74">
        <v>13938.434999999999</v>
      </c>
      <c r="J240" s="74">
        <v>14177.128000000001</v>
      </c>
      <c r="K240" s="75"/>
      <c r="L240" s="111" t="s">
        <v>3944</v>
      </c>
      <c r="M240" s="63">
        <v>0.52629999999999999</v>
      </c>
      <c r="N240" s="49" t="s">
        <v>7912</v>
      </c>
      <c r="O240" s="49" t="s">
        <v>91</v>
      </c>
      <c r="P240" s="76"/>
      <c r="Q240" s="77"/>
      <c r="R240" s="78"/>
      <c r="S240" s="79"/>
      <c r="T240" s="49" t="s">
        <v>3945</v>
      </c>
      <c r="U240" s="63" t="s">
        <v>3841</v>
      </c>
      <c r="V240" s="112" t="str">
        <f t="shared" si="6"/>
        <v>1S-217</v>
      </c>
      <c r="X240" s="1" t="s">
        <v>8146</v>
      </c>
      <c r="Y240" s="1" t="s">
        <v>7009</v>
      </c>
      <c r="Z240" s="1" t="str">
        <f t="shared" si="7"/>
        <v>ok</v>
      </c>
    </row>
    <row r="241" spans="17:17" ht="30" customHeight="1" x14ac:dyDescent="0.25">
      <c r="Q241" s="1">
        <f>SUBTOTAL(9,Q5:Q237)</f>
        <v>33.9221</v>
      </c>
    </row>
  </sheetData>
  <autoFilter ref="C6:V240" xr:uid="{00000000-0009-0000-0000-00000F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" xr:uid="{00000000-0002-0000-0F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B1:Z217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9.140625" style="112" hidden="1" customWidth="1"/>
    <col min="25" max="26" width="9.140625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112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112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112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112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112"/>
    </row>
    <row r="7" spans="2:26" ht="30" customHeight="1" x14ac:dyDescent="0.25">
      <c r="B7" s="206" t="s">
        <v>6714</v>
      </c>
      <c r="C7" s="110" t="s">
        <v>4411</v>
      </c>
      <c r="D7" s="35" t="s">
        <v>1042</v>
      </c>
      <c r="E7" s="37" t="s">
        <v>4415</v>
      </c>
      <c r="F7" s="55">
        <v>21440</v>
      </c>
      <c r="G7" s="42">
        <v>42416</v>
      </c>
      <c r="H7" s="63" t="s">
        <v>4413</v>
      </c>
      <c r="I7" s="74">
        <v>111210</v>
      </c>
      <c r="J7" s="74">
        <v>111302</v>
      </c>
      <c r="K7" s="75">
        <v>9.1999999999999998E-2</v>
      </c>
      <c r="L7" s="111" t="s">
        <v>4416</v>
      </c>
      <c r="M7" s="63">
        <v>0.96389999999999998</v>
      </c>
      <c r="N7" s="49" t="s">
        <v>7912</v>
      </c>
      <c r="O7" s="49" t="s">
        <v>91</v>
      </c>
      <c r="P7" s="76" t="s">
        <v>2797</v>
      </c>
      <c r="Q7" s="77">
        <v>8.3299999999999999E-2</v>
      </c>
      <c r="R7" s="78">
        <v>1333.88</v>
      </c>
      <c r="S7" s="79" t="s">
        <v>4417</v>
      </c>
      <c r="T7" s="49" t="s">
        <v>4418</v>
      </c>
      <c r="U7" s="63" t="s">
        <v>4298</v>
      </c>
      <c r="V7" s="112" t="str">
        <f t="shared" ref="V7:V70" si="0">CONCATENATE(C7,"-",D7)</f>
        <v>2S-001</v>
      </c>
      <c r="X7" s="112" t="s">
        <v>8147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110" t="s">
        <v>4411</v>
      </c>
      <c r="D8" s="35" t="s">
        <v>1048</v>
      </c>
      <c r="E8" s="37" t="s">
        <v>4412</v>
      </c>
      <c r="F8" s="55">
        <v>20541</v>
      </c>
      <c r="G8" s="42">
        <v>41919</v>
      </c>
      <c r="H8" s="63" t="s">
        <v>4413</v>
      </c>
      <c r="I8" s="74">
        <v>110491.17</v>
      </c>
      <c r="J8" s="74">
        <v>111198</v>
      </c>
      <c r="K8" s="75">
        <v>0.70683000000000173</v>
      </c>
      <c r="L8" s="111" t="s">
        <v>4414</v>
      </c>
      <c r="M8" s="63">
        <v>6.3886000000000003</v>
      </c>
      <c r="N8" s="49" t="s">
        <v>7912</v>
      </c>
      <c r="O8" s="49" t="s">
        <v>91</v>
      </c>
      <c r="P8" s="76" t="s">
        <v>2286</v>
      </c>
      <c r="Q8" s="77"/>
      <c r="R8" s="78"/>
      <c r="S8" s="79"/>
      <c r="T8" s="49"/>
      <c r="U8" s="63" t="s">
        <v>4298</v>
      </c>
      <c r="V8" s="112" t="str">
        <f t="shared" si="0"/>
        <v>2S-002</v>
      </c>
      <c r="X8" s="112" t="s">
        <v>8148</v>
      </c>
      <c r="Z8" s="1" t="str">
        <f t="shared" ref="Z8:Z71" si="1">IF(V8=X8,"ok","errado")</f>
        <v>ok</v>
      </c>
    </row>
    <row r="9" spans="2:26" ht="30" customHeight="1" x14ac:dyDescent="0.25">
      <c r="B9" s="206" t="s">
        <v>6714</v>
      </c>
      <c r="C9" s="110" t="s">
        <v>4411</v>
      </c>
      <c r="D9" s="35" t="s">
        <v>1054</v>
      </c>
      <c r="E9" s="37" t="s">
        <v>4434</v>
      </c>
      <c r="F9" s="55">
        <v>16941</v>
      </c>
      <c r="G9" s="42">
        <v>41250</v>
      </c>
      <c r="H9" s="63" t="s">
        <v>4413</v>
      </c>
      <c r="I9" s="74">
        <v>115885.78</v>
      </c>
      <c r="J9" s="74">
        <v>116113.667</v>
      </c>
      <c r="K9" s="75">
        <v>0.22788700000000245</v>
      </c>
      <c r="L9" s="111" t="s">
        <v>4435</v>
      </c>
      <c r="M9" s="63">
        <v>2.3824000000000001</v>
      </c>
      <c r="N9" s="49" t="s">
        <v>7912</v>
      </c>
      <c r="O9" s="49" t="s">
        <v>21</v>
      </c>
      <c r="P9" s="76" t="s">
        <v>10</v>
      </c>
      <c r="Q9" s="37">
        <v>0.56420000000000003</v>
      </c>
      <c r="R9" s="78">
        <v>9820.31</v>
      </c>
      <c r="S9" s="79" t="s">
        <v>4436</v>
      </c>
      <c r="T9" s="49" t="s">
        <v>436</v>
      </c>
      <c r="U9" s="63" t="s">
        <v>4298</v>
      </c>
      <c r="V9" s="112" t="str">
        <f t="shared" si="0"/>
        <v>2S-003</v>
      </c>
      <c r="X9" s="112" t="s">
        <v>8149</v>
      </c>
      <c r="Z9" s="1" t="str">
        <f t="shared" si="1"/>
        <v>ok</v>
      </c>
    </row>
    <row r="10" spans="2:26" ht="30" customHeight="1" x14ac:dyDescent="0.25">
      <c r="B10" s="206" t="s">
        <v>6714</v>
      </c>
      <c r="C10" s="110" t="s">
        <v>4411</v>
      </c>
      <c r="D10" s="35" t="s">
        <v>1058</v>
      </c>
      <c r="E10" s="37" t="s">
        <v>4422</v>
      </c>
      <c r="F10" s="55">
        <v>21005</v>
      </c>
      <c r="G10" s="42">
        <v>42188</v>
      </c>
      <c r="H10" s="63" t="s">
        <v>4413</v>
      </c>
      <c r="I10" s="74">
        <v>111569</v>
      </c>
      <c r="J10" s="74">
        <v>112495.32</v>
      </c>
      <c r="K10" s="75">
        <v>0.92632000000000703</v>
      </c>
      <c r="L10" s="111" t="s">
        <v>4423</v>
      </c>
      <c r="M10" s="63">
        <v>8.8018999999999998</v>
      </c>
      <c r="N10" s="49" t="s">
        <v>7912</v>
      </c>
      <c r="O10" s="49" t="s">
        <v>21</v>
      </c>
      <c r="P10" s="76" t="s">
        <v>2286</v>
      </c>
      <c r="Q10" s="77"/>
      <c r="R10" s="78"/>
      <c r="S10" s="79"/>
      <c r="T10" s="49"/>
      <c r="U10" s="63" t="s">
        <v>4298</v>
      </c>
      <c r="V10" s="112" t="str">
        <f t="shared" si="0"/>
        <v>2S-004</v>
      </c>
      <c r="X10" s="112" t="s">
        <v>8150</v>
      </c>
      <c r="Z10" s="1" t="str">
        <f t="shared" si="1"/>
        <v>ok</v>
      </c>
    </row>
    <row r="11" spans="2:26" ht="30" customHeight="1" x14ac:dyDescent="0.25">
      <c r="B11" s="206" t="s">
        <v>6714</v>
      </c>
      <c r="C11" s="110" t="s">
        <v>4411</v>
      </c>
      <c r="D11" s="35" t="s">
        <v>1070</v>
      </c>
      <c r="E11" s="37" t="s">
        <v>4431</v>
      </c>
      <c r="F11" s="55">
        <v>16945</v>
      </c>
      <c r="G11" s="42">
        <v>41250</v>
      </c>
      <c r="H11" s="63" t="s">
        <v>4413</v>
      </c>
      <c r="I11" s="74">
        <v>115511.334</v>
      </c>
      <c r="J11" s="74">
        <v>115885.78</v>
      </c>
      <c r="K11" s="75">
        <v>0.37444599999999628</v>
      </c>
      <c r="L11" s="111" t="s">
        <v>4432</v>
      </c>
      <c r="M11" s="63">
        <v>2.9996</v>
      </c>
      <c r="N11" s="49" t="s">
        <v>7912</v>
      </c>
      <c r="O11" s="49" t="s">
        <v>21</v>
      </c>
      <c r="P11" s="76"/>
      <c r="Q11" s="77"/>
      <c r="R11" s="78"/>
      <c r="S11" s="79"/>
      <c r="T11" s="49" t="s">
        <v>4433</v>
      </c>
      <c r="U11" s="63" t="s">
        <v>4298</v>
      </c>
      <c r="V11" s="112" t="str">
        <f t="shared" si="0"/>
        <v>2S-007</v>
      </c>
      <c r="X11" s="112" t="s">
        <v>8151</v>
      </c>
      <c r="Z11" s="1" t="str">
        <f t="shared" si="1"/>
        <v>ok</v>
      </c>
    </row>
    <row r="12" spans="2:26" ht="30" customHeight="1" x14ac:dyDescent="0.25">
      <c r="B12" s="206" t="s">
        <v>6714</v>
      </c>
      <c r="C12" s="110" t="s">
        <v>4411</v>
      </c>
      <c r="D12" s="35" t="s">
        <v>1073</v>
      </c>
      <c r="E12" s="37" t="s">
        <v>4437</v>
      </c>
      <c r="F12" s="55">
        <v>13793</v>
      </c>
      <c r="G12" s="42">
        <v>40813</v>
      </c>
      <c r="H12" s="63" t="s">
        <v>4413</v>
      </c>
      <c r="I12" s="74">
        <v>116113.667</v>
      </c>
      <c r="J12" s="74">
        <v>116360.281</v>
      </c>
      <c r="K12" s="75">
        <v>0.24661400000000139</v>
      </c>
      <c r="L12" s="111" t="s">
        <v>4438</v>
      </c>
      <c r="M12" s="63">
        <v>4.0213000000000001</v>
      </c>
      <c r="N12" s="49" t="s">
        <v>7912</v>
      </c>
      <c r="O12" s="49" t="s">
        <v>21</v>
      </c>
      <c r="P12" s="76" t="s">
        <v>10</v>
      </c>
      <c r="Q12" s="37">
        <v>2.0474000000000001</v>
      </c>
      <c r="R12" s="78">
        <v>31578.27</v>
      </c>
      <c r="S12" s="79" t="s">
        <v>4436</v>
      </c>
      <c r="T12" s="49" t="s">
        <v>436</v>
      </c>
      <c r="U12" s="63" t="s">
        <v>4298</v>
      </c>
      <c r="V12" s="112" t="str">
        <f t="shared" si="0"/>
        <v>2S-008</v>
      </c>
      <c r="X12" s="112" t="s">
        <v>8152</v>
      </c>
      <c r="Z12" s="1" t="str">
        <f t="shared" si="1"/>
        <v>ok</v>
      </c>
    </row>
    <row r="13" spans="2:26" ht="30" customHeight="1" x14ac:dyDescent="0.25">
      <c r="B13" s="206" t="s">
        <v>6714</v>
      </c>
      <c r="C13" s="110" t="s">
        <v>4411</v>
      </c>
      <c r="D13" s="35" t="s">
        <v>1077</v>
      </c>
      <c r="E13" s="37" t="s">
        <v>4439</v>
      </c>
      <c r="F13" s="55">
        <v>22262</v>
      </c>
      <c r="G13" s="42">
        <v>42789</v>
      </c>
      <c r="H13" s="63" t="s">
        <v>4413</v>
      </c>
      <c r="I13" s="74">
        <v>116360.281</v>
      </c>
      <c r="J13" s="74">
        <v>117168.026</v>
      </c>
      <c r="K13" s="75">
        <v>0.80774499999999538</v>
      </c>
      <c r="L13" s="111" t="s">
        <v>4440</v>
      </c>
      <c r="M13" s="63">
        <v>6.4562999999999997</v>
      </c>
      <c r="N13" s="49" t="s">
        <v>7912</v>
      </c>
      <c r="O13" s="49" t="s">
        <v>91</v>
      </c>
      <c r="P13" s="76"/>
      <c r="Q13" s="77"/>
      <c r="R13" s="78"/>
      <c r="S13" s="79"/>
      <c r="T13" s="49"/>
      <c r="U13" s="63" t="s">
        <v>4298</v>
      </c>
      <c r="V13" s="112" t="str">
        <f t="shared" si="0"/>
        <v>2S-009</v>
      </c>
      <c r="X13" s="112" t="s">
        <v>8153</v>
      </c>
      <c r="Z13" s="1" t="str">
        <f t="shared" si="1"/>
        <v>ok</v>
      </c>
    </row>
    <row r="14" spans="2:26" ht="30" customHeight="1" x14ac:dyDescent="0.25">
      <c r="B14" s="206" t="s">
        <v>6714</v>
      </c>
      <c r="C14" s="110" t="s">
        <v>4411</v>
      </c>
      <c r="D14" s="35" t="s">
        <v>1082</v>
      </c>
      <c r="E14" s="37" t="s">
        <v>4441</v>
      </c>
      <c r="F14" s="55">
        <v>13798</v>
      </c>
      <c r="G14" s="42">
        <v>40813</v>
      </c>
      <c r="H14" s="63" t="s">
        <v>4413</v>
      </c>
      <c r="I14" s="74">
        <v>117168.027</v>
      </c>
      <c r="J14" s="74">
        <v>118610.45699999999</v>
      </c>
      <c r="K14" s="75">
        <v>1.442429999999993</v>
      </c>
      <c r="L14" s="111" t="s">
        <v>4442</v>
      </c>
      <c r="M14" s="63">
        <v>11.547499999999999</v>
      </c>
      <c r="N14" s="49" t="s">
        <v>7912</v>
      </c>
      <c r="O14" s="49" t="s">
        <v>21</v>
      </c>
      <c r="P14" s="76"/>
      <c r="Q14" s="77"/>
      <c r="R14" s="78"/>
      <c r="S14" s="79"/>
      <c r="T14" s="49"/>
      <c r="U14" s="63" t="s">
        <v>4298</v>
      </c>
      <c r="V14" s="112" t="str">
        <f t="shared" si="0"/>
        <v>2S-010</v>
      </c>
      <c r="X14" s="112" t="s">
        <v>8154</v>
      </c>
      <c r="Z14" s="1" t="str">
        <f t="shared" si="1"/>
        <v>ok</v>
      </c>
    </row>
    <row r="15" spans="2:26" ht="30" customHeight="1" x14ac:dyDescent="0.25">
      <c r="B15" s="206" t="s">
        <v>6714</v>
      </c>
      <c r="C15" s="110" t="s">
        <v>4411</v>
      </c>
      <c r="D15" s="35" t="s">
        <v>1037</v>
      </c>
      <c r="E15" s="37" t="s">
        <v>4443</v>
      </c>
      <c r="F15" s="55">
        <v>13791</v>
      </c>
      <c r="G15" s="42">
        <v>40813</v>
      </c>
      <c r="H15" s="63" t="s">
        <v>4413</v>
      </c>
      <c r="I15" s="74">
        <v>118610.45699999999</v>
      </c>
      <c r="J15" s="74">
        <v>118810.338</v>
      </c>
      <c r="K15" s="75">
        <v>0.1998810000000085</v>
      </c>
      <c r="L15" s="111" t="s">
        <v>4444</v>
      </c>
      <c r="M15" s="63">
        <v>1.5928</v>
      </c>
      <c r="N15" s="49" t="s">
        <v>7912</v>
      </c>
      <c r="O15" s="49" t="s">
        <v>21</v>
      </c>
      <c r="P15" s="76"/>
      <c r="Q15" s="77"/>
      <c r="R15" s="78"/>
      <c r="S15" s="79"/>
      <c r="T15" s="49"/>
      <c r="U15" s="63" t="s">
        <v>4298</v>
      </c>
      <c r="V15" s="112" t="str">
        <f t="shared" si="0"/>
        <v>2S-011</v>
      </c>
      <c r="X15" s="112" t="s">
        <v>8155</v>
      </c>
      <c r="Z15" s="1" t="str">
        <f t="shared" si="1"/>
        <v>ok</v>
      </c>
    </row>
    <row r="16" spans="2:26" ht="30" customHeight="1" x14ac:dyDescent="0.25">
      <c r="B16" s="206" t="s">
        <v>6714</v>
      </c>
      <c r="C16" s="110" t="s">
        <v>4411</v>
      </c>
      <c r="D16" s="35" t="s">
        <v>1136</v>
      </c>
      <c r="E16" s="37" t="s">
        <v>4445</v>
      </c>
      <c r="F16" s="55"/>
      <c r="G16" s="42"/>
      <c r="H16" s="63"/>
      <c r="I16" s="74">
        <v>118810.338</v>
      </c>
      <c r="J16" s="74">
        <v>119231.425</v>
      </c>
      <c r="K16" s="75">
        <v>0.42108699999999954</v>
      </c>
      <c r="L16" s="111" t="s">
        <v>4446</v>
      </c>
      <c r="M16" s="63">
        <v>3.3702000000000001</v>
      </c>
      <c r="N16" s="49" t="s">
        <v>7912</v>
      </c>
      <c r="O16" s="49" t="s">
        <v>91</v>
      </c>
      <c r="P16" s="76"/>
      <c r="Q16" s="77"/>
      <c r="R16" s="78"/>
      <c r="S16" s="79"/>
      <c r="T16" s="49"/>
      <c r="U16" s="63" t="s">
        <v>4298</v>
      </c>
      <c r="V16" s="112" t="str">
        <f t="shared" si="0"/>
        <v>2S-012</v>
      </c>
      <c r="X16" s="112" t="s">
        <v>8156</v>
      </c>
      <c r="Z16" s="1" t="str">
        <f t="shared" si="1"/>
        <v>ok</v>
      </c>
    </row>
    <row r="17" spans="2:26" ht="30" customHeight="1" x14ac:dyDescent="0.25">
      <c r="B17" s="206" t="s">
        <v>6714</v>
      </c>
      <c r="C17" s="110" t="s">
        <v>4411</v>
      </c>
      <c r="D17" s="35" t="s">
        <v>1141</v>
      </c>
      <c r="E17" s="37" t="s">
        <v>4447</v>
      </c>
      <c r="F17" s="55">
        <v>13773</v>
      </c>
      <c r="G17" s="42">
        <v>40813</v>
      </c>
      <c r="H17" s="63" t="s">
        <v>4413</v>
      </c>
      <c r="I17" s="74">
        <v>119231.425</v>
      </c>
      <c r="J17" s="74">
        <v>119448.311</v>
      </c>
      <c r="K17" s="75">
        <v>0.21688599999999861</v>
      </c>
      <c r="L17" s="111" t="s">
        <v>4448</v>
      </c>
      <c r="M17" s="63">
        <v>1.7343999999999999</v>
      </c>
      <c r="N17" s="49" t="s">
        <v>7912</v>
      </c>
      <c r="O17" s="49" t="s">
        <v>21</v>
      </c>
      <c r="P17" s="76"/>
      <c r="Q17" s="77"/>
      <c r="R17" s="78"/>
      <c r="S17" s="79"/>
      <c r="T17" s="49"/>
      <c r="U17" s="63" t="s">
        <v>4298</v>
      </c>
      <c r="V17" s="112" t="str">
        <f t="shared" si="0"/>
        <v>2S-013</v>
      </c>
      <c r="X17" s="112" t="s">
        <v>8157</v>
      </c>
      <c r="Z17" s="1" t="str">
        <f t="shared" si="1"/>
        <v>ok</v>
      </c>
    </row>
    <row r="18" spans="2:26" ht="30" customHeight="1" x14ac:dyDescent="0.25">
      <c r="B18" s="206" t="s">
        <v>6714</v>
      </c>
      <c r="C18" s="110" t="s">
        <v>4411</v>
      </c>
      <c r="D18" s="35" t="s">
        <v>1691</v>
      </c>
      <c r="E18" s="37" t="s">
        <v>4449</v>
      </c>
      <c r="F18" s="55">
        <v>21007</v>
      </c>
      <c r="G18" s="42">
        <v>42195</v>
      </c>
      <c r="H18" s="63" t="s">
        <v>4413</v>
      </c>
      <c r="I18" s="74"/>
      <c r="J18" s="74"/>
      <c r="K18" s="75"/>
      <c r="L18" s="111" t="s">
        <v>4450</v>
      </c>
      <c r="M18" s="63">
        <v>0.52090000000000003</v>
      </c>
      <c r="N18" s="49" t="s">
        <v>7912</v>
      </c>
      <c r="O18" s="49" t="s">
        <v>21</v>
      </c>
      <c r="P18" s="76" t="s">
        <v>10</v>
      </c>
      <c r="Q18" s="37">
        <v>0.52090000000000003</v>
      </c>
      <c r="R18" s="78">
        <v>9256.84</v>
      </c>
      <c r="S18" s="79" t="s">
        <v>4451</v>
      </c>
      <c r="T18" s="49" t="s">
        <v>436</v>
      </c>
      <c r="U18" s="63" t="s">
        <v>4298</v>
      </c>
      <c r="V18" s="112" t="str">
        <f t="shared" si="0"/>
        <v>2S-013A</v>
      </c>
      <c r="X18" s="112" t="s">
        <v>8158</v>
      </c>
      <c r="Z18" s="1" t="str">
        <f t="shared" si="1"/>
        <v>ok</v>
      </c>
    </row>
    <row r="19" spans="2:26" ht="30" customHeight="1" x14ac:dyDescent="0.25">
      <c r="B19" s="206" t="s">
        <v>6714</v>
      </c>
      <c r="C19" s="110" t="s">
        <v>4411</v>
      </c>
      <c r="D19" s="35" t="s">
        <v>1144</v>
      </c>
      <c r="E19" s="37" t="s">
        <v>4452</v>
      </c>
      <c r="F19" s="55">
        <v>13783</v>
      </c>
      <c r="G19" s="42">
        <v>40813</v>
      </c>
      <c r="H19" s="63" t="s">
        <v>4413</v>
      </c>
      <c r="I19" s="74">
        <v>119448.311</v>
      </c>
      <c r="J19" s="74">
        <v>119554.386</v>
      </c>
      <c r="K19" s="75">
        <v>0.10607499999999709</v>
      </c>
      <c r="L19" s="111" t="s">
        <v>4453</v>
      </c>
      <c r="M19" s="63">
        <v>1.5577000000000001</v>
      </c>
      <c r="N19" s="49" t="s">
        <v>7912</v>
      </c>
      <c r="O19" s="49" t="s">
        <v>21</v>
      </c>
      <c r="P19" s="76"/>
      <c r="Q19" s="77"/>
      <c r="R19" s="78"/>
      <c r="S19" s="79"/>
      <c r="T19" s="49"/>
      <c r="U19" s="63" t="s">
        <v>4298</v>
      </c>
      <c r="V19" s="112" t="str">
        <f t="shared" si="0"/>
        <v>2S-014</v>
      </c>
      <c r="X19" s="112" t="s">
        <v>8159</v>
      </c>
      <c r="Z19" s="1" t="str">
        <f t="shared" si="1"/>
        <v>ok</v>
      </c>
    </row>
    <row r="20" spans="2:26" ht="30" customHeight="1" x14ac:dyDescent="0.25">
      <c r="B20" s="206" t="s">
        <v>6714</v>
      </c>
      <c r="C20" s="110" t="s">
        <v>4411</v>
      </c>
      <c r="D20" s="35" t="s">
        <v>1151</v>
      </c>
      <c r="E20" s="37" t="s">
        <v>4454</v>
      </c>
      <c r="F20" s="55">
        <v>13807</v>
      </c>
      <c r="G20" s="42">
        <v>40813</v>
      </c>
      <c r="H20" s="63" t="s">
        <v>4413</v>
      </c>
      <c r="I20" s="74">
        <v>119554.386</v>
      </c>
      <c r="J20" s="74">
        <v>119653.923</v>
      </c>
      <c r="K20" s="75">
        <v>9.9536999999996628E-2</v>
      </c>
      <c r="L20" s="111" t="s">
        <v>4455</v>
      </c>
      <c r="M20" s="63">
        <v>0.79649999999999999</v>
      </c>
      <c r="N20" s="49" t="s">
        <v>7912</v>
      </c>
      <c r="O20" s="49" t="s">
        <v>21</v>
      </c>
      <c r="P20" s="76"/>
      <c r="Q20" s="77"/>
      <c r="R20" s="78"/>
      <c r="S20" s="79"/>
      <c r="T20" s="49"/>
      <c r="U20" s="63" t="s">
        <v>4298</v>
      </c>
      <c r="V20" s="112" t="str">
        <f t="shared" si="0"/>
        <v>2S-015</v>
      </c>
      <c r="X20" s="112" t="s">
        <v>8160</v>
      </c>
      <c r="Z20" s="1" t="str">
        <f t="shared" si="1"/>
        <v>ok</v>
      </c>
    </row>
    <row r="21" spans="2:26" ht="30" customHeight="1" x14ac:dyDescent="0.25">
      <c r="B21" s="206" t="s">
        <v>6714</v>
      </c>
      <c r="C21" s="110" t="s">
        <v>4411</v>
      </c>
      <c r="D21" s="35" t="s">
        <v>1157</v>
      </c>
      <c r="E21" s="37" t="s">
        <v>4456</v>
      </c>
      <c r="F21" s="55">
        <v>13785</v>
      </c>
      <c r="G21" s="42">
        <v>40813</v>
      </c>
      <c r="H21" s="63" t="s">
        <v>4413</v>
      </c>
      <c r="I21" s="74">
        <v>119653.923</v>
      </c>
      <c r="J21" s="74">
        <v>119750.871</v>
      </c>
      <c r="K21" s="75">
        <v>9.6948000000003962E-2</v>
      </c>
      <c r="L21" s="111" t="s">
        <v>4457</v>
      </c>
      <c r="M21" s="63">
        <v>0.77559999999999996</v>
      </c>
      <c r="N21" s="49" t="s">
        <v>7912</v>
      </c>
      <c r="O21" s="49" t="s">
        <v>21</v>
      </c>
      <c r="P21" s="76"/>
      <c r="Q21" s="77"/>
      <c r="R21" s="78"/>
      <c r="S21" s="79"/>
      <c r="T21" s="49"/>
      <c r="U21" s="63" t="s">
        <v>4298</v>
      </c>
      <c r="V21" s="112" t="str">
        <f t="shared" si="0"/>
        <v>2S-016</v>
      </c>
      <c r="X21" s="112" t="s">
        <v>8161</v>
      </c>
      <c r="Z21" s="1" t="str">
        <f t="shared" si="1"/>
        <v>ok</v>
      </c>
    </row>
    <row r="22" spans="2:26" ht="30" customHeight="1" x14ac:dyDescent="0.25">
      <c r="B22" s="206" t="s">
        <v>6714</v>
      </c>
      <c r="C22" s="110" t="s">
        <v>4411</v>
      </c>
      <c r="D22" s="35" t="s">
        <v>1160</v>
      </c>
      <c r="E22" s="37" t="s">
        <v>4458</v>
      </c>
      <c r="F22" s="55">
        <v>15400</v>
      </c>
      <c r="G22" s="42">
        <v>40969</v>
      </c>
      <c r="H22" s="63" t="s">
        <v>4413</v>
      </c>
      <c r="I22" s="74">
        <v>119750.871</v>
      </c>
      <c r="J22" s="74">
        <v>119844.997</v>
      </c>
      <c r="K22" s="75">
        <v>9.4126000000003845E-2</v>
      </c>
      <c r="L22" s="111" t="s">
        <v>4459</v>
      </c>
      <c r="M22" s="63">
        <v>0.753</v>
      </c>
      <c r="N22" s="49" t="s">
        <v>7912</v>
      </c>
      <c r="O22" s="49" t="s">
        <v>21</v>
      </c>
      <c r="P22" s="76"/>
      <c r="Q22" s="77"/>
      <c r="R22" s="78"/>
      <c r="S22" s="79"/>
      <c r="T22" s="49"/>
      <c r="U22" s="63" t="s">
        <v>4298</v>
      </c>
      <c r="V22" s="112" t="str">
        <f t="shared" si="0"/>
        <v>2S-017</v>
      </c>
      <c r="X22" s="112" t="s">
        <v>8162</v>
      </c>
      <c r="Z22" s="1" t="str">
        <f t="shared" si="1"/>
        <v>ok</v>
      </c>
    </row>
    <row r="23" spans="2:26" ht="30" customHeight="1" x14ac:dyDescent="0.25">
      <c r="B23" s="206" t="s">
        <v>6714</v>
      </c>
      <c r="C23" s="110" t="s">
        <v>4411</v>
      </c>
      <c r="D23" s="35" t="s">
        <v>1163</v>
      </c>
      <c r="E23" s="37" t="s">
        <v>4460</v>
      </c>
      <c r="F23" s="55">
        <v>13808</v>
      </c>
      <c r="G23" s="42">
        <v>40813</v>
      </c>
      <c r="H23" s="63" t="s">
        <v>4413</v>
      </c>
      <c r="I23" s="74">
        <v>119844.997</v>
      </c>
      <c r="J23" s="74">
        <v>120058.09699999999</v>
      </c>
      <c r="K23" s="75">
        <v>0.21309999999999127</v>
      </c>
      <c r="L23" s="111" t="s">
        <v>4461</v>
      </c>
      <c r="M23" s="63">
        <v>1.7047000000000001</v>
      </c>
      <c r="N23" s="49" t="s">
        <v>7912</v>
      </c>
      <c r="O23" s="49" t="s">
        <v>21</v>
      </c>
      <c r="P23" s="76"/>
      <c r="Q23" s="77"/>
      <c r="R23" s="78"/>
      <c r="S23" s="79"/>
      <c r="T23" s="49"/>
      <c r="U23" s="63" t="s">
        <v>4298</v>
      </c>
      <c r="V23" s="112" t="str">
        <f t="shared" si="0"/>
        <v>2S-018</v>
      </c>
      <c r="X23" s="112" t="s">
        <v>8163</v>
      </c>
      <c r="Z23" s="1" t="str">
        <f t="shared" si="1"/>
        <v>ok</v>
      </c>
    </row>
    <row r="24" spans="2:26" ht="30" customHeight="1" x14ac:dyDescent="0.25">
      <c r="B24" s="206" t="s">
        <v>6714</v>
      </c>
      <c r="C24" s="110" t="s">
        <v>4411</v>
      </c>
      <c r="D24" s="35" t="s">
        <v>1166</v>
      </c>
      <c r="E24" s="37" t="s">
        <v>4462</v>
      </c>
      <c r="F24" s="55">
        <v>13790</v>
      </c>
      <c r="G24" s="42">
        <v>40813</v>
      </c>
      <c r="H24" s="63" t="s">
        <v>4413</v>
      </c>
      <c r="I24" s="74">
        <v>120058.09699999999</v>
      </c>
      <c r="J24" s="74">
        <v>120444.321</v>
      </c>
      <c r="K24" s="75">
        <v>0.38622400000000195</v>
      </c>
      <c r="L24" s="111" t="s">
        <v>4463</v>
      </c>
      <c r="M24" s="63">
        <v>3.0895000000000001</v>
      </c>
      <c r="N24" s="49" t="s">
        <v>7912</v>
      </c>
      <c r="O24" s="49" t="s">
        <v>21</v>
      </c>
      <c r="P24" s="76"/>
      <c r="Q24" s="77"/>
      <c r="R24" s="78"/>
      <c r="S24" s="79"/>
      <c r="T24" s="49"/>
      <c r="U24" s="63" t="s">
        <v>4298</v>
      </c>
      <c r="V24" s="112" t="str">
        <f t="shared" si="0"/>
        <v>2S-019</v>
      </c>
      <c r="X24" s="112" t="s">
        <v>8164</v>
      </c>
      <c r="Z24" s="1" t="str">
        <f t="shared" si="1"/>
        <v>ok</v>
      </c>
    </row>
    <row r="25" spans="2:26" ht="30" customHeight="1" x14ac:dyDescent="0.25">
      <c r="B25" s="206" t="s">
        <v>6714</v>
      </c>
      <c r="C25" s="110" t="s">
        <v>4411</v>
      </c>
      <c r="D25" s="35" t="s">
        <v>1171</v>
      </c>
      <c r="E25" s="37" t="s">
        <v>4464</v>
      </c>
      <c r="F25" s="55">
        <v>13799</v>
      </c>
      <c r="G25" s="42">
        <v>40813</v>
      </c>
      <c r="H25" s="63" t="s">
        <v>4413</v>
      </c>
      <c r="I25" s="74">
        <v>120444.321</v>
      </c>
      <c r="J25" s="74">
        <v>121386.98</v>
      </c>
      <c r="K25" s="75">
        <v>0.94265899999999969</v>
      </c>
      <c r="L25" s="111" t="s">
        <v>4465</v>
      </c>
      <c r="M25" s="63">
        <v>7.5412999999999997</v>
      </c>
      <c r="N25" s="49" t="s">
        <v>7912</v>
      </c>
      <c r="O25" s="49" t="s">
        <v>21</v>
      </c>
      <c r="P25" s="76"/>
      <c r="Q25" s="77"/>
      <c r="R25" s="78"/>
      <c r="S25" s="79"/>
      <c r="T25" s="49"/>
      <c r="U25" s="63" t="s">
        <v>4298</v>
      </c>
      <c r="V25" s="112" t="str">
        <f t="shared" si="0"/>
        <v>2S-020</v>
      </c>
      <c r="X25" s="112" t="s">
        <v>8165</v>
      </c>
      <c r="Z25" s="1" t="str">
        <f t="shared" si="1"/>
        <v>ok</v>
      </c>
    </row>
    <row r="26" spans="2:26" ht="30" customHeight="1" x14ac:dyDescent="0.25">
      <c r="B26" s="206" t="s">
        <v>6714</v>
      </c>
      <c r="C26" s="110" t="s">
        <v>4411</v>
      </c>
      <c r="D26" s="35" t="s">
        <v>1174</v>
      </c>
      <c r="E26" s="37" t="s">
        <v>4466</v>
      </c>
      <c r="F26" s="55">
        <v>21006</v>
      </c>
      <c r="G26" s="42">
        <v>42195</v>
      </c>
      <c r="H26" s="63" t="s">
        <v>4413</v>
      </c>
      <c r="I26" s="74"/>
      <c r="J26" s="74"/>
      <c r="K26" s="75"/>
      <c r="L26" s="111" t="s">
        <v>4465</v>
      </c>
      <c r="M26" s="63">
        <v>0.65010000000000001</v>
      </c>
      <c r="N26" s="49" t="s">
        <v>7912</v>
      </c>
      <c r="O26" s="49" t="s">
        <v>21</v>
      </c>
      <c r="P26" s="76" t="s">
        <v>10</v>
      </c>
      <c r="Q26" s="37">
        <v>0.65010000000000001</v>
      </c>
      <c r="R26" s="78">
        <v>18350.599999999999</v>
      </c>
      <c r="S26" s="79" t="s">
        <v>4467</v>
      </c>
      <c r="T26" s="49" t="s">
        <v>436</v>
      </c>
      <c r="U26" s="63" t="s">
        <v>4298</v>
      </c>
      <c r="V26" s="112" t="str">
        <f t="shared" si="0"/>
        <v>2S-020A</v>
      </c>
      <c r="X26" s="112" t="s">
        <v>8166</v>
      </c>
      <c r="Z26" s="1" t="str">
        <f t="shared" si="1"/>
        <v>ok</v>
      </c>
    </row>
    <row r="27" spans="2:26" ht="30" customHeight="1" x14ac:dyDescent="0.25">
      <c r="B27" s="206" t="s">
        <v>6714</v>
      </c>
      <c r="C27" s="110" t="s">
        <v>4411</v>
      </c>
      <c r="D27" s="35" t="s">
        <v>1176</v>
      </c>
      <c r="E27" s="37" t="s">
        <v>4468</v>
      </c>
      <c r="F27" s="55">
        <v>13779</v>
      </c>
      <c r="G27" s="42">
        <v>40813</v>
      </c>
      <c r="H27" s="63" t="s">
        <v>4413</v>
      </c>
      <c r="I27" s="74">
        <v>121386.95600000001</v>
      </c>
      <c r="J27" s="74">
        <v>121658.056</v>
      </c>
      <c r="K27" s="75">
        <v>0.27109999999999129</v>
      </c>
      <c r="L27" s="111" t="s">
        <v>4469</v>
      </c>
      <c r="M27" s="63">
        <v>5.4953000000000003</v>
      </c>
      <c r="N27" s="49" t="s">
        <v>7912</v>
      </c>
      <c r="O27" s="49" t="s">
        <v>21</v>
      </c>
      <c r="P27" s="76" t="s">
        <v>10</v>
      </c>
      <c r="Q27" s="37">
        <v>3.3260000000000001</v>
      </c>
      <c r="R27" s="78">
        <v>53121.08</v>
      </c>
      <c r="S27" s="79" t="s">
        <v>4436</v>
      </c>
      <c r="T27" s="49" t="s">
        <v>436</v>
      </c>
      <c r="U27" s="63" t="s">
        <v>4298</v>
      </c>
      <c r="V27" s="112" t="str">
        <f t="shared" si="0"/>
        <v>2S-021</v>
      </c>
      <c r="X27" s="112" t="s">
        <v>8167</v>
      </c>
      <c r="Z27" s="1" t="str">
        <f t="shared" si="1"/>
        <v>ok</v>
      </c>
    </row>
    <row r="28" spans="2:26" ht="30" customHeight="1" x14ac:dyDescent="0.25">
      <c r="B28" s="206" t="s">
        <v>6714</v>
      </c>
      <c r="C28" s="110" t="s">
        <v>4411</v>
      </c>
      <c r="D28" s="35" t="s">
        <v>1183</v>
      </c>
      <c r="E28" s="37" t="s">
        <v>4470</v>
      </c>
      <c r="F28" s="55">
        <v>13787</v>
      </c>
      <c r="G28" s="42">
        <v>40813</v>
      </c>
      <c r="H28" s="63" t="s">
        <v>4413</v>
      </c>
      <c r="I28" s="74">
        <v>121658.056</v>
      </c>
      <c r="J28" s="74">
        <v>122360.427</v>
      </c>
      <c r="K28" s="75">
        <v>0.70237099999999919</v>
      </c>
      <c r="L28" s="111" t="s">
        <v>4471</v>
      </c>
      <c r="M28" s="63">
        <v>5.6181999999999999</v>
      </c>
      <c r="N28" s="49" t="s">
        <v>7912</v>
      </c>
      <c r="O28" s="49" t="s">
        <v>21</v>
      </c>
      <c r="P28" s="76"/>
      <c r="Q28" s="77"/>
      <c r="R28" s="78"/>
      <c r="S28" s="79"/>
      <c r="T28" s="49"/>
      <c r="U28" s="63" t="s">
        <v>4298</v>
      </c>
      <c r="V28" s="112" t="str">
        <f t="shared" si="0"/>
        <v>2S-022</v>
      </c>
      <c r="X28" s="112" t="s">
        <v>8168</v>
      </c>
      <c r="Z28" s="1" t="str">
        <f t="shared" si="1"/>
        <v>ok</v>
      </c>
    </row>
    <row r="29" spans="2:26" ht="30" customHeight="1" x14ac:dyDescent="0.25">
      <c r="B29" s="206" t="s">
        <v>6714</v>
      </c>
      <c r="C29" s="110" t="s">
        <v>4411</v>
      </c>
      <c r="D29" s="35" t="s">
        <v>1191</v>
      </c>
      <c r="E29" s="37" t="s">
        <v>4472</v>
      </c>
      <c r="F29" s="55">
        <v>13789</v>
      </c>
      <c r="G29" s="42">
        <v>40813</v>
      </c>
      <c r="H29" s="63" t="s">
        <v>4413</v>
      </c>
      <c r="I29" s="74">
        <v>122376.36599999999</v>
      </c>
      <c r="J29" s="74">
        <v>122580.52899999999</v>
      </c>
      <c r="K29" s="75">
        <v>0.20416300000000046</v>
      </c>
      <c r="L29" s="111" t="s">
        <v>4473</v>
      </c>
      <c r="M29" s="63">
        <v>1.6342000000000001</v>
      </c>
      <c r="N29" s="49" t="s">
        <v>7912</v>
      </c>
      <c r="O29" s="49" t="s">
        <v>21</v>
      </c>
      <c r="P29" s="76"/>
      <c r="Q29" s="77"/>
      <c r="R29" s="78"/>
      <c r="S29" s="79"/>
      <c r="T29" s="49"/>
      <c r="U29" s="63" t="s">
        <v>4298</v>
      </c>
      <c r="V29" s="112" t="str">
        <f t="shared" si="0"/>
        <v>2S-023</v>
      </c>
      <c r="X29" s="112" t="s">
        <v>8169</v>
      </c>
      <c r="Z29" s="1" t="str">
        <f t="shared" si="1"/>
        <v>ok</v>
      </c>
    </row>
    <row r="30" spans="2:26" ht="30" customHeight="1" x14ac:dyDescent="0.25">
      <c r="B30" s="206" t="s">
        <v>6714</v>
      </c>
      <c r="C30" s="110" t="s">
        <v>4411</v>
      </c>
      <c r="D30" s="35" t="s">
        <v>1195</v>
      </c>
      <c r="E30" s="37" t="s">
        <v>4474</v>
      </c>
      <c r="F30" s="55">
        <v>13786</v>
      </c>
      <c r="G30" s="42">
        <v>40813</v>
      </c>
      <c r="H30" s="63" t="s">
        <v>4413</v>
      </c>
      <c r="I30" s="74">
        <v>122580.52899999999</v>
      </c>
      <c r="J30" s="74">
        <v>123930.412</v>
      </c>
      <c r="K30" s="75">
        <v>1.3498830000000017</v>
      </c>
      <c r="L30" s="111" t="s">
        <v>4475</v>
      </c>
      <c r="M30" s="63">
        <v>10.8043</v>
      </c>
      <c r="N30" s="49" t="s">
        <v>7912</v>
      </c>
      <c r="O30" s="49" t="s">
        <v>21</v>
      </c>
      <c r="P30" s="76"/>
      <c r="Q30" s="77"/>
      <c r="R30" s="78"/>
      <c r="S30" s="79"/>
      <c r="T30" s="49"/>
      <c r="U30" s="63" t="s">
        <v>4298</v>
      </c>
      <c r="V30" s="112" t="str">
        <f t="shared" si="0"/>
        <v>2S-024</v>
      </c>
      <c r="X30" s="112" t="s">
        <v>8170</v>
      </c>
      <c r="Z30" s="1" t="str">
        <f t="shared" si="1"/>
        <v>ok</v>
      </c>
    </row>
    <row r="31" spans="2:26" ht="30" customHeight="1" x14ac:dyDescent="0.25">
      <c r="B31" s="206" t="s">
        <v>6714</v>
      </c>
      <c r="C31" s="110" t="s">
        <v>4411</v>
      </c>
      <c r="D31" s="35" t="s">
        <v>1200</v>
      </c>
      <c r="E31" s="37" t="s">
        <v>4476</v>
      </c>
      <c r="F31" s="55">
        <v>13797</v>
      </c>
      <c r="G31" s="42">
        <v>40813</v>
      </c>
      <c r="H31" s="63" t="s">
        <v>4413</v>
      </c>
      <c r="I31" s="74">
        <v>123930.412</v>
      </c>
      <c r="J31" s="74">
        <v>126215.692</v>
      </c>
      <c r="K31" s="75">
        <v>2.2852799999999989</v>
      </c>
      <c r="L31" s="111" t="s">
        <v>4477</v>
      </c>
      <c r="M31" s="63">
        <v>19.286799999999999</v>
      </c>
      <c r="N31" s="49" t="s">
        <v>7912</v>
      </c>
      <c r="O31" s="49" t="s">
        <v>21</v>
      </c>
      <c r="P31" s="76" t="s">
        <v>10</v>
      </c>
      <c r="Q31" s="37">
        <v>1.3893</v>
      </c>
      <c r="R31" s="78">
        <v>24030.13</v>
      </c>
      <c r="S31" s="79" t="s">
        <v>4436</v>
      </c>
      <c r="T31" s="49" t="s">
        <v>436</v>
      </c>
      <c r="U31" s="63" t="s">
        <v>4298</v>
      </c>
      <c r="V31" s="112" t="str">
        <f t="shared" si="0"/>
        <v>2S-025</v>
      </c>
      <c r="X31" s="112" t="s">
        <v>8171</v>
      </c>
      <c r="Z31" s="1" t="str">
        <f t="shared" si="1"/>
        <v>ok</v>
      </c>
    </row>
    <row r="32" spans="2:26" ht="30" customHeight="1" x14ac:dyDescent="0.25">
      <c r="B32" s="206" t="s">
        <v>6714</v>
      </c>
      <c r="C32" s="110" t="s">
        <v>4411</v>
      </c>
      <c r="D32" s="35" t="s">
        <v>1206</v>
      </c>
      <c r="E32" s="37" t="s">
        <v>4478</v>
      </c>
      <c r="F32" s="55"/>
      <c r="G32" s="42"/>
      <c r="H32" s="63"/>
      <c r="I32" s="74">
        <v>125852.656</v>
      </c>
      <c r="J32" s="74">
        <v>125963.55</v>
      </c>
      <c r="K32" s="75">
        <v>0.11089400000000023</v>
      </c>
      <c r="L32" s="111" t="s">
        <v>4479</v>
      </c>
      <c r="M32" s="63">
        <v>0.33950000000000002</v>
      </c>
      <c r="N32" s="49" t="s">
        <v>82</v>
      </c>
      <c r="O32" s="49"/>
      <c r="P32" s="76"/>
      <c r="Q32" s="77"/>
      <c r="R32" s="78"/>
      <c r="S32" s="79"/>
      <c r="T32" s="49"/>
      <c r="U32" s="63" t="s">
        <v>4298</v>
      </c>
      <c r="V32" s="112" t="str">
        <f t="shared" si="0"/>
        <v>2S-026</v>
      </c>
      <c r="X32" s="112" t="s">
        <v>8172</v>
      </c>
      <c r="Z32" s="1" t="str">
        <f t="shared" si="1"/>
        <v>ok</v>
      </c>
    </row>
    <row r="33" spans="2:26" ht="30" customHeight="1" x14ac:dyDescent="0.25">
      <c r="B33" s="206" t="s">
        <v>6714</v>
      </c>
      <c r="C33" s="110" t="s">
        <v>4411</v>
      </c>
      <c r="D33" s="35" t="s">
        <v>1213</v>
      </c>
      <c r="E33" s="37" t="s">
        <v>4480</v>
      </c>
      <c r="F33" s="55">
        <v>13788</v>
      </c>
      <c r="G33" s="42">
        <v>40813</v>
      </c>
      <c r="H33" s="63" t="s">
        <v>4413</v>
      </c>
      <c r="I33" s="74">
        <v>126215.692</v>
      </c>
      <c r="J33" s="74">
        <v>126913.231</v>
      </c>
      <c r="K33" s="75">
        <v>0.69753900000000435</v>
      </c>
      <c r="L33" s="111" t="s">
        <v>4481</v>
      </c>
      <c r="M33" s="63">
        <v>5.2211999999999996</v>
      </c>
      <c r="N33" s="49" t="s">
        <v>7912</v>
      </c>
      <c r="O33" s="49" t="s">
        <v>21</v>
      </c>
      <c r="P33" s="76"/>
      <c r="Q33" s="77"/>
      <c r="R33" s="78"/>
      <c r="S33" s="79"/>
      <c r="T33" s="49"/>
      <c r="U33" s="63" t="s">
        <v>4298</v>
      </c>
      <c r="V33" s="112" t="str">
        <f t="shared" si="0"/>
        <v>2S-027</v>
      </c>
      <c r="X33" s="112" t="s">
        <v>8173</v>
      </c>
      <c r="Z33" s="1" t="str">
        <f t="shared" si="1"/>
        <v>ok</v>
      </c>
    </row>
    <row r="34" spans="2:26" ht="30" customHeight="1" x14ac:dyDescent="0.25">
      <c r="B34" s="206" t="s">
        <v>6714</v>
      </c>
      <c r="C34" s="110" t="s">
        <v>4411</v>
      </c>
      <c r="D34" s="35" t="s">
        <v>1218</v>
      </c>
      <c r="E34" s="37" t="s">
        <v>4482</v>
      </c>
      <c r="F34" s="55">
        <v>20309</v>
      </c>
      <c r="G34" s="42">
        <v>41876</v>
      </c>
      <c r="H34" s="63" t="s">
        <v>4413</v>
      </c>
      <c r="I34" s="74">
        <v>126803.39599999999</v>
      </c>
      <c r="J34" s="74">
        <v>126842.075</v>
      </c>
      <c r="K34" s="75">
        <v>3.8679000000003724E-2</v>
      </c>
      <c r="L34" s="111" t="s">
        <v>4483</v>
      </c>
      <c r="M34" s="63">
        <v>0.34810000000000002</v>
      </c>
      <c r="N34" s="49" t="s">
        <v>7912</v>
      </c>
      <c r="O34" s="49" t="s">
        <v>91</v>
      </c>
      <c r="P34" s="76"/>
      <c r="Q34" s="77"/>
      <c r="R34" s="78"/>
      <c r="S34" s="79"/>
      <c r="T34" s="49"/>
      <c r="U34" s="63" t="s">
        <v>4298</v>
      </c>
      <c r="V34" s="112" t="str">
        <f t="shared" si="0"/>
        <v>2S-028</v>
      </c>
      <c r="X34" s="112" t="s">
        <v>8174</v>
      </c>
      <c r="Z34" s="1" t="str">
        <f t="shared" si="1"/>
        <v>ok</v>
      </c>
    </row>
    <row r="35" spans="2:26" ht="30" customHeight="1" x14ac:dyDescent="0.25">
      <c r="B35" s="206" t="s">
        <v>6714</v>
      </c>
      <c r="C35" s="110" t="s">
        <v>4411</v>
      </c>
      <c r="D35" s="35" t="s">
        <v>1222</v>
      </c>
      <c r="E35" s="37" t="s">
        <v>4484</v>
      </c>
      <c r="F35" s="55">
        <v>13774</v>
      </c>
      <c r="G35" s="42">
        <v>40813</v>
      </c>
      <c r="H35" s="63" t="s">
        <v>4413</v>
      </c>
      <c r="I35" s="74">
        <v>126913.231</v>
      </c>
      <c r="J35" s="74">
        <v>127996.792</v>
      </c>
      <c r="K35" s="75">
        <v>1.0835610000000016</v>
      </c>
      <c r="L35" s="111" t="s">
        <v>4485</v>
      </c>
      <c r="M35" s="63">
        <v>8.6684000000000001</v>
      </c>
      <c r="N35" s="49" t="s">
        <v>7912</v>
      </c>
      <c r="O35" s="49" t="s">
        <v>21</v>
      </c>
      <c r="P35" s="76"/>
      <c r="Q35" s="77"/>
      <c r="R35" s="78"/>
      <c r="S35" s="79"/>
      <c r="T35" s="49"/>
      <c r="U35" s="63" t="s">
        <v>4298</v>
      </c>
      <c r="V35" s="112" t="str">
        <f t="shared" si="0"/>
        <v>2S-029</v>
      </c>
      <c r="X35" s="112" t="s">
        <v>8175</v>
      </c>
      <c r="Z35" s="1" t="str">
        <f t="shared" si="1"/>
        <v>ok</v>
      </c>
    </row>
    <row r="36" spans="2:26" ht="30" customHeight="1" x14ac:dyDescent="0.25">
      <c r="B36" s="206" t="s">
        <v>6714</v>
      </c>
      <c r="C36" s="110" t="s">
        <v>4411</v>
      </c>
      <c r="D36" s="35" t="s">
        <v>1225</v>
      </c>
      <c r="E36" s="37" t="s">
        <v>4486</v>
      </c>
      <c r="F36" s="55"/>
      <c r="G36" s="42"/>
      <c r="H36" s="63"/>
      <c r="I36" s="74"/>
      <c r="J36" s="74"/>
      <c r="K36" s="75"/>
      <c r="L36" s="111" t="s">
        <v>4485</v>
      </c>
      <c r="M36" s="63">
        <v>0.44879999999999998</v>
      </c>
      <c r="N36" s="49" t="s">
        <v>7912</v>
      </c>
      <c r="O36" s="49" t="s">
        <v>91</v>
      </c>
      <c r="P36" s="76" t="s">
        <v>2286</v>
      </c>
      <c r="Q36" s="77"/>
      <c r="R36" s="78"/>
      <c r="S36" s="79"/>
      <c r="T36" s="49"/>
      <c r="U36" s="63" t="s">
        <v>4298</v>
      </c>
      <c r="V36" s="112" t="str">
        <f t="shared" si="0"/>
        <v>2S-029A</v>
      </c>
      <c r="X36" s="112" t="s">
        <v>8176</v>
      </c>
      <c r="Z36" s="1" t="str">
        <f t="shared" si="1"/>
        <v>ok</v>
      </c>
    </row>
    <row r="37" spans="2:26" ht="30" customHeight="1" x14ac:dyDescent="0.25">
      <c r="B37" s="206" t="s">
        <v>6714</v>
      </c>
      <c r="C37" s="110" t="s">
        <v>4411</v>
      </c>
      <c r="D37" s="35" t="s">
        <v>1231</v>
      </c>
      <c r="E37" s="37" t="s">
        <v>4487</v>
      </c>
      <c r="F37" s="55">
        <v>13794</v>
      </c>
      <c r="G37" s="42">
        <v>40813</v>
      </c>
      <c r="H37" s="63" t="s">
        <v>4413</v>
      </c>
      <c r="I37" s="74">
        <v>127996.792</v>
      </c>
      <c r="J37" s="74">
        <v>128092.61599999999</v>
      </c>
      <c r="K37" s="75">
        <v>9.5823999999993248E-2</v>
      </c>
      <c r="L37" s="111" t="s">
        <v>4488</v>
      </c>
      <c r="M37" s="63">
        <v>2.1821000000000002</v>
      </c>
      <c r="N37" s="49" t="s">
        <v>7912</v>
      </c>
      <c r="O37" s="49" t="s">
        <v>21</v>
      </c>
      <c r="P37" s="76" t="s">
        <v>10</v>
      </c>
      <c r="Q37" s="37">
        <v>1.4025000000000001</v>
      </c>
      <c r="R37" s="78">
        <v>21072.39</v>
      </c>
      <c r="S37" s="79" t="s">
        <v>4436</v>
      </c>
      <c r="T37" s="49" t="s">
        <v>436</v>
      </c>
      <c r="U37" s="63" t="s">
        <v>4298</v>
      </c>
      <c r="V37" s="112" t="str">
        <f t="shared" si="0"/>
        <v>2S-030</v>
      </c>
      <c r="X37" s="112" t="s">
        <v>8177</v>
      </c>
      <c r="Z37" s="1" t="str">
        <f t="shared" si="1"/>
        <v>ok</v>
      </c>
    </row>
    <row r="38" spans="2:26" ht="30" customHeight="1" x14ac:dyDescent="0.25">
      <c r="B38" s="206" t="s">
        <v>6714</v>
      </c>
      <c r="C38" s="110" t="s">
        <v>4411</v>
      </c>
      <c r="D38" s="35" t="s">
        <v>1236</v>
      </c>
      <c r="E38" s="37" t="s">
        <v>4489</v>
      </c>
      <c r="F38" s="55">
        <v>13772</v>
      </c>
      <c r="G38" s="42">
        <v>40813</v>
      </c>
      <c r="H38" s="63" t="s">
        <v>4413</v>
      </c>
      <c r="I38" s="74">
        <v>128092.61599999999</v>
      </c>
      <c r="J38" s="74">
        <v>128525.546</v>
      </c>
      <c r="K38" s="75">
        <v>0.43293000000000759</v>
      </c>
      <c r="L38" s="111" t="s">
        <v>4490</v>
      </c>
      <c r="M38" s="63">
        <v>4.4195000000000002</v>
      </c>
      <c r="N38" s="49" t="s">
        <v>7912</v>
      </c>
      <c r="O38" s="49" t="s">
        <v>21</v>
      </c>
      <c r="P38" s="76" t="s">
        <v>10</v>
      </c>
      <c r="Q38" s="37">
        <v>2.2692000000000001</v>
      </c>
      <c r="R38" s="78">
        <v>30662.78</v>
      </c>
      <c r="S38" s="79" t="s">
        <v>4491</v>
      </c>
      <c r="T38" s="49" t="s">
        <v>436</v>
      </c>
      <c r="U38" s="63" t="s">
        <v>4298</v>
      </c>
      <c r="V38" s="112" t="str">
        <f t="shared" si="0"/>
        <v>2S-031</v>
      </c>
      <c r="X38" s="112" t="s">
        <v>8178</v>
      </c>
      <c r="Z38" s="1" t="str">
        <f t="shared" si="1"/>
        <v>ok</v>
      </c>
    </row>
    <row r="39" spans="2:26" ht="30" customHeight="1" x14ac:dyDescent="0.25">
      <c r="B39" s="206" t="s">
        <v>6714</v>
      </c>
      <c r="C39" s="110" t="s">
        <v>4411</v>
      </c>
      <c r="D39" s="35" t="s">
        <v>1239</v>
      </c>
      <c r="E39" s="37" t="s">
        <v>4492</v>
      </c>
      <c r="F39" s="55">
        <v>13775</v>
      </c>
      <c r="G39" s="42">
        <v>40813</v>
      </c>
      <c r="H39" s="63" t="s">
        <v>4413</v>
      </c>
      <c r="I39" s="74">
        <v>128346.171</v>
      </c>
      <c r="J39" s="74">
        <v>128605.769</v>
      </c>
      <c r="K39" s="75">
        <v>0.25959799999999816</v>
      </c>
      <c r="L39" s="111" t="s">
        <v>4493</v>
      </c>
      <c r="M39" s="63">
        <v>1.9221999999999999</v>
      </c>
      <c r="N39" s="49" t="s">
        <v>7912</v>
      </c>
      <c r="O39" s="49" t="s">
        <v>21</v>
      </c>
      <c r="P39" s="76"/>
      <c r="Q39" s="77"/>
      <c r="R39" s="78"/>
      <c r="S39" s="79"/>
      <c r="T39" s="49"/>
      <c r="U39" s="63" t="s">
        <v>4298</v>
      </c>
      <c r="V39" s="112" t="str">
        <f t="shared" si="0"/>
        <v>2S-032</v>
      </c>
      <c r="X39" s="112" t="s">
        <v>8179</v>
      </c>
      <c r="Z39" s="1" t="str">
        <f t="shared" si="1"/>
        <v>ok</v>
      </c>
    </row>
    <row r="40" spans="2:26" ht="30" customHeight="1" x14ac:dyDescent="0.25">
      <c r="B40" s="206" t="s">
        <v>6714</v>
      </c>
      <c r="C40" s="110" t="s">
        <v>4411</v>
      </c>
      <c r="D40" s="35" t="s">
        <v>1244</v>
      </c>
      <c r="E40" s="37" t="s">
        <v>4494</v>
      </c>
      <c r="F40" s="55">
        <v>13813</v>
      </c>
      <c r="G40" s="42">
        <v>40813</v>
      </c>
      <c r="H40" s="63" t="s">
        <v>4413</v>
      </c>
      <c r="I40" s="74">
        <v>128605.765</v>
      </c>
      <c r="J40" s="74">
        <v>128679.954</v>
      </c>
      <c r="K40" s="75">
        <v>7.4188999999998492E-2</v>
      </c>
      <c r="L40" s="111" t="s">
        <v>4495</v>
      </c>
      <c r="M40" s="63">
        <v>1.5611999999999999</v>
      </c>
      <c r="N40" s="49" t="s">
        <v>7912</v>
      </c>
      <c r="O40" s="49" t="s">
        <v>21</v>
      </c>
      <c r="P40" s="76" t="s">
        <v>10</v>
      </c>
      <c r="Q40" s="37">
        <v>0.96799999999999997</v>
      </c>
      <c r="R40" s="78">
        <v>50582.559999999998</v>
      </c>
      <c r="S40" s="79" t="s">
        <v>4436</v>
      </c>
      <c r="T40" s="49" t="s">
        <v>436</v>
      </c>
      <c r="U40" s="63" t="s">
        <v>4298</v>
      </c>
      <c r="V40" s="112" t="str">
        <f t="shared" si="0"/>
        <v>2S-033</v>
      </c>
      <c r="X40" s="112" t="s">
        <v>8180</v>
      </c>
      <c r="Z40" s="1" t="str">
        <f t="shared" si="1"/>
        <v>ok</v>
      </c>
    </row>
    <row r="41" spans="2:26" ht="30" customHeight="1" x14ac:dyDescent="0.25">
      <c r="B41" s="206" t="s">
        <v>6714</v>
      </c>
      <c r="C41" s="110" t="s">
        <v>4411</v>
      </c>
      <c r="D41" s="35" t="s">
        <v>1248</v>
      </c>
      <c r="E41" s="37" t="s">
        <v>4496</v>
      </c>
      <c r="F41" s="55">
        <v>15430</v>
      </c>
      <c r="G41" s="42">
        <v>40695</v>
      </c>
      <c r="H41" s="63" t="s">
        <v>4413</v>
      </c>
      <c r="I41" s="74">
        <v>128679.954</v>
      </c>
      <c r="J41" s="74">
        <v>128817.277</v>
      </c>
      <c r="K41" s="75">
        <v>0.13732300000000397</v>
      </c>
      <c r="L41" s="111" t="s">
        <v>4497</v>
      </c>
      <c r="M41" s="63">
        <v>2.0867</v>
      </c>
      <c r="N41" s="49" t="s">
        <v>7912</v>
      </c>
      <c r="O41" s="49" t="s">
        <v>21</v>
      </c>
      <c r="P41" s="76" t="s">
        <v>10</v>
      </c>
      <c r="Q41" s="37">
        <v>0.98809999999999998</v>
      </c>
      <c r="R41" s="78">
        <v>20119.080000000002</v>
      </c>
      <c r="S41" s="79" t="s">
        <v>4498</v>
      </c>
      <c r="T41" s="49" t="s">
        <v>436</v>
      </c>
      <c r="U41" s="63" t="s">
        <v>4298</v>
      </c>
      <c r="V41" s="112" t="str">
        <f t="shared" si="0"/>
        <v>2S-034</v>
      </c>
      <c r="X41" s="112" t="s">
        <v>8181</v>
      </c>
      <c r="Z41" s="1" t="str">
        <f t="shared" si="1"/>
        <v>ok</v>
      </c>
    </row>
    <row r="42" spans="2:26" ht="30" customHeight="1" x14ac:dyDescent="0.25">
      <c r="B42" s="206" t="s">
        <v>6714</v>
      </c>
      <c r="C42" s="110" t="s">
        <v>4411</v>
      </c>
      <c r="D42" s="35" t="s">
        <v>1253</v>
      </c>
      <c r="E42" s="37" t="s">
        <v>4499</v>
      </c>
      <c r="F42" s="55">
        <v>13809</v>
      </c>
      <c r="G42" s="42">
        <v>40813</v>
      </c>
      <c r="H42" s="63" t="s">
        <v>4413</v>
      </c>
      <c r="I42" s="74">
        <v>128817.277</v>
      </c>
      <c r="J42" s="74">
        <v>128949.59600000001</v>
      </c>
      <c r="K42" s="75">
        <v>0.13231900000000316</v>
      </c>
      <c r="L42" s="111" t="s">
        <v>4500</v>
      </c>
      <c r="M42" s="63">
        <v>1.218</v>
      </c>
      <c r="N42" s="49" t="s">
        <v>7912</v>
      </c>
      <c r="O42" s="49" t="s">
        <v>21</v>
      </c>
      <c r="P42" s="76" t="s">
        <v>10</v>
      </c>
      <c r="Q42" s="37">
        <v>0.20569999999999999</v>
      </c>
      <c r="R42" s="78">
        <v>5047.67</v>
      </c>
      <c r="S42" s="79" t="s">
        <v>4501</v>
      </c>
      <c r="T42" s="49" t="s">
        <v>436</v>
      </c>
      <c r="U42" s="63" t="s">
        <v>4298</v>
      </c>
      <c r="V42" s="112" t="str">
        <f t="shared" si="0"/>
        <v>2S-034A</v>
      </c>
      <c r="X42" s="112" t="s">
        <v>8182</v>
      </c>
      <c r="Z42" s="1" t="str">
        <f t="shared" si="1"/>
        <v>ok</v>
      </c>
    </row>
    <row r="43" spans="2:26" ht="30" customHeight="1" x14ac:dyDescent="0.25">
      <c r="B43" s="206" t="s">
        <v>6714</v>
      </c>
      <c r="C43" s="110" t="s">
        <v>4411</v>
      </c>
      <c r="D43" s="35" t="s">
        <v>1256</v>
      </c>
      <c r="E43" s="37" t="s">
        <v>4504</v>
      </c>
      <c r="F43" s="55">
        <v>13796</v>
      </c>
      <c r="G43" s="42">
        <v>40813</v>
      </c>
      <c r="H43" s="63" t="s">
        <v>4413</v>
      </c>
      <c r="I43" s="74">
        <v>129022.511</v>
      </c>
      <c r="J43" s="74">
        <v>129385.022</v>
      </c>
      <c r="K43" s="75">
        <v>0.36251099999999858</v>
      </c>
      <c r="L43" s="111" t="s">
        <v>4505</v>
      </c>
      <c r="M43" s="63">
        <v>2.8915000000000002</v>
      </c>
      <c r="N43" s="49" t="s">
        <v>7912</v>
      </c>
      <c r="O43" s="49" t="s">
        <v>21</v>
      </c>
      <c r="P43" s="76"/>
      <c r="Q43" s="77"/>
      <c r="R43" s="78"/>
      <c r="S43" s="79"/>
      <c r="T43" s="49"/>
      <c r="U43" s="63" t="s">
        <v>4298</v>
      </c>
      <c r="V43" s="112" t="str">
        <f t="shared" si="0"/>
        <v>2S-035</v>
      </c>
      <c r="X43" s="112" t="s">
        <v>8183</v>
      </c>
      <c r="Z43" s="1" t="str">
        <f t="shared" si="1"/>
        <v>ok</v>
      </c>
    </row>
    <row r="44" spans="2:26" ht="30" customHeight="1" x14ac:dyDescent="0.25">
      <c r="B44" s="206" t="s">
        <v>6714</v>
      </c>
      <c r="C44" s="110" t="s">
        <v>4411</v>
      </c>
      <c r="D44" s="35" t="s">
        <v>1260</v>
      </c>
      <c r="E44" s="37" t="s">
        <v>4506</v>
      </c>
      <c r="F44" s="55">
        <v>13782</v>
      </c>
      <c r="G44" s="42">
        <v>40813</v>
      </c>
      <c r="H44" s="63" t="s">
        <v>4413</v>
      </c>
      <c r="I44" s="74">
        <v>129385.022</v>
      </c>
      <c r="J44" s="74">
        <v>129599.90700000001</v>
      </c>
      <c r="K44" s="75">
        <v>0.21488500000000932</v>
      </c>
      <c r="L44" s="111" t="s">
        <v>4507</v>
      </c>
      <c r="M44" s="63">
        <v>1.7155</v>
      </c>
      <c r="N44" s="49" t="s">
        <v>7912</v>
      </c>
      <c r="O44" s="49" t="s">
        <v>21</v>
      </c>
      <c r="P44" s="76"/>
      <c r="Q44" s="77"/>
      <c r="R44" s="78"/>
      <c r="S44" s="79"/>
      <c r="T44" s="49"/>
      <c r="U44" s="63" t="s">
        <v>4298</v>
      </c>
      <c r="V44" s="112" t="str">
        <f t="shared" si="0"/>
        <v>2S-036</v>
      </c>
      <c r="X44" s="112" t="s">
        <v>8184</v>
      </c>
      <c r="Z44" s="1" t="str">
        <f t="shared" si="1"/>
        <v>ok</v>
      </c>
    </row>
    <row r="45" spans="2:26" ht="30" customHeight="1" x14ac:dyDescent="0.25">
      <c r="B45" s="206" t="s">
        <v>6714</v>
      </c>
      <c r="C45" s="110" t="s">
        <v>4411</v>
      </c>
      <c r="D45" s="35" t="s">
        <v>1264</v>
      </c>
      <c r="E45" s="37" t="s">
        <v>4508</v>
      </c>
      <c r="F45" s="55">
        <v>15404</v>
      </c>
      <c r="G45" s="42">
        <v>40969</v>
      </c>
      <c r="H45" s="63" t="s">
        <v>4413</v>
      </c>
      <c r="I45" s="74">
        <v>129599.90700000001</v>
      </c>
      <c r="J45" s="74">
        <v>129976.928</v>
      </c>
      <c r="K45" s="75">
        <v>0.37702099999999339</v>
      </c>
      <c r="L45" s="111" t="s">
        <v>4509</v>
      </c>
      <c r="M45" s="63">
        <v>5.6003999999999996</v>
      </c>
      <c r="N45" s="49" t="s">
        <v>7912</v>
      </c>
      <c r="O45" s="49" t="s">
        <v>21</v>
      </c>
      <c r="P45" s="76" t="s">
        <v>10</v>
      </c>
      <c r="Q45" s="37">
        <v>2.6377000000000002</v>
      </c>
      <c r="R45" s="78">
        <v>36234.19</v>
      </c>
      <c r="S45" s="79" t="s">
        <v>4510</v>
      </c>
      <c r="T45" s="49" t="s">
        <v>4511</v>
      </c>
      <c r="U45" s="63" t="s">
        <v>4298</v>
      </c>
      <c r="V45" s="112" t="str">
        <f t="shared" si="0"/>
        <v>2S-037</v>
      </c>
      <c r="X45" s="112" t="s">
        <v>8185</v>
      </c>
      <c r="Z45" s="1" t="str">
        <f t="shared" si="1"/>
        <v>ok</v>
      </c>
    </row>
    <row r="46" spans="2:26" ht="30" customHeight="1" x14ac:dyDescent="0.25">
      <c r="B46" s="206" t="s">
        <v>6714</v>
      </c>
      <c r="C46" s="110" t="s">
        <v>4411</v>
      </c>
      <c r="D46" s="35" t="s">
        <v>1271</v>
      </c>
      <c r="E46" s="37" t="s">
        <v>4512</v>
      </c>
      <c r="F46" s="55">
        <v>13781</v>
      </c>
      <c r="G46" s="42">
        <v>40813</v>
      </c>
      <c r="H46" s="63" t="s">
        <v>4413</v>
      </c>
      <c r="I46" s="74">
        <v>129976.928</v>
      </c>
      <c r="J46" s="74">
        <v>130018.43399999999</v>
      </c>
      <c r="K46" s="75">
        <v>4.1505999999993944E-2</v>
      </c>
      <c r="L46" s="111" t="s">
        <v>4509</v>
      </c>
      <c r="M46" s="63">
        <v>0.3876</v>
      </c>
      <c r="N46" s="49" t="s">
        <v>7912</v>
      </c>
      <c r="O46" s="49" t="s">
        <v>21</v>
      </c>
      <c r="P46" s="76"/>
      <c r="Q46" s="77"/>
      <c r="R46" s="78"/>
      <c r="S46" s="79"/>
      <c r="T46" s="49"/>
      <c r="U46" s="63" t="s">
        <v>4298</v>
      </c>
      <c r="V46" s="112" t="str">
        <f t="shared" si="0"/>
        <v>2S-038</v>
      </c>
      <c r="X46" s="112" t="s">
        <v>8186</v>
      </c>
      <c r="Z46" s="1" t="str">
        <f t="shared" si="1"/>
        <v>ok</v>
      </c>
    </row>
    <row r="47" spans="2:26" ht="30" customHeight="1" x14ac:dyDescent="0.25">
      <c r="B47" s="206" t="s">
        <v>6714</v>
      </c>
      <c r="C47" s="110" t="s">
        <v>4411</v>
      </c>
      <c r="D47" s="35" t="s">
        <v>1280</v>
      </c>
      <c r="E47" s="37" t="s">
        <v>4513</v>
      </c>
      <c r="F47" s="55">
        <v>13795</v>
      </c>
      <c r="G47" s="42">
        <v>40813</v>
      </c>
      <c r="H47" s="63" t="s">
        <v>4413</v>
      </c>
      <c r="I47" s="74">
        <v>130018.558</v>
      </c>
      <c r="J47" s="74">
        <v>130227.535</v>
      </c>
      <c r="K47" s="75">
        <v>0.20897699999999894</v>
      </c>
      <c r="L47" s="111" t="s">
        <v>4509</v>
      </c>
      <c r="M47" s="63">
        <v>1.6728000000000001</v>
      </c>
      <c r="N47" s="49" t="s">
        <v>7912</v>
      </c>
      <c r="O47" s="49" t="s">
        <v>21</v>
      </c>
      <c r="P47" s="76"/>
      <c r="Q47" s="77"/>
      <c r="R47" s="78"/>
      <c r="S47" s="79"/>
      <c r="T47" s="49"/>
      <c r="U47" s="63" t="s">
        <v>4298</v>
      </c>
      <c r="V47" s="112" t="str">
        <f t="shared" si="0"/>
        <v>2S-040</v>
      </c>
      <c r="X47" s="112" t="s">
        <v>8187</v>
      </c>
      <c r="Z47" s="1" t="str">
        <f t="shared" si="1"/>
        <v>ok</v>
      </c>
    </row>
    <row r="48" spans="2:26" ht="30" customHeight="1" x14ac:dyDescent="0.25">
      <c r="B48" s="206" t="s">
        <v>6714</v>
      </c>
      <c r="C48" s="110" t="s">
        <v>4411</v>
      </c>
      <c r="D48" s="35" t="s">
        <v>1285</v>
      </c>
      <c r="E48" s="37" t="s">
        <v>4514</v>
      </c>
      <c r="F48" s="55">
        <v>20930</v>
      </c>
      <c r="G48" s="42">
        <v>42145</v>
      </c>
      <c r="H48" s="63" t="s">
        <v>4413</v>
      </c>
      <c r="I48" s="74">
        <v>130227.535</v>
      </c>
      <c r="J48" s="74">
        <v>131609.283</v>
      </c>
      <c r="K48" s="75">
        <v>1.3817479999999924</v>
      </c>
      <c r="L48" s="111" t="s">
        <v>4515</v>
      </c>
      <c r="M48" s="63">
        <v>10.9854</v>
      </c>
      <c r="N48" s="49" t="s">
        <v>7912</v>
      </c>
      <c r="O48" s="49" t="s">
        <v>91</v>
      </c>
      <c r="P48" s="76"/>
      <c r="Q48" s="77"/>
      <c r="R48" s="78"/>
      <c r="S48" s="79"/>
      <c r="T48" s="49"/>
      <c r="U48" s="63" t="s">
        <v>4298</v>
      </c>
      <c r="V48" s="112" t="str">
        <f t="shared" si="0"/>
        <v>2S-041</v>
      </c>
      <c r="X48" s="112" t="s">
        <v>8188</v>
      </c>
      <c r="Z48" s="1" t="str">
        <f t="shared" si="1"/>
        <v>ok</v>
      </c>
    </row>
    <row r="49" spans="2:26" ht="30" customHeight="1" x14ac:dyDescent="0.25">
      <c r="B49" s="206" t="s">
        <v>6714</v>
      </c>
      <c r="C49" s="110" t="s">
        <v>4411</v>
      </c>
      <c r="D49" s="35" t="s">
        <v>4516</v>
      </c>
      <c r="E49" s="37" t="s">
        <v>4517</v>
      </c>
      <c r="F49" s="55">
        <v>21017</v>
      </c>
      <c r="G49" s="42">
        <v>42199</v>
      </c>
      <c r="H49" s="63" t="s">
        <v>4413</v>
      </c>
      <c r="I49" s="74">
        <v>0</v>
      </c>
      <c r="J49" s="74">
        <v>0</v>
      </c>
      <c r="K49" s="75"/>
      <c r="L49" s="111" t="s">
        <v>4515</v>
      </c>
      <c r="M49" s="63">
        <v>0.62939999999999996</v>
      </c>
      <c r="N49" s="49" t="s">
        <v>7912</v>
      </c>
      <c r="O49" s="49" t="s">
        <v>91</v>
      </c>
      <c r="P49" s="76" t="s">
        <v>2286</v>
      </c>
      <c r="Q49" s="77"/>
      <c r="R49" s="78"/>
      <c r="S49" s="79"/>
      <c r="T49" s="49"/>
      <c r="U49" s="63" t="s">
        <v>4298</v>
      </c>
      <c r="V49" s="112" t="str">
        <f t="shared" si="0"/>
        <v>2S-041A</v>
      </c>
      <c r="X49" s="112" t="s">
        <v>8189</v>
      </c>
      <c r="Z49" s="1" t="str">
        <f t="shared" si="1"/>
        <v>ok</v>
      </c>
    </row>
    <row r="50" spans="2:26" ht="30" customHeight="1" x14ac:dyDescent="0.25">
      <c r="B50" s="206" t="s">
        <v>6714</v>
      </c>
      <c r="C50" s="110" t="s">
        <v>4411</v>
      </c>
      <c r="D50" s="35" t="s">
        <v>1289</v>
      </c>
      <c r="E50" s="37" t="s">
        <v>4518</v>
      </c>
      <c r="F50" s="55">
        <v>20967</v>
      </c>
      <c r="G50" s="42">
        <v>42165</v>
      </c>
      <c r="H50" s="63" t="s">
        <v>4413</v>
      </c>
      <c r="I50" s="74">
        <v>130980.333</v>
      </c>
      <c r="J50" s="74">
        <v>131030.101</v>
      </c>
      <c r="K50" s="75">
        <v>4.9767999999996392E-2</v>
      </c>
      <c r="L50" s="111" t="s">
        <v>4519</v>
      </c>
      <c r="M50" s="63">
        <v>7.2300000000000003E-2</v>
      </c>
      <c r="N50" s="49" t="s">
        <v>7912</v>
      </c>
      <c r="O50" s="49" t="s">
        <v>91</v>
      </c>
      <c r="P50" s="76"/>
      <c r="Q50" s="77"/>
      <c r="R50" s="78"/>
      <c r="S50" s="79"/>
      <c r="T50" s="49"/>
      <c r="U50" s="63" t="s">
        <v>4298</v>
      </c>
      <c r="V50" s="112" t="str">
        <f t="shared" si="0"/>
        <v>2S-042</v>
      </c>
      <c r="X50" s="112" t="s">
        <v>8190</v>
      </c>
      <c r="Z50" s="1" t="str">
        <f t="shared" si="1"/>
        <v>ok</v>
      </c>
    </row>
    <row r="51" spans="2:26" ht="30" customHeight="1" x14ac:dyDescent="0.25">
      <c r="B51" s="206" t="s">
        <v>6714</v>
      </c>
      <c r="C51" s="110" t="s">
        <v>4411</v>
      </c>
      <c r="D51" s="35" t="s">
        <v>1294</v>
      </c>
      <c r="E51" s="37" t="s">
        <v>4520</v>
      </c>
      <c r="F51" s="55">
        <v>20806</v>
      </c>
      <c r="G51" s="42">
        <v>42089</v>
      </c>
      <c r="H51" s="63" t="s">
        <v>4413</v>
      </c>
      <c r="I51" s="74">
        <v>0</v>
      </c>
      <c r="J51" s="74">
        <v>0</v>
      </c>
      <c r="K51" s="75"/>
      <c r="L51" s="111" t="s">
        <v>4519</v>
      </c>
      <c r="M51" s="63">
        <v>5.8299999999999998E-2</v>
      </c>
      <c r="N51" s="49" t="s">
        <v>7912</v>
      </c>
      <c r="O51" s="49" t="s">
        <v>21</v>
      </c>
      <c r="P51" s="76" t="s">
        <v>2286</v>
      </c>
      <c r="Q51" s="77"/>
      <c r="R51" s="78"/>
      <c r="S51" s="79"/>
      <c r="T51" s="49"/>
      <c r="U51" s="63" t="s">
        <v>4298</v>
      </c>
      <c r="V51" s="112" t="str">
        <f t="shared" si="0"/>
        <v>2S-042A</v>
      </c>
      <c r="X51" s="112" t="s">
        <v>8191</v>
      </c>
      <c r="Z51" s="1" t="str">
        <f t="shared" si="1"/>
        <v>errado</v>
      </c>
    </row>
    <row r="52" spans="2:26" ht="30" customHeight="1" x14ac:dyDescent="0.25">
      <c r="B52" s="206" t="s">
        <v>6714</v>
      </c>
      <c r="C52" s="110" t="s">
        <v>4411</v>
      </c>
      <c r="D52" s="35" t="s">
        <v>1300</v>
      </c>
      <c r="E52" s="37" t="s">
        <v>4521</v>
      </c>
      <c r="F52" s="55">
        <v>13806</v>
      </c>
      <c r="G52" s="42">
        <v>40813</v>
      </c>
      <c r="H52" s="63" t="s">
        <v>4413</v>
      </c>
      <c r="I52" s="74">
        <v>131609.283</v>
      </c>
      <c r="J52" s="74">
        <v>132221.66099999999</v>
      </c>
      <c r="K52" s="75">
        <v>0.61237799999999698</v>
      </c>
      <c r="L52" s="111" t="s">
        <v>4522</v>
      </c>
      <c r="M52" s="63">
        <v>4.9028999999999998</v>
      </c>
      <c r="N52" s="49" t="s">
        <v>7912</v>
      </c>
      <c r="O52" s="49" t="s">
        <v>21</v>
      </c>
      <c r="P52" s="76"/>
      <c r="Q52" s="77"/>
      <c r="R52" s="78"/>
      <c r="S52" s="79"/>
      <c r="T52" s="49"/>
      <c r="U52" s="63" t="s">
        <v>4298</v>
      </c>
      <c r="V52" s="112" t="str">
        <f t="shared" si="0"/>
        <v>2S-043</v>
      </c>
      <c r="X52" s="112" t="s">
        <v>8192</v>
      </c>
      <c r="Z52" s="1" t="str">
        <f t="shared" si="1"/>
        <v>ok</v>
      </c>
    </row>
    <row r="53" spans="2:26" ht="30" customHeight="1" x14ac:dyDescent="0.25">
      <c r="B53" s="206" t="s">
        <v>6714</v>
      </c>
      <c r="C53" s="110" t="s">
        <v>4411</v>
      </c>
      <c r="D53" s="35" t="s">
        <v>1304</v>
      </c>
      <c r="E53" s="37" t="s">
        <v>4525</v>
      </c>
      <c r="F53" s="55">
        <v>13805</v>
      </c>
      <c r="G53" s="42">
        <v>40813</v>
      </c>
      <c r="H53" s="63" t="s">
        <v>4413</v>
      </c>
      <c r="I53" s="74">
        <v>132221.66099999999</v>
      </c>
      <c r="J53" s="74">
        <v>132965.61600000001</v>
      </c>
      <c r="K53" s="75">
        <v>0.74395500000001635</v>
      </c>
      <c r="L53" s="111" t="s">
        <v>4526</v>
      </c>
      <c r="M53" s="63">
        <v>5.9481999999999999</v>
      </c>
      <c r="N53" s="49" t="s">
        <v>7912</v>
      </c>
      <c r="O53" s="49" t="s">
        <v>21</v>
      </c>
      <c r="P53" s="76"/>
      <c r="Q53" s="77"/>
      <c r="R53" s="78"/>
      <c r="S53" s="79"/>
      <c r="T53" s="49"/>
      <c r="U53" s="63" t="s">
        <v>4298</v>
      </c>
      <c r="V53" s="112" t="str">
        <f t="shared" si="0"/>
        <v>2S-044</v>
      </c>
      <c r="X53" s="112" t="s">
        <v>8193</v>
      </c>
      <c r="Z53" s="1" t="str">
        <f t="shared" si="1"/>
        <v>ok</v>
      </c>
    </row>
    <row r="54" spans="2:26" ht="30" customHeight="1" x14ac:dyDescent="0.25">
      <c r="B54" s="206" t="s">
        <v>6714</v>
      </c>
      <c r="C54" s="110" t="s">
        <v>4411</v>
      </c>
      <c r="D54" s="35" t="s">
        <v>1308</v>
      </c>
      <c r="E54" s="37" t="s">
        <v>4528</v>
      </c>
      <c r="F54" s="55">
        <v>13802</v>
      </c>
      <c r="G54" s="42">
        <v>40813</v>
      </c>
      <c r="H54" s="63" t="s">
        <v>4413</v>
      </c>
      <c r="I54" s="74">
        <v>132965.61600000001</v>
      </c>
      <c r="J54" s="74">
        <v>133725.08300000001</v>
      </c>
      <c r="K54" s="75">
        <v>0.75946700000000422</v>
      </c>
      <c r="L54" s="111" t="s">
        <v>4529</v>
      </c>
      <c r="M54" s="63">
        <v>6.0749000000000004</v>
      </c>
      <c r="N54" s="49" t="s">
        <v>7912</v>
      </c>
      <c r="O54" s="49" t="s">
        <v>21</v>
      </c>
      <c r="P54" s="76"/>
      <c r="Q54" s="77"/>
      <c r="R54" s="78"/>
      <c r="S54" s="79"/>
      <c r="T54" s="49"/>
      <c r="U54" s="63" t="s">
        <v>4298</v>
      </c>
      <c r="V54" s="112" t="str">
        <f t="shared" si="0"/>
        <v>2S-045</v>
      </c>
      <c r="X54" s="112" t="s">
        <v>8194</v>
      </c>
      <c r="Z54" s="1" t="str">
        <f t="shared" si="1"/>
        <v>ok</v>
      </c>
    </row>
    <row r="55" spans="2:26" ht="30" customHeight="1" x14ac:dyDescent="0.25">
      <c r="B55" s="206" t="s">
        <v>6714</v>
      </c>
      <c r="C55" s="110" t="s">
        <v>4411</v>
      </c>
      <c r="D55" s="35" t="s">
        <v>1312</v>
      </c>
      <c r="E55" s="37" t="s">
        <v>4530</v>
      </c>
      <c r="F55" s="55">
        <v>13784</v>
      </c>
      <c r="G55" s="42">
        <v>40813</v>
      </c>
      <c r="H55" s="63" t="s">
        <v>4413</v>
      </c>
      <c r="I55" s="74">
        <v>133725.08300000001</v>
      </c>
      <c r="J55" s="74">
        <v>133997.99900000001</v>
      </c>
      <c r="K55" s="75">
        <v>0.27291599999999744</v>
      </c>
      <c r="L55" s="111" t="s">
        <v>4531</v>
      </c>
      <c r="M55" s="63">
        <v>2.1844000000000001</v>
      </c>
      <c r="N55" s="49" t="s">
        <v>7912</v>
      </c>
      <c r="O55" s="49" t="s">
        <v>21</v>
      </c>
      <c r="P55" s="76"/>
      <c r="Q55" s="77"/>
      <c r="R55" s="78"/>
      <c r="S55" s="79"/>
      <c r="T55" s="49"/>
      <c r="U55" s="63" t="s">
        <v>4298</v>
      </c>
      <c r="V55" s="112" t="str">
        <f t="shared" si="0"/>
        <v>2S-046</v>
      </c>
      <c r="X55" s="112" t="s">
        <v>8195</v>
      </c>
      <c r="Z55" s="1" t="str">
        <f t="shared" si="1"/>
        <v>ok</v>
      </c>
    </row>
    <row r="56" spans="2:26" ht="30" customHeight="1" x14ac:dyDescent="0.25">
      <c r="B56" s="206" t="s">
        <v>6714</v>
      </c>
      <c r="C56" s="110" t="s">
        <v>4411</v>
      </c>
      <c r="D56" s="35" t="s">
        <v>1316</v>
      </c>
      <c r="E56" s="37" t="s">
        <v>4532</v>
      </c>
      <c r="F56" s="55">
        <v>15401</v>
      </c>
      <c r="G56" s="42">
        <v>40969</v>
      </c>
      <c r="H56" s="63" t="s">
        <v>4413</v>
      </c>
      <c r="I56" s="74">
        <v>133997.99900000001</v>
      </c>
      <c r="J56" s="74">
        <v>134025.58199999999</v>
      </c>
      <c r="K56" s="75">
        <v>2.7582999999984169E-2</v>
      </c>
      <c r="L56" s="111" t="s">
        <v>4533</v>
      </c>
      <c r="M56" s="63">
        <v>0.90169999999999995</v>
      </c>
      <c r="N56" s="49" t="s">
        <v>7912</v>
      </c>
      <c r="O56" s="49" t="s">
        <v>21</v>
      </c>
      <c r="P56" s="76" t="s">
        <v>10</v>
      </c>
      <c r="Q56" s="37">
        <v>0.68110000000000004</v>
      </c>
      <c r="R56" s="78">
        <v>15511.62</v>
      </c>
      <c r="S56" s="79" t="s">
        <v>4510</v>
      </c>
      <c r="T56" s="49" t="s">
        <v>4511</v>
      </c>
      <c r="U56" s="63" t="s">
        <v>4298</v>
      </c>
      <c r="V56" s="112" t="str">
        <f t="shared" si="0"/>
        <v>2S-047</v>
      </c>
      <c r="X56" s="112" t="s">
        <v>8196</v>
      </c>
      <c r="Z56" s="1" t="str">
        <f t="shared" si="1"/>
        <v>ok</v>
      </c>
    </row>
    <row r="57" spans="2:26" ht="30" customHeight="1" x14ac:dyDescent="0.25">
      <c r="B57" s="206" t="s">
        <v>6714</v>
      </c>
      <c r="C57" s="110" t="s">
        <v>4411</v>
      </c>
      <c r="D57" s="35" t="s">
        <v>1319</v>
      </c>
      <c r="E57" s="37" t="s">
        <v>4534</v>
      </c>
      <c r="F57" s="55">
        <v>13780</v>
      </c>
      <c r="G57" s="42">
        <v>40813</v>
      </c>
      <c r="H57" s="63" t="s">
        <v>4413</v>
      </c>
      <c r="I57" s="74">
        <v>134025.58199999999</v>
      </c>
      <c r="J57" s="74">
        <v>134080.478</v>
      </c>
      <c r="K57" s="75">
        <v>5.4896000000007918E-2</v>
      </c>
      <c r="L57" s="111" t="s">
        <v>4535</v>
      </c>
      <c r="M57" s="63">
        <v>0.43959999999999999</v>
      </c>
      <c r="N57" s="49" t="s">
        <v>7912</v>
      </c>
      <c r="O57" s="49" t="s">
        <v>21</v>
      </c>
      <c r="P57" s="76"/>
      <c r="Q57" s="77"/>
      <c r="R57" s="78"/>
      <c r="S57" s="79"/>
      <c r="T57" s="49"/>
      <c r="U57" s="63" t="s">
        <v>4298</v>
      </c>
      <c r="V57" s="112" t="str">
        <f t="shared" si="0"/>
        <v>2S-048</v>
      </c>
      <c r="X57" s="112" t="s">
        <v>8197</v>
      </c>
      <c r="Z57" s="1" t="str">
        <f t="shared" si="1"/>
        <v>ok</v>
      </c>
    </row>
    <row r="58" spans="2:26" ht="30" customHeight="1" x14ac:dyDescent="0.25">
      <c r="B58" s="206" t="s">
        <v>6714</v>
      </c>
      <c r="C58" s="110" t="s">
        <v>4411</v>
      </c>
      <c r="D58" s="35" t="s">
        <v>1322</v>
      </c>
      <c r="E58" s="37" t="s">
        <v>4536</v>
      </c>
      <c r="F58" s="55">
        <v>21031</v>
      </c>
      <c r="G58" s="42">
        <v>42202</v>
      </c>
      <c r="H58" s="63" t="s">
        <v>4413</v>
      </c>
      <c r="I58" s="74">
        <v>134080.478</v>
      </c>
      <c r="J58" s="74">
        <v>134138.18299999999</v>
      </c>
      <c r="K58" s="75">
        <v>5.7704999999987197E-2</v>
      </c>
      <c r="L58" s="111" t="s">
        <v>4537</v>
      </c>
      <c r="M58" s="63">
        <v>0.46129999999999999</v>
      </c>
      <c r="N58" s="49" t="s">
        <v>7912</v>
      </c>
      <c r="O58" s="49" t="s">
        <v>91</v>
      </c>
      <c r="P58" s="76"/>
      <c r="Q58" s="77"/>
      <c r="R58" s="78"/>
      <c r="S58" s="79"/>
      <c r="T58" s="49"/>
      <c r="U58" s="63" t="s">
        <v>4298</v>
      </c>
      <c r="V58" s="112" t="str">
        <f t="shared" si="0"/>
        <v>2S-049</v>
      </c>
      <c r="X58" s="112" t="s">
        <v>8198</v>
      </c>
      <c r="Z58" s="1" t="str">
        <f t="shared" si="1"/>
        <v>ok</v>
      </c>
    </row>
    <row r="59" spans="2:26" ht="30" customHeight="1" x14ac:dyDescent="0.25">
      <c r="B59" s="206" t="s">
        <v>6714</v>
      </c>
      <c r="C59" s="110" t="s">
        <v>4411</v>
      </c>
      <c r="D59" s="35" t="s">
        <v>4538</v>
      </c>
      <c r="E59" s="37" t="s">
        <v>4539</v>
      </c>
      <c r="F59" s="55">
        <v>21031</v>
      </c>
      <c r="G59" s="42">
        <v>42202</v>
      </c>
      <c r="H59" s="63" t="s">
        <v>4413</v>
      </c>
      <c r="I59" s="74">
        <v>134138.18299999999</v>
      </c>
      <c r="J59" s="74">
        <v>134167.68700000001</v>
      </c>
      <c r="K59" s="75">
        <v>2.9504000000015365E-2</v>
      </c>
      <c r="L59" s="111" t="s">
        <v>4537</v>
      </c>
      <c r="M59" s="63">
        <v>0.2356</v>
      </c>
      <c r="N59" s="49" t="s">
        <v>7912</v>
      </c>
      <c r="O59" s="49" t="s">
        <v>91</v>
      </c>
      <c r="P59" s="76"/>
      <c r="Q59" s="77"/>
      <c r="R59" s="78"/>
      <c r="S59" s="79"/>
      <c r="T59" s="49"/>
      <c r="U59" s="63" t="s">
        <v>4298</v>
      </c>
      <c r="V59" s="112" t="str">
        <f t="shared" si="0"/>
        <v>2S-049A</v>
      </c>
      <c r="X59" s="112" t="s">
        <v>8199</v>
      </c>
      <c r="Z59" s="1" t="str">
        <f t="shared" si="1"/>
        <v>ok</v>
      </c>
    </row>
    <row r="60" spans="2:26" ht="30" customHeight="1" x14ac:dyDescent="0.25">
      <c r="B60" s="206" t="s">
        <v>6714</v>
      </c>
      <c r="C60" s="110" t="s">
        <v>4411</v>
      </c>
      <c r="D60" s="35" t="s">
        <v>1327</v>
      </c>
      <c r="E60" s="37" t="s">
        <v>4540</v>
      </c>
      <c r="F60" s="55">
        <v>21031</v>
      </c>
      <c r="G60" s="42">
        <v>42202</v>
      </c>
      <c r="H60" s="63" t="s">
        <v>4413</v>
      </c>
      <c r="I60" s="74">
        <v>134167.68700000001</v>
      </c>
      <c r="J60" s="74">
        <v>134223.149</v>
      </c>
      <c r="K60" s="75">
        <v>5.5461999999999533E-2</v>
      </c>
      <c r="L60" s="111" t="s">
        <v>4541</v>
      </c>
      <c r="M60" s="63">
        <v>0.44400000000000001</v>
      </c>
      <c r="N60" s="49" t="s">
        <v>7912</v>
      </c>
      <c r="O60" s="49" t="s">
        <v>91</v>
      </c>
      <c r="P60" s="76"/>
      <c r="Q60" s="77"/>
      <c r="R60" s="78"/>
      <c r="S60" s="79"/>
      <c r="T60" s="49"/>
      <c r="U60" s="63" t="s">
        <v>4298</v>
      </c>
      <c r="V60" s="112" t="str">
        <f t="shared" si="0"/>
        <v>2S-050</v>
      </c>
      <c r="X60" s="112" t="s">
        <v>8200</v>
      </c>
      <c r="Z60" s="1" t="str">
        <f t="shared" si="1"/>
        <v>ok</v>
      </c>
    </row>
    <row r="61" spans="2:26" ht="30" customHeight="1" x14ac:dyDescent="0.25">
      <c r="B61" s="206" t="s">
        <v>6714</v>
      </c>
      <c r="C61" s="110" t="s">
        <v>4411</v>
      </c>
      <c r="D61" s="35" t="s">
        <v>1330</v>
      </c>
      <c r="E61" s="37" t="s">
        <v>4542</v>
      </c>
      <c r="F61" s="55">
        <v>21031</v>
      </c>
      <c r="G61" s="42">
        <v>42202</v>
      </c>
      <c r="H61" s="63" t="s">
        <v>4413</v>
      </c>
      <c r="I61" s="74">
        <v>134223.149</v>
      </c>
      <c r="J61" s="74">
        <v>134253.93700000001</v>
      </c>
      <c r="K61" s="75">
        <v>3.0788000000000464E-2</v>
      </c>
      <c r="L61" s="111" t="s">
        <v>4537</v>
      </c>
      <c r="M61" s="63">
        <v>8.9200000000000002E-2</v>
      </c>
      <c r="N61" s="49" t="s">
        <v>7912</v>
      </c>
      <c r="O61" s="49" t="s">
        <v>91</v>
      </c>
      <c r="P61" s="76"/>
      <c r="Q61" s="77"/>
      <c r="R61" s="78"/>
      <c r="S61" s="79"/>
      <c r="T61" s="49"/>
      <c r="U61" s="63" t="s">
        <v>4298</v>
      </c>
      <c r="V61" s="112" t="str">
        <f t="shared" si="0"/>
        <v>2S-051</v>
      </c>
      <c r="X61" s="112" t="s">
        <v>8201</v>
      </c>
      <c r="Z61" s="1" t="str">
        <f t="shared" si="1"/>
        <v>ok</v>
      </c>
    </row>
    <row r="62" spans="2:26" ht="30" customHeight="1" x14ac:dyDescent="0.25">
      <c r="B62" s="206" t="s">
        <v>6714</v>
      </c>
      <c r="C62" s="110" t="s">
        <v>4411</v>
      </c>
      <c r="D62" s="35" t="s">
        <v>1333</v>
      </c>
      <c r="E62" s="37" t="s">
        <v>4543</v>
      </c>
      <c r="F62" s="55">
        <v>20932</v>
      </c>
      <c r="G62" s="42">
        <v>42146</v>
      </c>
      <c r="H62" s="63" t="s">
        <v>4413</v>
      </c>
      <c r="I62" s="74">
        <v>134223.149</v>
      </c>
      <c r="J62" s="74">
        <v>134340.82800000001</v>
      </c>
      <c r="K62" s="75">
        <v>0.11767900000000373</v>
      </c>
      <c r="L62" s="111" t="s">
        <v>4544</v>
      </c>
      <c r="M62" s="63">
        <v>0.85109999999999997</v>
      </c>
      <c r="N62" s="49" t="s">
        <v>7912</v>
      </c>
      <c r="O62" s="49" t="s">
        <v>91</v>
      </c>
      <c r="P62" s="76"/>
      <c r="Q62" s="77"/>
      <c r="R62" s="78"/>
      <c r="S62" s="79"/>
      <c r="T62" s="49"/>
      <c r="U62" s="63" t="s">
        <v>4298</v>
      </c>
      <c r="V62" s="112" t="str">
        <f t="shared" si="0"/>
        <v>2S-052</v>
      </c>
      <c r="X62" s="112" t="s">
        <v>8202</v>
      </c>
      <c r="Z62" s="1" t="str">
        <f t="shared" si="1"/>
        <v>ok</v>
      </c>
    </row>
    <row r="63" spans="2:26" ht="30" customHeight="1" x14ac:dyDescent="0.25">
      <c r="B63" s="206" t="s">
        <v>6714</v>
      </c>
      <c r="C63" s="110" t="s">
        <v>4411</v>
      </c>
      <c r="D63" s="35" t="s">
        <v>1336</v>
      </c>
      <c r="E63" s="37" t="s">
        <v>4545</v>
      </c>
      <c r="F63" s="55"/>
      <c r="G63" s="42"/>
      <c r="H63" s="63"/>
      <c r="I63" s="74">
        <v>134340.82800000001</v>
      </c>
      <c r="J63" s="74">
        <v>134589.00200000001</v>
      </c>
      <c r="K63" s="75">
        <v>0.24817399999999906</v>
      </c>
      <c r="L63" s="111" t="s">
        <v>4546</v>
      </c>
      <c r="M63" s="63">
        <v>1.9869000000000001</v>
      </c>
      <c r="N63" s="49" t="s">
        <v>7912</v>
      </c>
      <c r="O63" s="49" t="s">
        <v>91</v>
      </c>
      <c r="P63" s="76"/>
      <c r="Q63" s="77"/>
      <c r="R63" s="78"/>
      <c r="S63" s="79"/>
      <c r="T63" s="49"/>
      <c r="U63" s="63" t="s">
        <v>4298</v>
      </c>
      <c r="V63" s="112" t="str">
        <f t="shared" si="0"/>
        <v>2S-053</v>
      </c>
      <c r="X63" s="112" t="s">
        <v>8203</v>
      </c>
      <c r="Z63" s="1" t="str">
        <f t="shared" si="1"/>
        <v>ok</v>
      </c>
    </row>
    <row r="64" spans="2:26" ht="30" customHeight="1" x14ac:dyDescent="0.25">
      <c r="B64" s="206" t="s">
        <v>6714</v>
      </c>
      <c r="C64" s="110" t="s">
        <v>4411</v>
      </c>
      <c r="D64" s="35" t="s">
        <v>1340</v>
      </c>
      <c r="E64" s="37" t="s">
        <v>4547</v>
      </c>
      <c r="F64" s="55"/>
      <c r="G64" s="42"/>
      <c r="H64" s="63"/>
      <c r="I64" s="74">
        <v>134589.00200000001</v>
      </c>
      <c r="J64" s="74">
        <v>134685.826</v>
      </c>
      <c r="K64" s="75">
        <v>9.6823999999993249E-2</v>
      </c>
      <c r="L64" s="111" t="s">
        <v>4548</v>
      </c>
      <c r="M64" s="63">
        <v>0.76800000000000002</v>
      </c>
      <c r="N64" s="49" t="s">
        <v>7912</v>
      </c>
      <c r="O64" s="49" t="s">
        <v>91</v>
      </c>
      <c r="P64" s="76"/>
      <c r="Q64" s="77"/>
      <c r="R64" s="78"/>
      <c r="S64" s="79"/>
      <c r="T64" s="49"/>
      <c r="U64" s="63" t="s">
        <v>4298</v>
      </c>
      <c r="V64" s="112" t="str">
        <f t="shared" si="0"/>
        <v>2S-054</v>
      </c>
      <c r="X64" s="112" t="s">
        <v>8204</v>
      </c>
      <c r="Z64" s="1" t="str">
        <f t="shared" si="1"/>
        <v>ok</v>
      </c>
    </row>
    <row r="65" spans="2:26" ht="30" customHeight="1" x14ac:dyDescent="0.25">
      <c r="B65" s="206" t="s">
        <v>6714</v>
      </c>
      <c r="C65" s="110" t="s">
        <v>4411</v>
      </c>
      <c r="D65" s="35" t="s">
        <v>1344</v>
      </c>
      <c r="E65" s="37" t="s">
        <v>4549</v>
      </c>
      <c r="F65" s="55"/>
      <c r="G65" s="42"/>
      <c r="H65" s="63"/>
      <c r="I65" s="74">
        <v>134685.826</v>
      </c>
      <c r="J65" s="74">
        <v>134767.22500000001</v>
      </c>
      <c r="K65" s="75">
        <v>8.1399000000004884E-2</v>
      </c>
      <c r="L65" s="111" t="s">
        <v>4550</v>
      </c>
      <c r="M65" s="63">
        <v>0.65669999999999995</v>
      </c>
      <c r="N65" s="49" t="s">
        <v>7912</v>
      </c>
      <c r="O65" s="49" t="s">
        <v>91</v>
      </c>
      <c r="P65" s="76"/>
      <c r="Q65" s="77"/>
      <c r="R65" s="78"/>
      <c r="S65" s="79"/>
      <c r="T65" s="49"/>
      <c r="U65" s="63" t="s">
        <v>4298</v>
      </c>
      <c r="V65" s="112" t="str">
        <f t="shared" si="0"/>
        <v>2S-055</v>
      </c>
      <c r="X65" s="112" t="s">
        <v>8205</v>
      </c>
      <c r="Z65" s="1" t="str">
        <f t="shared" si="1"/>
        <v>ok</v>
      </c>
    </row>
    <row r="66" spans="2:26" ht="30" customHeight="1" x14ac:dyDescent="0.25">
      <c r="B66" s="206" t="s">
        <v>6714</v>
      </c>
      <c r="C66" s="110" t="s">
        <v>4411</v>
      </c>
      <c r="D66" s="35" t="s">
        <v>1348</v>
      </c>
      <c r="E66" s="37" t="s">
        <v>4551</v>
      </c>
      <c r="F66" s="55">
        <v>13810</v>
      </c>
      <c r="G66" s="42">
        <v>40813</v>
      </c>
      <c r="H66" s="63" t="s">
        <v>4413</v>
      </c>
      <c r="I66" s="74">
        <v>134767.22500000001</v>
      </c>
      <c r="J66" s="74">
        <v>134791.55499999999</v>
      </c>
      <c r="K66" s="75">
        <v>2.4329999999987195E-2</v>
      </c>
      <c r="L66" s="111" t="s">
        <v>4552</v>
      </c>
      <c r="M66" s="63">
        <v>0.1928</v>
      </c>
      <c r="N66" s="49" t="s">
        <v>7912</v>
      </c>
      <c r="O66" s="49" t="s">
        <v>21</v>
      </c>
      <c r="P66" s="76"/>
      <c r="Q66" s="77"/>
      <c r="R66" s="78"/>
      <c r="S66" s="79"/>
      <c r="T66" s="49"/>
      <c r="U66" s="63" t="s">
        <v>4298</v>
      </c>
      <c r="V66" s="112" t="str">
        <f t="shared" si="0"/>
        <v>2S-056</v>
      </c>
      <c r="X66" s="112" t="s">
        <v>8206</v>
      </c>
      <c r="Z66" s="1" t="str">
        <f t="shared" si="1"/>
        <v>ok</v>
      </c>
    </row>
    <row r="67" spans="2:26" ht="30" customHeight="1" x14ac:dyDescent="0.25">
      <c r="B67" s="206" t="s">
        <v>6714</v>
      </c>
      <c r="C67" s="110" t="s">
        <v>4411</v>
      </c>
      <c r="D67" s="35" t="s">
        <v>1352</v>
      </c>
      <c r="E67" s="37" t="s">
        <v>4553</v>
      </c>
      <c r="F67" s="55"/>
      <c r="G67" s="42"/>
      <c r="H67" s="63"/>
      <c r="I67" s="74">
        <v>134791.55499999999</v>
      </c>
      <c r="J67" s="74">
        <v>134824.44500000001</v>
      </c>
      <c r="K67" s="75">
        <v>3.2890000000013971E-2</v>
      </c>
      <c r="L67" s="111" t="s">
        <v>4554</v>
      </c>
      <c r="M67" s="63">
        <v>0.26619999999999999</v>
      </c>
      <c r="N67" s="49" t="s">
        <v>7912</v>
      </c>
      <c r="O67" s="49" t="s">
        <v>91</v>
      </c>
      <c r="P67" s="76"/>
      <c r="Q67" s="77"/>
      <c r="R67" s="78"/>
      <c r="S67" s="79"/>
      <c r="T67" s="49"/>
      <c r="U67" s="63" t="s">
        <v>4298</v>
      </c>
      <c r="V67" s="112" t="str">
        <f t="shared" si="0"/>
        <v>2S-057</v>
      </c>
      <c r="X67" s="112" t="s">
        <v>8207</v>
      </c>
      <c r="Z67" s="1" t="str">
        <f t="shared" si="1"/>
        <v>ok</v>
      </c>
    </row>
    <row r="68" spans="2:26" ht="30" customHeight="1" x14ac:dyDescent="0.25">
      <c r="B68" s="206" t="s">
        <v>6714</v>
      </c>
      <c r="C68" s="110" t="s">
        <v>4411</v>
      </c>
      <c r="D68" s="35" t="s">
        <v>1357</v>
      </c>
      <c r="E68" s="37" t="s">
        <v>4555</v>
      </c>
      <c r="F68" s="55"/>
      <c r="G68" s="42"/>
      <c r="H68" s="63"/>
      <c r="I68" s="74">
        <v>134824.44500000001</v>
      </c>
      <c r="J68" s="74">
        <v>134953.9</v>
      </c>
      <c r="K68" s="75">
        <v>0.12945499999998719</v>
      </c>
      <c r="L68" s="111" t="s">
        <v>4546</v>
      </c>
      <c r="M68" s="63">
        <v>1.0358000000000001</v>
      </c>
      <c r="N68" s="49" t="s">
        <v>7912</v>
      </c>
      <c r="O68" s="49" t="s">
        <v>91</v>
      </c>
      <c r="P68" s="76"/>
      <c r="Q68" s="77"/>
      <c r="R68" s="78"/>
      <c r="S68" s="79"/>
      <c r="T68" s="49"/>
      <c r="U68" s="63" t="s">
        <v>4298</v>
      </c>
      <c r="V68" s="112" t="str">
        <f t="shared" si="0"/>
        <v>2S-058</v>
      </c>
      <c r="X68" s="112" t="s">
        <v>8208</v>
      </c>
      <c r="Z68" s="1" t="str">
        <f t="shared" si="1"/>
        <v>ok</v>
      </c>
    </row>
    <row r="69" spans="2:26" ht="30" customHeight="1" x14ac:dyDescent="0.25">
      <c r="B69" s="206" t="s">
        <v>6714</v>
      </c>
      <c r="C69" s="110" t="s">
        <v>4411</v>
      </c>
      <c r="D69" s="35" t="s">
        <v>1361</v>
      </c>
      <c r="E69" s="37" t="s">
        <v>4556</v>
      </c>
      <c r="F69" s="55">
        <v>13803</v>
      </c>
      <c r="G69" s="42">
        <v>40813</v>
      </c>
      <c r="H69" s="63" t="s">
        <v>4413</v>
      </c>
      <c r="I69" s="74">
        <v>134953.9</v>
      </c>
      <c r="J69" s="74">
        <v>135192.65599999999</v>
      </c>
      <c r="K69" s="75">
        <v>0.23875599999999395</v>
      </c>
      <c r="L69" s="111" t="s">
        <v>4557</v>
      </c>
      <c r="M69" s="63">
        <v>1.9104000000000001</v>
      </c>
      <c r="N69" s="49" t="s">
        <v>7912</v>
      </c>
      <c r="O69" s="49" t="s">
        <v>21</v>
      </c>
      <c r="P69" s="76"/>
      <c r="Q69" s="77"/>
      <c r="R69" s="78"/>
      <c r="S69" s="79"/>
      <c r="T69" s="49"/>
      <c r="U69" s="63" t="s">
        <v>4298</v>
      </c>
      <c r="V69" s="112" t="str">
        <f t="shared" si="0"/>
        <v>2S-059</v>
      </c>
      <c r="X69" s="112" t="s">
        <v>8209</v>
      </c>
      <c r="Z69" s="1" t="str">
        <f t="shared" si="1"/>
        <v>ok</v>
      </c>
    </row>
    <row r="70" spans="2:26" ht="30" customHeight="1" x14ac:dyDescent="0.25">
      <c r="B70" s="206" t="s">
        <v>6714</v>
      </c>
      <c r="C70" s="110" t="s">
        <v>4411</v>
      </c>
      <c r="D70" s="35" t="s">
        <v>1821</v>
      </c>
      <c r="E70" s="37" t="s">
        <v>4558</v>
      </c>
      <c r="F70" s="55">
        <v>13812</v>
      </c>
      <c r="G70" s="42">
        <v>40813</v>
      </c>
      <c r="H70" s="63" t="s">
        <v>4413</v>
      </c>
      <c r="I70" s="74">
        <v>135192.655</v>
      </c>
      <c r="J70" s="74">
        <v>135258.23800000001</v>
      </c>
      <c r="K70" s="75">
        <v>6.558300000001327E-2</v>
      </c>
      <c r="L70" s="111" t="s">
        <v>4559</v>
      </c>
      <c r="M70" s="63">
        <v>0.52359999999999995</v>
      </c>
      <c r="N70" s="49" t="s">
        <v>7912</v>
      </c>
      <c r="O70" s="49" t="s">
        <v>21</v>
      </c>
      <c r="P70" s="76"/>
      <c r="Q70" s="77"/>
      <c r="R70" s="78"/>
      <c r="S70" s="79"/>
      <c r="T70" s="49"/>
      <c r="U70" s="63" t="s">
        <v>4298</v>
      </c>
      <c r="V70" s="112" t="str">
        <f t="shared" si="0"/>
        <v>2S-060</v>
      </c>
      <c r="X70" s="112" t="s">
        <v>8210</v>
      </c>
      <c r="Z70" s="1" t="str">
        <f t="shared" si="1"/>
        <v>ok</v>
      </c>
    </row>
    <row r="71" spans="2:26" ht="30" customHeight="1" x14ac:dyDescent="0.25">
      <c r="B71" s="206" t="s">
        <v>6714</v>
      </c>
      <c r="C71" s="110" t="s">
        <v>4411</v>
      </c>
      <c r="D71" s="35" t="s">
        <v>1371</v>
      </c>
      <c r="E71" s="37" t="s">
        <v>4560</v>
      </c>
      <c r="F71" s="55">
        <v>13814</v>
      </c>
      <c r="G71" s="42">
        <v>40813</v>
      </c>
      <c r="H71" s="63" t="s">
        <v>4413</v>
      </c>
      <c r="I71" s="74">
        <v>135258.23800000001</v>
      </c>
      <c r="J71" s="74">
        <v>135418.19</v>
      </c>
      <c r="K71" s="75">
        <v>0.15995199999999021</v>
      </c>
      <c r="L71" s="111" t="s">
        <v>4561</v>
      </c>
      <c r="M71" s="63">
        <v>1.3526</v>
      </c>
      <c r="N71" s="49" t="s">
        <v>7912</v>
      </c>
      <c r="O71" s="49" t="s">
        <v>21</v>
      </c>
      <c r="P71" s="76" t="s">
        <v>2286</v>
      </c>
      <c r="Q71" s="77"/>
      <c r="R71" s="78"/>
      <c r="S71" s="79"/>
      <c r="T71" s="49"/>
      <c r="U71" s="63" t="s">
        <v>4298</v>
      </c>
      <c r="V71" s="112" t="str">
        <f t="shared" ref="V71:V134" si="2">CONCATENATE(C71,"-",D71)</f>
        <v>2S-061</v>
      </c>
      <c r="X71" s="112" t="s">
        <v>8211</v>
      </c>
      <c r="Z71" s="1" t="str">
        <f t="shared" si="1"/>
        <v>ok</v>
      </c>
    </row>
    <row r="72" spans="2:26" ht="30" customHeight="1" x14ac:dyDescent="0.25">
      <c r="B72" s="206" t="s">
        <v>6714</v>
      </c>
      <c r="C72" s="110" t="s">
        <v>4411</v>
      </c>
      <c r="D72" s="35" t="s">
        <v>1375</v>
      </c>
      <c r="E72" s="37" t="s">
        <v>4562</v>
      </c>
      <c r="F72" s="55">
        <v>13778</v>
      </c>
      <c r="G72" s="42">
        <v>40813</v>
      </c>
      <c r="H72" s="63" t="s">
        <v>4413</v>
      </c>
      <c r="I72" s="74">
        <v>135418.19</v>
      </c>
      <c r="J72" s="74">
        <v>136006.69399999999</v>
      </c>
      <c r="K72" s="75">
        <v>0.58850399999998626</v>
      </c>
      <c r="L72" s="111" t="s">
        <v>4563</v>
      </c>
      <c r="M72" s="63">
        <v>4.6896000000000004</v>
      </c>
      <c r="N72" s="49" t="s">
        <v>7912</v>
      </c>
      <c r="O72" s="49" t="s">
        <v>21</v>
      </c>
      <c r="P72" s="76"/>
      <c r="Q72" s="77"/>
      <c r="R72" s="78"/>
      <c r="S72" s="79"/>
      <c r="T72" s="49"/>
      <c r="U72" s="63" t="s">
        <v>4298</v>
      </c>
      <c r="V72" s="112" t="str">
        <f t="shared" si="2"/>
        <v>2S-062</v>
      </c>
      <c r="X72" s="112" t="s">
        <v>8212</v>
      </c>
      <c r="Z72" s="1" t="str">
        <f t="shared" ref="Z72:Z135" si="3">IF(V72=X72,"ok","errado")</f>
        <v>ok</v>
      </c>
    </row>
    <row r="73" spans="2:26" ht="30" customHeight="1" x14ac:dyDescent="0.25">
      <c r="B73" s="206" t="s">
        <v>6714</v>
      </c>
      <c r="C73" s="110" t="s">
        <v>4411</v>
      </c>
      <c r="D73" s="35" t="s">
        <v>1379</v>
      </c>
      <c r="E73" s="37" t="s">
        <v>4566</v>
      </c>
      <c r="F73" s="55">
        <v>15403</v>
      </c>
      <c r="G73" s="42">
        <v>40969</v>
      </c>
      <c r="H73" s="63" t="s">
        <v>4413</v>
      </c>
      <c r="I73" s="74">
        <v>136044.61600000001</v>
      </c>
      <c r="J73" s="74">
        <v>136054.622</v>
      </c>
      <c r="K73" s="75">
        <v>1.0005999999993947E-2</v>
      </c>
      <c r="L73" s="111" t="s">
        <v>4567</v>
      </c>
      <c r="M73" s="63">
        <v>8.1199999999999994E-2</v>
      </c>
      <c r="N73" s="49" t="s">
        <v>7912</v>
      </c>
      <c r="O73" s="49" t="s">
        <v>21</v>
      </c>
      <c r="P73" s="76"/>
      <c r="Q73" s="77"/>
      <c r="R73" s="78"/>
      <c r="S73" s="79"/>
      <c r="T73" s="49"/>
      <c r="U73" s="63" t="s">
        <v>4298</v>
      </c>
      <c r="V73" s="112" t="str">
        <f t="shared" si="2"/>
        <v>2S-063</v>
      </c>
      <c r="X73" s="112" t="s">
        <v>8213</v>
      </c>
      <c r="Z73" s="1" t="str">
        <f t="shared" si="3"/>
        <v>ok</v>
      </c>
    </row>
    <row r="74" spans="2:26" ht="30" customHeight="1" x14ac:dyDescent="0.25">
      <c r="B74" s="206" t="s">
        <v>6714</v>
      </c>
      <c r="C74" s="110" t="s">
        <v>4411</v>
      </c>
      <c r="D74" s="35" t="s">
        <v>1384</v>
      </c>
      <c r="E74" s="37" t="s">
        <v>4564</v>
      </c>
      <c r="F74" s="55">
        <v>15402</v>
      </c>
      <c r="G74" s="42">
        <v>40969</v>
      </c>
      <c r="H74" s="63" t="s">
        <v>4413</v>
      </c>
      <c r="I74" s="74">
        <v>136006.69399999999</v>
      </c>
      <c r="J74" s="74">
        <v>136044.48699999999</v>
      </c>
      <c r="K74" s="75">
        <v>3.7793000000005121E-2</v>
      </c>
      <c r="L74" s="111" t="s">
        <v>4565</v>
      </c>
      <c r="M74" s="63">
        <v>0.30149999999999999</v>
      </c>
      <c r="N74" s="49" t="s">
        <v>7912</v>
      </c>
      <c r="O74" s="49" t="s">
        <v>21</v>
      </c>
      <c r="P74" s="76"/>
      <c r="Q74" s="77"/>
      <c r="R74" s="78"/>
      <c r="S74" s="79"/>
      <c r="T74" s="49"/>
      <c r="U74" s="63" t="s">
        <v>4298</v>
      </c>
      <c r="V74" s="112" t="str">
        <f t="shared" si="2"/>
        <v>2S-064</v>
      </c>
      <c r="X74" s="112" t="s">
        <v>8214</v>
      </c>
      <c r="Z74" s="1" t="str">
        <f t="shared" si="3"/>
        <v>ok</v>
      </c>
    </row>
    <row r="75" spans="2:26" ht="30" customHeight="1" x14ac:dyDescent="0.25">
      <c r="B75" s="206" t="s">
        <v>6714</v>
      </c>
      <c r="C75" s="110" t="s">
        <v>4411</v>
      </c>
      <c r="D75" s="35" t="s">
        <v>1389</v>
      </c>
      <c r="E75" s="37" t="s">
        <v>4573</v>
      </c>
      <c r="F75" s="55">
        <v>15406</v>
      </c>
      <c r="G75" s="42">
        <v>40969</v>
      </c>
      <c r="H75" s="63" t="s">
        <v>4413</v>
      </c>
      <c r="I75" s="74">
        <v>136142.52299999999</v>
      </c>
      <c r="J75" s="74">
        <v>136413.26500000001</v>
      </c>
      <c r="K75" s="75">
        <v>0.27074200000002746</v>
      </c>
      <c r="L75" s="111" t="s">
        <v>4574</v>
      </c>
      <c r="M75" s="63">
        <v>2.1652999999999998</v>
      </c>
      <c r="N75" s="49" t="s">
        <v>7912</v>
      </c>
      <c r="O75" s="49" t="s">
        <v>21</v>
      </c>
      <c r="P75" s="76"/>
      <c r="Q75" s="77"/>
      <c r="R75" s="78"/>
      <c r="S75" s="79"/>
      <c r="T75" s="49"/>
      <c r="U75" s="63" t="s">
        <v>4298</v>
      </c>
      <c r="V75" s="112" t="str">
        <f t="shared" si="2"/>
        <v>2S-065</v>
      </c>
      <c r="X75" s="112" t="s">
        <v>8215</v>
      </c>
      <c r="Z75" s="1" t="str">
        <f t="shared" si="3"/>
        <v>ok</v>
      </c>
    </row>
    <row r="76" spans="2:26" ht="30" customHeight="1" x14ac:dyDescent="0.25">
      <c r="B76" s="206" t="s">
        <v>6714</v>
      </c>
      <c r="C76" s="110" t="s">
        <v>4411</v>
      </c>
      <c r="D76" s="35" t="s">
        <v>1393</v>
      </c>
      <c r="E76" s="37" t="s">
        <v>4575</v>
      </c>
      <c r="F76" s="55">
        <v>13800</v>
      </c>
      <c r="G76" s="42">
        <v>40813</v>
      </c>
      <c r="H76" s="63" t="s">
        <v>4413</v>
      </c>
      <c r="I76" s="74">
        <v>136413.26500000001</v>
      </c>
      <c r="J76" s="74">
        <v>138705.64199999999</v>
      </c>
      <c r="K76" s="75">
        <v>2.2923769999999788</v>
      </c>
      <c r="L76" s="111" t="s">
        <v>4576</v>
      </c>
      <c r="M76" s="63">
        <v>18.3398</v>
      </c>
      <c r="N76" s="49" t="s">
        <v>7912</v>
      </c>
      <c r="O76" s="49" t="s">
        <v>21</v>
      </c>
      <c r="P76" s="76"/>
      <c r="Q76" s="77"/>
      <c r="R76" s="78"/>
      <c r="S76" s="79"/>
      <c r="T76" s="49"/>
      <c r="U76" s="63" t="s">
        <v>4298</v>
      </c>
      <c r="V76" s="112" t="str">
        <f t="shared" si="2"/>
        <v>2S-066</v>
      </c>
      <c r="X76" s="112" t="s">
        <v>8216</v>
      </c>
      <c r="Z76" s="1" t="str">
        <f t="shared" si="3"/>
        <v>ok</v>
      </c>
    </row>
    <row r="77" spans="2:26" ht="30" customHeight="1" x14ac:dyDescent="0.25">
      <c r="B77" s="206" t="s">
        <v>6714</v>
      </c>
      <c r="C77" s="110" t="s">
        <v>4411</v>
      </c>
      <c r="D77" s="35" t="s">
        <v>1398</v>
      </c>
      <c r="E77" s="37" t="s">
        <v>4577</v>
      </c>
      <c r="F77" s="55">
        <v>13792</v>
      </c>
      <c r="G77" s="42">
        <v>40813</v>
      </c>
      <c r="H77" s="63" t="s">
        <v>4413</v>
      </c>
      <c r="I77" s="74">
        <v>138705.64199999999</v>
      </c>
      <c r="J77" s="74">
        <v>140030.622</v>
      </c>
      <c r="K77" s="75">
        <v>1.3249800000000105</v>
      </c>
      <c r="L77" s="111" t="s">
        <v>4578</v>
      </c>
      <c r="M77" s="63">
        <v>10.599600000000001</v>
      </c>
      <c r="N77" s="49" t="s">
        <v>7912</v>
      </c>
      <c r="O77" s="49" t="s">
        <v>21</v>
      </c>
      <c r="P77" s="76"/>
      <c r="Q77" s="77"/>
      <c r="R77" s="78"/>
      <c r="S77" s="79"/>
      <c r="T77" s="49"/>
      <c r="U77" s="63" t="s">
        <v>4298</v>
      </c>
      <c r="V77" s="112" t="str">
        <f t="shared" si="2"/>
        <v>2S-067</v>
      </c>
      <c r="X77" s="112" t="s">
        <v>8217</v>
      </c>
      <c r="Z77" s="1" t="str">
        <f t="shared" si="3"/>
        <v>ok</v>
      </c>
    </row>
    <row r="78" spans="2:26" ht="30" customHeight="1" x14ac:dyDescent="0.25">
      <c r="B78" s="206" t="s">
        <v>6714</v>
      </c>
      <c r="C78" s="110" t="s">
        <v>4411</v>
      </c>
      <c r="D78" s="35" t="s">
        <v>1406</v>
      </c>
      <c r="E78" s="37" t="s">
        <v>4579</v>
      </c>
      <c r="F78" s="55">
        <v>15646</v>
      </c>
      <c r="G78" s="42">
        <v>41107</v>
      </c>
      <c r="H78" s="63" t="s">
        <v>4413</v>
      </c>
      <c r="I78" s="74">
        <v>140030.622</v>
      </c>
      <c r="J78" s="74">
        <v>140892.726</v>
      </c>
      <c r="K78" s="75">
        <v>0.8621039999999921</v>
      </c>
      <c r="L78" s="111" t="s">
        <v>4580</v>
      </c>
      <c r="M78" s="63">
        <v>6.8956</v>
      </c>
      <c r="N78" s="49" t="s">
        <v>7912</v>
      </c>
      <c r="O78" s="49" t="s">
        <v>21</v>
      </c>
      <c r="P78" s="76"/>
      <c r="Q78" s="77"/>
      <c r="R78" s="78"/>
      <c r="S78" s="79"/>
      <c r="T78" s="49"/>
      <c r="U78" s="63" t="s">
        <v>4298</v>
      </c>
      <c r="V78" s="112" t="str">
        <f t="shared" si="2"/>
        <v>2S-069</v>
      </c>
      <c r="X78" s="112" t="s">
        <v>8218</v>
      </c>
      <c r="Z78" s="1" t="str">
        <f t="shared" si="3"/>
        <v>ok</v>
      </c>
    </row>
    <row r="79" spans="2:26" ht="30" customHeight="1" x14ac:dyDescent="0.25">
      <c r="B79" s="206" t="s">
        <v>6714</v>
      </c>
      <c r="C79" s="110" t="s">
        <v>4411</v>
      </c>
      <c r="D79" s="35" t="s">
        <v>1410</v>
      </c>
      <c r="E79" s="37" t="s">
        <v>4581</v>
      </c>
      <c r="F79" s="55">
        <v>15413</v>
      </c>
      <c r="G79" s="42">
        <v>40969</v>
      </c>
      <c r="H79" s="63" t="s">
        <v>4413</v>
      </c>
      <c r="I79" s="74">
        <v>140892.726</v>
      </c>
      <c r="J79" s="74">
        <v>141168.63399999999</v>
      </c>
      <c r="K79" s="75">
        <v>0.27590799999999582</v>
      </c>
      <c r="L79" s="111" t="s">
        <v>4582</v>
      </c>
      <c r="M79" s="63">
        <v>2.2078000000000002</v>
      </c>
      <c r="N79" s="49" t="s">
        <v>7912</v>
      </c>
      <c r="O79" s="49" t="s">
        <v>21</v>
      </c>
      <c r="P79" s="76"/>
      <c r="Q79" s="77"/>
      <c r="R79" s="78"/>
      <c r="S79" s="79"/>
      <c r="T79" s="49"/>
      <c r="U79" s="63" t="s">
        <v>4298</v>
      </c>
      <c r="V79" s="112" t="str">
        <f t="shared" si="2"/>
        <v>2S-070</v>
      </c>
      <c r="X79" s="112" t="s">
        <v>8219</v>
      </c>
      <c r="Z79" s="1" t="str">
        <f t="shared" si="3"/>
        <v>ok</v>
      </c>
    </row>
    <row r="80" spans="2:26" ht="30" customHeight="1" x14ac:dyDescent="0.25">
      <c r="B80" s="206" t="s">
        <v>6714</v>
      </c>
      <c r="C80" s="110" t="s">
        <v>4411</v>
      </c>
      <c r="D80" s="35" t="s">
        <v>1414</v>
      </c>
      <c r="E80" s="37" t="s">
        <v>4586</v>
      </c>
      <c r="F80" s="55">
        <v>13804</v>
      </c>
      <c r="G80" s="42">
        <v>40813</v>
      </c>
      <c r="H80" s="63" t="s">
        <v>4413</v>
      </c>
      <c r="I80" s="74">
        <v>141378.041</v>
      </c>
      <c r="J80" s="74">
        <v>142205.93799999999</v>
      </c>
      <c r="K80" s="75">
        <v>0.82789699999999722</v>
      </c>
      <c r="L80" s="111" t="s">
        <v>4587</v>
      </c>
      <c r="M80" s="63">
        <v>6.6178999999999997</v>
      </c>
      <c r="N80" s="49" t="s">
        <v>7912</v>
      </c>
      <c r="O80" s="49" t="s">
        <v>21</v>
      </c>
      <c r="P80" s="76"/>
      <c r="Q80" s="77"/>
      <c r="R80" s="78"/>
      <c r="S80" s="79"/>
      <c r="T80" s="49"/>
      <c r="U80" s="63" t="s">
        <v>4298</v>
      </c>
      <c r="V80" s="112" t="str">
        <f t="shared" si="2"/>
        <v>2S-071</v>
      </c>
      <c r="X80" s="112" t="s">
        <v>8220</v>
      </c>
      <c r="Z80" s="1" t="str">
        <f t="shared" si="3"/>
        <v>ok</v>
      </c>
    </row>
    <row r="81" spans="2:26" ht="30" customHeight="1" x14ac:dyDescent="0.25">
      <c r="B81" s="206" t="s">
        <v>6714</v>
      </c>
      <c r="C81" s="110" t="s">
        <v>4411</v>
      </c>
      <c r="D81" s="35" t="s">
        <v>1417</v>
      </c>
      <c r="E81" s="37" t="s">
        <v>4588</v>
      </c>
      <c r="F81" s="55">
        <v>13777</v>
      </c>
      <c r="G81" s="42">
        <v>40813</v>
      </c>
      <c r="H81" s="63" t="s">
        <v>4413</v>
      </c>
      <c r="I81" s="74">
        <v>142205.93799999999</v>
      </c>
      <c r="J81" s="74">
        <v>142427.057</v>
      </c>
      <c r="K81" s="75">
        <v>0.22111900000000606</v>
      </c>
      <c r="L81" s="111" t="s">
        <v>4589</v>
      </c>
      <c r="M81" s="63">
        <v>1.7733000000000001</v>
      </c>
      <c r="N81" s="49" t="s">
        <v>7912</v>
      </c>
      <c r="O81" s="49" t="s">
        <v>21</v>
      </c>
      <c r="P81" s="76"/>
      <c r="Q81" s="77"/>
      <c r="R81" s="78"/>
      <c r="S81" s="79"/>
      <c r="T81" s="49"/>
      <c r="U81" s="63" t="s">
        <v>4298</v>
      </c>
      <c r="V81" s="112" t="str">
        <f t="shared" si="2"/>
        <v>2S-072</v>
      </c>
      <c r="X81" s="112" t="s">
        <v>8221</v>
      </c>
      <c r="Z81" s="1" t="str">
        <f t="shared" si="3"/>
        <v>ok</v>
      </c>
    </row>
    <row r="82" spans="2:26" ht="30" customHeight="1" x14ac:dyDescent="0.25">
      <c r="B82" s="206" t="s">
        <v>6714</v>
      </c>
      <c r="C82" s="110" t="s">
        <v>4411</v>
      </c>
      <c r="D82" s="35" t="s">
        <v>1421</v>
      </c>
      <c r="E82" s="37" t="s">
        <v>4590</v>
      </c>
      <c r="F82" s="55">
        <v>13776</v>
      </c>
      <c r="G82" s="42">
        <v>40813</v>
      </c>
      <c r="H82" s="63" t="s">
        <v>4413</v>
      </c>
      <c r="I82" s="74">
        <v>142427.057</v>
      </c>
      <c r="J82" s="74">
        <v>142984.978</v>
      </c>
      <c r="K82" s="75">
        <v>0.55792100000000211</v>
      </c>
      <c r="L82" s="111" t="s">
        <v>4591</v>
      </c>
      <c r="M82" s="63">
        <v>4.4622999999999999</v>
      </c>
      <c r="N82" s="49" t="s">
        <v>7912</v>
      </c>
      <c r="O82" s="49" t="s">
        <v>21</v>
      </c>
      <c r="P82" s="76"/>
      <c r="Q82" s="77"/>
      <c r="R82" s="78"/>
      <c r="S82" s="79"/>
      <c r="T82" s="49"/>
      <c r="U82" s="63" t="s">
        <v>4298</v>
      </c>
      <c r="V82" s="112" t="str">
        <f t="shared" si="2"/>
        <v>2S-073</v>
      </c>
      <c r="X82" s="112" t="s">
        <v>8222</v>
      </c>
      <c r="Z82" s="1" t="str">
        <f t="shared" si="3"/>
        <v>ok</v>
      </c>
    </row>
    <row r="83" spans="2:26" ht="30" customHeight="1" x14ac:dyDescent="0.25">
      <c r="B83" s="206" t="s">
        <v>6714</v>
      </c>
      <c r="C83" s="110" t="s">
        <v>4411</v>
      </c>
      <c r="D83" s="35" t="s">
        <v>1426</v>
      </c>
      <c r="E83" s="37" t="s">
        <v>4592</v>
      </c>
      <c r="F83" s="55">
        <v>4808</v>
      </c>
      <c r="G83" s="42">
        <v>40983</v>
      </c>
      <c r="H83" s="63" t="s">
        <v>4593</v>
      </c>
      <c r="I83" s="74">
        <v>142984.978</v>
      </c>
      <c r="J83" s="74">
        <v>144174.35500000001</v>
      </c>
      <c r="K83" s="75">
        <v>1.1893770000000077</v>
      </c>
      <c r="L83" s="111" t="s">
        <v>4594</v>
      </c>
      <c r="M83" s="63">
        <v>9.5158000000000005</v>
      </c>
      <c r="N83" s="49" t="s">
        <v>7912</v>
      </c>
      <c r="O83" s="49" t="s">
        <v>21</v>
      </c>
      <c r="P83" s="76"/>
      <c r="Q83" s="77"/>
      <c r="R83" s="78"/>
      <c r="S83" s="79"/>
      <c r="T83" s="49"/>
      <c r="U83" s="63" t="s">
        <v>4593</v>
      </c>
      <c r="V83" s="112" t="str">
        <f t="shared" si="2"/>
        <v>2S-074</v>
      </c>
      <c r="X83" s="112" t="s">
        <v>8223</v>
      </c>
      <c r="Z83" s="1" t="str">
        <f t="shared" si="3"/>
        <v>ok</v>
      </c>
    </row>
    <row r="84" spans="2:26" ht="30" customHeight="1" x14ac:dyDescent="0.25">
      <c r="B84" s="206" t="s">
        <v>6714</v>
      </c>
      <c r="C84" s="110" t="s">
        <v>4411</v>
      </c>
      <c r="D84" s="35" t="s">
        <v>1429</v>
      </c>
      <c r="E84" s="37" t="s">
        <v>4595</v>
      </c>
      <c r="F84" s="55">
        <v>15411</v>
      </c>
      <c r="G84" s="42">
        <v>40969</v>
      </c>
      <c r="H84" s="63" t="s">
        <v>4413</v>
      </c>
      <c r="I84" s="74">
        <v>144174.35500000001</v>
      </c>
      <c r="J84" s="74">
        <v>144687.269</v>
      </c>
      <c r="K84" s="75">
        <v>0.51291399999998977</v>
      </c>
      <c r="L84" s="111" t="s">
        <v>4596</v>
      </c>
      <c r="M84" s="63">
        <v>4.1071</v>
      </c>
      <c r="N84" s="49" t="s">
        <v>7912</v>
      </c>
      <c r="O84" s="49" t="s">
        <v>21</v>
      </c>
      <c r="P84" s="76"/>
      <c r="Q84" s="77"/>
      <c r="R84" s="78"/>
      <c r="S84" s="79"/>
      <c r="T84" s="49"/>
      <c r="U84" s="63" t="s">
        <v>4298</v>
      </c>
      <c r="V84" s="112" t="str">
        <f t="shared" si="2"/>
        <v>2S-075</v>
      </c>
      <c r="X84" s="112" t="s">
        <v>8224</v>
      </c>
      <c r="Z84" s="1" t="str">
        <f t="shared" si="3"/>
        <v>ok</v>
      </c>
    </row>
    <row r="85" spans="2:26" ht="30" customHeight="1" x14ac:dyDescent="0.25">
      <c r="B85" s="206" t="s">
        <v>6714</v>
      </c>
      <c r="C85" s="110" t="s">
        <v>4411</v>
      </c>
      <c r="D85" s="35" t="s">
        <v>1433</v>
      </c>
      <c r="E85" s="37" t="s">
        <v>4597</v>
      </c>
      <c r="F85" s="55">
        <v>13817</v>
      </c>
      <c r="G85" s="42">
        <v>40813</v>
      </c>
      <c r="H85" s="63" t="s">
        <v>4413</v>
      </c>
      <c r="I85" s="74">
        <v>144687.269</v>
      </c>
      <c r="J85" s="74">
        <v>144949.79800000001</v>
      </c>
      <c r="K85" s="75">
        <v>0.26252900000000956</v>
      </c>
      <c r="L85" s="111" t="s">
        <v>4598</v>
      </c>
      <c r="M85" s="63">
        <v>2.0903999999999998</v>
      </c>
      <c r="N85" s="49" t="s">
        <v>7912</v>
      </c>
      <c r="O85" s="49" t="s">
        <v>21</v>
      </c>
      <c r="P85" s="76"/>
      <c r="Q85" s="77"/>
      <c r="R85" s="78"/>
      <c r="S85" s="79"/>
      <c r="T85" s="49"/>
      <c r="U85" s="63" t="s">
        <v>4298</v>
      </c>
      <c r="V85" s="112" t="str">
        <f t="shared" si="2"/>
        <v>2S-076</v>
      </c>
      <c r="X85" s="112" t="s">
        <v>8225</v>
      </c>
      <c r="Z85" s="1" t="str">
        <f t="shared" si="3"/>
        <v>ok</v>
      </c>
    </row>
    <row r="86" spans="2:26" ht="30" customHeight="1" x14ac:dyDescent="0.25">
      <c r="B86" s="206" t="s">
        <v>6714</v>
      </c>
      <c r="C86" s="110" t="s">
        <v>4411</v>
      </c>
      <c r="D86" s="35" t="s">
        <v>1437</v>
      </c>
      <c r="E86" s="37" t="s">
        <v>4599</v>
      </c>
      <c r="F86" s="55"/>
      <c r="G86" s="42"/>
      <c r="H86" s="63"/>
      <c r="I86" s="74">
        <v>144949.79800000001</v>
      </c>
      <c r="J86" s="74">
        <v>145120.71100000001</v>
      </c>
      <c r="K86" s="75">
        <v>0.17091300000000045</v>
      </c>
      <c r="L86" s="111" t="s">
        <v>4600</v>
      </c>
      <c r="M86" s="63">
        <v>1.3681000000000001</v>
      </c>
      <c r="N86" s="49" t="s">
        <v>7912</v>
      </c>
      <c r="O86" s="49" t="s">
        <v>91</v>
      </c>
      <c r="P86" s="76"/>
      <c r="Q86" s="77"/>
      <c r="R86" s="78"/>
      <c r="S86" s="79"/>
      <c r="T86" s="49"/>
      <c r="U86" s="63" t="s">
        <v>4298</v>
      </c>
      <c r="V86" s="112" t="str">
        <f t="shared" si="2"/>
        <v>2S-077</v>
      </c>
      <c r="X86" s="112" t="s">
        <v>8226</v>
      </c>
      <c r="Z86" s="1" t="str">
        <f t="shared" si="3"/>
        <v>ok</v>
      </c>
    </row>
    <row r="87" spans="2:26" ht="30" customHeight="1" x14ac:dyDescent="0.25">
      <c r="B87" s="206" t="s">
        <v>6714</v>
      </c>
      <c r="C87" s="110" t="s">
        <v>4411</v>
      </c>
      <c r="D87" s="35" t="s">
        <v>1443</v>
      </c>
      <c r="E87" s="37" t="s">
        <v>4601</v>
      </c>
      <c r="F87" s="55">
        <v>15414</v>
      </c>
      <c r="G87" s="42">
        <v>40969</v>
      </c>
      <c r="H87" s="63" t="s">
        <v>4413</v>
      </c>
      <c r="I87" s="74">
        <v>145120.71100000001</v>
      </c>
      <c r="J87" s="74">
        <v>145344.851</v>
      </c>
      <c r="K87" s="75">
        <v>0.22413999999998488</v>
      </c>
      <c r="L87" s="111" t="s">
        <v>4598</v>
      </c>
      <c r="M87" s="63">
        <v>1.7936000000000001</v>
      </c>
      <c r="N87" s="49" t="s">
        <v>7912</v>
      </c>
      <c r="O87" s="49" t="s">
        <v>21</v>
      </c>
      <c r="P87" s="76"/>
      <c r="Q87" s="77"/>
      <c r="R87" s="78"/>
      <c r="S87" s="79"/>
      <c r="T87" s="49"/>
      <c r="U87" s="63" t="s">
        <v>4298</v>
      </c>
      <c r="V87" s="112" t="str">
        <f t="shared" si="2"/>
        <v>2S-078</v>
      </c>
      <c r="X87" s="112" t="s">
        <v>8227</v>
      </c>
      <c r="Z87" s="1" t="str">
        <f t="shared" si="3"/>
        <v>ok</v>
      </c>
    </row>
    <row r="88" spans="2:26" ht="30" customHeight="1" x14ac:dyDescent="0.25">
      <c r="B88" s="206" t="s">
        <v>6714</v>
      </c>
      <c r="C88" s="110" t="s">
        <v>4411</v>
      </c>
      <c r="D88" s="35" t="s">
        <v>1448</v>
      </c>
      <c r="E88" s="37" t="s">
        <v>4602</v>
      </c>
      <c r="F88" s="55">
        <v>15415</v>
      </c>
      <c r="G88" s="42">
        <v>40969</v>
      </c>
      <c r="H88" s="63" t="s">
        <v>4413</v>
      </c>
      <c r="I88" s="74">
        <v>145344.851</v>
      </c>
      <c r="J88" s="74">
        <v>145682.011</v>
      </c>
      <c r="K88" s="75">
        <v>0.33716000000000351</v>
      </c>
      <c r="L88" s="111" t="s">
        <v>4603</v>
      </c>
      <c r="M88" s="63">
        <v>2.7147999999999999</v>
      </c>
      <c r="N88" s="49" t="s">
        <v>7912</v>
      </c>
      <c r="O88" s="49" t="s">
        <v>21</v>
      </c>
      <c r="P88" s="76"/>
      <c r="Q88" s="77"/>
      <c r="R88" s="78"/>
      <c r="S88" s="79"/>
      <c r="T88" s="49"/>
      <c r="U88" s="63" t="s">
        <v>4298</v>
      </c>
      <c r="V88" s="112" t="str">
        <f t="shared" si="2"/>
        <v>2S-079</v>
      </c>
      <c r="X88" s="112" t="s">
        <v>8228</v>
      </c>
      <c r="Z88" s="1" t="str">
        <f t="shared" si="3"/>
        <v>ok</v>
      </c>
    </row>
    <row r="89" spans="2:26" ht="30" customHeight="1" x14ac:dyDescent="0.25">
      <c r="B89" s="206" t="s">
        <v>6714</v>
      </c>
      <c r="C89" s="110" t="s">
        <v>4411</v>
      </c>
      <c r="D89" s="35" t="s">
        <v>1454</v>
      </c>
      <c r="E89" s="37" t="s">
        <v>4604</v>
      </c>
      <c r="F89" s="55">
        <v>15419</v>
      </c>
      <c r="G89" s="42">
        <v>41081</v>
      </c>
      <c r="H89" s="63" t="s">
        <v>4413</v>
      </c>
      <c r="I89" s="74">
        <v>145695.95499999999</v>
      </c>
      <c r="J89" s="74">
        <v>146080</v>
      </c>
      <c r="K89" s="75">
        <v>0.38404500000001279</v>
      </c>
      <c r="L89" s="111" t="s">
        <v>4603</v>
      </c>
      <c r="M89" s="63">
        <v>2.3944999999999999</v>
      </c>
      <c r="N89" s="49" t="s">
        <v>7912</v>
      </c>
      <c r="O89" s="49" t="s">
        <v>21</v>
      </c>
      <c r="P89" s="76"/>
      <c r="Q89" s="77"/>
      <c r="R89" s="78"/>
      <c r="S89" s="79"/>
      <c r="T89" s="49"/>
      <c r="U89" s="63" t="s">
        <v>4298</v>
      </c>
      <c r="V89" s="112" t="str">
        <f t="shared" si="2"/>
        <v>2S-080</v>
      </c>
      <c r="X89" s="112" t="s">
        <v>8229</v>
      </c>
      <c r="Z89" s="1" t="str">
        <f t="shared" si="3"/>
        <v>ok</v>
      </c>
    </row>
    <row r="90" spans="2:26" ht="30" customHeight="1" x14ac:dyDescent="0.25">
      <c r="B90" s="206" t="s">
        <v>6714</v>
      </c>
      <c r="C90" s="110" t="s">
        <v>4411</v>
      </c>
      <c r="D90" s="35" t="s">
        <v>1458</v>
      </c>
      <c r="E90" s="37" t="s">
        <v>4605</v>
      </c>
      <c r="F90" s="55">
        <v>13816</v>
      </c>
      <c r="G90" s="42">
        <v>40813</v>
      </c>
      <c r="H90" s="63" t="s">
        <v>4413</v>
      </c>
      <c r="I90" s="74">
        <v>146080</v>
      </c>
      <c r="J90" s="74">
        <v>148259.603</v>
      </c>
      <c r="K90" s="75">
        <v>2.1796030000000028</v>
      </c>
      <c r="L90" s="111" t="s">
        <v>4606</v>
      </c>
      <c r="M90" s="63">
        <v>17.433599999999998</v>
      </c>
      <c r="N90" s="49" t="s">
        <v>7912</v>
      </c>
      <c r="O90" s="49" t="s">
        <v>21</v>
      </c>
      <c r="P90" s="76"/>
      <c r="Q90" s="77"/>
      <c r="R90" s="78"/>
      <c r="S90" s="79"/>
      <c r="T90" s="49"/>
      <c r="U90" s="63" t="s">
        <v>4298</v>
      </c>
      <c r="V90" s="112" t="str">
        <f t="shared" si="2"/>
        <v>2S-081</v>
      </c>
      <c r="X90" s="112" t="s">
        <v>8230</v>
      </c>
      <c r="Z90" s="1" t="str">
        <f t="shared" si="3"/>
        <v>ok</v>
      </c>
    </row>
    <row r="91" spans="2:26" ht="30" customHeight="1" x14ac:dyDescent="0.25">
      <c r="B91" s="206" t="s">
        <v>6714</v>
      </c>
      <c r="C91" s="110" t="s">
        <v>4411</v>
      </c>
      <c r="D91" s="35" t="s">
        <v>1462</v>
      </c>
      <c r="E91" s="37" t="s">
        <v>4607</v>
      </c>
      <c r="F91" s="55">
        <v>13801</v>
      </c>
      <c r="G91" s="42">
        <v>40813</v>
      </c>
      <c r="H91" s="63" t="s">
        <v>4413</v>
      </c>
      <c r="I91" s="74">
        <v>148259.603</v>
      </c>
      <c r="J91" s="74">
        <v>150067.995</v>
      </c>
      <c r="K91" s="75">
        <v>1.8083919999999924</v>
      </c>
      <c r="L91" s="111" t="s">
        <v>4608</v>
      </c>
      <c r="M91" s="63">
        <v>14.465</v>
      </c>
      <c r="N91" s="49" t="s">
        <v>7912</v>
      </c>
      <c r="O91" s="49" t="s">
        <v>21</v>
      </c>
      <c r="P91" s="76"/>
      <c r="Q91" s="77"/>
      <c r="R91" s="78"/>
      <c r="S91" s="79"/>
      <c r="T91" s="49"/>
      <c r="U91" s="63" t="s">
        <v>4298</v>
      </c>
      <c r="V91" s="112" t="str">
        <f t="shared" si="2"/>
        <v>2S-082</v>
      </c>
      <c r="X91" s="112" t="s">
        <v>8231</v>
      </c>
      <c r="Z91" s="1" t="str">
        <f t="shared" si="3"/>
        <v>ok</v>
      </c>
    </row>
    <row r="92" spans="2:26" ht="30" customHeight="1" x14ac:dyDescent="0.25">
      <c r="B92" s="206" t="s">
        <v>6714</v>
      </c>
      <c r="C92" s="110" t="s">
        <v>4411</v>
      </c>
      <c r="D92" s="35" t="s">
        <v>1465</v>
      </c>
      <c r="E92" s="37" t="s">
        <v>4609</v>
      </c>
      <c r="F92" s="55">
        <v>17022</v>
      </c>
      <c r="G92" s="42">
        <v>42283</v>
      </c>
      <c r="H92" s="63" t="s">
        <v>4413</v>
      </c>
      <c r="I92" s="74">
        <v>150067.995</v>
      </c>
      <c r="J92" s="74">
        <v>150427.734</v>
      </c>
      <c r="K92" s="75">
        <v>0.35973900000000142</v>
      </c>
      <c r="L92" s="111" t="s">
        <v>4610</v>
      </c>
      <c r="M92" s="63">
        <v>2.8746</v>
      </c>
      <c r="N92" s="49" t="s">
        <v>7912</v>
      </c>
      <c r="O92" s="49" t="s">
        <v>91</v>
      </c>
      <c r="P92" s="76"/>
      <c r="Q92" s="77"/>
      <c r="R92" s="78"/>
      <c r="S92" s="79"/>
      <c r="T92" s="49"/>
      <c r="U92" s="63" t="s">
        <v>4298</v>
      </c>
      <c r="V92" s="112" t="str">
        <f t="shared" si="2"/>
        <v>2S-083</v>
      </c>
      <c r="X92" s="112" t="s">
        <v>8232</v>
      </c>
      <c r="Z92" s="1" t="str">
        <f t="shared" si="3"/>
        <v>ok</v>
      </c>
    </row>
    <row r="93" spans="2:26" ht="30" customHeight="1" x14ac:dyDescent="0.25">
      <c r="B93" s="206" t="s">
        <v>6714</v>
      </c>
      <c r="C93" s="110" t="s">
        <v>4411</v>
      </c>
      <c r="D93" s="35" t="s">
        <v>1468</v>
      </c>
      <c r="E93" s="37" t="s">
        <v>4611</v>
      </c>
      <c r="F93" s="55">
        <v>13811</v>
      </c>
      <c r="G93" s="42">
        <v>40813</v>
      </c>
      <c r="H93" s="63" t="s">
        <v>4413</v>
      </c>
      <c r="I93" s="74">
        <v>150427.734</v>
      </c>
      <c r="J93" s="74">
        <v>150594.875</v>
      </c>
      <c r="K93" s="75">
        <v>0.16714100000000326</v>
      </c>
      <c r="L93" s="111" t="s">
        <v>4612</v>
      </c>
      <c r="M93" s="63">
        <v>1.3302</v>
      </c>
      <c r="N93" s="49" t="s">
        <v>7912</v>
      </c>
      <c r="O93" s="49" t="s">
        <v>21</v>
      </c>
      <c r="P93" s="76"/>
      <c r="Q93" s="77"/>
      <c r="R93" s="78"/>
      <c r="S93" s="79"/>
      <c r="T93" s="49"/>
      <c r="U93" s="63" t="s">
        <v>4298</v>
      </c>
      <c r="V93" s="112" t="str">
        <f t="shared" si="2"/>
        <v>2S-084</v>
      </c>
      <c r="X93" s="112" t="s">
        <v>8233</v>
      </c>
      <c r="Z93" s="1" t="str">
        <f t="shared" si="3"/>
        <v>ok</v>
      </c>
    </row>
    <row r="94" spans="2:26" ht="30" customHeight="1" x14ac:dyDescent="0.25">
      <c r="B94" s="206" t="s">
        <v>6714</v>
      </c>
      <c r="C94" s="110" t="s">
        <v>4411</v>
      </c>
      <c r="D94" s="35" t="s">
        <v>1472</v>
      </c>
      <c r="E94" s="37" t="s">
        <v>4613</v>
      </c>
      <c r="F94" s="55">
        <v>13818</v>
      </c>
      <c r="G94" s="42">
        <v>40813</v>
      </c>
      <c r="H94" s="63" t="s">
        <v>4413</v>
      </c>
      <c r="I94" s="74">
        <v>150594.875</v>
      </c>
      <c r="J94" s="74">
        <v>151060.416</v>
      </c>
      <c r="K94" s="75">
        <v>0.46554099999999743</v>
      </c>
      <c r="L94" s="111" t="s">
        <v>4614</v>
      </c>
      <c r="M94" s="63">
        <v>3.7181000000000002</v>
      </c>
      <c r="N94" s="49" t="s">
        <v>7912</v>
      </c>
      <c r="O94" s="49" t="s">
        <v>21</v>
      </c>
      <c r="P94" s="76"/>
      <c r="Q94" s="77"/>
      <c r="R94" s="78"/>
      <c r="S94" s="79"/>
      <c r="T94" s="49"/>
      <c r="U94" s="63" t="s">
        <v>4298</v>
      </c>
      <c r="V94" s="112" t="str">
        <f t="shared" si="2"/>
        <v>2S-085</v>
      </c>
      <c r="X94" s="112" t="s">
        <v>8234</v>
      </c>
      <c r="Z94" s="1" t="str">
        <f t="shared" si="3"/>
        <v>ok</v>
      </c>
    </row>
    <row r="95" spans="2:26" ht="30" customHeight="1" x14ac:dyDescent="0.25">
      <c r="B95" s="206" t="s">
        <v>6714</v>
      </c>
      <c r="C95" s="110" t="s">
        <v>4411</v>
      </c>
      <c r="D95" s="35" t="s">
        <v>1479</v>
      </c>
      <c r="E95" s="37" t="s">
        <v>4615</v>
      </c>
      <c r="F95" s="55"/>
      <c r="G95" s="42"/>
      <c r="H95" s="63"/>
      <c r="I95" s="74">
        <v>151075.02900000001</v>
      </c>
      <c r="J95" s="74">
        <v>152591.89499999999</v>
      </c>
      <c r="K95" s="75">
        <v>1.5168659999999801</v>
      </c>
      <c r="L95" s="111" t="s">
        <v>4616</v>
      </c>
      <c r="M95" s="63">
        <v>12.14</v>
      </c>
      <c r="N95" s="49" t="s">
        <v>7912</v>
      </c>
      <c r="O95" s="49" t="s">
        <v>91</v>
      </c>
      <c r="P95" s="76"/>
      <c r="Q95" s="77"/>
      <c r="R95" s="78"/>
      <c r="S95" s="79"/>
      <c r="T95" s="49"/>
      <c r="U95" s="63" t="s">
        <v>4617</v>
      </c>
      <c r="V95" s="112" t="str">
        <f t="shared" si="2"/>
        <v>2S-087</v>
      </c>
      <c r="X95" s="112" t="s">
        <v>8235</v>
      </c>
      <c r="Z95" s="1" t="str">
        <f t="shared" si="3"/>
        <v>ok</v>
      </c>
    </row>
    <row r="96" spans="2:26" ht="30" customHeight="1" x14ac:dyDescent="0.25">
      <c r="B96" s="206" t="s">
        <v>6714</v>
      </c>
      <c r="C96" s="110" t="s">
        <v>4411</v>
      </c>
      <c r="D96" s="35" t="s">
        <v>1483</v>
      </c>
      <c r="E96" s="37" t="s">
        <v>4618</v>
      </c>
      <c r="F96" s="55"/>
      <c r="G96" s="42"/>
      <c r="H96" s="63"/>
      <c r="I96" s="74">
        <v>152591.89499999999</v>
      </c>
      <c r="J96" s="74">
        <v>152929.12400000001</v>
      </c>
      <c r="K96" s="75">
        <v>0.33722900000002121</v>
      </c>
      <c r="L96" s="111" t="s">
        <v>4619</v>
      </c>
      <c r="M96" s="63">
        <v>3.1101000000000001</v>
      </c>
      <c r="N96" s="49" t="s">
        <v>7912</v>
      </c>
      <c r="O96" s="49" t="s">
        <v>91</v>
      </c>
      <c r="P96" s="76" t="s">
        <v>10</v>
      </c>
      <c r="Q96" s="37">
        <v>0.43769999999999998</v>
      </c>
      <c r="R96" s="78">
        <v>7079.45</v>
      </c>
      <c r="S96" s="79" t="s">
        <v>4510</v>
      </c>
      <c r="T96" s="49" t="s">
        <v>4620</v>
      </c>
      <c r="U96" s="63" t="s">
        <v>4617</v>
      </c>
      <c r="V96" s="112" t="str">
        <f t="shared" si="2"/>
        <v>2S-088</v>
      </c>
      <c r="X96" s="112" t="s">
        <v>8236</v>
      </c>
      <c r="Z96" s="1" t="str">
        <f t="shared" si="3"/>
        <v>ok</v>
      </c>
    </row>
    <row r="97" spans="2:26" ht="30" customHeight="1" x14ac:dyDescent="0.25">
      <c r="B97" s="206" t="s">
        <v>6714</v>
      </c>
      <c r="C97" s="110" t="s">
        <v>4411</v>
      </c>
      <c r="D97" s="35" t="s">
        <v>1487</v>
      </c>
      <c r="E97" s="37" t="s">
        <v>4621</v>
      </c>
      <c r="F97" s="55"/>
      <c r="G97" s="42"/>
      <c r="H97" s="63"/>
      <c r="I97" s="74">
        <v>152976.804</v>
      </c>
      <c r="J97" s="74">
        <v>155662.448</v>
      </c>
      <c r="K97" s="75">
        <v>2.6856440000000004</v>
      </c>
      <c r="L97" s="111" t="s">
        <v>4622</v>
      </c>
      <c r="M97" s="63">
        <v>21.475100000000001</v>
      </c>
      <c r="N97" s="49" t="s">
        <v>7912</v>
      </c>
      <c r="O97" s="49" t="s">
        <v>91</v>
      </c>
      <c r="P97" s="76"/>
      <c r="Q97" s="77"/>
      <c r="R97" s="78"/>
      <c r="S97" s="79"/>
      <c r="T97" s="49"/>
      <c r="U97" s="63" t="s">
        <v>4617</v>
      </c>
      <c r="V97" s="112" t="str">
        <f t="shared" si="2"/>
        <v>2S-089</v>
      </c>
      <c r="X97" s="112" t="s">
        <v>8237</v>
      </c>
      <c r="Z97" s="1" t="str">
        <f t="shared" si="3"/>
        <v>ok</v>
      </c>
    </row>
    <row r="98" spans="2:26" ht="30" customHeight="1" x14ac:dyDescent="0.25">
      <c r="B98" s="206" t="s">
        <v>6714</v>
      </c>
      <c r="C98" s="110" t="s">
        <v>4411</v>
      </c>
      <c r="D98" s="35" t="s">
        <v>1491</v>
      </c>
      <c r="E98" s="37" t="s">
        <v>4623</v>
      </c>
      <c r="F98" s="55">
        <v>5152</v>
      </c>
      <c r="G98" s="42">
        <v>42305</v>
      </c>
      <c r="H98" s="63" t="s">
        <v>4593</v>
      </c>
      <c r="I98" s="74">
        <v>155662.448</v>
      </c>
      <c r="J98" s="74">
        <v>155886.71900000001</v>
      </c>
      <c r="K98" s="75">
        <v>0.22427100000000791</v>
      </c>
      <c r="L98" s="111" t="s">
        <v>4624</v>
      </c>
      <c r="M98" s="63">
        <v>1.7936000000000001</v>
      </c>
      <c r="N98" s="49" t="s">
        <v>7912</v>
      </c>
      <c r="O98" s="49" t="s">
        <v>21</v>
      </c>
      <c r="P98" s="76"/>
      <c r="Q98" s="77"/>
      <c r="R98" s="78"/>
      <c r="S98" s="79"/>
      <c r="T98" s="49"/>
      <c r="U98" s="63" t="s">
        <v>4593</v>
      </c>
      <c r="V98" s="112" t="str">
        <f t="shared" si="2"/>
        <v>2S-090</v>
      </c>
      <c r="X98" s="112" t="s">
        <v>8238</v>
      </c>
      <c r="Z98" s="1" t="str">
        <f t="shared" si="3"/>
        <v>ok</v>
      </c>
    </row>
    <row r="99" spans="2:26" ht="30" customHeight="1" x14ac:dyDescent="0.25">
      <c r="B99" s="206" t="s">
        <v>6714</v>
      </c>
      <c r="C99" s="110" t="s">
        <v>4411</v>
      </c>
      <c r="D99" s="35" t="s">
        <v>1495</v>
      </c>
      <c r="E99" s="37" t="s">
        <v>4625</v>
      </c>
      <c r="F99" s="55">
        <v>6027</v>
      </c>
      <c r="G99" s="42">
        <v>41078</v>
      </c>
      <c r="H99" s="63" t="s">
        <v>4617</v>
      </c>
      <c r="I99" s="74">
        <v>155886.71900000001</v>
      </c>
      <c r="J99" s="74">
        <v>157087.446</v>
      </c>
      <c r="K99" s="75">
        <v>1.2007269999999843</v>
      </c>
      <c r="L99" s="111" t="s">
        <v>4626</v>
      </c>
      <c r="M99" s="63">
        <v>9.6050000000000004</v>
      </c>
      <c r="N99" s="49" t="s">
        <v>7912</v>
      </c>
      <c r="O99" s="49" t="s">
        <v>21</v>
      </c>
      <c r="P99" s="76"/>
      <c r="Q99" s="77"/>
      <c r="R99" s="78"/>
      <c r="S99" s="79"/>
      <c r="T99" s="49"/>
      <c r="U99" s="63" t="s">
        <v>4617</v>
      </c>
      <c r="V99" s="112" t="str">
        <f t="shared" si="2"/>
        <v>2S-091</v>
      </c>
      <c r="X99" s="112" t="s">
        <v>8239</v>
      </c>
      <c r="Z99" s="1" t="str">
        <f t="shared" si="3"/>
        <v>ok</v>
      </c>
    </row>
    <row r="100" spans="2:26" ht="30" customHeight="1" x14ac:dyDescent="0.25">
      <c r="B100" s="206" t="s">
        <v>6714</v>
      </c>
      <c r="C100" s="110" t="s">
        <v>4411</v>
      </c>
      <c r="D100" s="35" t="s">
        <v>1499</v>
      </c>
      <c r="E100" s="37" t="s">
        <v>4627</v>
      </c>
      <c r="F100" s="55">
        <v>6109</v>
      </c>
      <c r="G100" s="42">
        <v>41169</v>
      </c>
      <c r="H100" s="63" t="s">
        <v>4617</v>
      </c>
      <c r="I100" s="74">
        <v>157087.446</v>
      </c>
      <c r="J100" s="74">
        <v>158163.81700000001</v>
      </c>
      <c r="K100" s="75">
        <v>1.0763710000000137</v>
      </c>
      <c r="L100" s="111" t="s">
        <v>4628</v>
      </c>
      <c r="M100" s="63">
        <v>8.6106999999999996</v>
      </c>
      <c r="N100" s="49" t="s">
        <v>7912</v>
      </c>
      <c r="O100" s="49" t="s">
        <v>21</v>
      </c>
      <c r="P100" s="76"/>
      <c r="Q100" s="77"/>
      <c r="R100" s="78"/>
      <c r="S100" s="79"/>
      <c r="T100" s="49"/>
      <c r="U100" s="63" t="s">
        <v>4617</v>
      </c>
      <c r="V100" s="112" t="str">
        <f t="shared" si="2"/>
        <v>2S-092</v>
      </c>
      <c r="X100" s="112" t="s">
        <v>8240</v>
      </c>
      <c r="Z100" s="1" t="str">
        <f t="shared" si="3"/>
        <v>ok</v>
      </c>
    </row>
    <row r="101" spans="2:26" ht="30" customHeight="1" x14ac:dyDescent="0.25">
      <c r="B101" s="206" t="s">
        <v>6714</v>
      </c>
      <c r="C101" s="110" t="s">
        <v>4411</v>
      </c>
      <c r="D101" s="35" t="s">
        <v>1502</v>
      </c>
      <c r="E101" s="37" t="s">
        <v>4629</v>
      </c>
      <c r="F101" s="55">
        <v>4199</v>
      </c>
      <c r="G101" s="42">
        <v>41163</v>
      </c>
      <c r="H101" s="63" t="s">
        <v>4593</v>
      </c>
      <c r="I101" s="74">
        <v>158163.81700000001</v>
      </c>
      <c r="J101" s="74">
        <v>158460</v>
      </c>
      <c r="K101" s="75">
        <v>0.29618299999998998</v>
      </c>
      <c r="L101" s="111" t="s">
        <v>4628</v>
      </c>
      <c r="M101" s="63">
        <v>2.3711000000000002</v>
      </c>
      <c r="N101" s="49" t="s">
        <v>7912</v>
      </c>
      <c r="O101" s="49" t="s">
        <v>21</v>
      </c>
      <c r="P101" s="76"/>
      <c r="Q101" s="77"/>
      <c r="R101" s="78"/>
      <c r="S101" s="79"/>
      <c r="T101" s="49"/>
      <c r="U101" s="63" t="s">
        <v>4593</v>
      </c>
      <c r="V101" s="112" t="str">
        <f t="shared" si="2"/>
        <v>2S-093</v>
      </c>
      <c r="X101" s="112" t="s">
        <v>8241</v>
      </c>
      <c r="Z101" s="1" t="str">
        <f t="shared" si="3"/>
        <v>ok</v>
      </c>
    </row>
    <row r="102" spans="2:26" ht="30" customHeight="1" x14ac:dyDescent="0.25">
      <c r="B102" s="206" t="s">
        <v>6714</v>
      </c>
      <c r="C102" s="110" t="s">
        <v>4411</v>
      </c>
      <c r="D102" s="35" t="s">
        <v>4630</v>
      </c>
      <c r="E102" s="37" t="s">
        <v>4631</v>
      </c>
      <c r="F102" s="55">
        <v>4198</v>
      </c>
      <c r="G102" s="42">
        <v>41163</v>
      </c>
      <c r="H102" s="63" t="s">
        <v>4593</v>
      </c>
      <c r="I102" s="74">
        <v>158460</v>
      </c>
      <c r="J102" s="74">
        <v>158985.82199999999</v>
      </c>
      <c r="K102" s="75">
        <v>0.52582199999998558</v>
      </c>
      <c r="L102" s="111" t="s">
        <v>4628</v>
      </c>
      <c r="M102" s="63">
        <v>4.4466999999999999</v>
      </c>
      <c r="N102" s="49" t="s">
        <v>7912</v>
      </c>
      <c r="O102" s="49" t="s">
        <v>21</v>
      </c>
      <c r="P102" s="76"/>
      <c r="Q102" s="77"/>
      <c r="R102" s="78"/>
      <c r="S102" s="79"/>
      <c r="T102" s="49"/>
      <c r="U102" s="63" t="s">
        <v>4593</v>
      </c>
      <c r="V102" s="112" t="str">
        <f t="shared" si="2"/>
        <v>2S-093A</v>
      </c>
      <c r="X102" s="112" t="s">
        <v>8242</v>
      </c>
      <c r="Z102" s="1" t="str">
        <f t="shared" si="3"/>
        <v>ok</v>
      </c>
    </row>
    <row r="103" spans="2:26" ht="30" customHeight="1" x14ac:dyDescent="0.25">
      <c r="B103" s="206" t="s">
        <v>6714</v>
      </c>
      <c r="C103" s="110" t="s">
        <v>4411</v>
      </c>
      <c r="D103" s="35" t="s">
        <v>1506</v>
      </c>
      <c r="E103" s="37" t="s">
        <v>4632</v>
      </c>
      <c r="F103" s="55">
        <v>4849</v>
      </c>
      <c r="G103" s="42">
        <v>41968</v>
      </c>
      <c r="H103" s="63" t="s">
        <v>4593</v>
      </c>
      <c r="I103" s="74">
        <v>158971.31700000001</v>
      </c>
      <c r="J103" s="74">
        <v>160329.74799999999</v>
      </c>
      <c r="K103" s="75">
        <v>1.3584309999999824</v>
      </c>
      <c r="L103" s="111" t="s">
        <v>4633</v>
      </c>
      <c r="M103" s="63">
        <v>10.6713</v>
      </c>
      <c r="N103" s="49" t="s">
        <v>7912</v>
      </c>
      <c r="O103" s="49" t="s">
        <v>91</v>
      </c>
      <c r="P103" s="76"/>
      <c r="Q103" s="77"/>
      <c r="R103" s="78"/>
      <c r="S103" s="79"/>
      <c r="T103" s="49"/>
      <c r="U103" s="63" t="s">
        <v>4593</v>
      </c>
      <c r="V103" s="112" t="str">
        <f t="shared" si="2"/>
        <v>2S-094</v>
      </c>
      <c r="X103" s="112" t="s">
        <v>8243</v>
      </c>
      <c r="Z103" s="1" t="str">
        <f t="shared" si="3"/>
        <v>ok</v>
      </c>
    </row>
    <row r="104" spans="2:26" ht="30" customHeight="1" x14ac:dyDescent="0.25">
      <c r="B104" s="206" t="s">
        <v>6714</v>
      </c>
      <c r="C104" s="110" t="s">
        <v>4411</v>
      </c>
      <c r="D104" s="35" t="s">
        <v>1511</v>
      </c>
      <c r="E104" s="37" t="s">
        <v>4634</v>
      </c>
      <c r="F104" s="55">
        <v>3926</v>
      </c>
      <c r="G104" s="42">
        <v>40977</v>
      </c>
      <c r="H104" s="63" t="s">
        <v>4593</v>
      </c>
      <c r="I104" s="74">
        <v>160329.74799999999</v>
      </c>
      <c r="J104" s="74">
        <v>160619.91099999999</v>
      </c>
      <c r="K104" s="75">
        <v>0.29016300000000045</v>
      </c>
      <c r="L104" s="111" t="s">
        <v>4635</v>
      </c>
      <c r="M104" s="63">
        <v>2.3199000000000001</v>
      </c>
      <c r="N104" s="49" t="s">
        <v>7912</v>
      </c>
      <c r="O104" s="49" t="s">
        <v>21</v>
      </c>
      <c r="P104" s="76"/>
      <c r="Q104" s="77"/>
      <c r="R104" s="78"/>
      <c r="S104" s="79"/>
      <c r="T104" s="49"/>
      <c r="U104" s="63" t="s">
        <v>4593</v>
      </c>
      <c r="V104" s="112" t="str">
        <f t="shared" si="2"/>
        <v>2S-095</v>
      </c>
      <c r="X104" s="112" t="s">
        <v>8244</v>
      </c>
      <c r="Z104" s="1" t="str">
        <f t="shared" si="3"/>
        <v>ok</v>
      </c>
    </row>
    <row r="105" spans="2:26" ht="30" customHeight="1" x14ac:dyDescent="0.25">
      <c r="B105" s="206" t="s">
        <v>6714</v>
      </c>
      <c r="C105" s="110" t="s">
        <v>4411</v>
      </c>
      <c r="D105" s="35" t="s">
        <v>1515</v>
      </c>
      <c r="E105" s="37" t="s">
        <v>4636</v>
      </c>
      <c r="F105" s="55">
        <v>5128</v>
      </c>
      <c r="G105" s="42">
        <v>42250</v>
      </c>
      <c r="H105" s="63" t="s">
        <v>4593</v>
      </c>
      <c r="I105" s="74">
        <v>0</v>
      </c>
      <c r="J105" s="74">
        <v>0</v>
      </c>
      <c r="K105" s="75"/>
      <c r="L105" s="111" t="s">
        <v>4635</v>
      </c>
      <c r="M105" s="63">
        <v>0.1196</v>
      </c>
      <c r="N105" s="49" t="s">
        <v>7912</v>
      </c>
      <c r="O105" s="49" t="s">
        <v>21</v>
      </c>
      <c r="P105" s="76" t="s">
        <v>2286</v>
      </c>
      <c r="Q105" s="77"/>
      <c r="R105" s="78"/>
      <c r="S105" s="79"/>
      <c r="T105" s="49"/>
      <c r="U105" s="63" t="s">
        <v>4593</v>
      </c>
      <c r="V105" s="112" t="str">
        <f t="shared" si="2"/>
        <v>2S-095A</v>
      </c>
      <c r="X105" s="112" t="s">
        <v>8245</v>
      </c>
      <c r="Z105" s="1" t="str">
        <f t="shared" si="3"/>
        <v>ok</v>
      </c>
    </row>
    <row r="106" spans="2:26" ht="30" customHeight="1" x14ac:dyDescent="0.25">
      <c r="B106" s="206" t="s">
        <v>6714</v>
      </c>
      <c r="C106" s="110" t="s">
        <v>4411</v>
      </c>
      <c r="D106" s="35" t="s">
        <v>1521</v>
      </c>
      <c r="E106" s="37" t="s">
        <v>4637</v>
      </c>
      <c r="F106" s="55">
        <v>4185</v>
      </c>
      <c r="G106" s="42">
        <v>41151</v>
      </c>
      <c r="H106" s="63" t="s">
        <v>4593</v>
      </c>
      <c r="I106" s="74">
        <v>160619.91099999999</v>
      </c>
      <c r="J106" s="74">
        <v>160711.5521</v>
      </c>
      <c r="K106" s="75">
        <v>9.1641100000008011E-2</v>
      </c>
      <c r="L106" s="111" t="s">
        <v>4638</v>
      </c>
      <c r="M106" s="63">
        <v>0.73209999999999997</v>
      </c>
      <c r="N106" s="49" t="s">
        <v>7912</v>
      </c>
      <c r="O106" s="49" t="s">
        <v>21</v>
      </c>
      <c r="P106" s="76"/>
      <c r="Q106" s="77"/>
      <c r="R106" s="78"/>
      <c r="S106" s="79"/>
      <c r="T106" s="49"/>
      <c r="U106" s="63" t="s">
        <v>4593</v>
      </c>
      <c r="V106" s="112" t="str">
        <f t="shared" si="2"/>
        <v>2S-096</v>
      </c>
      <c r="X106" s="112" t="s">
        <v>8246</v>
      </c>
      <c r="Z106" s="1" t="str">
        <f t="shared" si="3"/>
        <v>ok</v>
      </c>
    </row>
    <row r="107" spans="2:26" ht="30" customHeight="1" x14ac:dyDescent="0.25">
      <c r="B107" s="206" t="s">
        <v>6714</v>
      </c>
      <c r="C107" s="110" t="s">
        <v>4411</v>
      </c>
      <c r="D107" s="35" t="s">
        <v>1523</v>
      </c>
      <c r="E107" s="37" t="s">
        <v>4639</v>
      </c>
      <c r="F107" s="55">
        <v>5053</v>
      </c>
      <c r="G107" s="42">
        <v>42172</v>
      </c>
      <c r="H107" s="63" t="s">
        <v>4593</v>
      </c>
      <c r="I107" s="74">
        <v>160711.5521</v>
      </c>
      <c r="J107" s="74">
        <v>160800.45600000001</v>
      </c>
      <c r="K107" s="75">
        <v>8.8903900000004796E-2</v>
      </c>
      <c r="L107" s="111" t="s">
        <v>4640</v>
      </c>
      <c r="M107" s="63">
        <v>0.71340000000000003</v>
      </c>
      <c r="N107" s="49" t="s">
        <v>7912</v>
      </c>
      <c r="O107" s="49" t="s">
        <v>91</v>
      </c>
      <c r="P107" s="76"/>
      <c r="Q107" s="77"/>
      <c r="R107" s="78"/>
      <c r="S107" s="79"/>
      <c r="T107" s="49"/>
      <c r="U107" s="63" t="s">
        <v>4593</v>
      </c>
      <c r="V107" s="112" t="str">
        <f t="shared" si="2"/>
        <v>2S-097</v>
      </c>
      <c r="X107" s="112" t="s">
        <v>8247</v>
      </c>
      <c r="Z107" s="1" t="str">
        <f t="shared" si="3"/>
        <v>ok</v>
      </c>
    </row>
    <row r="108" spans="2:26" ht="30" customHeight="1" x14ac:dyDescent="0.25">
      <c r="B108" s="206" t="s">
        <v>6714</v>
      </c>
      <c r="C108" s="110" t="s">
        <v>4411</v>
      </c>
      <c r="D108" s="35" t="s">
        <v>1528</v>
      </c>
      <c r="E108" s="37" t="s">
        <v>4641</v>
      </c>
      <c r="F108" s="55">
        <v>5729</v>
      </c>
      <c r="G108" s="42">
        <v>42471</v>
      </c>
      <c r="H108" s="63" t="s">
        <v>4642</v>
      </c>
      <c r="I108" s="74">
        <v>160800.45600000001</v>
      </c>
      <c r="J108" s="74">
        <v>160897.329</v>
      </c>
      <c r="K108" s="75">
        <v>9.6872999999992312E-2</v>
      </c>
      <c r="L108" s="111" t="s">
        <v>4643</v>
      </c>
      <c r="M108" s="63">
        <v>0.77149999999999996</v>
      </c>
      <c r="N108" s="49" t="s">
        <v>7912</v>
      </c>
      <c r="O108" s="49" t="s">
        <v>91</v>
      </c>
      <c r="P108" s="76"/>
      <c r="Q108" s="77"/>
      <c r="R108" s="78"/>
      <c r="S108" s="79"/>
      <c r="T108" s="49"/>
      <c r="U108" s="63" t="s">
        <v>4593</v>
      </c>
      <c r="V108" s="112" t="str">
        <f t="shared" si="2"/>
        <v>2S-098</v>
      </c>
      <c r="X108" s="112" t="s">
        <v>8248</v>
      </c>
      <c r="Z108" s="1" t="str">
        <f t="shared" si="3"/>
        <v>ok</v>
      </c>
    </row>
    <row r="109" spans="2:26" ht="30" customHeight="1" x14ac:dyDescent="0.25">
      <c r="B109" s="206" t="s">
        <v>6714</v>
      </c>
      <c r="C109" s="110" t="s">
        <v>4411</v>
      </c>
      <c r="D109" s="35" t="s">
        <v>1536</v>
      </c>
      <c r="E109" s="37" t="s">
        <v>4644</v>
      </c>
      <c r="F109" s="55">
        <v>4711</v>
      </c>
      <c r="G109" s="42">
        <v>41827</v>
      </c>
      <c r="H109" s="63" t="s">
        <v>4593</v>
      </c>
      <c r="I109" s="74">
        <v>160897.329</v>
      </c>
      <c r="J109" s="74">
        <v>160987.565</v>
      </c>
      <c r="K109" s="75">
        <v>9.0236000000004424E-2</v>
      </c>
      <c r="L109" s="111" t="s">
        <v>4645</v>
      </c>
      <c r="M109" s="63">
        <v>0.72119999999999995</v>
      </c>
      <c r="N109" s="49" t="s">
        <v>7912</v>
      </c>
      <c r="O109" s="49" t="s">
        <v>91</v>
      </c>
      <c r="P109" s="76"/>
      <c r="Q109" s="77"/>
      <c r="R109" s="78"/>
      <c r="S109" s="79"/>
      <c r="T109" s="49"/>
      <c r="U109" s="63" t="s">
        <v>4593</v>
      </c>
      <c r="V109" s="112" t="str">
        <f t="shared" si="2"/>
        <v>2S-099</v>
      </c>
      <c r="X109" s="112" t="s">
        <v>8249</v>
      </c>
      <c r="Z109" s="1" t="str">
        <f t="shared" si="3"/>
        <v>ok</v>
      </c>
    </row>
    <row r="110" spans="2:26" ht="30" customHeight="1" x14ac:dyDescent="0.25">
      <c r="B110" s="206" t="s">
        <v>6714</v>
      </c>
      <c r="C110" s="110" t="s">
        <v>4411</v>
      </c>
      <c r="D110" s="35" t="s">
        <v>1947</v>
      </c>
      <c r="E110" s="37" t="s">
        <v>4649</v>
      </c>
      <c r="F110" s="55">
        <v>4807</v>
      </c>
      <c r="G110" s="42">
        <v>41947</v>
      </c>
      <c r="H110" s="63" t="s">
        <v>4593</v>
      </c>
      <c r="I110" s="74">
        <v>161410.27600000001</v>
      </c>
      <c r="J110" s="74">
        <v>161544.38099999999</v>
      </c>
      <c r="K110" s="75">
        <v>0.13410499999998138</v>
      </c>
      <c r="L110" s="111" t="s">
        <v>4635</v>
      </c>
      <c r="M110" s="63">
        <v>1.0797000000000001</v>
      </c>
      <c r="N110" s="49" t="s">
        <v>7912</v>
      </c>
      <c r="O110" s="49" t="s">
        <v>21</v>
      </c>
      <c r="P110" s="76"/>
      <c r="Q110" s="77"/>
      <c r="R110" s="78"/>
      <c r="S110" s="79"/>
      <c r="T110" s="49"/>
      <c r="U110" s="63" t="s">
        <v>4593</v>
      </c>
      <c r="V110" s="112" t="str">
        <f t="shared" si="2"/>
        <v>2S-100</v>
      </c>
      <c r="X110" s="112" t="s">
        <v>8250</v>
      </c>
      <c r="Z110" s="1" t="str">
        <f t="shared" si="3"/>
        <v>ok</v>
      </c>
    </row>
    <row r="111" spans="2:26" ht="30" customHeight="1" x14ac:dyDescent="0.25">
      <c r="B111" s="206" t="s">
        <v>6714</v>
      </c>
      <c r="C111" s="110" t="s">
        <v>4411</v>
      </c>
      <c r="D111" s="35" t="s">
        <v>1543</v>
      </c>
      <c r="E111" s="37" t="s">
        <v>4650</v>
      </c>
      <c r="F111" s="55">
        <v>4197</v>
      </c>
      <c r="G111" s="42">
        <v>41163</v>
      </c>
      <c r="H111" s="63" t="s">
        <v>4593</v>
      </c>
      <c r="I111" s="74">
        <v>161544.38099999999</v>
      </c>
      <c r="J111" s="74">
        <v>162204.788</v>
      </c>
      <c r="K111" s="75">
        <v>0.66040700000000652</v>
      </c>
      <c r="L111" s="111" t="s">
        <v>4635</v>
      </c>
      <c r="M111" s="63">
        <v>5.2286000000000001</v>
      </c>
      <c r="N111" s="49" t="s">
        <v>7912</v>
      </c>
      <c r="O111" s="49" t="s">
        <v>21</v>
      </c>
      <c r="P111" s="76"/>
      <c r="Q111" s="77"/>
      <c r="R111" s="78"/>
      <c r="S111" s="79"/>
      <c r="T111" s="49"/>
      <c r="U111" s="63" t="s">
        <v>4593</v>
      </c>
      <c r="V111" s="112" t="str">
        <f t="shared" si="2"/>
        <v>2S-100A</v>
      </c>
      <c r="X111" s="112" t="s">
        <v>8251</v>
      </c>
      <c r="Z111" s="1" t="str">
        <f t="shared" si="3"/>
        <v>ok</v>
      </c>
    </row>
    <row r="112" spans="2:26" ht="30" customHeight="1" x14ac:dyDescent="0.25">
      <c r="B112" s="206" t="s">
        <v>6714</v>
      </c>
      <c r="C112" s="110" t="s">
        <v>4411</v>
      </c>
      <c r="D112" s="35" t="s">
        <v>1951</v>
      </c>
      <c r="E112" s="37" t="s">
        <v>4651</v>
      </c>
      <c r="F112" s="55"/>
      <c r="G112" s="42"/>
      <c r="H112" s="63"/>
      <c r="I112" s="74">
        <v>162204.788</v>
      </c>
      <c r="J112" s="74">
        <v>163400.36900000001</v>
      </c>
      <c r="K112" s="75">
        <v>1.1955810000000056</v>
      </c>
      <c r="L112" s="111" t="s">
        <v>4652</v>
      </c>
      <c r="M112" s="63">
        <v>9.5643999999999991</v>
      </c>
      <c r="N112" s="49" t="s">
        <v>7912</v>
      </c>
      <c r="O112" s="49" t="s">
        <v>91</v>
      </c>
      <c r="P112" s="76"/>
      <c r="Q112" s="77"/>
      <c r="R112" s="78"/>
      <c r="S112" s="79"/>
      <c r="T112" s="49"/>
      <c r="U112" s="63" t="s">
        <v>4593</v>
      </c>
      <c r="V112" s="112" t="str">
        <f t="shared" si="2"/>
        <v>2S-101</v>
      </c>
      <c r="X112" s="112" t="s">
        <v>8252</v>
      </c>
      <c r="Z112" s="1" t="str">
        <f t="shared" si="3"/>
        <v>ok</v>
      </c>
    </row>
    <row r="113" spans="2:26" ht="30" customHeight="1" x14ac:dyDescent="0.25">
      <c r="B113" s="206" t="s">
        <v>6714</v>
      </c>
      <c r="C113" s="110" t="s">
        <v>4411</v>
      </c>
      <c r="D113" s="35" t="s">
        <v>4653</v>
      </c>
      <c r="E113" s="37" t="s">
        <v>4654</v>
      </c>
      <c r="F113" s="55">
        <v>4182</v>
      </c>
      <c r="G113" s="42">
        <v>41151</v>
      </c>
      <c r="H113" s="63" t="s">
        <v>4593</v>
      </c>
      <c r="I113" s="74">
        <v>163400.36900000001</v>
      </c>
      <c r="J113" s="74">
        <v>163707.04</v>
      </c>
      <c r="K113" s="75">
        <v>0.30667100000000208</v>
      </c>
      <c r="L113" s="111" t="s">
        <v>4655</v>
      </c>
      <c r="M113" s="63">
        <v>2.4563000000000001</v>
      </c>
      <c r="N113" s="49" t="s">
        <v>7912</v>
      </c>
      <c r="O113" s="49" t="s">
        <v>21</v>
      </c>
      <c r="P113" s="76"/>
      <c r="Q113" s="77"/>
      <c r="R113" s="78"/>
      <c r="S113" s="79"/>
      <c r="T113" s="49"/>
      <c r="U113" s="63" t="s">
        <v>4593</v>
      </c>
      <c r="V113" s="112" t="str">
        <f t="shared" si="2"/>
        <v>2S-101A</v>
      </c>
      <c r="X113" s="112" t="s">
        <v>8253</v>
      </c>
      <c r="Z113" s="1" t="str">
        <f t="shared" si="3"/>
        <v>ok</v>
      </c>
    </row>
    <row r="114" spans="2:26" ht="30" customHeight="1" x14ac:dyDescent="0.25">
      <c r="B114" s="206" t="s">
        <v>6714</v>
      </c>
      <c r="C114" s="110" t="s">
        <v>4411</v>
      </c>
      <c r="D114" s="35" t="s">
        <v>4656</v>
      </c>
      <c r="E114" s="37" t="s">
        <v>4657</v>
      </c>
      <c r="F114" s="55">
        <v>4183</v>
      </c>
      <c r="G114" s="42">
        <v>41151</v>
      </c>
      <c r="H114" s="63" t="s">
        <v>4593</v>
      </c>
      <c r="I114" s="74">
        <v>163707.04</v>
      </c>
      <c r="J114" s="74">
        <v>163839.924</v>
      </c>
      <c r="K114" s="75">
        <v>0.13288399999999093</v>
      </c>
      <c r="L114" s="111" t="s">
        <v>4658</v>
      </c>
      <c r="M114" s="63">
        <v>1.0626</v>
      </c>
      <c r="N114" s="49" t="s">
        <v>7912</v>
      </c>
      <c r="O114" s="49" t="s">
        <v>21</v>
      </c>
      <c r="P114" s="76"/>
      <c r="Q114" s="77"/>
      <c r="R114" s="78"/>
      <c r="S114" s="79"/>
      <c r="T114" s="49"/>
      <c r="U114" s="63" t="s">
        <v>4593</v>
      </c>
      <c r="V114" s="112" t="str">
        <f t="shared" si="2"/>
        <v>2S-101B</v>
      </c>
      <c r="X114" s="112" t="s">
        <v>8254</v>
      </c>
      <c r="Z114" s="1" t="str">
        <f t="shared" si="3"/>
        <v>ok</v>
      </c>
    </row>
    <row r="115" spans="2:26" ht="30" customHeight="1" x14ac:dyDescent="0.25">
      <c r="B115" s="206" t="s">
        <v>6714</v>
      </c>
      <c r="C115" s="110" t="s">
        <v>4411</v>
      </c>
      <c r="D115" s="35" t="s">
        <v>4659</v>
      </c>
      <c r="E115" s="37" t="s">
        <v>4660</v>
      </c>
      <c r="F115" s="55">
        <v>4186</v>
      </c>
      <c r="G115" s="42">
        <v>41151</v>
      </c>
      <c r="H115" s="63" t="s">
        <v>4593</v>
      </c>
      <c r="I115" s="74">
        <v>163839.924</v>
      </c>
      <c r="J115" s="74">
        <v>164014.69899999999</v>
      </c>
      <c r="K115" s="75">
        <v>0.17477499999999419</v>
      </c>
      <c r="L115" s="111" t="s">
        <v>4661</v>
      </c>
      <c r="M115" s="63">
        <v>1.3974</v>
      </c>
      <c r="N115" s="49" t="s">
        <v>7912</v>
      </c>
      <c r="O115" s="49" t="s">
        <v>21</v>
      </c>
      <c r="P115" s="76"/>
      <c r="Q115" s="77"/>
      <c r="R115" s="78"/>
      <c r="S115" s="79"/>
      <c r="T115" s="49"/>
      <c r="U115" s="63" t="s">
        <v>4593</v>
      </c>
      <c r="V115" s="112" t="str">
        <f t="shared" si="2"/>
        <v>2S-101C</v>
      </c>
      <c r="X115" s="112" t="s">
        <v>8255</v>
      </c>
      <c r="Z115" s="1" t="str">
        <f t="shared" si="3"/>
        <v>ok</v>
      </c>
    </row>
    <row r="116" spans="2:26" ht="30" customHeight="1" x14ac:dyDescent="0.25">
      <c r="B116" s="206" t="s">
        <v>6714</v>
      </c>
      <c r="C116" s="110" t="s">
        <v>4411</v>
      </c>
      <c r="D116" s="35" t="s">
        <v>1955</v>
      </c>
      <c r="E116" s="37" t="s">
        <v>4662</v>
      </c>
      <c r="F116" s="55"/>
      <c r="G116" s="42"/>
      <c r="H116" s="63"/>
      <c r="I116" s="74">
        <v>164014.69899999999</v>
      </c>
      <c r="J116" s="74">
        <v>165799.633</v>
      </c>
      <c r="K116" s="75">
        <v>1.7849340000000085</v>
      </c>
      <c r="L116" s="111" t="s">
        <v>4663</v>
      </c>
      <c r="M116" s="63">
        <v>14.28</v>
      </c>
      <c r="N116" s="49" t="s">
        <v>7912</v>
      </c>
      <c r="O116" s="49" t="s">
        <v>91</v>
      </c>
      <c r="P116" s="76"/>
      <c r="Q116" s="77"/>
      <c r="R116" s="78"/>
      <c r="S116" s="79"/>
      <c r="T116" s="49"/>
      <c r="U116" s="63" t="s">
        <v>4593</v>
      </c>
      <c r="V116" s="112" t="str">
        <f t="shared" si="2"/>
        <v>2S-102</v>
      </c>
      <c r="X116" s="112" t="s">
        <v>8256</v>
      </c>
      <c r="Z116" s="1" t="str">
        <f t="shared" si="3"/>
        <v>ok</v>
      </c>
    </row>
    <row r="117" spans="2:26" ht="30" customHeight="1" x14ac:dyDescent="0.25">
      <c r="B117" s="206" t="s">
        <v>6714</v>
      </c>
      <c r="C117" s="110" t="s">
        <v>4411</v>
      </c>
      <c r="D117" s="35" t="s">
        <v>1959</v>
      </c>
      <c r="E117" s="37" t="s">
        <v>4664</v>
      </c>
      <c r="F117" s="55"/>
      <c r="G117" s="42"/>
      <c r="H117" s="63"/>
      <c r="I117" s="74">
        <v>165799.633</v>
      </c>
      <c r="J117" s="74">
        <v>167665.43299999999</v>
      </c>
      <c r="K117" s="75">
        <v>1.8657999999999884</v>
      </c>
      <c r="L117" s="111" t="s">
        <v>4665</v>
      </c>
      <c r="M117" s="63">
        <v>14.925700000000001</v>
      </c>
      <c r="N117" s="49" t="s">
        <v>7912</v>
      </c>
      <c r="O117" s="49" t="s">
        <v>91</v>
      </c>
      <c r="P117" s="76"/>
      <c r="Q117" s="77"/>
      <c r="R117" s="78"/>
      <c r="S117" s="79"/>
      <c r="T117" s="49"/>
      <c r="U117" s="63" t="s">
        <v>4593</v>
      </c>
      <c r="V117" s="112" t="str">
        <f t="shared" si="2"/>
        <v>2S-103</v>
      </c>
      <c r="X117" s="112" t="s">
        <v>8257</v>
      </c>
      <c r="Z117" s="1" t="str">
        <f t="shared" si="3"/>
        <v>ok</v>
      </c>
    </row>
    <row r="118" spans="2:26" ht="30" customHeight="1" x14ac:dyDescent="0.25">
      <c r="B118" s="206" t="s">
        <v>6714</v>
      </c>
      <c r="C118" s="110" t="s">
        <v>4411</v>
      </c>
      <c r="D118" s="35" t="s">
        <v>1963</v>
      </c>
      <c r="E118" s="37" t="s">
        <v>4666</v>
      </c>
      <c r="F118" s="55"/>
      <c r="G118" s="42"/>
      <c r="H118" s="63"/>
      <c r="I118" s="74">
        <v>167734.61900000001</v>
      </c>
      <c r="J118" s="74">
        <v>168316.35500000001</v>
      </c>
      <c r="K118" s="75">
        <v>0.58173600000000447</v>
      </c>
      <c r="L118" s="111" t="s">
        <v>4667</v>
      </c>
      <c r="M118" s="63">
        <v>4.6543999999999999</v>
      </c>
      <c r="N118" s="49" t="s">
        <v>7912</v>
      </c>
      <c r="O118" s="49" t="s">
        <v>91</v>
      </c>
      <c r="P118" s="76"/>
      <c r="Q118" s="77"/>
      <c r="R118" s="78"/>
      <c r="S118" s="79"/>
      <c r="T118" s="49"/>
      <c r="U118" s="63" t="s">
        <v>4593</v>
      </c>
      <c r="V118" s="112" t="str">
        <f t="shared" si="2"/>
        <v>2S-104</v>
      </c>
      <c r="X118" s="112" t="s">
        <v>8258</v>
      </c>
      <c r="Z118" s="1" t="str">
        <f t="shared" si="3"/>
        <v>ok</v>
      </c>
    </row>
    <row r="119" spans="2:26" ht="30" customHeight="1" x14ac:dyDescent="0.25">
      <c r="B119" s="206" t="s">
        <v>6714</v>
      </c>
      <c r="C119" s="110" t="s">
        <v>4411</v>
      </c>
      <c r="D119" s="35" t="s">
        <v>1972</v>
      </c>
      <c r="E119" s="37" t="s">
        <v>4668</v>
      </c>
      <c r="F119" s="55">
        <v>4196</v>
      </c>
      <c r="G119" s="42">
        <v>41163</v>
      </c>
      <c r="H119" s="63" t="s">
        <v>4593</v>
      </c>
      <c r="I119" s="74">
        <v>168316.35500000001</v>
      </c>
      <c r="J119" s="74">
        <v>168428.79699999999</v>
      </c>
      <c r="K119" s="75">
        <v>0.1124419999999809</v>
      </c>
      <c r="L119" s="111" t="s">
        <v>4667</v>
      </c>
      <c r="M119" s="63">
        <v>0.8982</v>
      </c>
      <c r="N119" s="49" t="s">
        <v>7912</v>
      </c>
      <c r="O119" s="49" t="s">
        <v>21</v>
      </c>
      <c r="P119" s="76"/>
      <c r="Q119" s="77"/>
      <c r="R119" s="78"/>
      <c r="S119" s="79"/>
      <c r="T119" s="49"/>
      <c r="U119" s="63" t="s">
        <v>4593</v>
      </c>
      <c r="V119" s="112" t="str">
        <f t="shared" si="2"/>
        <v>2S-105</v>
      </c>
      <c r="X119" s="112" t="s">
        <v>8259</v>
      </c>
      <c r="Z119" s="1" t="str">
        <f t="shared" si="3"/>
        <v>ok</v>
      </c>
    </row>
    <row r="120" spans="2:26" ht="30" customHeight="1" x14ac:dyDescent="0.25">
      <c r="B120" s="206" t="s">
        <v>6714</v>
      </c>
      <c r="C120" s="110" t="s">
        <v>4411</v>
      </c>
      <c r="D120" s="35" t="s">
        <v>1975</v>
      </c>
      <c r="E120" s="37" t="s">
        <v>4669</v>
      </c>
      <c r="F120" s="55">
        <v>4184</v>
      </c>
      <c r="G120" s="42">
        <v>41151</v>
      </c>
      <c r="H120" s="63" t="s">
        <v>4593</v>
      </c>
      <c r="I120" s="74">
        <v>168428.79699999999</v>
      </c>
      <c r="J120" s="74">
        <v>168618.80900000001</v>
      </c>
      <c r="K120" s="75">
        <v>0.190012000000017</v>
      </c>
      <c r="L120" s="111" t="s">
        <v>4670</v>
      </c>
      <c r="M120" s="63">
        <v>1.5206999999999999</v>
      </c>
      <c r="N120" s="49" t="s">
        <v>7912</v>
      </c>
      <c r="O120" s="49" t="s">
        <v>21</v>
      </c>
      <c r="P120" s="76"/>
      <c r="Q120" s="77"/>
      <c r="R120" s="78"/>
      <c r="S120" s="79"/>
      <c r="T120" s="49"/>
      <c r="U120" s="63" t="s">
        <v>4593</v>
      </c>
      <c r="V120" s="112" t="str">
        <f t="shared" si="2"/>
        <v>2S-106</v>
      </c>
      <c r="X120" s="112" t="s">
        <v>8260</v>
      </c>
      <c r="Z120" s="1" t="str">
        <f t="shared" si="3"/>
        <v>ok</v>
      </c>
    </row>
    <row r="121" spans="2:26" ht="30" customHeight="1" x14ac:dyDescent="0.25">
      <c r="B121" s="206" t="s">
        <v>6714</v>
      </c>
      <c r="C121" s="110" t="s">
        <v>4411</v>
      </c>
      <c r="D121" s="35" t="s">
        <v>1978</v>
      </c>
      <c r="E121" s="37" t="s">
        <v>4671</v>
      </c>
      <c r="F121" s="55"/>
      <c r="G121" s="42"/>
      <c r="H121" s="63"/>
      <c r="I121" s="74">
        <v>168618.80900000001</v>
      </c>
      <c r="J121" s="74">
        <v>169758.152</v>
      </c>
      <c r="K121" s="75">
        <v>1.1393429999999936</v>
      </c>
      <c r="L121" s="111" t="s">
        <v>4672</v>
      </c>
      <c r="M121" s="63">
        <v>9.1143000000000001</v>
      </c>
      <c r="N121" s="49" t="s">
        <v>7912</v>
      </c>
      <c r="O121" s="49" t="s">
        <v>91</v>
      </c>
      <c r="P121" s="76"/>
      <c r="Q121" s="77"/>
      <c r="R121" s="78"/>
      <c r="S121" s="79"/>
      <c r="T121" s="49"/>
      <c r="U121" s="63" t="s">
        <v>4593</v>
      </c>
      <c r="V121" s="112" t="str">
        <f t="shared" si="2"/>
        <v>2S-107</v>
      </c>
      <c r="X121" s="112" t="s">
        <v>8261</v>
      </c>
      <c r="Z121" s="1" t="str">
        <f t="shared" si="3"/>
        <v>ok</v>
      </c>
    </row>
    <row r="122" spans="2:26" ht="30" customHeight="1" x14ac:dyDescent="0.25">
      <c r="B122" s="206" t="s">
        <v>6714</v>
      </c>
      <c r="C122" s="110" t="s">
        <v>4411</v>
      </c>
      <c r="D122" s="35" t="s">
        <v>1981</v>
      </c>
      <c r="E122" s="37" t="s">
        <v>4673</v>
      </c>
      <c r="F122" s="55">
        <v>4710</v>
      </c>
      <c r="G122" s="42">
        <v>41824</v>
      </c>
      <c r="H122" s="63" t="s">
        <v>4593</v>
      </c>
      <c r="I122" s="74">
        <v>169758.152</v>
      </c>
      <c r="J122" s="74">
        <v>173249.96599999999</v>
      </c>
      <c r="K122" s="75">
        <v>3.4918139999999838</v>
      </c>
      <c r="L122" s="111" t="s">
        <v>4674</v>
      </c>
      <c r="M122" s="63">
        <v>27.934200000000001</v>
      </c>
      <c r="N122" s="49" t="s">
        <v>7912</v>
      </c>
      <c r="O122" s="49" t="s">
        <v>91</v>
      </c>
      <c r="P122" s="76"/>
      <c r="Q122" s="77"/>
      <c r="R122" s="78"/>
      <c r="S122" s="79"/>
      <c r="T122" s="49"/>
      <c r="U122" s="63" t="s">
        <v>4593</v>
      </c>
      <c r="V122" s="112" t="str">
        <f t="shared" si="2"/>
        <v>2S-108</v>
      </c>
      <c r="X122" s="112" t="s">
        <v>8262</v>
      </c>
      <c r="Z122" s="1" t="str">
        <f t="shared" si="3"/>
        <v>ok</v>
      </c>
    </row>
    <row r="123" spans="2:26" ht="30" customHeight="1" x14ac:dyDescent="0.25">
      <c r="B123" s="206" t="s">
        <v>6714</v>
      </c>
      <c r="C123" s="110" t="s">
        <v>4411</v>
      </c>
      <c r="D123" s="35" t="s">
        <v>1574</v>
      </c>
      <c r="E123" s="37" t="s">
        <v>4675</v>
      </c>
      <c r="F123" s="55"/>
      <c r="G123" s="42"/>
      <c r="H123" s="63"/>
      <c r="I123" s="74">
        <v>0</v>
      </c>
      <c r="J123" s="74">
        <v>0</v>
      </c>
      <c r="K123" s="75"/>
      <c r="L123" s="111" t="s">
        <v>4676</v>
      </c>
      <c r="M123" s="63" t="s">
        <v>2139</v>
      </c>
      <c r="N123" s="49" t="s">
        <v>52</v>
      </c>
      <c r="O123" s="49" t="s">
        <v>91</v>
      </c>
      <c r="P123" s="76"/>
      <c r="Q123" s="77"/>
      <c r="R123" s="78"/>
      <c r="S123" s="79"/>
      <c r="T123" s="49"/>
      <c r="U123" s="63" t="s">
        <v>4593</v>
      </c>
      <c r="V123" s="112" t="str">
        <f t="shared" si="2"/>
        <v>2S-108A</v>
      </c>
      <c r="X123" s="112" t="s">
        <v>8263</v>
      </c>
      <c r="Z123" s="1" t="str">
        <f t="shared" si="3"/>
        <v>ok</v>
      </c>
    </row>
    <row r="124" spans="2:26" ht="30" customHeight="1" x14ac:dyDescent="0.25">
      <c r="B124" s="206" t="s">
        <v>6714</v>
      </c>
      <c r="C124" s="110" t="s">
        <v>4411</v>
      </c>
      <c r="D124" s="35" t="s">
        <v>4677</v>
      </c>
      <c r="E124" s="37" t="s">
        <v>4678</v>
      </c>
      <c r="F124" s="55">
        <v>4709</v>
      </c>
      <c r="G124" s="42">
        <v>41824</v>
      </c>
      <c r="H124" s="63" t="s">
        <v>4593</v>
      </c>
      <c r="I124" s="74">
        <v>173249.96599999999</v>
      </c>
      <c r="J124" s="74">
        <v>174178.98</v>
      </c>
      <c r="K124" s="75">
        <v>0.92901400000002465</v>
      </c>
      <c r="L124" s="111" t="s">
        <v>4674</v>
      </c>
      <c r="M124" s="63">
        <v>10.261100000000001</v>
      </c>
      <c r="N124" s="49" t="s">
        <v>82</v>
      </c>
      <c r="O124" s="49" t="s">
        <v>91</v>
      </c>
      <c r="P124" s="76" t="s">
        <v>10</v>
      </c>
      <c r="Q124" s="37">
        <v>2.8292000000000002</v>
      </c>
      <c r="R124" s="78">
        <v>34044.43</v>
      </c>
      <c r="S124" s="79" t="s">
        <v>4510</v>
      </c>
      <c r="T124" s="49" t="s">
        <v>4679</v>
      </c>
      <c r="U124" s="63" t="s">
        <v>4593</v>
      </c>
      <c r="V124" s="112" t="str">
        <f t="shared" si="2"/>
        <v>2S-108B</v>
      </c>
      <c r="X124" s="112" t="s">
        <v>8264</v>
      </c>
      <c r="Z124" s="1" t="str">
        <f t="shared" si="3"/>
        <v>ok</v>
      </c>
    </row>
    <row r="125" spans="2:26" ht="30" customHeight="1" x14ac:dyDescent="0.25">
      <c r="B125" s="206" t="s">
        <v>6714</v>
      </c>
      <c r="C125" s="110" t="s">
        <v>4411</v>
      </c>
      <c r="D125" s="35" t="s">
        <v>4680</v>
      </c>
      <c r="E125" s="37" t="s">
        <v>4681</v>
      </c>
      <c r="F125" s="55"/>
      <c r="G125" s="42"/>
      <c r="H125" s="63"/>
      <c r="I125" s="74">
        <v>0</v>
      </c>
      <c r="J125" s="74">
        <v>0</v>
      </c>
      <c r="K125" s="75"/>
      <c r="L125" s="111" t="s">
        <v>4676</v>
      </c>
      <c r="M125" s="63" t="s">
        <v>2139</v>
      </c>
      <c r="N125" s="49" t="s">
        <v>52</v>
      </c>
      <c r="O125" s="49" t="s">
        <v>91</v>
      </c>
      <c r="P125" s="76"/>
      <c r="Q125" s="77"/>
      <c r="R125" s="78"/>
      <c r="S125" s="79"/>
      <c r="T125" s="49"/>
      <c r="U125" s="63" t="s">
        <v>4593</v>
      </c>
      <c r="V125" s="112" t="str">
        <f t="shared" si="2"/>
        <v>2S-108C</v>
      </c>
      <c r="X125" s="112" t="s">
        <v>8265</v>
      </c>
      <c r="Z125" s="1" t="str">
        <f t="shared" si="3"/>
        <v>ok</v>
      </c>
    </row>
    <row r="126" spans="2:26" ht="30" customHeight="1" x14ac:dyDescent="0.25">
      <c r="B126" s="206" t="s">
        <v>6714</v>
      </c>
      <c r="C126" s="110" t="s">
        <v>4411</v>
      </c>
      <c r="D126" s="35" t="s">
        <v>1984</v>
      </c>
      <c r="E126" s="37" t="s">
        <v>4682</v>
      </c>
      <c r="F126" s="55"/>
      <c r="G126" s="42"/>
      <c r="H126" s="63"/>
      <c r="I126" s="74">
        <v>174178.98</v>
      </c>
      <c r="J126" s="74">
        <v>176694.95300000001</v>
      </c>
      <c r="K126" s="75">
        <v>2.515972999999998</v>
      </c>
      <c r="L126" s="111" t="s">
        <v>4683</v>
      </c>
      <c r="M126" s="63">
        <v>20.1282</v>
      </c>
      <c r="N126" s="49" t="s">
        <v>82</v>
      </c>
      <c r="O126" s="49" t="s">
        <v>91</v>
      </c>
      <c r="P126" s="76"/>
      <c r="Q126" s="77"/>
      <c r="R126" s="78"/>
      <c r="S126" s="79"/>
      <c r="T126" s="49"/>
      <c r="U126" s="63" t="s">
        <v>4593</v>
      </c>
      <c r="V126" s="112" t="str">
        <f t="shared" si="2"/>
        <v>2S-109</v>
      </c>
      <c r="X126" s="112" t="s">
        <v>8266</v>
      </c>
      <c r="Z126" s="1" t="str">
        <f t="shared" si="3"/>
        <v>ok</v>
      </c>
    </row>
    <row r="127" spans="2:26" ht="30" customHeight="1" x14ac:dyDescent="0.25">
      <c r="B127" s="206" t="s">
        <v>6714</v>
      </c>
      <c r="C127" s="110" t="s">
        <v>4411</v>
      </c>
      <c r="D127" s="35" t="s">
        <v>4076</v>
      </c>
      <c r="E127" s="37" t="s">
        <v>4687</v>
      </c>
      <c r="F127" s="55"/>
      <c r="G127" s="42"/>
      <c r="H127" s="63"/>
      <c r="I127" s="74">
        <v>0</v>
      </c>
      <c r="J127" s="74">
        <v>0</v>
      </c>
      <c r="K127" s="75"/>
      <c r="L127" s="111" t="s">
        <v>4676</v>
      </c>
      <c r="M127" s="63" t="s">
        <v>2139</v>
      </c>
      <c r="N127" s="49" t="s">
        <v>52</v>
      </c>
      <c r="O127" s="49" t="s">
        <v>91</v>
      </c>
      <c r="P127" s="76"/>
      <c r="Q127" s="77"/>
      <c r="R127" s="78"/>
      <c r="S127" s="79"/>
      <c r="T127" s="49"/>
      <c r="U127" s="63" t="s">
        <v>4593</v>
      </c>
      <c r="V127" s="112" t="str">
        <f t="shared" si="2"/>
        <v>2S-109A</v>
      </c>
      <c r="X127" s="112" t="s">
        <v>8267</v>
      </c>
      <c r="Z127" s="1" t="str">
        <f t="shared" si="3"/>
        <v>ok</v>
      </c>
    </row>
    <row r="128" spans="2:26" ht="30" customHeight="1" x14ac:dyDescent="0.25">
      <c r="B128" s="206" t="s">
        <v>6714</v>
      </c>
      <c r="C128" s="110" t="s">
        <v>4411</v>
      </c>
      <c r="D128" s="35" t="s">
        <v>4684</v>
      </c>
      <c r="E128" s="37" t="s">
        <v>4685</v>
      </c>
      <c r="F128" s="55">
        <v>5875</v>
      </c>
      <c r="G128" s="42">
        <v>42634</v>
      </c>
      <c r="H128" s="63" t="s">
        <v>4593</v>
      </c>
      <c r="I128" s="74">
        <v>0</v>
      </c>
      <c r="J128" s="74">
        <v>0</v>
      </c>
      <c r="K128" s="75"/>
      <c r="L128" s="111" t="s">
        <v>4686</v>
      </c>
      <c r="M128" s="63">
        <v>0.4909</v>
      </c>
      <c r="N128" s="49" t="s">
        <v>82</v>
      </c>
      <c r="O128" s="49" t="s">
        <v>91</v>
      </c>
      <c r="P128" s="76" t="s">
        <v>2286</v>
      </c>
      <c r="Q128" s="77"/>
      <c r="R128" s="78"/>
      <c r="S128" s="79"/>
      <c r="T128" s="49"/>
      <c r="U128" s="63" t="s">
        <v>4593</v>
      </c>
      <c r="V128" s="112" t="str">
        <f t="shared" si="2"/>
        <v>2S-109B</v>
      </c>
      <c r="X128" s="112" t="s">
        <v>8268</v>
      </c>
      <c r="Z128" s="1" t="str">
        <f t="shared" si="3"/>
        <v>ok</v>
      </c>
    </row>
    <row r="129" spans="2:26" ht="30" customHeight="1" x14ac:dyDescent="0.25">
      <c r="B129" s="206" t="s">
        <v>6714</v>
      </c>
      <c r="C129" s="110" t="s">
        <v>4411</v>
      </c>
      <c r="D129" s="35" t="s">
        <v>1987</v>
      </c>
      <c r="E129" s="37" t="s">
        <v>4688</v>
      </c>
      <c r="F129" s="55">
        <v>5052</v>
      </c>
      <c r="G129" s="42">
        <v>42172</v>
      </c>
      <c r="H129" s="63" t="s">
        <v>4593</v>
      </c>
      <c r="I129" s="74">
        <v>176694.95300000001</v>
      </c>
      <c r="J129" s="74">
        <v>178330.304</v>
      </c>
      <c r="K129" s="75">
        <v>1.6353509999999951</v>
      </c>
      <c r="L129" s="111" t="s">
        <v>4689</v>
      </c>
      <c r="M129" s="63">
        <v>13.082800000000001</v>
      </c>
      <c r="N129" s="49" t="s">
        <v>7912</v>
      </c>
      <c r="O129" s="49" t="s">
        <v>91</v>
      </c>
      <c r="P129" s="76"/>
      <c r="Q129" s="77"/>
      <c r="R129" s="78"/>
      <c r="S129" s="79"/>
      <c r="T129" s="49"/>
      <c r="U129" s="63" t="s">
        <v>4593</v>
      </c>
      <c r="V129" s="112" t="str">
        <f t="shared" si="2"/>
        <v>2S-110</v>
      </c>
      <c r="X129" s="112" t="s">
        <v>8269</v>
      </c>
      <c r="Z129" s="1" t="str">
        <f t="shared" si="3"/>
        <v>ok</v>
      </c>
    </row>
    <row r="130" spans="2:26" ht="30" customHeight="1" x14ac:dyDescent="0.25">
      <c r="B130" s="206" t="s">
        <v>6714</v>
      </c>
      <c r="C130" s="110" t="s">
        <v>4411</v>
      </c>
      <c r="D130" s="35" t="s">
        <v>1990</v>
      </c>
      <c r="E130" s="37" t="s">
        <v>4690</v>
      </c>
      <c r="F130" s="55">
        <v>4805</v>
      </c>
      <c r="G130" s="42">
        <v>40983</v>
      </c>
      <c r="H130" s="63" t="s">
        <v>4593</v>
      </c>
      <c r="I130" s="74">
        <v>178330.304</v>
      </c>
      <c r="J130" s="74">
        <v>178727.353</v>
      </c>
      <c r="K130" s="75">
        <v>0.39704899999999904</v>
      </c>
      <c r="L130" s="111" t="s">
        <v>4691</v>
      </c>
      <c r="M130" s="63">
        <v>3.1762000000000001</v>
      </c>
      <c r="N130" s="49" t="s">
        <v>7912</v>
      </c>
      <c r="O130" s="49" t="s">
        <v>21</v>
      </c>
      <c r="P130" s="76"/>
      <c r="Q130" s="77"/>
      <c r="R130" s="78"/>
      <c r="S130" s="79"/>
      <c r="T130" s="49"/>
      <c r="U130" s="63" t="s">
        <v>4593</v>
      </c>
      <c r="V130" s="112" t="str">
        <f t="shared" si="2"/>
        <v>2S-111</v>
      </c>
      <c r="X130" s="112" t="s">
        <v>8270</v>
      </c>
      <c r="Z130" s="1" t="str">
        <f t="shared" si="3"/>
        <v>ok</v>
      </c>
    </row>
    <row r="131" spans="2:26" ht="30" customHeight="1" x14ac:dyDescent="0.25">
      <c r="B131" s="206" t="s">
        <v>6714</v>
      </c>
      <c r="C131" s="110" t="s">
        <v>4411</v>
      </c>
      <c r="D131" s="35" t="s">
        <v>4692</v>
      </c>
      <c r="E131" s="37" t="s">
        <v>4693</v>
      </c>
      <c r="F131" s="55">
        <v>4804</v>
      </c>
      <c r="G131" s="42">
        <v>40983</v>
      </c>
      <c r="H131" s="63" t="s">
        <v>4593</v>
      </c>
      <c r="I131" s="74">
        <v>178727.353</v>
      </c>
      <c r="J131" s="74">
        <v>179391.481</v>
      </c>
      <c r="K131" s="75">
        <v>0.66412799999999694</v>
      </c>
      <c r="L131" s="111" t="s">
        <v>4691</v>
      </c>
      <c r="M131" s="63">
        <v>5.3131000000000004</v>
      </c>
      <c r="N131" s="49" t="s">
        <v>7912</v>
      </c>
      <c r="O131" s="49" t="s">
        <v>21</v>
      </c>
      <c r="P131" s="76"/>
      <c r="Q131" s="77"/>
      <c r="R131" s="78"/>
      <c r="S131" s="79"/>
      <c r="T131" s="49"/>
      <c r="U131" s="63" t="s">
        <v>4593</v>
      </c>
      <c r="V131" s="112" t="str">
        <f t="shared" si="2"/>
        <v>2S-111A</v>
      </c>
      <c r="X131" s="112" t="s">
        <v>8271</v>
      </c>
      <c r="Z131" s="1" t="str">
        <f t="shared" si="3"/>
        <v>ok</v>
      </c>
    </row>
    <row r="132" spans="2:26" ht="30" customHeight="1" x14ac:dyDescent="0.25">
      <c r="B132" s="206" t="s">
        <v>6714</v>
      </c>
      <c r="C132" s="110" t="s">
        <v>4411</v>
      </c>
      <c r="D132" s="35" t="s">
        <v>4694</v>
      </c>
      <c r="E132" s="37" t="s">
        <v>4695</v>
      </c>
      <c r="F132" s="55">
        <v>4806</v>
      </c>
      <c r="G132" s="42">
        <v>40983</v>
      </c>
      <c r="H132" s="63" t="s">
        <v>4593</v>
      </c>
      <c r="I132" s="74">
        <v>179391.481</v>
      </c>
      <c r="J132" s="74">
        <v>179524.17800000001</v>
      </c>
      <c r="K132" s="75">
        <v>0.13269700000001466</v>
      </c>
      <c r="L132" s="111" t="s">
        <v>4691</v>
      </c>
      <c r="M132" s="63">
        <v>1.0595000000000001</v>
      </c>
      <c r="N132" s="49" t="s">
        <v>7912</v>
      </c>
      <c r="O132" s="49" t="s">
        <v>21</v>
      </c>
      <c r="P132" s="76"/>
      <c r="Q132" s="77"/>
      <c r="R132" s="78"/>
      <c r="S132" s="79"/>
      <c r="T132" s="49"/>
      <c r="U132" s="63" t="s">
        <v>4593</v>
      </c>
      <c r="V132" s="112" t="str">
        <f t="shared" si="2"/>
        <v>2S-111B</v>
      </c>
      <c r="X132" s="112" t="s">
        <v>8272</v>
      </c>
      <c r="Z132" s="1" t="str">
        <f t="shared" si="3"/>
        <v>ok</v>
      </c>
    </row>
    <row r="133" spans="2:26" ht="30" customHeight="1" x14ac:dyDescent="0.25">
      <c r="B133" s="206" t="s">
        <v>6714</v>
      </c>
      <c r="C133" s="110" t="s">
        <v>4411</v>
      </c>
      <c r="D133" s="35" t="s">
        <v>1993</v>
      </c>
      <c r="E133" s="37" t="s">
        <v>4696</v>
      </c>
      <c r="F133" s="55"/>
      <c r="G133" s="42"/>
      <c r="H133" s="63"/>
      <c r="I133" s="74">
        <v>179524.17800000001</v>
      </c>
      <c r="J133" s="74">
        <v>180535.617</v>
      </c>
      <c r="K133" s="75">
        <v>1.011438999999984</v>
      </c>
      <c r="L133" s="111" t="s">
        <v>4697</v>
      </c>
      <c r="M133" s="63">
        <v>8.0921000000000003</v>
      </c>
      <c r="N133" s="49" t="s">
        <v>7912</v>
      </c>
      <c r="O133" s="49" t="s">
        <v>91</v>
      </c>
      <c r="P133" s="76"/>
      <c r="Q133" s="77"/>
      <c r="R133" s="78"/>
      <c r="S133" s="79"/>
      <c r="T133" s="49"/>
      <c r="U133" s="63" t="s">
        <v>4593</v>
      </c>
      <c r="V133" s="112" t="str">
        <f t="shared" si="2"/>
        <v>2S-112</v>
      </c>
      <c r="X133" s="112" t="s">
        <v>8273</v>
      </c>
      <c r="Z133" s="1" t="str">
        <f t="shared" si="3"/>
        <v>ok</v>
      </c>
    </row>
    <row r="134" spans="2:26" ht="30" customHeight="1" x14ac:dyDescent="0.25">
      <c r="B134" s="206" t="s">
        <v>6714</v>
      </c>
      <c r="C134" s="110" t="s">
        <v>4411</v>
      </c>
      <c r="D134" s="35" t="s">
        <v>4698</v>
      </c>
      <c r="E134" s="37" t="s">
        <v>4699</v>
      </c>
      <c r="F134" s="55"/>
      <c r="G134" s="42"/>
      <c r="H134" s="63"/>
      <c r="I134" s="74">
        <v>0</v>
      </c>
      <c r="J134" s="74">
        <v>0</v>
      </c>
      <c r="K134" s="75"/>
      <c r="L134" s="111" t="s">
        <v>4697</v>
      </c>
      <c r="M134" s="63" t="s">
        <v>2139</v>
      </c>
      <c r="N134" s="49" t="s">
        <v>52</v>
      </c>
      <c r="O134" s="49" t="s">
        <v>91</v>
      </c>
      <c r="P134" s="76"/>
      <c r="Q134" s="77"/>
      <c r="R134" s="78"/>
      <c r="S134" s="79"/>
      <c r="T134" s="49"/>
      <c r="U134" s="63" t="s">
        <v>4593</v>
      </c>
      <c r="V134" s="112" t="str">
        <f t="shared" si="2"/>
        <v>2S-112A</v>
      </c>
      <c r="X134" s="112" t="s">
        <v>8274</v>
      </c>
      <c r="Z134" s="1" t="str">
        <f t="shared" si="3"/>
        <v>ok</v>
      </c>
    </row>
    <row r="135" spans="2:26" ht="30" customHeight="1" x14ac:dyDescent="0.25">
      <c r="B135" s="206" t="s">
        <v>6714</v>
      </c>
      <c r="C135" s="110" t="s">
        <v>4411</v>
      </c>
      <c r="D135" s="35" t="s">
        <v>4700</v>
      </c>
      <c r="E135" s="37" t="s">
        <v>4701</v>
      </c>
      <c r="F135" s="55"/>
      <c r="G135" s="42"/>
      <c r="H135" s="63"/>
      <c r="I135" s="74">
        <v>180535.617</v>
      </c>
      <c r="J135" s="74">
        <v>181341.64499999999</v>
      </c>
      <c r="K135" s="75">
        <v>0.8060279999999912</v>
      </c>
      <c r="L135" s="111" t="s">
        <v>4697</v>
      </c>
      <c r="M135" s="63">
        <v>6.4485999999999999</v>
      </c>
      <c r="N135" s="49" t="s">
        <v>7912</v>
      </c>
      <c r="O135" s="49" t="s">
        <v>91</v>
      </c>
      <c r="P135" s="76"/>
      <c r="Q135" s="77"/>
      <c r="R135" s="78"/>
      <c r="S135" s="79"/>
      <c r="T135" s="49"/>
      <c r="U135" s="63" t="s">
        <v>4593</v>
      </c>
      <c r="V135" s="112" t="str">
        <f t="shared" ref="V135:V198" si="4">CONCATENATE(C135,"-",D135)</f>
        <v>2S-112B</v>
      </c>
      <c r="X135" s="112" t="s">
        <v>8275</v>
      </c>
      <c r="Z135" s="1" t="str">
        <f t="shared" si="3"/>
        <v>ok</v>
      </c>
    </row>
    <row r="136" spans="2:26" ht="30" customHeight="1" x14ac:dyDescent="0.25">
      <c r="B136" s="206" t="s">
        <v>6714</v>
      </c>
      <c r="C136" s="110" t="s">
        <v>4411</v>
      </c>
      <c r="D136" s="35" t="s">
        <v>4702</v>
      </c>
      <c r="E136" s="37" t="s">
        <v>4703</v>
      </c>
      <c r="F136" s="55"/>
      <c r="G136" s="42"/>
      <c r="H136" s="63"/>
      <c r="I136" s="74">
        <v>181341.64499999999</v>
      </c>
      <c r="J136" s="74">
        <v>181784.28200000001</v>
      </c>
      <c r="K136" s="75">
        <v>0.44263700000001699</v>
      </c>
      <c r="L136" s="111" t="s">
        <v>4697</v>
      </c>
      <c r="M136" s="63">
        <v>3.5421</v>
      </c>
      <c r="N136" s="49" t="s">
        <v>52</v>
      </c>
      <c r="O136" s="49" t="s">
        <v>91</v>
      </c>
      <c r="P136" s="76"/>
      <c r="Q136" s="77"/>
      <c r="R136" s="78"/>
      <c r="S136" s="79"/>
      <c r="T136" s="49"/>
      <c r="U136" s="63" t="s">
        <v>4593</v>
      </c>
      <c r="V136" s="112" t="str">
        <f t="shared" si="4"/>
        <v>2S-112C</v>
      </c>
      <c r="X136" s="112" t="s">
        <v>8276</v>
      </c>
      <c r="Z136" s="1" t="str">
        <f t="shared" ref="Z136:Z199" si="5">IF(V136=X136,"ok","errado")</f>
        <v>ok</v>
      </c>
    </row>
    <row r="137" spans="2:26" ht="30" customHeight="1" x14ac:dyDescent="0.25">
      <c r="B137" s="206" t="s">
        <v>6714</v>
      </c>
      <c r="C137" s="110" t="s">
        <v>4411</v>
      </c>
      <c r="D137" s="35" t="s">
        <v>4704</v>
      </c>
      <c r="E137" s="37" t="s">
        <v>4705</v>
      </c>
      <c r="F137" s="55"/>
      <c r="G137" s="42"/>
      <c r="H137" s="63"/>
      <c r="I137" s="74">
        <v>0</v>
      </c>
      <c r="J137" s="74">
        <v>0</v>
      </c>
      <c r="K137" s="75"/>
      <c r="L137" s="111" t="s">
        <v>4697</v>
      </c>
      <c r="M137" s="63" t="s">
        <v>2139</v>
      </c>
      <c r="N137" s="49" t="s">
        <v>7912</v>
      </c>
      <c r="O137" s="49" t="s">
        <v>91</v>
      </c>
      <c r="P137" s="76"/>
      <c r="Q137" s="77"/>
      <c r="R137" s="78"/>
      <c r="S137" s="79"/>
      <c r="T137" s="49"/>
      <c r="U137" s="63" t="s">
        <v>4593</v>
      </c>
      <c r="V137" s="112" t="str">
        <f t="shared" si="4"/>
        <v>2S-112D</v>
      </c>
      <c r="X137" s="112" t="s">
        <v>8277</v>
      </c>
      <c r="Z137" s="1" t="str">
        <f t="shared" si="5"/>
        <v>ok</v>
      </c>
    </row>
    <row r="138" spans="2:26" ht="30" customHeight="1" x14ac:dyDescent="0.25">
      <c r="B138" s="206" t="s">
        <v>6714</v>
      </c>
      <c r="C138" s="110" t="s">
        <v>4411</v>
      </c>
      <c r="D138" s="35" t="s">
        <v>4706</v>
      </c>
      <c r="E138" s="37" t="s">
        <v>4707</v>
      </c>
      <c r="F138" s="55"/>
      <c r="G138" s="42"/>
      <c r="H138" s="63"/>
      <c r="I138" s="74">
        <v>0</v>
      </c>
      <c r="J138" s="74">
        <v>0</v>
      </c>
      <c r="K138" s="75"/>
      <c r="L138" s="111" t="s">
        <v>4697</v>
      </c>
      <c r="M138" s="63" t="s">
        <v>2139</v>
      </c>
      <c r="N138" s="49" t="s">
        <v>52</v>
      </c>
      <c r="O138" s="49" t="s">
        <v>91</v>
      </c>
      <c r="P138" s="76"/>
      <c r="Q138" s="77"/>
      <c r="R138" s="78"/>
      <c r="S138" s="79"/>
      <c r="T138" s="49"/>
      <c r="U138" s="63" t="s">
        <v>4593</v>
      </c>
      <c r="V138" s="112" t="str">
        <f t="shared" si="4"/>
        <v>2S-112E</v>
      </c>
      <c r="X138" s="112" t="s">
        <v>8278</v>
      </c>
      <c r="Z138" s="1" t="str">
        <f t="shared" si="5"/>
        <v>ok</v>
      </c>
    </row>
    <row r="139" spans="2:26" ht="30" customHeight="1" x14ac:dyDescent="0.25">
      <c r="B139" s="206" t="s">
        <v>6714</v>
      </c>
      <c r="C139" s="110" t="s">
        <v>4411</v>
      </c>
      <c r="D139" s="35" t="s">
        <v>1996</v>
      </c>
      <c r="E139" s="37" t="s">
        <v>4708</v>
      </c>
      <c r="F139" s="55">
        <v>4195</v>
      </c>
      <c r="G139" s="42">
        <v>41163</v>
      </c>
      <c r="H139" s="63" t="s">
        <v>4593</v>
      </c>
      <c r="I139" s="74">
        <v>181784.28200000001</v>
      </c>
      <c r="J139" s="74">
        <v>182088.80600000001</v>
      </c>
      <c r="K139" s="75">
        <v>0.3045240000000049</v>
      </c>
      <c r="L139" s="111" t="s">
        <v>4709</v>
      </c>
      <c r="M139" s="63">
        <v>2.4358</v>
      </c>
      <c r="N139" s="49" t="s">
        <v>7912</v>
      </c>
      <c r="O139" s="49" t="s">
        <v>21</v>
      </c>
      <c r="P139" s="76"/>
      <c r="Q139" s="77"/>
      <c r="R139" s="78"/>
      <c r="S139" s="79"/>
      <c r="T139" s="49"/>
      <c r="U139" s="63" t="s">
        <v>4593</v>
      </c>
      <c r="V139" s="112" t="str">
        <f t="shared" si="4"/>
        <v>2S-113</v>
      </c>
      <c r="X139" s="112" t="s">
        <v>8279</v>
      </c>
      <c r="Z139" s="1" t="str">
        <f t="shared" si="5"/>
        <v>ok</v>
      </c>
    </row>
    <row r="140" spans="2:26" ht="30" customHeight="1" x14ac:dyDescent="0.25">
      <c r="B140" s="206" t="s">
        <v>6714</v>
      </c>
      <c r="C140" s="110" t="s">
        <v>4411</v>
      </c>
      <c r="D140" s="35" t="s">
        <v>1968</v>
      </c>
      <c r="E140" s="37" t="s">
        <v>4717</v>
      </c>
      <c r="F140" s="55"/>
      <c r="G140" s="42"/>
      <c r="H140" s="63"/>
      <c r="I140" s="74">
        <v>183587.38099999999</v>
      </c>
      <c r="J140" s="74">
        <v>187710.10800000001</v>
      </c>
      <c r="K140" s="75">
        <v>4.1227270000000136</v>
      </c>
      <c r="L140" s="111" t="s">
        <v>4718</v>
      </c>
      <c r="M140" s="63">
        <v>32.558199999999999</v>
      </c>
      <c r="N140" s="49" t="s">
        <v>7912</v>
      </c>
      <c r="O140" s="49" t="s">
        <v>91</v>
      </c>
      <c r="P140" s="76"/>
      <c r="Q140" s="77"/>
      <c r="R140" s="78"/>
      <c r="S140" s="79"/>
      <c r="T140" s="49"/>
      <c r="U140" s="63" t="s">
        <v>4593</v>
      </c>
      <c r="V140" s="112" t="str">
        <f t="shared" si="4"/>
        <v>2S-114</v>
      </c>
      <c r="X140" s="112" t="s">
        <v>8280</v>
      </c>
      <c r="Z140" s="1" t="str">
        <f t="shared" si="5"/>
        <v>ok</v>
      </c>
    </row>
    <row r="141" spans="2:26" ht="30" customHeight="1" x14ac:dyDescent="0.25">
      <c r="B141" s="206" t="s">
        <v>6714</v>
      </c>
      <c r="C141" s="110" t="s">
        <v>4411</v>
      </c>
      <c r="D141" s="35" t="s">
        <v>1999</v>
      </c>
      <c r="E141" s="37" t="s">
        <v>4719</v>
      </c>
      <c r="F141" s="55">
        <v>5800</v>
      </c>
      <c r="G141" s="42">
        <v>42600</v>
      </c>
      <c r="H141" s="63" t="s">
        <v>4642</v>
      </c>
      <c r="I141" s="74">
        <v>187710.10800000001</v>
      </c>
      <c r="J141" s="74">
        <v>188509.73800000001</v>
      </c>
      <c r="K141" s="75">
        <v>0.79963000000000461</v>
      </c>
      <c r="L141" s="111" t="s">
        <v>4686</v>
      </c>
      <c r="M141" s="63">
        <v>6.4325000000000001</v>
      </c>
      <c r="N141" s="49" t="s">
        <v>7912</v>
      </c>
      <c r="O141" s="49" t="s">
        <v>91</v>
      </c>
      <c r="P141" s="76"/>
      <c r="Q141" s="77"/>
      <c r="R141" s="78"/>
      <c r="S141" s="79"/>
      <c r="T141" s="49"/>
      <c r="U141" s="63" t="s">
        <v>4593</v>
      </c>
      <c r="V141" s="112" t="str">
        <f t="shared" si="4"/>
        <v>2S-115</v>
      </c>
      <c r="X141" s="112" t="s">
        <v>8281</v>
      </c>
      <c r="Z141" s="1" t="str">
        <f t="shared" si="5"/>
        <v>ok</v>
      </c>
    </row>
    <row r="142" spans="2:26" ht="30" customHeight="1" x14ac:dyDescent="0.25">
      <c r="B142" s="206" t="s">
        <v>6714</v>
      </c>
      <c r="C142" s="110" t="s">
        <v>4411</v>
      </c>
      <c r="D142" s="35" t="s">
        <v>2002</v>
      </c>
      <c r="E142" s="37" t="s">
        <v>4720</v>
      </c>
      <c r="F142" s="55">
        <v>4757</v>
      </c>
      <c r="G142" s="42">
        <v>41878</v>
      </c>
      <c r="H142" s="63" t="s">
        <v>4593</v>
      </c>
      <c r="I142" s="74">
        <v>188509.73800000001</v>
      </c>
      <c r="J142" s="74">
        <v>189780</v>
      </c>
      <c r="K142" s="75">
        <v>1.2702619999999878</v>
      </c>
      <c r="L142" s="111" t="s">
        <v>4721</v>
      </c>
      <c r="M142" s="63">
        <v>10.127800000000001</v>
      </c>
      <c r="N142" s="49" t="s">
        <v>7912</v>
      </c>
      <c r="O142" s="49" t="s">
        <v>91</v>
      </c>
      <c r="P142" s="76"/>
      <c r="Q142" s="77"/>
      <c r="R142" s="78"/>
      <c r="S142" s="79"/>
      <c r="T142" s="49"/>
      <c r="U142" s="63" t="s">
        <v>4593</v>
      </c>
      <c r="V142" s="112" t="str">
        <f t="shared" si="4"/>
        <v>2S-116</v>
      </c>
      <c r="X142" s="112" t="s">
        <v>8282</v>
      </c>
      <c r="Z142" s="1" t="str">
        <f t="shared" si="5"/>
        <v>ok</v>
      </c>
    </row>
    <row r="143" spans="2:26" ht="30" customHeight="1" x14ac:dyDescent="0.25">
      <c r="B143" s="206" t="s">
        <v>6714</v>
      </c>
      <c r="C143" s="110" t="s">
        <v>4411</v>
      </c>
      <c r="D143" s="35" t="s">
        <v>1601</v>
      </c>
      <c r="E143" s="37" t="s">
        <v>4722</v>
      </c>
      <c r="F143" s="55">
        <v>4756</v>
      </c>
      <c r="G143" s="42">
        <v>41878</v>
      </c>
      <c r="H143" s="63" t="s">
        <v>4593</v>
      </c>
      <c r="I143" s="74">
        <v>189780</v>
      </c>
      <c r="J143" s="74">
        <v>190318</v>
      </c>
      <c r="K143" s="75">
        <v>0.53800000000000003</v>
      </c>
      <c r="L143" s="111" t="s">
        <v>4721</v>
      </c>
      <c r="M143" s="63">
        <v>4.3037000000000001</v>
      </c>
      <c r="N143" s="49" t="s">
        <v>7912</v>
      </c>
      <c r="O143" s="49" t="s">
        <v>91</v>
      </c>
      <c r="P143" s="76"/>
      <c r="Q143" s="77"/>
      <c r="R143" s="78"/>
      <c r="S143" s="79"/>
      <c r="T143" s="49"/>
      <c r="U143" s="63" t="s">
        <v>4593</v>
      </c>
      <c r="V143" s="112" t="str">
        <f t="shared" si="4"/>
        <v>2S-116A</v>
      </c>
      <c r="X143" s="112" t="s">
        <v>8283</v>
      </c>
      <c r="Z143" s="1" t="str">
        <f t="shared" si="5"/>
        <v>ok</v>
      </c>
    </row>
    <row r="144" spans="2:26" ht="30" customHeight="1" x14ac:dyDescent="0.25">
      <c r="B144" s="206" t="s">
        <v>6714</v>
      </c>
      <c r="C144" s="110" t="s">
        <v>4411</v>
      </c>
      <c r="D144" s="35" t="s">
        <v>4723</v>
      </c>
      <c r="E144" s="37" t="s">
        <v>4724</v>
      </c>
      <c r="F144" s="55">
        <v>4755</v>
      </c>
      <c r="G144" s="42">
        <v>41878</v>
      </c>
      <c r="H144" s="63" t="s">
        <v>4593</v>
      </c>
      <c r="I144" s="74">
        <v>190318</v>
      </c>
      <c r="J144" s="74">
        <v>190749.77499999999</v>
      </c>
      <c r="K144" s="75">
        <v>0.43177499999999419</v>
      </c>
      <c r="L144" s="111" t="s">
        <v>4721</v>
      </c>
      <c r="M144" s="63">
        <v>3.4537</v>
      </c>
      <c r="N144" s="49" t="s">
        <v>7912</v>
      </c>
      <c r="O144" s="49" t="s">
        <v>91</v>
      </c>
      <c r="P144" s="76"/>
      <c r="Q144" s="77"/>
      <c r="R144" s="78"/>
      <c r="S144" s="79"/>
      <c r="T144" s="49"/>
      <c r="U144" s="63" t="s">
        <v>4593</v>
      </c>
      <c r="V144" s="112" t="str">
        <f t="shared" si="4"/>
        <v>2S-116B</v>
      </c>
      <c r="X144" s="112" t="s">
        <v>8284</v>
      </c>
      <c r="Z144" s="1" t="str">
        <f t="shared" si="5"/>
        <v>ok</v>
      </c>
    </row>
    <row r="145" spans="2:26" ht="30" customHeight="1" x14ac:dyDescent="0.25">
      <c r="B145" s="206" t="s">
        <v>6714</v>
      </c>
      <c r="C145" s="110" t="s">
        <v>4411</v>
      </c>
      <c r="D145" s="35" t="s">
        <v>4725</v>
      </c>
      <c r="E145" s="37" t="s">
        <v>4726</v>
      </c>
      <c r="F145" s="55">
        <v>4758</v>
      </c>
      <c r="G145" s="42">
        <v>41878</v>
      </c>
      <c r="H145" s="63" t="s">
        <v>4593</v>
      </c>
      <c r="I145" s="74">
        <v>190749.77499999999</v>
      </c>
      <c r="J145" s="74">
        <v>191127.90900000001</v>
      </c>
      <c r="K145" s="75">
        <v>0.37813400000002001</v>
      </c>
      <c r="L145" s="111" t="s">
        <v>4721</v>
      </c>
      <c r="M145" s="63">
        <v>3.0247000000000002</v>
      </c>
      <c r="N145" s="49" t="s">
        <v>7912</v>
      </c>
      <c r="O145" s="49" t="s">
        <v>91</v>
      </c>
      <c r="P145" s="76"/>
      <c r="Q145" s="77"/>
      <c r="R145" s="78"/>
      <c r="S145" s="79"/>
      <c r="T145" s="49"/>
      <c r="U145" s="63" t="s">
        <v>4593</v>
      </c>
      <c r="V145" s="112" t="str">
        <f t="shared" si="4"/>
        <v>2S-116C</v>
      </c>
      <c r="X145" s="112" t="s">
        <v>8285</v>
      </c>
      <c r="Z145" s="1" t="str">
        <f t="shared" si="5"/>
        <v>ok</v>
      </c>
    </row>
    <row r="146" spans="2:26" ht="30" customHeight="1" x14ac:dyDescent="0.25">
      <c r="B146" s="206" t="s">
        <v>6714</v>
      </c>
      <c r="C146" s="110" t="s">
        <v>4411</v>
      </c>
      <c r="D146" s="35" t="s">
        <v>2005</v>
      </c>
      <c r="E146" s="37" t="s">
        <v>4727</v>
      </c>
      <c r="F146" s="55">
        <v>4201</v>
      </c>
      <c r="G146" s="42">
        <v>41163</v>
      </c>
      <c r="H146" s="63" t="s">
        <v>4593</v>
      </c>
      <c r="I146" s="74">
        <v>191127.90900000001</v>
      </c>
      <c r="J146" s="74">
        <v>192542.09700000001</v>
      </c>
      <c r="K146" s="75">
        <v>1.4141879999999947</v>
      </c>
      <c r="L146" s="111" t="s">
        <v>4728</v>
      </c>
      <c r="M146" s="63">
        <v>12.303100000000001</v>
      </c>
      <c r="N146" s="49" t="s">
        <v>7912</v>
      </c>
      <c r="O146" s="49" t="s">
        <v>21</v>
      </c>
      <c r="P146" s="76"/>
      <c r="Q146" s="77"/>
      <c r="R146" s="78"/>
      <c r="S146" s="79"/>
      <c r="T146" s="49"/>
      <c r="U146" s="63" t="s">
        <v>4593</v>
      </c>
      <c r="V146" s="112" t="str">
        <f t="shared" si="4"/>
        <v>2S-117</v>
      </c>
      <c r="X146" s="112" t="s">
        <v>8286</v>
      </c>
      <c r="Z146" s="1" t="str">
        <f t="shared" si="5"/>
        <v>ok</v>
      </c>
    </row>
    <row r="147" spans="2:26" ht="30" customHeight="1" x14ac:dyDescent="0.25">
      <c r="B147" s="206" t="s">
        <v>6714</v>
      </c>
      <c r="C147" s="110" t="s">
        <v>4411</v>
      </c>
      <c r="D147" s="35" t="s">
        <v>2008</v>
      </c>
      <c r="E147" s="37" t="s">
        <v>4729</v>
      </c>
      <c r="F147" s="55">
        <v>4202</v>
      </c>
      <c r="G147" s="42">
        <v>41163</v>
      </c>
      <c r="H147" s="63" t="s">
        <v>4593</v>
      </c>
      <c r="I147" s="74">
        <v>192542.09700000001</v>
      </c>
      <c r="J147" s="74">
        <v>193904.63200000001</v>
      </c>
      <c r="K147" s="75">
        <v>1.3625350000000034</v>
      </c>
      <c r="L147" s="111" t="s">
        <v>4730</v>
      </c>
      <c r="M147" s="63">
        <v>10.882199999999999</v>
      </c>
      <c r="N147" s="49" t="s">
        <v>7912</v>
      </c>
      <c r="O147" s="49" t="s">
        <v>21</v>
      </c>
      <c r="P147" s="76"/>
      <c r="Q147" s="77"/>
      <c r="R147" s="78"/>
      <c r="S147" s="79"/>
      <c r="T147" s="49"/>
      <c r="U147" s="63" t="s">
        <v>4593</v>
      </c>
      <c r="V147" s="112" t="str">
        <f t="shared" si="4"/>
        <v>2S-118</v>
      </c>
      <c r="X147" s="112" t="s">
        <v>8287</v>
      </c>
      <c r="Z147" s="1" t="str">
        <f t="shared" si="5"/>
        <v>ok</v>
      </c>
    </row>
    <row r="148" spans="2:26" ht="30" customHeight="1" x14ac:dyDescent="0.25">
      <c r="B148" s="206" t="s">
        <v>6714</v>
      </c>
      <c r="C148" s="110" t="s">
        <v>4411</v>
      </c>
      <c r="D148" s="35" t="s">
        <v>2011</v>
      </c>
      <c r="E148" s="37" t="s">
        <v>4731</v>
      </c>
      <c r="F148" s="55">
        <v>4200</v>
      </c>
      <c r="G148" s="42">
        <v>41163</v>
      </c>
      <c r="H148" s="63" t="s">
        <v>4593</v>
      </c>
      <c r="I148" s="74">
        <v>193904.63200000001</v>
      </c>
      <c r="J148" s="74">
        <v>194788.454</v>
      </c>
      <c r="K148" s="75">
        <v>0.88382199999998556</v>
      </c>
      <c r="L148" s="111" t="s">
        <v>4732</v>
      </c>
      <c r="M148" s="63">
        <v>7.0811000000000002</v>
      </c>
      <c r="N148" s="49" t="s">
        <v>7912</v>
      </c>
      <c r="O148" s="49" t="s">
        <v>21</v>
      </c>
      <c r="P148" s="76"/>
      <c r="Q148" s="77"/>
      <c r="R148" s="78"/>
      <c r="S148" s="79"/>
      <c r="T148" s="49"/>
      <c r="U148" s="63" t="s">
        <v>4593</v>
      </c>
      <c r="V148" s="112" t="str">
        <f t="shared" si="4"/>
        <v>2S-119</v>
      </c>
      <c r="X148" s="112" t="s">
        <v>8288</v>
      </c>
      <c r="Z148" s="1" t="str">
        <f t="shared" si="5"/>
        <v>ok</v>
      </c>
    </row>
    <row r="149" spans="2:26" ht="30" customHeight="1" x14ac:dyDescent="0.25">
      <c r="B149" s="206" t="s">
        <v>6714</v>
      </c>
      <c r="C149" s="110" t="s">
        <v>4411</v>
      </c>
      <c r="D149" s="35" t="s">
        <v>2014</v>
      </c>
      <c r="E149" s="37" t="s">
        <v>4733</v>
      </c>
      <c r="F149" s="55"/>
      <c r="G149" s="42"/>
      <c r="H149" s="63"/>
      <c r="I149" s="74">
        <v>194788.454</v>
      </c>
      <c r="J149" s="74">
        <v>196629.27100000001</v>
      </c>
      <c r="K149" s="75">
        <v>1.8408170000000099</v>
      </c>
      <c r="L149" s="111" t="s">
        <v>4734</v>
      </c>
      <c r="M149" s="63">
        <v>14.731299999999999</v>
      </c>
      <c r="N149" s="49" t="s">
        <v>7912</v>
      </c>
      <c r="O149" s="49" t="s">
        <v>91</v>
      </c>
      <c r="P149" s="76"/>
      <c r="Q149" s="77"/>
      <c r="R149" s="78"/>
      <c r="S149" s="79"/>
      <c r="T149" s="49"/>
      <c r="U149" s="63" t="s">
        <v>4593</v>
      </c>
      <c r="V149" s="112" t="str">
        <f t="shared" si="4"/>
        <v>2S-120</v>
      </c>
      <c r="X149" s="112" t="s">
        <v>8289</v>
      </c>
      <c r="Z149" s="1" t="str">
        <f t="shared" si="5"/>
        <v>ok</v>
      </c>
    </row>
    <row r="150" spans="2:26" ht="30" customHeight="1" x14ac:dyDescent="0.25">
      <c r="B150" s="206" t="s">
        <v>6714</v>
      </c>
      <c r="C150" s="110" t="s">
        <v>4411</v>
      </c>
      <c r="D150" s="35" t="s">
        <v>2017</v>
      </c>
      <c r="E150" s="37" t="s">
        <v>4735</v>
      </c>
      <c r="F150" s="55">
        <v>10326</v>
      </c>
      <c r="G150" s="42">
        <v>42320</v>
      </c>
      <c r="H150" s="63" t="s">
        <v>4736</v>
      </c>
      <c r="I150" s="74">
        <v>196666.49400000001</v>
      </c>
      <c r="J150" s="74">
        <v>197290.37299999999</v>
      </c>
      <c r="K150" s="75">
        <v>0.62387899999998631</v>
      </c>
      <c r="L150" s="111" t="s">
        <v>4734</v>
      </c>
      <c r="M150" s="63">
        <v>4.9859999999999998</v>
      </c>
      <c r="N150" s="49" t="s">
        <v>7912</v>
      </c>
      <c r="O150" s="49" t="s">
        <v>91</v>
      </c>
      <c r="P150" s="76"/>
      <c r="Q150" s="77"/>
      <c r="R150" s="78"/>
      <c r="S150" s="79"/>
      <c r="T150" s="49"/>
      <c r="U150" s="63" t="s">
        <v>4736</v>
      </c>
      <c r="V150" s="112" t="str">
        <f t="shared" si="4"/>
        <v>2S-121</v>
      </c>
      <c r="X150" s="112" t="s">
        <v>8290</v>
      </c>
      <c r="Z150" s="1" t="str">
        <f t="shared" si="5"/>
        <v>ok</v>
      </c>
    </row>
    <row r="151" spans="2:26" ht="30" customHeight="1" x14ac:dyDescent="0.25">
      <c r="B151" s="206" t="s">
        <v>6714</v>
      </c>
      <c r="C151" s="110" t="s">
        <v>4411</v>
      </c>
      <c r="D151" s="35" t="s">
        <v>4110</v>
      </c>
      <c r="E151" s="37" t="s">
        <v>4737</v>
      </c>
      <c r="F151" s="55"/>
      <c r="G151" s="42"/>
      <c r="H151" s="63"/>
      <c r="I151" s="74">
        <v>197290.37299999999</v>
      </c>
      <c r="J151" s="74">
        <v>198810.25399999999</v>
      </c>
      <c r="K151" s="75">
        <v>1.519880999999994</v>
      </c>
      <c r="L151" s="111" t="s">
        <v>4738</v>
      </c>
      <c r="M151" s="63">
        <v>12.1592</v>
      </c>
      <c r="N151" s="49" t="s">
        <v>7912</v>
      </c>
      <c r="O151" s="49" t="s">
        <v>91</v>
      </c>
      <c r="P151" s="76"/>
      <c r="Q151" s="77"/>
      <c r="R151" s="78"/>
      <c r="S151" s="79"/>
      <c r="T151" s="49"/>
      <c r="U151" s="63" t="s">
        <v>4736</v>
      </c>
      <c r="V151" s="112" t="str">
        <f t="shared" si="4"/>
        <v>2S-122</v>
      </c>
      <c r="X151" s="112" t="s">
        <v>8291</v>
      </c>
      <c r="Z151" s="1" t="str">
        <f t="shared" si="5"/>
        <v>ok</v>
      </c>
    </row>
    <row r="152" spans="2:26" ht="30" customHeight="1" x14ac:dyDescent="0.25">
      <c r="B152" s="206" t="s">
        <v>6714</v>
      </c>
      <c r="C152" s="110" t="s">
        <v>4411</v>
      </c>
      <c r="D152" s="35" t="s">
        <v>4113</v>
      </c>
      <c r="E152" s="37" t="s">
        <v>4739</v>
      </c>
      <c r="F152" s="55"/>
      <c r="G152" s="42"/>
      <c r="H152" s="63"/>
      <c r="I152" s="74">
        <v>198810.25399999999</v>
      </c>
      <c r="J152" s="74">
        <v>199893.361</v>
      </c>
      <c r="K152" s="75">
        <v>1.0831070000000182</v>
      </c>
      <c r="L152" s="111" t="s">
        <v>4740</v>
      </c>
      <c r="M152" s="63">
        <v>8.6646000000000001</v>
      </c>
      <c r="N152" s="49" t="s">
        <v>7912</v>
      </c>
      <c r="O152" s="49" t="s">
        <v>91</v>
      </c>
      <c r="P152" s="76"/>
      <c r="Q152" s="77"/>
      <c r="R152" s="78"/>
      <c r="S152" s="79"/>
      <c r="T152" s="49"/>
      <c r="U152" s="63" t="s">
        <v>4736</v>
      </c>
      <c r="V152" s="112" t="str">
        <f t="shared" si="4"/>
        <v>2S-123</v>
      </c>
      <c r="X152" s="112" t="s">
        <v>8292</v>
      </c>
      <c r="Z152" s="1" t="str">
        <f t="shared" si="5"/>
        <v>ok</v>
      </c>
    </row>
    <row r="153" spans="2:26" ht="30" customHeight="1" x14ac:dyDescent="0.25">
      <c r="B153" s="206" t="s">
        <v>6714</v>
      </c>
      <c r="C153" s="110" t="s">
        <v>4411</v>
      </c>
      <c r="D153" s="35" t="s">
        <v>4117</v>
      </c>
      <c r="E153" s="37" t="s">
        <v>4741</v>
      </c>
      <c r="F153" s="55">
        <v>10301</v>
      </c>
      <c r="G153" s="42">
        <v>42284</v>
      </c>
      <c r="H153" s="63" t="s">
        <v>4593</v>
      </c>
      <c r="I153" s="74">
        <v>199893.361</v>
      </c>
      <c r="J153" s="74">
        <v>200321.21900000001</v>
      </c>
      <c r="K153" s="75">
        <v>0.42785800000000745</v>
      </c>
      <c r="L153" s="111" t="s">
        <v>4742</v>
      </c>
      <c r="M153" s="63">
        <v>3.4222999999999999</v>
      </c>
      <c r="N153" s="49" t="s">
        <v>7912</v>
      </c>
      <c r="O153" s="49" t="s">
        <v>91</v>
      </c>
      <c r="P153" s="76"/>
      <c r="Q153" s="77"/>
      <c r="R153" s="78"/>
      <c r="S153" s="79"/>
      <c r="T153" s="49"/>
      <c r="U153" s="63" t="s">
        <v>4736</v>
      </c>
      <c r="V153" s="112" t="str">
        <f t="shared" si="4"/>
        <v>2S-124</v>
      </c>
      <c r="X153" s="112" t="s">
        <v>8293</v>
      </c>
      <c r="Z153" s="1" t="str">
        <f t="shared" si="5"/>
        <v>ok</v>
      </c>
    </row>
    <row r="154" spans="2:26" ht="30" customHeight="1" x14ac:dyDescent="0.25">
      <c r="B154" s="206" t="s">
        <v>6714</v>
      </c>
      <c r="C154" s="110" t="s">
        <v>4411</v>
      </c>
      <c r="D154" s="35" t="s">
        <v>4121</v>
      </c>
      <c r="E154" s="37" t="s">
        <v>4743</v>
      </c>
      <c r="F154" s="55">
        <v>10302</v>
      </c>
      <c r="G154" s="42">
        <v>42284</v>
      </c>
      <c r="H154" s="63" t="s">
        <v>4593</v>
      </c>
      <c r="I154" s="74">
        <v>200321.21900000001</v>
      </c>
      <c r="J154" s="74">
        <v>200487.15100000001</v>
      </c>
      <c r="K154" s="75">
        <v>0.16593200000000069</v>
      </c>
      <c r="L154" s="111" t="s">
        <v>4742</v>
      </c>
      <c r="M154" s="63">
        <v>1.3298000000000001</v>
      </c>
      <c r="N154" s="49" t="s">
        <v>7912</v>
      </c>
      <c r="O154" s="49" t="s">
        <v>91</v>
      </c>
      <c r="P154" s="76"/>
      <c r="Q154" s="77"/>
      <c r="R154" s="78"/>
      <c r="S154" s="79"/>
      <c r="T154" s="49"/>
      <c r="U154" s="63" t="s">
        <v>4736</v>
      </c>
      <c r="V154" s="112" t="str">
        <f t="shared" si="4"/>
        <v>2S-125</v>
      </c>
      <c r="X154" s="112" t="s">
        <v>8294</v>
      </c>
      <c r="Z154" s="1" t="str">
        <f t="shared" si="5"/>
        <v>ok</v>
      </c>
    </row>
    <row r="155" spans="2:26" ht="30" customHeight="1" x14ac:dyDescent="0.25">
      <c r="B155" s="206" t="s">
        <v>6714</v>
      </c>
      <c r="C155" s="110" t="s">
        <v>4411</v>
      </c>
      <c r="D155" s="35" t="s">
        <v>4124</v>
      </c>
      <c r="E155" s="37" t="s">
        <v>4744</v>
      </c>
      <c r="F155" s="55">
        <v>9079</v>
      </c>
      <c r="G155" s="42">
        <v>41170</v>
      </c>
      <c r="H155" s="63" t="s">
        <v>4736</v>
      </c>
      <c r="I155" s="74">
        <v>200487.15100000001</v>
      </c>
      <c r="J155" s="74">
        <v>200869.49799999999</v>
      </c>
      <c r="K155" s="75">
        <v>0.38234699999997973</v>
      </c>
      <c r="L155" s="111" t="s">
        <v>4745</v>
      </c>
      <c r="M155" s="63">
        <v>3.0142000000000002</v>
      </c>
      <c r="N155" s="49" t="s">
        <v>7912</v>
      </c>
      <c r="O155" s="49" t="s">
        <v>21</v>
      </c>
      <c r="P155" s="76"/>
      <c r="Q155" s="77"/>
      <c r="R155" s="78"/>
      <c r="S155" s="79"/>
      <c r="T155" s="49"/>
      <c r="U155" s="63" t="s">
        <v>4736</v>
      </c>
      <c r="V155" s="112" t="str">
        <f t="shared" si="4"/>
        <v>2S-126</v>
      </c>
      <c r="X155" s="112" t="s">
        <v>8295</v>
      </c>
      <c r="Z155" s="1" t="str">
        <f t="shared" si="5"/>
        <v>ok</v>
      </c>
    </row>
    <row r="156" spans="2:26" ht="30" customHeight="1" x14ac:dyDescent="0.25">
      <c r="B156" s="206" t="s">
        <v>6714</v>
      </c>
      <c r="C156" s="110" t="s">
        <v>4411</v>
      </c>
      <c r="D156" s="35" t="s">
        <v>4128</v>
      </c>
      <c r="E156" s="37" t="s">
        <v>4746</v>
      </c>
      <c r="F156" s="55">
        <v>10335</v>
      </c>
      <c r="G156" s="42">
        <v>42348</v>
      </c>
      <c r="H156" s="63" t="s">
        <v>4736</v>
      </c>
      <c r="I156" s="74">
        <v>200823.951</v>
      </c>
      <c r="J156" s="74">
        <v>200869.764</v>
      </c>
      <c r="K156" s="75">
        <v>4.5812999999994643E-2</v>
      </c>
      <c r="L156" s="111" t="s">
        <v>4747</v>
      </c>
      <c r="M156" s="63">
        <v>7.2800000000000004E-2</v>
      </c>
      <c r="N156" s="49" t="s">
        <v>7912</v>
      </c>
      <c r="O156" s="49" t="s">
        <v>91</v>
      </c>
      <c r="P156" s="76" t="s">
        <v>2286</v>
      </c>
      <c r="Q156" s="77"/>
      <c r="R156" s="78"/>
      <c r="S156" s="79"/>
      <c r="T156" s="49"/>
      <c r="U156" s="63" t="s">
        <v>4736</v>
      </c>
      <c r="V156" s="112" t="str">
        <f t="shared" si="4"/>
        <v>2S-127</v>
      </c>
      <c r="X156" s="112" t="s">
        <v>8296</v>
      </c>
      <c r="Z156" s="1" t="str">
        <f t="shared" si="5"/>
        <v>ok</v>
      </c>
    </row>
    <row r="157" spans="2:26" ht="30" customHeight="1" x14ac:dyDescent="0.25">
      <c r="B157" s="206" t="s">
        <v>6714</v>
      </c>
      <c r="C157" s="110" t="s">
        <v>4411</v>
      </c>
      <c r="D157" s="35" t="s">
        <v>4131</v>
      </c>
      <c r="E157" s="37" t="s">
        <v>4748</v>
      </c>
      <c r="F157" s="55">
        <v>10127</v>
      </c>
      <c r="G157" s="42">
        <v>42068</v>
      </c>
      <c r="H157" s="63" t="s">
        <v>4736</v>
      </c>
      <c r="I157" s="74">
        <v>200937.28700000001</v>
      </c>
      <c r="J157" s="74">
        <v>202498.429</v>
      </c>
      <c r="K157" s="75">
        <v>1.5611419999999925</v>
      </c>
      <c r="L157" s="111" t="s">
        <v>4749</v>
      </c>
      <c r="M157" s="63">
        <v>12.4734</v>
      </c>
      <c r="N157" s="49" t="s">
        <v>7912</v>
      </c>
      <c r="O157" s="49" t="s">
        <v>21</v>
      </c>
      <c r="P157" s="76"/>
      <c r="Q157" s="77"/>
      <c r="R157" s="78"/>
      <c r="S157" s="79"/>
      <c r="T157" s="49"/>
      <c r="U157" s="63" t="s">
        <v>4736</v>
      </c>
      <c r="V157" s="112" t="str">
        <f t="shared" si="4"/>
        <v>2S-128</v>
      </c>
      <c r="X157" s="112" t="s">
        <v>8297</v>
      </c>
      <c r="Z157" s="1" t="str">
        <f t="shared" si="5"/>
        <v>ok</v>
      </c>
    </row>
    <row r="158" spans="2:26" ht="30" customHeight="1" x14ac:dyDescent="0.25">
      <c r="B158" s="206" t="s">
        <v>6714</v>
      </c>
      <c r="C158" s="110" t="s">
        <v>4411</v>
      </c>
      <c r="D158" s="35" t="s">
        <v>4135</v>
      </c>
      <c r="E158" s="37" t="s">
        <v>4750</v>
      </c>
      <c r="F158" s="55"/>
      <c r="G158" s="42"/>
      <c r="H158" s="63"/>
      <c r="I158" s="74">
        <v>202498.429</v>
      </c>
      <c r="J158" s="74">
        <v>203555.88200000001</v>
      </c>
      <c r="K158" s="75">
        <v>1.0574530000000086</v>
      </c>
      <c r="L158" s="111" t="s">
        <v>4751</v>
      </c>
      <c r="M158" s="63">
        <v>8.4596</v>
      </c>
      <c r="N158" s="49" t="s">
        <v>7912</v>
      </c>
      <c r="O158" s="49" t="s">
        <v>91</v>
      </c>
      <c r="P158" s="76"/>
      <c r="Q158" s="77"/>
      <c r="R158" s="78"/>
      <c r="S158" s="79"/>
      <c r="T158" s="49"/>
      <c r="U158" s="63" t="s">
        <v>4736</v>
      </c>
      <c r="V158" s="112" t="str">
        <f t="shared" si="4"/>
        <v>2S-129</v>
      </c>
      <c r="X158" s="112" t="s">
        <v>8298</v>
      </c>
      <c r="Z158" s="1" t="str">
        <f t="shared" si="5"/>
        <v>ok</v>
      </c>
    </row>
    <row r="159" spans="2:26" ht="30" customHeight="1" x14ac:dyDescent="0.25">
      <c r="B159" s="206" t="s">
        <v>6714</v>
      </c>
      <c r="C159" s="110" t="s">
        <v>4411</v>
      </c>
      <c r="D159" s="35" t="s">
        <v>4752</v>
      </c>
      <c r="E159" s="37" t="s">
        <v>4753</v>
      </c>
      <c r="F159" s="55">
        <v>9226</v>
      </c>
      <c r="G159" s="42">
        <v>41467</v>
      </c>
      <c r="H159" s="63" t="s">
        <v>4736</v>
      </c>
      <c r="I159" s="74">
        <v>203555.88200000001</v>
      </c>
      <c r="J159" s="74">
        <v>204985.18</v>
      </c>
      <c r="K159" s="75">
        <v>1.4292979999999806</v>
      </c>
      <c r="L159" s="111" t="s">
        <v>4754</v>
      </c>
      <c r="M159" s="63">
        <v>11.430400000000001</v>
      </c>
      <c r="N159" s="49" t="s">
        <v>7912</v>
      </c>
      <c r="O159" s="49" t="s">
        <v>91</v>
      </c>
      <c r="P159" s="76"/>
      <c r="Q159" s="77"/>
      <c r="R159" s="78"/>
      <c r="S159" s="79"/>
      <c r="T159" s="49"/>
      <c r="U159" s="63" t="s">
        <v>4736</v>
      </c>
      <c r="V159" s="112" t="str">
        <f t="shared" si="4"/>
        <v>2S-130</v>
      </c>
      <c r="X159" s="112" t="s">
        <v>8299</v>
      </c>
      <c r="Z159" s="1" t="str">
        <f t="shared" si="5"/>
        <v>ok</v>
      </c>
    </row>
    <row r="160" spans="2:26" ht="30" customHeight="1" x14ac:dyDescent="0.25">
      <c r="B160" s="206" t="s">
        <v>6714</v>
      </c>
      <c r="C160" s="110" t="s">
        <v>4411</v>
      </c>
      <c r="D160" s="35" t="s">
        <v>4755</v>
      </c>
      <c r="E160" s="37" t="s">
        <v>4756</v>
      </c>
      <c r="F160" s="55">
        <v>10295</v>
      </c>
      <c r="G160" s="42">
        <v>42269</v>
      </c>
      <c r="H160" s="63" t="s">
        <v>4736</v>
      </c>
      <c r="I160" s="74">
        <v>204985.18</v>
      </c>
      <c r="J160" s="74">
        <v>206402.842</v>
      </c>
      <c r="K160" s="75">
        <v>1.4176620000000111</v>
      </c>
      <c r="L160" s="111" t="s">
        <v>4757</v>
      </c>
      <c r="M160" s="63">
        <v>11.3466</v>
      </c>
      <c r="N160" s="49" t="s">
        <v>7912</v>
      </c>
      <c r="O160" s="49" t="s">
        <v>21</v>
      </c>
      <c r="P160" s="76"/>
      <c r="Q160" s="77"/>
      <c r="R160" s="78"/>
      <c r="S160" s="79"/>
      <c r="T160" s="49"/>
      <c r="U160" s="63" t="s">
        <v>4736</v>
      </c>
      <c r="V160" s="112" t="str">
        <f t="shared" si="4"/>
        <v>2S-131</v>
      </c>
      <c r="X160" s="112" t="s">
        <v>8300</v>
      </c>
      <c r="Z160" s="1" t="str">
        <f t="shared" si="5"/>
        <v>ok</v>
      </c>
    </row>
    <row r="161" spans="2:26" ht="30" customHeight="1" x14ac:dyDescent="0.25">
      <c r="B161" s="206" t="s">
        <v>6714</v>
      </c>
      <c r="C161" s="110" t="s">
        <v>4411</v>
      </c>
      <c r="D161" s="35" t="s">
        <v>4758</v>
      </c>
      <c r="E161" s="37" t="s">
        <v>4759</v>
      </c>
      <c r="F161" s="55">
        <v>9080</v>
      </c>
      <c r="G161" s="42">
        <v>41170</v>
      </c>
      <c r="H161" s="63" t="s">
        <v>4736</v>
      </c>
      <c r="I161" s="74">
        <v>206402.842</v>
      </c>
      <c r="J161" s="74">
        <v>207238.747</v>
      </c>
      <c r="K161" s="75">
        <v>0.83590499999999879</v>
      </c>
      <c r="L161" s="111" t="s">
        <v>4760</v>
      </c>
      <c r="M161" s="63">
        <v>6.6879</v>
      </c>
      <c r="N161" s="49" t="s">
        <v>7912</v>
      </c>
      <c r="O161" s="49" t="s">
        <v>21</v>
      </c>
      <c r="P161" s="76"/>
      <c r="Q161" s="77"/>
      <c r="R161" s="78"/>
      <c r="S161" s="79"/>
      <c r="T161" s="49"/>
      <c r="U161" s="63" t="s">
        <v>4736</v>
      </c>
      <c r="V161" s="112" t="str">
        <f t="shared" si="4"/>
        <v>2S-132</v>
      </c>
      <c r="X161" s="112" t="s">
        <v>8301</v>
      </c>
      <c r="Z161" s="1" t="str">
        <f t="shared" si="5"/>
        <v>ok</v>
      </c>
    </row>
    <row r="162" spans="2:26" ht="30" customHeight="1" x14ac:dyDescent="0.25">
      <c r="B162" s="206" t="s">
        <v>6714</v>
      </c>
      <c r="C162" s="110" t="s">
        <v>4411</v>
      </c>
      <c r="D162" s="35" t="s">
        <v>4139</v>
      </c>
      <c r="E162" s="37" t="s">
        <v>4761</v>
      </c>
      <c r="F162" s="55">
        <v>10033</v>
      </c>
      <c r="G162" s="42">
        <v>41914</v>
      </c>
      <c r="H162" s="63" t="s">
        <v>4736</v>
      </c>
      <c r="I162" s="74">
        <v>207238.747</v>
      </c>
      <c r="J162" s="74">
        <v>208289.09400000001</v>
      </c>
      <c r="K162" s="75">
        <v>1.0503470000000088</v>
      </c>
      <c r="L162" s="111" t="s">
        <v>4762</v>
      </c>
      <c r="M162" s="63">
        <v>8.4126999999999992</v>
      </c>
      <c r="N162" s="49" t="s">
        <v>7912</v>
      </c>
      <c r="O162" s="49" t="s">
        <v>21</v>
      </c>
      <c r="P162" s="76"/>
      <c r="Q162" s="77"/>
      <c r="R162" s="78"/>
      <c r="S162" s="79"/>
      <c r="T162" s="49"/>
      <c r="U162" s="63" t="s">
        <v>4736</v>
      </c>
      <c r="V162" s="112" t="str">
        <f t="shared" si="4"/>
        <v>2S-133</v>
      </c>
      <c r="X162" s="112" t="s">
        <v>8302</v>
      </c>
      <c r="Z162" s="1" t="str">
        <f t="shared" si="5"/>
        <v>ok</v>
      </c>
    </row>
    <row r="163" spans="2:26" ht="30" customHeight="1" x14ac:dyDescent="0.25">
      <c r="B163" s="206" t="s">
        <v>6714</v>
      </c>
      <c r="C163" s="110" t="s">
        <v>4411</v>
      </c>
      <c r="D163" s="35" t="s">
        <v>4142</v>
      </c>
      <c r="E163" s="37" t="s">
        <v>4763</v>
      </c>
      <c r="F163" s="55"/>
      <c r="G163" s="42"/>
      <c r="H163" s="63"/>
      <c r="I163" s="74">
        <v>208289.09400000001</v>
      </c>
      <c r="J163" s="74">
        <v>209541.91500000001</v>
      </c>
      <c r="K163" s="75">
        <v>1.2528209999999962</v>
      </c>
      <c r="L163" s="111" t="s">
        <v>4764</v>
      </c>
      <c r="M163" s="63">
        <v>10.0242</v>
      </c>
      <c r="N163" s="49" t="s">
        <v>7912</v>
      </c>
      <c r="O163" s="49" t="s">
        <v>91</v>
      </c>
      <c r="P163" s="76"/>
      <c r="Q163" s="77"/>
      <c r="R163" s="78"/>
      <c r="S163" s="79"/>
      <c r="T163" s="49"/>
      <c r="U163" s="63" t="s">
        <v>4736</v>
      </c>
      <c r="V163" s="112" t="str">
        <f t="shared" si="4"/>
        <v>2S-134</v>
      </c>
      <c r="X163" s="112" t="s">
        <v>8303</v>
      </c>
      <c r="Z163" s="1" t="str">
        <f t="shared" si="5"/>
        <v>ok</v>
      </c>
    </row>
    <row r="164" spans="2:26" ht="30" customHeight="1" x14ac:dyDescent="0.25">
      <c r="B164" s="206" t="s">
        <v>6714</v>
      </c>
      <c r="C164" s="110" t="s">
        <v>4411</v>
      </c>
      <c r="D164" s="35" t="s">
        <v>4765</v>
      </c>
      <c r="E164" s="37" t="s">
        <v>4766</v>
      </c>
      <c r="F164" s="55">
        <v>10334</v>
      </c>
      <c r="G164" s="42">
        <v>42348</v>
      </c>
      <c r="H164" s="63" t="s">
        <v>4736</v>
      </c>
      <c r="I164" s="74">
        <v>209541.91500000001</v>
      </c>
      <c r="J164" s="74">
        <v>209881.986</v>
      </c>
      <c r="K164" s="75">
        <v>0.34007099999999629</v>
      </c>
      <c r="L164" s="111" t="s">
        <v>4767</v>
      </c>
      <c r="M164" s="63">
        <v>2.7176</v>
      </c>
      <c r="N164" s="49" t="s">
        <v>7912</v>
      </c>
      <c r="O164" s="49" t="s">
        <v>91</v>
      </c>
      <c r="P164" s="76"/>
      <c r="Q164" s="77"/>
      <c r="R164" s="78"/>
      <c r="S164" s="79"/>
      <c r="T164" s="49"/>
      <c r="U164" s="63" t="s">
        <v>4736</v>
      </c>
      <c r="V164" s="112" t="str">
        <f t="shared" si="4"/>
        <v>2S-135</v>
      </c>
      <c r="X164" s="112" t="s">
        <v>8304</v>
      </c>
      <c r="Z164" s="1" t="str">
        <f t="shared" si="5"/>
        <v>ok</v>
      </c>
    </row>
    <row r="165" spans="2:26" ht="30" customHeight="1" x14ac:dyDescent="0.25">
      <c r="B165" s="206" t="s">
        <v>6714</v>
      </c>
      <c r="C165" s="110" t="s">
        <v>4411</v>
      </c>
      <c r="D165" s="35" t="s">
        <v>4145</v>
      </c>
      <c r="E165" s="37" t="s">
        <v>4768</v>
      </c>
      <c r="F165" s="55">
        <v>10325</v>
      </c>
      <c r="G165" s="42">
        <v>42320</v>
      </c>
      <c r="H165" s="63" t="s">
        <v>4736</v>
      </c>
      <c r="I165" s="74">
        <v>209881.986</v>
      </c>
      <c r="J165" s="74">
        <v>210307.389</v>
      </c>
      <c r="K165" s="75">
        <v>0.42540299999999115</v>
      </c>
      <c r="L165" s="111" t="s">
        <v>4769</v>
      </c>
      <c r="M165" s="63">
        <v>3.4043000000000001</v>
      </c>
      <c r="N165" s="49" t="s">
        <v>7912</v>
      </c>
      <c r="O165" s="49" t="s">
        <v>91</v>
      </c>
      <c r="P165" s="76"/>
      <c r="Q165" s="77"/>
      <c r="R165" s="78"/>
      <c r="S165" s="79"/>
      <c r="T165" s="49"/>
      <c r="U165" s="63" t="s">
        <v>4736</v>
      </c>
      <c r="V165" s="112" t="str">
        <f t="shared" si="4"/>
        <v>2S-136</v>
      </c>
      <c r="X165" s="112" t="s">
        <v>8305</v>
      </c>
      <c r="Z165" s="1" t="str">
        <f t="shared" si="5"/>
        <v>ok</v>
      </c>
    </row>
    <row r="166" spans="2:26" ht="30" customHeight="1" x14ac:dyDescent="0.25">
      <c r="B166" s="206" t="s">
        <v>6714</v>
      </c>
      <c r="C166" s="110" t="s">
        <v>4411</v>
      </c>
      <c r="D166" s="35" t="s">
        <v>4152</v>
      </c>
      <c r="E166" s="37" t="s">
        <v>4773</v>
      </c>
      <c r="F166" s="55">
        <v>10092</v>
      </c>
      <c r="G166" s="42">
        <v>42016</v>
      </c>
      <c r="H166" s="63" t="s">
        <v>4736</v>
      </c>
      <c r="I166" s="74">
        <v>211999.038</v>
      </c>
      <c r="J166" s="74">
        <v>212850.28200000001</v>
      </c>
      <c r="K166" s="75">
        <v>0.85124400000000611</v>
      </c>
      <c r="L166" s="111" t="s">
        <v>4762</v>
      </c>
      <c r="M166" s="63">
        <v>6.8108000000000004</v>
      </c>
      <c r="N166" s="49" t="s">
        <v>7912</v>
      </c>
      <c r="O166" s="49" t="s">
        <v>21</v>
      </c>
      <c r="P166" s="76"/>
      <c r="Q166" s="77"/>
      <c r="R166" s="78"/>
      <c r="S166" s="79"/>
      <c r="T166" s="49"/>
      <c r="U166" s="63" t="s">
        <v>4736</v>
      </c>
      <c r="V166" s="112" t="str">
        <f t="shared" si="4"/>
        <v>2S-137</v>
      </c>
      <c r="X166" s="112" t="s">
        <v>8306</v>
      </c>
      <c r="Z166" s="1" t="str">
        <f t="shared" si="5"/>
        <v>ok</v>
      </c>
    </row>
    <row r="167" spans="2:26" ht="30" customHeight="1" x14ac:dyDescent="0.25">
      <c r="B167" s="206" t="s">
        <v>6714</v>
      </c>
      <c r="C167" s="110" t="s">
        <v>4411</v>
      </c>
      <c r="D167" s="35" t="s">
        <v>4156</v>
      </c>
      <c r="E167" s="37" t="s">
        <v>4774</v>
      </c>
      <c r="F167" s="55">
        <v>10126</v>
      </c>
      <c r="G167" s="42">
        <v>42068</v>
      </c>
      <c r="H167" s="63" t="s">
        <v>4736</v>
      </c>
      <c r="I167" s="74">
        <v>212850.28200000001</v>
      </c>
      <c r="J167" s="74">
        <v>214611.611</v>
      </c>
      <c r="K167" s="75">
        <v>1.7613289999999979</v>
      </c>
      <c r="L167" s="111" t="s">
        <v>4775</v>
      </c>
      <c r="M167" s="63">
        <v>14.081899999999999</v>
      </c>
      <c r="N167" s="49" t="s">
        <v>7912</v>
      </c>
      <c r="O167" s="49" t="s">
        <v>21</v>
      </c>
      <c r="P167" s="76"/>
      <c r="Q167" s="77"/>
      <c r="R167" s="78"/>
      <c r="S167" s="79"/>
      <c r="T167" s="49"/>
      <c r="U167" s="63" t="s">
        <v>4736</v>
      </c>
      <c r="V167" s="112" t="str">
        <f t="shared" si="4"/>
        <v>2S-138</v>
      </c>
      <c r="X167" s="112" t="s">
        <v>8307</v>
      </c>
      <c r="Z167" s="1" t="str">
        <f t="shared" si="5"/>
        <v>ok</v>
      </c>
    </row>
    <row r="168" spans="2:26" ht="30" customHeight="1" x14ac:dyDescent="0.25">
      <c r="B168" s="206" t="s">
        <v>6714</v>
      </c>
      <c r="C168" s="110" t="s">
        <v>4411</v>
      </c>
      <c r="D168" s="35" t="s">
        <v>4776</v>
      </c>
      <c r="E168" s="37" t="s">
        <v>4777</v>
      </c>
      <c r="F168" s="55">
        <v>1007</v>
      </c>
      <c r="G168" s="42">
        <v>40982</v>
      </c>
      <c r="H168" s="63" t="s">
        <v>4778</v>
      </c>
      <c r="I168" s="74">
        <v>214641.611</v>
      </c>
      <c r="J168" s="74">
        <v>215977.696</v>
      </c>
      <c r="K168" s="75">
        <v>1.3360849999999918</v>
      </c>
      <c r="L168" s="111" t="s">
        <v>4779</v>
      </c>
      <c r="M168" s="63">
        <v>10.6791</v>
      </c>
      <c r="N168" s="49" t="s">
        <v>7912</v>
      </c>
      <c r="O168" s="49" t="s">
        <v>21</v>
      </c>
      <c r="P168" s="76"/>
      <c r="Q168" s="77"/>
      <c r="R168" s="78"/>
      <c r="S168" s="79"/>
      <c r="T168" s="49"/>
      <c r="U168" s="63" t="s">
        <v>4778</v>
      </c>
      <c r="V168" s="112" t="str">
        <f t="shared" si="4"/>
        <v>2S-139</v>
      </c>
      <c r="X168" s="112" t="s">
        <v>8308</v>
      </c>
      <c r="Z168" s="1" t="str">
        <f t="shared" si="5"/>
        <v>ok</v>
      </c>
    </row>
    <row r="169" spans="2:26" ht="30" customHeight="1" x14ac:dyDescent="0.25">
      <c r="B169" s="206" t="s">
        <v>6714</v>
      </c>
      <c r="C169" s="110" t="s">
        <v>4411</v>
      </c>
      <c r="D169" s="35" t="s">
        <v>4159</v>
      </c>
      <c r="E169" s="37" t="s">
        <v>4780</v>
      </c>
      <c r="F169" s="55">
        <v>1045</v>
      </c>
      <c r="G169" s="42">
        <v>41183</v>
      </c>
      <c r="H169" s="63" t="s">
        <v>4778</v>
      </c>
      <c r="I169" s="74">
        <v>215977.696</v>
      </c>
      <c r="J169" s="74">
        <v>216733.959</v>
      </c>
      <c r="K169" s="75">
        <v>0.75626300000000624</v>
      </c>
      <c r="L169" s="111" t="s">
        <v>4781</v>
      </c>
      <c r="M169" s="63">
        <v>6.0496999999999996</v>
      </c>
      <c r="N169" s="49" t="s">
        <v>7912</v>
      </c>
      <c r="O169" s="49" t="s">
        <v>21</v>
      </c>
      <c r="P169" s="76"/>
      <c r="Q169" s="77"/>
      <c r="R169" s="78"/>
      <c r="S169" s="79"/>
      <c r="T169" s="49"/>
      <c r="U169" s="63" t="s">
        <v>4778</v>
      </c>
      <c r="V169" s="112" t="str">
        <f t="shared" si="4"/>
        <v>2S-140</v>
      </c>
      <c r="X169" s="112" t="s">
        <v>8309</v>
      </c>
      <c r="Z169" s="1" t="str">
        <f t="shared" si="5"/>
        <v>ok</v>
      </c>
    </row>
    <row r="170" spans="2:26" ht="30" customHeight="1" x14ac:dyDescent="0.25">
      <c r="B170" s="206" t="s">
        <v>6714</v>
      </c>
      <c r="C170" s="110" t="s">
        <v>4411</v>
      </c>
      <c r="D170" s="35" t="s">
        <v>4162</v>
      </c>
      <c r="E170" s="37" t="s">
        <v>4782</v>
      </c>
      <c r="F170" s="55">
        <v>1040</v>
      </c>
      <c r="G170" s="42">
        <v>41156</v>
      </c>
      <c r="H170" s="63" t="s">
        <v>4778</v>
      </c>
      <c r="I170" s="74">
        <v>216733.95600000001</v>
      </c>
      <c r="J170" s="74">
        <v>217199.054</v>
      </c>
      <c r="K170" s="75">
        <v>0.46509799999999812</v>
      </c>
      <c r="L170" s="111" t="s">
        <v>4783</v>
      </c>
      <c r="M170" s="63">
        <v>3.7210000000000001</v>
      </c>
      <c r="N170" s="49" t="s">
        <v>7912</v>
      </c>
      <c r="O170" s="49" t="s">
        <v>21</v>
      </c>
      <c r="P170" s="76"/>
      <c r="Q170" s="77"/>
      <c r="R170" s="78"/>
      <c r="S170" s="79"/>
      <c r="T170" s="49"/>
      <c r="U170" s="63" t="s">
        <v>4778</v>
      </c>
      <c r="V170" s="112" t="str">
        <f t="shared" si="4"/>
        <v>2S-141</v>
      </c>
      <c r="X170" s="112" t="s">
        <v>8310</v>
      </c>
      <c r="Z170" s="1" t="str">
        <f t="shared" si="5"/>
        <v>ok</v>
      </c>
    </row>
    <row r="171" spans="2:26" ht="30" customHeight="1" x14ac:dyDescent="0.25">
      <c r="B171" s="206" t="s">
        <v>6714</v>
      </c>
      <c r="C171" s="110" t="s">
        <v>4411</v>
      </c>
      <c r="D171" s="35" t="s">
        <v>4784</v>
      </c>
      <c r="E171" s="37" t="s">
        <v>4785</v>
      </c>
      <c r="F171" s="55">
        <v>1006</v>
      </c>
      <c r="G171" s="42">
        <v>40982</v>
      </c>
      <c r="H171" s="63" t="s">
        <v>4778</v>
      </c>
      <c r="I171" s="74">
        <v>217199.054</v>
      </c>
      <c r="J171" s="74">
        <v>217670.52299999999</v>
      </c>
      <c r="K171" s="75">
        <v>0.47146899999998276</v>
      </c>
      <c r="L171" s="111" t="s">
        <v>4783</v>
      </c>
      <c r="M171" s="63">
        <v>3.7724000000000002</v>
      </c>
      <c r="N171" s="49" t="s">
        <v>7912</v>
      </c>
      <c r="O171" s="49" t="s">
        <v>21</v>
      </c>
      <c r="P171" s="76"/>
      <c r="Q171" s="77"/>
      <c r="R171" s="78"/>
      <c r="S171" s="79"/>
      <c r="T171" s="49"/>
      <c r="U171" s="63" t="s">
        <v>4778</v>
      </c>
      <c r="V171" s="112" t="str">
        <f t="shared" si="4"/>
        <v>2S-141A</v>
      </c>
      <c r="X171" s="112" t="s">
        <v>8311</v>
      </c>
      <c r="Z171" s="1" t="str">
        <f t="shared" si="5"/>
        <v>ok</v>
      </c>
    </row>
    <row r="172" spans="2:26" ht="30" customHeight="1" x14ac:dyDescent="0.25">
      <c r="B172" s="206" t="s">
        <v>6714</v>
      </c>
      <c r="C172" s="110" t="s">
        <v>4411</v>
      </c>
      <c r="D172" s="35" t="s">
        <v>4786</v>
      </c>
      <c r="E172" s="37" t="s">
        <v>4787</v>
      </c>
      <c r="F172" s="55">
        <v>1012</v>
      </c>
      <c r="G172" s="42">
        <v>40984</v>
      </c>
      <c r="H172" s="63" t="s">
        <v>4778</v>
      </c>
      <c r="I172" s="74">
        <v>217670.52299999999</v>
      </c>
      <c r="J172" s="74">
        <v>218027.946</v>
      </c>
      <c r="K172" s="75">
        <v>0.35742300000000976</v>
      </c>
      <c r="L172" s="111" t="s">
        <v>4783</v>
      </c>
      <c r="M172" s="63">
        <v>2.8584999999999998</v>
      </c>
      <c r="N172" s="49" t="s">
        <v>7912</v>
      </c>
      <c r="O172" s="49" t="s">
        <v>21</v>
      </c>
      <c r="P172" s="76"/>
      <c r="Q172" s="77"/>
      <c r="R172" s="78"/>
      <c r="S172" s="79"/>
      <c r="T172" s="49"/>
      <c r="U172" s="63" t="s">
        <v>4778</v>
      </c>
      <c r="V172" s="112" t="str">
        <f t="shared" si="4"/>
        <v>2S-141B</v>
      </c>
      <c r="X172" s="112" t="s">
        <v>8312</v>
      </c>
      <c r="Z172" s="1" t="str">
        <f t="shared" si="5"/>
        <v>ok</v>
      </c>
    </row>
    <row r="173" spans="2:26" ht="30" customHeight="1" x14ac:dyDescent="0.25">
      <c r="B173" s="206" t="s">
        <v>6714</v>
      </c>
      <c r="C173" s="110" t="s">
        <v>4411</v>
      </c>
      <c r="D173" s="35" t="s">
        <v>4165</v>
      </c>
      <c r="E173" s="37" t="s">
        <v>4788</v>
      </c>
      <c r="F173" s="55">
        <v>1002</v>
      </c>
      <c r="G173" s="42">
        <v>42206</v>
      </c>
      <c r="H173" s="63" t="s">
        <v>4778</v>
      </c>
      <c r="I173" s="74">
        <v>218027.946</v>
      </c>
      <c r="J173" s="74">
        <v>220513.92600000001</v>
      </c>
      <c r="K173" s="75">
        <v>2.4859800000000103</v>
      </c>
      <c r="L173" s="111" t="s">
        <v>4789</v>
      </c>
      <c r="M173" s="63">
        <v>19.888200000000001</v>
      </c>
      <c r="N173" s="49" t="s">
        <v>7912</v>
      </c>
      <c r="O173" s="49" t="s">
        <v>91</v>
      </c>
      <c r="P173" s="76"/>
      <c r="Q173" s="77"/>
      <c r="R173" s="78"/>
      <c r="S173" s="79"/>
      <c r="T173" s="49"/>
      <c r="U173" s="63" t="s">
        <v>4778</v>
      </c>
      <c r="V173" s="112" t="str">
        <f t="shared" si="4"/>
        <v>2S-142</v>
      </c>
      <c r="X173" s="112" t="s">
        <v>8313</v>
      </c>
      <c r="Z173" s="1" t="str">
        <f t="shared" si="5"/>
        <v>ok</v>
      </c>
    </row>
    <row r="174" spans="2:26" ht="30" customHeight="1" x14ac:dyDescent="0.25">
      <c r="B174" s="206" t="s">
        <v>6714</v>
      </c>
      <c r="C174" s="110" t="s">
        <v>4411</v>
      </c>
      <c r="D174" s="35" t="s">
        <v>4168</v>
      </c>
      <c r="E174" s="37" t="s">
        <v>4790</v>
      </c>
      <c r="F174" s="55">
        <v>1005</v>
      </c>
      <c r="G174" s="42">
        <v>40982</v>
      </c>
      <c r="H174" s="63" t="s">
        <v>4778</v>
      </c>
      <c r="I174" s="74">
        <v>220513.92600000001</v>
      </c>
      <c r="J174" s="74">
        <v>221117.29399999999</v>
      </c>
      <c r="K174" s="75">
        <v>0.60336799999998769</v>
      </c>
      <c r="L174" s="111" t="s">
        <v>4791</v>
      </c>
      <c r="M174" s="63">
        <v>4.8624999999999998</v>
      </c>
      <c r="N174" s="49" t="s">
        <v>7912</v>
      </c>
      <c r="O174" s="49" t="s">
        <v>21</v>
      </c>
      <c r="P174" s="76"/>
      <c r="Q174" s="77"/>
      <c r="R174" s="78"/>
      <c r="S174" s="79"/>
      <c r="T174" s="49"/>
      <c r="U174" s="63" t="s">
        <v>4778</v>
      </c>
      <c r="V174" s="112" t="str">
        <f t="shared" si="4"/>
        <v>2S-143</v>
      </c>
      <c r="X174" s="112" t="s">
        <v>8314</v>
      </c>
      <c r="Z174" s="1" t="str">
        <f t="shared" si="5"/>
        <v>ok</v>
      </c>
    </row>
    <row r="175" spans="2:26" ht="30" customHeight="1" x14ac:dyDescent="0.25">
      <c r="B175" s="206" t="s">
        <v>6714</v>
      </c>
      <c r="C175" s="110" t="s">
        <v>4411</v>
      </c>
      <c r="D175" s="35" t="s">
        <v>4792</v>
      </c>
      <c r="E175" s="37" t="s">
        <v>4793</v>
      </c>
      <c r="F175" s="55">
        <v>1008</v>
      </c>
      <c r="G175" s="42">
        <v>40616</v>
      </c>
      <c r="H175" s="63" t="s">
        <v>4778</v>
      </c>
      <c r="I175" s="74">
        <v>221120.34700000001</v>
      </c>
      <c r="J175" s="74">
        <v>221294.1</v>
      </c>
      <c r="K175" s="75">
        <v>0.17375299999999697</v>
      </c>
      <c r="L175" s="111" t="s">
        <v>4794</v>
      </c>
      <c r="M175" s="63">
        <v>1.9672000000000001</v>
      </c>
      <c r="N175" s="49" t="s">
        <v>7912</v>
      </c>
      <c r="O175" s="49" t="s">
        <v>21</v>
      </c>
      <c r="P175" s="76" t="s">
        <v>10</v>
      </c>
      <c r="Q175" s="37">
        <v>0.61760000000000004</v>
      </c>
      <c r="R175" s="78">
        <v>8506.0400000000009</v>
      </c>
      <c r="S175" s="79" t="s">
        <v>4510</v>
      </c>
      <c r="T175" s="49" t="s">
        <v>4795</v>
      </c>
      <c r="U175" s="63" t="s">
        <v>4778</v>
      </c>
      <c r="V175" s="112" t="str">
        <f t="shared" si="4"/>
        <v>2S-143A</v>
      </c>
      <c r="X175" s="112" t="s">
        <v>8315</v>
      </c>
      <c r="Z175" s="1" t="str">
        <f t="shared" si="5"/>
        <v>ok</v>
      </c>
    </row>
    <row r="176" spans="2:26" ht="30" customHeight="1" x14ac:dyDescent="0.25">
      <c r="B176" s="206" t="s">
        <v>6714</v>
      </c>
      <c r="C176" s="110" t="s">
        <v>4411</v>
      </c>
      <c r="D176" s="35" t="s">
        <v>4171</v>
      </c>
      <c r="E176" s="37" t="s">
        <v>4796</v>
      </c>
      <c r="F176" s="55">
        <v>1022</v>
      </c>
      <c r="G176" s="42">
        <v>41058</v>
      </c>
      <c r="H176" s="63" t="s">
        <v>4778</v>
      </c>
      <c r="I176" s="74">
        <v>221311.5</v>
      </c>
      <c r="J176" s="74">
        <v>222258.89</v>
      </c>
      <c r="K176" s="75">
        <v>0.94739000000001394</v>
      </c>
      <c r="L176" s="111" t="s">
        <v>4797</v>
      </c>
      <c r="M176" s="63">
        <v>7.5879000000000003</v>
      </c>
      <c r="N176" s="49" t="s">
        <v>7912</v>
      </c>
      <c r="O176" s="49" t="s">
        <v>21</v>
      </c>
      <c r="P176" s="76"/>
      <c r="Q176" s="77"/>
      <c r="R176" s="78"/>
      <c r="S176" s="79"/>
      <c r="T176" s="49"/>
      <c r="U176" s="63" t="s">
        <v>4778</v>
      </c>
      <c r="V176" s="112" t="str">
        <f t="shared" si="4"/>
        <v>2S-144</v>
      </c>
      <c r="X176" s="112" t="s">
        <v>8316</v>
      </c>
      <c r="Z176" s="1" t="str">
        <f t="shared" si="5"/>
        <v>ok</v>
      </c>
    </row>
    <row r="177" spans="2:26" ht="30" customHeight="1" x14ac:dyDescent="0.25">
      <c r="B177" s="206" t="s">
        <v>6714</v>
      </c>
      <c r="C177" s="110" t="s">
        <v>4411</v>
      </c>
      <c r="D177" s="35" t="s">
        <v>4798</v>
      </c>
      <c r="E177" s="37" t="s">
        <v>4799</v>
      </c>
      <c r="F177" s="55">
        <v>1209</v>
      </c>
      <c r="G177" s="42">
        <v>42206</v>
      </c>
      <c r="H177" s="63" t="s">
        <v>4778</v>
      </c>
      <c r="I177" s="74">
        <v>0</v>
      </c>
      <c r="J177" s="74">
        <v>0</v>
      </c>
      <c r="K177" s="75"/>
      <c r="L177" s="111" t="s">
        <v>4800</v>
      </c>
      <c r="M177" s="63">
        <v>1.0128999999999999</v>
      </c>
      <c r="N177" s="49" t="s">
        <v>7912</v>
      </c>
      <c r="O177" s="49" t="s">
        <v>21</v>
      </c>
      <c r="P177" s="76" t="s">
        <v>2286</v>
      </c>
      <c r="Q177" s="77"/>
      <c r="R177" s="78"/>
      <c r="S177" s="79"/>
      <c r="T177" s="49"/>
      <c r="U177" s="63" t="s">
        <v>4778</v>
      </c>
      <c r="V177" s="112" t="str">
        <f t="shared" si="4"/>
        <v>2S-144A</v>
      </c>
      <c r="X177" s="112" t="s">
        <v>8317</v>
      </c>
      <c r="Z177" s="1" t="str">
        <f t="shared" si="5"/>
        <v>ok</v>
      </c>
    </row>
    <row r="178" spans="2:26" ht="30" customHeight="1" x14ac:dyDescent="0.25">
      <c r="B178" s="206" t="s">
        <v>6714</v>
      </c>
      <c r="C178" s="110" t="s">
        <v>4411</v>
      </c>
      <c r="D178" s="35" t="s">
        <v>4174</v>
      </c>
      <c r="E178" s="37" t="s">
        <v>4801</v>
      </c>
      <c r="F178" s="55">
        <v>1240</v>
      </c>
      <c r="G178" s="42">
        <v>42206</v>
      </c>
      <c r="H178" s="63" t="s">
        <v>4778</v>
      </c>
      <c r="I178" s="74">
        <v>222258.89</v>
      </c>
      <c r="J178" s="74">
        <v>223160.264</v>
      </c>
      <c r="K178" s="75">
        <v>0.90137399999998158</v>
      </c>
      <c r="L178" s="111" t="s">
        <v>4802</v>
      </c>
      <c r="M178" s="63">
        <v>7.2123999999999997</v>
      </c>
      <c r="N178" s="49" t="s">
        <v>7912</v>
      </c>
      <c r="O178" s="49" t="s">
        <v>91</v>
      </c>
      <c r="P178" s="76"/>
      <c r="Q178" s="77"/>
      <c r="R178" s="78"/>
      <c r="S178" s="79"/>
      <c r="T178" s="49"/>
      <c r="U178" s="63" t="s">
        <v>4778</v>
      </c>
      <c r="V178" s="112" t="str">
        <f t="shared" si="4"/>
        <v>2S-145</v>
      </c>
      <c r="X178" s="112" t="s">
        <v>8318</v>
      </c>
      <c r="Z178" s="1" t="str">
        <f t="shared" si="5"/>
        <v>ok</v>
      </c>
    </row>
    <row r="179" spans="2:26" ht="30" customHeight="1" x14ac:dyDescent="0.25">
      <c r="B179" s="206" t="s">
        <v>6714</v>
      </c>
      <c r="C179" s="110" t="s">
        <v>4411</v>
      </c>
      <c r="D179" s="35" t="s">
        <v>4803</v>
      </c>
      <c r="E179" s="37" t="s">
        <v>4804</v>
      </c>
      <c r="F179" s="55">
        <v>441</v>
      </c>
      <c r="G179" s="42">
        <v>42206</v>
      </c>
      <c r="H179" s="63" t="s">
        <v>4778</v>
      </c>
      <c r="I179" s="74">
        <v>223160.264</v>
      </c>
      <c r="J179" s="74">
        <v>224652.76800000001</v>
      </c>
      <c r="K179" s="75">
        <v>1.4925040000000154</v>
      </c>
      <c r="L179" s="111" t="s">
        <v>4802</v>
      </c>
      <c r="M179" s="63">
        <v>11.941599999999999</v>
      </c>
      <c r="N179" s="49" t="s">
        <v>82</v>
      </c>
      <c r="O179" s="49" t="s">
        <v>91</v>
      </c>
      <c r="P179" s="76"/>
      <c r="Q179" s="77"/>
      <c r="R179" s="78"/>
      <c r="S179" s="79"/>
      <c r="T179" s="49"/>
      <c r="U179" s="63" t="s">
        <v>4778</v>
      </c>
      <c r="V179" s="112" t="str">
        <f t="shared" si="4"/>
        <v>2S-145A</v>
      </c>
      <c r="X179" s="112" t="s">
        <v>8319</v>
      </c>
      <c r="Z179" s="1" t="str">
        <f t="shared" si="5"/>
        <v>ok</v>
      </c>
    </row>
    <row r="180" spans="2:26" ht="30" customHeight="1" x14ac:dyDescent="0.25">
      <c r="B180" s="206" t="s">
        <v>6714</v>
      </c>
      <c r="C180" s="110" t="s">
        <v>4411</v>
      </c>
      <c r="D180" s="35" t="s">
        <v>4805</v>
      </c>
      <c r="E180" s="37" t="s">
        <v>4806</v>
      </c>
      <c r="F180" s="55">
        <v>1261</v>
      </c>
      <c r="G180" s="42">
        <v>42544</v>
      </c>
      <c r="H180" s="63" t="s">
        <v>4778</v>
      </c>
      <c r="I180" s="74">
        <v>0</v>
      </c>
      <c r="J180" s="74">
        <v>0</v>
      </c>
      <c r="K180" s="75"/>
      <c r="L180" s="111" t="s">
        <v>4802</v>
      </c>
      <c r="M180" s="63">
        <v>0.90169999999999995</v>
      </c>
      <c r="N180" s="49" t="s">
        <v>7912</v>
      </c>
      <c r="O180" s="49" t="s">
        <v>91</v>
      </c>
      <c r="P180" s="76" t="s">
        <v>2286</v>
      </c>
      <c r="Q180" s="77"/>
      <c r="R180" s="78"/>
      <c r="S180" s="79"/>
      <c r="T180" s="49"/>
      <c r="U180" s="63" t="s">
        <v>4778</v>
      </c>
      <c r="V180" s="112" t="str">
        <f t="shared" si="4"/>
        <v>2S-145B</v>
      </c>
      <c r="X180" s="112" t="s">
        <v>8320</v>
      </c>
      <c r="Z180" s="1" t="str">
        <f t="shared" si="5"/>
        <v>ok</v>
      </c>
    </row>
    <row r="181" spans="2:26" ht="30" customHeight="1" x14ac:dyDescent="0.25">
      <c r="B181" s="206" t="s">
        <v>6714</v>
      </c>
      <c r="C181" s="110" t="s">
        <v>4411</v>
      </c>
      <c r="D181" s="35" t="s">
        <v>4807</v>
      </c>
      <c r="E181" s="37" t="s">
        <v>4808</v>
      </c>
      <c r="F181" s="55">
        <v>1276</v>
      </c>
      <c r="G181" s="42">
        <v>42621</v>
      </c>
      <c r="H181" s="63" t="s">
        <v>4778</v>
      </c>
      <c r="I181" s="74">
        <v>0</v>
      </c>
      <c r="J181" s="74">
        <v>0</v>
      </c>
      <c r="K181" s="75"/>
      <c r="L181" s="111" t="s">
        <v>4802</v>
      </c>
      <c r="M181" s="63">
        <v>0.1401</v>
      </c>
      <c r="N181" s="49" t="s">
        <v>7912</v>
      </c>
      <c r="O181" s="49" t="s">
        <v>91</v>
      </c>
      <c r="P181" s="76" t="s">
        <v>2286</v>
      </c>
      <c r="Q181" s="77"/>
      <c r="R181" s="78"/>
      <c r="S181" s="79"/>
      <c r="T181" s="49"/>
      <c r="U181" s="63" t="s">
        <v>4778</v>
      </c>
      <c r="V181" s="112" t="str">
        <f t="shared" si="4"/>
        <v>2S-145C</v>
      </c>
      <c r="X181" s="112" t="s">
        <v>8321</v>
      </c>
      <c r="Z181" s="1" t="str">
        <f t="shared" si="5"/>
        <v>ok</v>
      </c>
    </row>
    <row r="182" spans="2:26" ht="30" customHeight="1" x14ac:dyDescent="0.25">
      <c r="B182" s="206" t="s">
        <v>6714</v>
      </c>
      <c r="C182" s="110" t="s">
        <v>4411</v>
      </c>
      <c r="D182" s="35" t="s">
        <v>4809</v>
      </c>
      <c r="E182" s="37" t="s">
        <v>4810</v>
      </c>
      <c r="F182" s="55">
        <v>1214</v>
      </c>
      <c r="G182" s="42">
        <v>42248</v>
      </c>
      <c r="H182" s="63" t="s">
        <v>4778</v>
      </c>
      <c r="I182" s="74">
        <v>224652.76800000001</v>
      </c>
      <c r="J182" s="74">
        <v>226013.49299999999</v>
      </c>
      <c r="K182" s="75">
        <v>1.3607249999999766</v>
      </c>
      <c r="L182" s="111" t="s">
        <v>4811</v>
      </c>
      <c r="M182" s="63">
        <v>10.875</v>
      </c>
      <c r="N182" s="49" t="s">
        <v>7912</v>
      </c>
      <c r="O182" s="49" t="s">
        <v>91</v>
      </c>
      <c r="P182" s="76"/>
      <c r="Q182" s="77"/>
      <c r="R182" s="78"/>
      <c r="S182" s="79"/>
      <c r="T182" s="49"/>
      <c r="U182" s="63" t="s">
        <v>4778</v>
      </c>
      <c r="V182" s="112" t="str">
        <f t="shared" si="4"/>
        <v>2S-146</v>
      </c>
      <c r="X182" s="112" t="s">
        <v>8322</v>
      </c>
      <c r="Z182" s="1" t="str">
        <f t="shared" si="5"/>
        <v>ok</v>
      </c>
    </row>
    <row r="183" spans="2:26" ht="30" customHeight="1" x14ac:dyDescent="0.25">
      <c r="B183" s="206" t="s">
        <v>6714</v>
      </c>
      <c r="C183" s="110" t="s">
        <v>4411</v>
      </c>
      <c r="D183" s="35" t="s">
        <v>4179</v>
      </c>
      <c r="E183" s="37" t="s">
        <v>4812</v>
      </c>
      <c r="F183" s="55"/>
      <c r="G183" s="42"/>
      <c r="H183" s="63"/>
      <c r="I183" s="74">
        <v>226013.49299999999</v>
      </c>
      <c r="J183" s="74">
        <v>226607.948</v>
      </c>
      <c r="K183" s="75">
        <v>0.59445500000001628</v>
      </c>
      <c r="L183" s="111" t="s">
        <v>4813</v>
      </c>
      <c r="M183" s="63">
        <v>4.7690999999999999</v>
      </c>
      <c r="N183" s="49" t="s">
        <v>7912</v>
      </c>
      <c r="O183" s="49" t="s">
        <v>91</v>
      </c>
      <c r="P183" s="76"/>
      <c r="Q183" s="77"/>
      <c r="R183" s="78"/>
      <c r="S183" s="79"/>
      <c r="T183" s="49"/>
      <c r="U183" s="63" t="s">
        <v>4778</v>
      </c>
      <c r="V183" s="112" t="str">
        <f t="shared" si="4"/>
        <v>2S-147</v>
      </c>
      <c r="X183" s="112" t="s">
        <v>8323</v>
      </c>
      <c r="Z183" s="1" t="str">
        <f t="shared" si="5"/>
        <v>ok</v>
      </c>
    </row>
    <row r="184" spans="2:26" ht="30" customHeight="1" x14ac:dyDescent="0.25">
      <c r="B184" s="206" t="s">
        <v>6714</v>
      </c>
      <c r="C184" s="110" t="s">
        <v>4411</v>
      </c>
      <c r="D184" s="35" t="s">
        <v>4814</v>
      </c>
      <c r="E184" s="37" t="s">
        <v>4815</v>
      </c>
      <c r="F184" s="55">
        <v>1210</v>
      </c>
      <c r="G184" s="42">
        <v>42206</v>
      </c>
      <c r="H184" s="63" t="s">
        <v>4778</v>
      </c>
      <c r="I184" s="74">
        <v>226607.948</v>
      </c>
      <c r="J184" s="74">
        <v>227037.42499999999</v>
      </c>
      <c r="K184" s="75">
        <v>0.4294769999999844</v>
      </c>
      <c r="L184" s="111" t="s">
        <v>4802</v>
      </c>
      <c r="M184" s="63">
        <v>3.4302999999999999</v>
      </c>
      <c r="N184" s="49" t="s">
        <v>7912</v>
      </c>
      <c r="O184" s="49" t="s">
        <v>91</v>
      </c>
      <c r="P184" s="76"/>
      <c r="Q184" s="77"/>
      <c r="R184" s="78"/>
      <c r="S184" s="79"/>
      <c r="T184" s="49"/>
      <c r="U184" s="63" t="s">
        <v>4778</v>
      </c>
      <c r="V184" s="112" t="str">
        <f t="shared" si="4"/>
        <v>2S-148</v>
      </c>
      <c r="X184" s="112" t="s">
        <v>8324</v>
      </c>
      <c r="Z184" s="1" t="str">
        <f t="shared" si="5"/>
        <v>ok</v>
      </c>
    </row>
    <row r="185" spans="2:26" ht="30" customHeight="1" x14ac:dyDescent="0.25">
      <c r="B185" s="206" t="s">
        <v>6714</v>
      </c>
      <c r="C185" s="110" t="s">
        <v>4411</v>
      </c>
      <c r="D185" s="35" t="s">
        <v>4183</v>
      </c>
      <c r="E185" s="37" t="s">
        <v>4818</v>
      </c>
      <c r="F185" s="55">
        <v>1211</v>
      </c>
      <c r="G185" s="42">
        <v>42208</v>
      </c>
      <c r="H185" s="63" t="s">
        <v>4778</v>
      </c>
      <c r="I185" s="74">
        <v>228536.95699999999</v>
      </c>
      <c r="J185" s="74">
        <v>230128.90700000001</v>
      </c>
      <c r="K185" s="75">
        <v>1.5919500000000117</v>
      </c>
      <c r="L185" s="111" t="s">
        <v>4819</v>
      </c>
      <c r="M185" s="63">
        <v>12.7349</v>
      </c>
      <c r="N185" s="49" t="s">
        <v>7912</v>
      </c>
      <c r="O185" s="49" t="s">
        <v>91</v>
      </c>
      <c r="P185" s="76"/>
      <c r="Q185" s="77"/>
      <c r="R185" s="78"/>
      <c r="S185" s="79"/>
      <c r="T185" s="49"/>
      <c r="U185" s="63" t="s">
        <v>4778</v>
      </c>
      <c r="V185" s="112" t="str">
        <f t="shared" si="4"/>
        <v>2S-149</v>
      </c>
      <c r="X185" s="112" t="s">
        <v>8325</v>
      </c>
      <c r="Z185" s="1" t="str">
        <f t="shared" si="5"/>
        <v>ok</v>
      </c>
    </row>
    <row r="186" spans="2:26" ht="30" customHeight="1" x14ac:dyDescent="0.25">
      <c r="B186" s="206" t="s">
        <v>6714</v>
      </c>
      <c r="C186" s="110" t="s">
        <v>4411</v>
      </c>
      <c r="D186" s="35" t="s">
        <v>4820</v>
      </c>
      <c r="E186" s="37" t="s">
        <v>4821</v>
      </c>
      <c r="F186" s="55">
        <v>1212</v>
      </c>
      <c r="G186" s="42">
        <v>42208</v>
      </c>
      <c r="H186" s="63" t="s">
        <v>4778</v>
      </c>
      <c r="I186" s="74">
        <v>230128.90700000001</v>
      </c>
      <c r="J186" s="74">
        <v>232101.23</v>
      </c>
      <c r="K186" s="75">
        <v>1.972323000000004</v>
      </c>
      <c r="L186" s="111" t="s">
        <v>4819</v>
      </c>
      <c r="M186" s="63">
        <v>15.7796</v>
      </c>
      <c r="N186" s="49" t="s">
        <v>7912</v>
      </c>
      <c r="O186" s="49" t="s">
        <v>91</v>
      </c>
      <c r="P186" s="76"/>
      <c r="Q186" s="77"/>
      <c r="R186" s="78"/>
      <c r="S186" s="79"/>
      <c r="T186" s="49"/>
      <c r="U186" s="63" t="s">
        <v>4778</v>
      </c>
      <c r="V186" s="112" t="str">
        <f t="shared" si="4"/>
        <v>2S-149A</v>
      </c>
      <c r="X186" s="112" t="s">
        <v>8326</v>
      </c>
      <c r="Z186" s="1" t="str">
        <f t="shared" si="5"/>
        <v>ok</v>
      </c>
    </row>
    <row r="187" spans="2:26" ht="30" customHeight="1" x14ac:dyDescent="0.25">
      <c r="B187" s="206" t="s">
        <v>6714</v>
      </c>
      <c r="C187" s="110" t="s">
        <v>4411</v>
      </c>
      <c r="D187" s="35" t="s">
        <v>4191</v>
      </c>
      <c r="E187" s="37" t="s">
        <v>4822</v>
      </c>
      <c r="F187" s="55">
        <v>1011</v>
      </c>
      <c r="G187" s="42">
        <v>40984</v>
      </c>
      <c r="H187" s="63" t="s">
        <v>4778</v>
      </c>
      <c r="I187" s="74">
        <v>232101.23</v>
      </c>
      <c r="J187" s="74">
        <v>233743.185</v>
      </c>
      <c r="K187" s="75">
        <v>1.6419549999999872</v>
      </c>
      <c r="L187" s="111" t="s">
        <v>4823</v>
      </c>
      <c r="M187" s="63">
        <v>13.1166</v>
      </c>
      <c r="N187" s="49" t="s">
        <v>7912</v>
      </c>
      <c r="O187" s="49" t="s">
        <v>21</v>
      </c>
      <c r="P187" s="76"/>
      <c r="Q187" s="77"/>
      <c r="R187" s="78"/>
      <c r="S187" s="79"/>
      <c r="T187" s="49"/>
      <c r="U187" s="63" t="s">
        <v>4778</v>
      </c>
      <c r="V187" s="112" t="str">
        <f t="shared" si="4"/>
        <v>2S-150</v>
      </c>
      <c r="X187" s="112" t="s">
        <v>8327</v>
      </c>
      <c r="Z187" s="1" t="str">
        <f t="shared" si="5"/>
        <v>ok</v>
      </c>
    </row>
    <row r="188" spans="2:26" ht="30" customHeight="1" x14ac:dyDescent="0.25">
      <c r="B188" s="206" t="s">
        <v>6714</v>
      </c>
      <c r="C188" s="110" t="s">
        <v>4411</v>
      </c>
      <c r="D188" s="35" t="s">
        <v>4198</v>
      </c>
      <c r="E188" s="37" t="s">
        <v>4824</v>
      </c>
      <c r="F188" s="55">
        <v>1041</v>
      </c>
      <c r="G188" s="42">
        <v>41157</v>
      </c>
      <c r="H188" s="63" t="s">
        <v>4778</v>
      </c>
      <c r="I188" s="74">
        <v>233750.72</v>
      </c>
      <c r="J188" s="74">
        <v>235542.728</v>
      </c>
      <c r="K188" s="75">
        <v>1.7920080000000016</v>
      </c>
      <c r="L188" s="111" t="s">
        <v>4825</v>
      </c>
      <c r="M188" s="63">
        <v>14.335100000000001</v>
      </c>
      <c r="N188" s="49" t="s">
        <v>7912</v>
      </c>
      <c r="O188" s="49" t="s">
        <v>21</v>
      </c>
      <c r="P188" s="76"/>
      <c r="Q188" s="77"/>
      <c r="R188" s="78"/>
      <c r="S188" s="79"/>
      <c r="T188" s="49"/>
      <c r="U188" s="63" t="s">
        <v>4778</v>
      </c>
      <c r="V188" s="112" t="str">
        <f t="shared" si="4"/>
        <v>2S-151</v>
      </c>
      <c r="X188" s="112" t="s">
        <v>8328</v>
      </c>
      <c r="Z188" s="1" t="str">
        <f t="shared" si="5"/>
        <v>ok</v>
      </c>
    </row>
    <row r="189" spans="2:26" ht="30" customHeight="1" x14ac:dyDescent="0.25">
      <c r="B189" s="206" t="s">
        <v>6714</v>
      </c>
      <c r="C189" s="110" t="s">
        <v>4411</v>
      </c>
      <c r="D189" s="35" t="s">
        <v>4201</v>
      </c>
      <c r="E189" s="37" t="s">
        <v>4826</v>
      </c>
      <c r="F189" s="55"/>
      <c r="G189" s="42"/>
      <c r="H189" s="63"/>
      <c r="I189" s="74">
        <v>235542.63500000001</v>
      </c>
      <c r="J189" s="74">
        <v>236076.10200000001</v>
      </c>
      <c r="K189" s="75">
        <v>0.53346700000000424</v>
      </c>
      <c r="L189" s="111" t="s">
        <v>4827</v>
      </c>
      <c r="M189" s="63">
        <v>4.2694000000000001</v>
      </c>
      <c r="N189" s="49" t="s">
        <v>7912</v>
      </c>
      <c r="O189" s="49" t="s">
        <v>91</v>
      </c>
      <c r="P189" s="76"/>
      <c r="Q189" s="77"/>
      <c r="R189" s="78"/>
      <c r="S189" s="79"/>
      <c r="T189" s="49"/>
      <c r="U189" s="63" t="s">
        <v>4778</v>
      </c>
      <c r="V189" s="112" t="str">
        <f t="shared" si="4"/>
        <v>2S-152</v>
      </c>
      <c r="X189" s="112" t="s">
        <v>8329</v>
      </c>
      <c r="Z189" s="1" t="str">
        <f t="shared" si="5"/>
        <v>ok</v>
      </c>
    </row>
    <row r="190" spans="2:26" ht="30" customHeight="1" x14ac:dyDescent="0.25">
      <c r="B190" s="206" t="s">
        <v>6714</v>
      </c>
      <c r="C190" s="110" t="s">
        <v>4411</v>
      </c>
      <c r="D190" s="35" t="s">
        <v>4828</v>
      </c>
      <c r="E190" s="37" t="s">
        <v>4829</v>
      </c>
      <c r="F190" s="55"/>
      <c r="G190" s="42"/>
      <c r="H190" s="63"/>
      <c r="I190" s="74">
        <v>236085.641</v>
      </c>
      <c r="J190" s="74">
        <v>236858.31599999999</v>
      </c>
      <c r="K190" s="75">
        <v>0.77267499999998834</v>
      </c>
      <c r="L190" s="111" t="s">
        <v>4827</v>
      </c>
      <c r="M190" s="63">
        <v>6.2183999999999999</v>
      </c>
      <c r="N190" s="49" t="s">
        <v>7912</v>
      </c>
      <c r="O190" s="49" t="s">
        <v>91</v>
      </c>
      <c r="P190" s="76"/>
      <c r="Q190" s="77"/>
      <c r="R190" s="78"/>
      <c r="S190" s="79"/>
      <c r="T190" s="49"/>
      <c r="U190" s="63" t="s">
        <v>4778</v>
      </c>
      <c r="V190" s="112" t="str">
        <f t="shared" si="4"/>
        <v>2S-152A</v>
      </c>
      <c r="X190" s="112" t="s">
        <v>8330</v>
      </c>
      <c r="Z190" s="1" t="str">
        <f t="shared" si="5"/>
        <v>ok</v>
      </c>
    </row>
    <row r="191" spans="2:26" ht="30" customHeight="1" x14ac:dyDescent="0.25">
      <c r="B191" s="206" t="s">
        <v>6714</v>
      </c>
      <c r="C191" s="110" t="s">
        <v>4411</v>
      </c>
      <c r="D191" s="35" t="s">
        <v>4830</v>
      </c>
      <c r="E191" s="37" t="s">
        <v>4831</v>
      </c>
      <c r="F191" s="55"/>
      <c r="G191" s="42"/>
      <c r="H191" s="63"/>
      <c r="I191" s="74">
        <v>236858.31599999999</v>
      </c>
      <c r="J191" s="74">
        <v>238172.27900000001</v>
      </c>
      <c r="K191" s="75">
        <v>1.313963000000018</v>
      </c>
      <c r="L191" s="111" t="s">
        <v>4827</v>
      </c>
      <c r="M191" s="63">
        <v>10.4735</v>
      </c>
      <c r="N191" s="49" t="s">
        <v>7912</v>
      </c>
      <c r="O191" s="49" t="s">
        <v>91</v>
      </c>
      <c r="P191" s="76"/>
      <c r="Q191" s="77"/>
      <c r="R191" s="78"/>
      <c r="S191" s="79"/>
      <c r="T191" s="49"/>
      <c r="U191" s="63" t="s">
        <v>4778</v>
      </c>
      <c r="V191" s="112" t="str">
        <f t="shared" si="4"/>
        <v>2S-152B</v>
      </c>
      <c r="X191" s="112" t="s">
        <v>8331</v>
      </c>
      <c r="Z191" s="1" t="str">
        <f t="shared" si="5"/>
        <v>ok</v>
      </c>
    </row>
    <row r="192" spans="2:26" ht="30" customHeight="1" x14ac:dyDescent="0.25">
      <c r="B192" s="206" t="s">
        <v>6714</v>
      </c>
      <c r="C192" s="110" t="s">
        <v>4411</v>
      </c>
      <c r="D192" s="35" t="s">
        <v>4204</v>
      </c>
      <c r="E192" s="37" t="s">
        <v>4832</v>
      </c>
      <c r="F192" s="55">
        <v>1042</v>
      </c>
      <c r="G192" s="42">
        <v>41158</v>
      </c>
      <c r="H192" s="63" t="s">
        <v>4778</v>
      </c>
      <c r="I192" s="74">
        <v>238172.27900000001</v>
      </c>
      <c r="J192" s="74">
        <v>238688.97700000001</v>
      </c>
      <c r="K192" s="75">
        <v>0.51669800000000399</v>
      </c>
      <c r="L192" s="111" t="s">
        <v>4833</v>
      </c>
      <c r="M192" s="63">
        <v>4.1338999999999997</v>
      </c>
      <c r="N192" s="49" t="s">
        <v>7912</v>
      </c>
      <c r="O192" s="49" t="s">
        <v>21</v>
      </c>
      <c r="P192" s="76"/>
      <c r="Q192" s="77"/>
      <c r="R192" s="78"/>
      <c r="S192" s="79"/>
      <c r="T192" s="49"/>
      <c r="U192" s="63" t="s">
        <v>4778</v>
      </c>
      <c r="V192" s="112" t="str">
        <f t="shared" si="4"/>
        <v>2S-153</v>
      </c>
      <c r="X192" s="112" t="s">
        <v>8332</v>
      </c>
      <c r="Z192" s="1" t="str">
        <f t="shared" si="5"/>
        <v>ok</v>
      </c>
    </row>
    <row r="193" spans="2:26" ht="30" customHeight="1" x14ac:dyDescent="0.25">
      <c r="B193" s="206" t="s">
        <v>6714</v>
      </c>
      <c r="C193" s="110" t="s">
        <v>4411</v>
      </c>
      <c r="D193" s="35" t="s">
        <v>4207</v>
      </c>
      <c r="E193" s="37" t="s">
        <v>4834</v>
      </c>
      <c r="F193" s="55">
        <v>1039</v>
      </c>
      <c r="G193" s="42">
        <v>41063</v>
      </c>
      <c r="H193" s="63" t="s">
        <v>4778</v>
      </c>
      <c r="I193" s="74">
        <v>238688.97700000001</v>
      </c>
      <c r="J193" s="74">
        <v>239368.33600000001</v>
      </c>
      <c r="K193" s="75">
        <v>0.67935899999999672</v>
      </c>
      <c r="L193" s="111" t="s">
        <v>4835</v>
      </c>
      <c r="M193" s="63">
        <v>5.4332000000000003</v>
      </c>
      <c r="N193" s="49" t="s">
        <v>7912</v>
      </c>
      <c r="O193" s="49" t="s">
        <v>21</v>
      </c>
      <c r="P193" s="76"/>
      <c r="Q193" s="77"/>
      <c r="R193" s="78"/>
      <c r="S193" s="79"/>
      <c r="T193" s="49"/>
      <c r="U193" s="63" t="s">
        <v>4778</v>
      </c>
      <c r="V193" s="112" t="str">
        <f t="shared" si="4"/>
        <v>2S-154</v>
      </c>
      <c r="X193" s="112" t="s">
        <v>8333</v>
      </c>
      <c r="Z193" s="1" t="str">
        <f t="shared" si="5"/>
        <v>ok</v>
      </c>
    </row>
    <row r="194" spans="2:26" ht="30" customHeight="1" x14ac:dyDescent="0.25">
      <c r="B194" s="206" t="s">
        <v>6714</v>
      </c>
      <c r="C194" s="110" t="s">
        <v>4411</v>
      </c>
      <c r="D194" s="35" t="s">
        <v>4210</v>
      </c>
      <c r="E194" s="37" t="s">
        <v>4836</v>
      </c>
      <c r="F194" s="55">
        <v>1037</v>
      </c>
      <c r="G194" s="42">
        <v>41152</v>
      </c>
      <c r="H194" s="63" t="s">
        <v>4778</v>
      </c>
      <c r="I194" s="74">
        <v>239368.33600000001</v>
      </c>
      <c r="J194" s="74">
        <v>240097.74600000001</v>
      </c>
      <c r="K194" s="75">
        <v>0.72941000000000344</v>
      </c>
      <c r="L194" s="111" t="s">
        <v>4837</v>
      </c>
      <c r="M194" s="63">
        <v>5.8360000000000003</v>
      </c>
      <c r="N194" s="49" t="s">
        <v>7912</v>
      </c>
      <c r="O194" s="49" t="s">
        <v>21</v>
      </c>
      <c r="P194" s="76"/>
      <c r="Q194" s="77"/>
      <c r="R194" s="78"/>
      <c r="S194" s="79"/>
      <c r="T194" s="49"/>
      <c r="U194" s="63" t="s">
        <v>4778</v>
      </c>
      <c r="V194" s="112" t="str">
        <f t="shared" si="4"/>
        <v>2S-155</v>
      </c>
      <c r="X194" s="112" t="s">
        <v>8334</v>
      </c>
      <c r="Z194" s="1" t="str">
        <f t="shared" si="5"/>
        <v>ok</v>
      </c>
    </row>
    <row r="195" spans="2:26" ht="30" customHeight="1" x14ac:dyDescent="0.25">
      <c r="B195" s="206" t="s">
        <v>6714</v>
      </c>
      <c r="C195" s="110" t="s">
        <v>4411</v>
      </c>
      <c r="D195" s="35" t="s">
        <v>4213</v>
      </c>
      <c r="E195" s="37" t="s">
        <v>4838</v>
      </c>
      <c r="F195" s="55"/>
      <c r="G195" s="42"/>
      <c r="H195" s="63"/>
      <c r="I195" s="74">
        <v>240097.74600000001</v>
      </c>
      <c r="J195" s="74">
        <v>242370.77600000001</v>
      </c>
      <c r="K195" s="75">
        <v>2.273029999999999</v>
      </c>
      <c r="L195" s="111" t="s">
        <v>4839</v>
      </c>
      <c r="M195" s="63">
        <v>18.183499999999999</v>
      </c>
      <c r="N195" s="49" t="s">
        <v>7912</v>
      </c>
      <c r="O195" s="49" t="s">
        <v>91</v>
      </c>
      <c r="P195" s="76"/>
      <c r="Q195" s="77"/>
      <c r="R195" s="78"/>
      <c r="S195" s="79"/>
      <c r="T195" s="49"/>
      <c r="U195" s="63" t="s">
        <v>4778</v>
      </c>
      <c r="V195" s="112" t="str">
        <f t="shared" si="4"/>
        <v>2S-156</v>
      </c>
      <c r="X195" s="112" t="s">
        <v>8335</v>
      </c>
      <c r="Z195" s="1" t="str">
        <f t="shared" si="5"/>
        <v>ok</v>
      </c>
    </row>
    <row r="196" spans="2:26" ht="30" customHeight="1" x14ac:dyDescent="0.25">
      <c r="B196" s="206" t="s">
        <v>6714</v>
      </c>
      <c r="C196" s="110" t="s">
        <v>4411</v>
      </c>
      <c r="D196" s="35" t="s">
        <v>4217</v>
      </c>
      <c r="E196" s="37" t="s">
        <v>4840</v>
      </c>
      <c r="F196" s="55"/>
      <c r="G196" s="42"/>
      <c r="H196" s="63"/>
      <c r="I196" s="74">
        <v>242370.77600000001</v>
      </c>
      <c r="J196" s="74">
        <v>244526.36799999999</v>
      </c>
      <c r="K196" s="75">
        <v>2.1555919999999751</v>
      </c>
      <c r="L196" s="111" t="s">
        <v>4841</v>
      </c>
      <c r="M196" s="63">
        <v>17.2394</v>
      </c>
      <c r="N196" s="49" t="s">
        <v>7912</v>
      </c>
      <c r="O196" s="49" t="s">
        <v>91</v>
      </c>
      <c r="P196" s="76"/>
      <c r="Q196" s="77"/>
      <c r="R196" s="78"/>
      <c r="S196" s="79"/>
      <c r="T196" s="49"/>
      <c r="U196" s="63" t="s">
        <v>4778</v>
      </c>
      <c r="V196" s="112" t="str">
        <f t="shared" si="4"/>
        <v>2S-157</v>
      </c>
      <c r="X196" s="112" t="s">
        <v>8336</v>
      </c>
      <c r="Z196" s="1" t="str">
        <f t="shared" si="5"/>
        <v>ok</v>
      </c>
    </row>
    <row r="197" spans="2:26" ht="30" customHeight="1" x14ac:dyDescent="0.25">
      <c r="B197" s="206" t="s">
        <v>6714</v>
      </c>
      <c r="C197" s="110" t="s">
        <v>4411</v>
      </c>
      <c r="D197" s="35" t="s">
        <v>4842</v>
      </c>
      <c r="E197" s="37" t="s">
        <v>4843</v>
      </c>
      <c r="F197" s="55"/>
      <c r="G197" s="42"/>
      <c r="H197" s="63"/>
      <c r="I197" s="74">
        <v>0</v>
      </c>
      <c r="J197" s="74">
        <v>0</v>
      </c>
      <c r="K197" s="75"/>
      <c r="L197" s="111" t="s">
        <v>4841</v>
      </c>
      <c r="M197" s="63">
        <v>0.54820000000000002</v>
      </c>
      <c r="N197" s="49" t="s">
        <v>7912</v>
      </c>
      <c r="O197" s="49" t="s">
        <v>91</v>
      </c>
      <c r="P197" s="76" t="s">
        <v>2286</v>
      </c>
      <c r="Q197" s="77"/>
      <c r="R197" s="78"/>
      <c r="S197" s="79"/>
      <c r="T197" s="49"/>
      <c r="U197" s="63" t="s">
        <v>4778</v>
      </c>
      <c r="V197" s="112" t="str">
        <f t="shared" si="4"/>
        <v>2S-157A</v>
      </c>
      <c r="X197" s="112" t="s">
        <v>8337</v>
      </c>
      <c r="Z197" s="1" t="str">
        <f t="shared" si="5"/>
        <v>ok</v>
      </c>
    </row>
    <row r="198" spans="2:26" ht="30" customHeight="1" x14ac:dyDescent="0.25">
      <c r="B198" s="206" t="s">
        <v>6714</v>
      </c>
      <c r="C198" s="110" t="s">
        <v>4411</v>
      </c>
      <c r="D198" s="35" t="s">
        <v>4221</v>
      </c>
      <c r="E198" s="37" t="s">
        <v>4816</v>
      </c>
      <c r="F198" s="55">
        <v>1010</v>
      </c>
      <c r="G198" s="42">
        <v>40984</v>
      </c>
      <c r="H198" s="63" t="s">
        <v>4778</v>
      </c>
      <c r="I198" s="74">
        <v>227037.42499999999</v>
      </c>
      <c r="J198" s="74">
        <v>228536.95699999999</v>
      </c>
      <c r="K198" s="75">
        <v>1.4995320000000065</v>
      </c>
      <c r="L198" s="111" t="s">
        <v>4817</v>
      </c>
      <c r="M198" s="63">
        <v>11.9964</v>
      </c>
      <c r="N198" s="49" t="s">
        <v>7912</v>
      </c>
      <c r="O198" s="49" t="s">
        <v>21</v>
      </c>
      <c r="P198" s="76"/>
      <c r="Q198" s="77"/>
      <c r="R198" s="78"/>
      <c r="S198" s="79"/>
      <c r="T198" s="49"/>
      <c r="U198" s="63" t="s">
        <v>4778</v>
      </c>
      <c r="V198" s="112" t="str">
        <f t="shared" si="4"/>
        <v>2S-158</v>
      </c>
      <c r="X198" s="112" t="s">
        <v>8338</v>
      </c>
      <c r="Z198" s="1" t="str">
        <f t="shared" si="5"/>
        <v>ok</v>
      </c>
    </row>
    <row r="199" spans="2:26" ht="30" customHeight="1" x14ac:dyDescent="0.25">
      <c r="B199" s="206" t="s">
        <v>6714</v>
      </c>
      <c r="C199" s="110" t="s">
        <v>4411</v>
      </c>
      <c r="D199" s="35" t="s">
        <v>4224</v>
      </c>
      <c r="E199" s="37" t="s">
        <v>4568</v>
      </c>
      <c r="F199" s="55">
        <v>15408</v>
      </c>
      <c r="G199" s="42">
        <v>40969</v>
      </c>
      <c r="H199" s="63" t="s">
        <v>4413</v>
      </c>
      <c r="I199" s="74">
        <v>136054.622</v>
      </c>
      <c r="J199" s="74">
        <v>136107.75</v>
      </c>
      <c r="K199" s="75">
        <v>5.3127999999996976E-2</v>
      </c>
      <c r="L199" s="111" t="s">
        <v>4569</v>
      </c>
      <c r="M199" s="63">
        <v>0.4254</v>
      </c>
      <c r="N199" s="49" t="s">
        <v>7912</v>
      </c>
      <c r="O199" s="49" t="s">
        <v>21</v>
      </c>
      <c r="P199" s="76"/>
      <c r="Q199" s="77"/>
      <c r="R199" s="78"/>
      <c r="S199" s="79"/>
      <c r="T199" s="49"/>
      <c r="U199" s="63" t="s">
        <v>4298</v>
      </c>
      <c r="V199" s="112" t="str">
        <f t="shared" ref="V199:V216" si="6">CONCATENATE(C199,"-",D199)</f>
        <v>2S-159</v>
      </c>
      <c r="X199" s="112" t="s">
        <v>8339</v>
      </c>
      <c r="Z199" s="1" t="str">
        <f t="shared" si="5"/>
        <v>ok</v>
      </c>
    </row>
    <row r="200" spans="2:26" ht="30" customHeight="1" x14ac:dyDescent="0.25">
      <c r="B200" s="206" t="s">
        <v>6714</v>
      </c>
      <c r="C200" s="110" t="s">
        <v>4411</v>
      </c>
      <c r="D200" s="35" t="s">
        <v>4570</v>
      </c>
      <c r="E200" s="37" t="s">
        <v>4571</v>
      </c>
      <c r="F200" s="55">
        <v>15407</v>
      </c>
      <c r="G200" s="42">
        <v>40969</v>
      </c>
      <c r="H200" s="63" t="s">
        <v>4413</v>
      </c>
      <c r="I200" s="74">
        <v>136107.75</v>
      </c>
      <c r="J200" s="74">
        <v>136142.52299999999</v>
      </c>
      <c r="K200" s="75">
        <v>3.4772999999986495E-2</v>
      </c>
      <c r="L200" s="111" t="s">
        <v>4572</v>
      </c>
      <c r="M200" s="63">
        <v>0.27839999999999998</v>
      </c>
      <c r="N200" s="49" t="s">
        <v>7912</v>
      </c>
      <c r="O200" s="49" t="s">
        <v>21</v>
      </c>
      <c r="P200" s="76"/>
      <c r="Q200" s="77"/>
      <c r="R200" s="78"/>
      <c r="S200" s="79"/>
      <c r="T200" s="49"/>
      <c r="U200" s="63" t="s">
        <v>4298</v>
      </c>
      <c r="V200" s="112" t="str">
        <f t="shared" si="6"/>
        <v>2S-160</v>
      </c>
      <c r="X200" s="112" t="s">
        <v>8340</v>
      </c>
      <c r="Z200" s="1" t="str">
        <f t="shared" ref="Z200:Z216" si="7">IF(V200=X200,"ok","errado")</f>
        <v>ok</v>
      </c>
    </row>
    <row r="201" spans="2:26" ht="30" customHeight="1" x14ac:dyDescent="0.25">
      <c r="B201" s="206" t="s">
        <v>6714</v>
      </c>
      <c r="C201" s="110" t="s">
        <v>4411</v>
      </c>
      <c r="D201" s="35" t="s">
        <v>4583</v>
      </c>
      <c r="E201" s="37" t="s">
        <v>4584</v>
      </c>
      <c r="F201" s="55">
        <v>15405</v>
      </c>
      <c r="G201" s="42">
        <v>40969</v>
      </c>
      <c r="H201" s="63" t="s">
        <v>4413</v>
      </c>
      <c r="I201" s="74">
        <v>141168.63399999999</v>
      </c>
      <c r="J201" s="74">
        <v>141378.041</v>
      </c>
      <c r="K201" s="75">
        <v>0.20940700000000653</v>
      </c>
      <c r="L201" s="111" t="s">
        <v>4585</v>
      </c>
      <c r="M201" s="63">
        <v>1.6749000000000001</v>
      </c>
      <c r="N201" s="49" t="s">
        <v>7912</v>
      </c>
      <c r="O201" s="49" t="s">
        <v>21</v>
      </c>
      <c r="P201" s="76"/>
      <c r="Q201" s="77"/>
      <c r="R201" s="78"/>
      <c r="S201" s="79"/>
      <c r="T201" s="49"/>
      <c r="U201" s="63" t="s">
        <v>4298</v>
      </c>
      <c r="V201" s="112" t="str">
        <f t="shared" si="6"/>
        <v>2S-161</v>
      </c>
      <c r="X201" s="112" t="s">
        <v>8341</v>
      </c>
      <c r="Z201" s="1" t="str">
        <f t="shared" si="7"/>
        <v>ok</v>
      </c>
    </row>
    <row r="202" spans="2:26" ht="30" customHeight="1" x14ac:dyDescent="0.25">
      <c r="B202" s="206" t="s">
        <v>6714</v>
      </c>
      <c r="C202" s="110" t="s">
        <v>4411</v>
      </c>
      <c r="D202" s="35" t="s">
        <v>4149</v>
      </c>
      <c r="E202" s="37" t="s">
        <v>4502</v>
      </c>
      <c r="F202" s="55">
        <v>21441</v>
      </c>
      <c r="G202" s="42">
        <v>42416</v>
      </c>
      <c r="H202" s="63" t="s">
        <v>4413</v>
      </c>
      <c r="I202" s="74">
        <v>128949.59600000001</v>
      </c>
      <c r="J202" s="74">
        <v>128980.198</v>
      </c>
      <c r="K202" s="75">
        <v>3.0601999999998953E-2</v>
      </c>
      <c r="L202" s="111" t="s">
        <v>4503</v>
      </c>
      <c r="M202" s="63">
        <v>0.28570000000000001</v>
      </c>
      <c r="N202" s="49" t="s">
        <v>7912</v>
      </c>
      <c r="O202" s="49" t="s">
        <v>91</v>
      </c>
      <c r="P202" s="76"/>
      <c r="Q202" s="77"/>
      <c r="R202" s="78"/>
      <c r="S202" s="79"/>
      <c r="T202" s="49"/>
      <c r="U202" s="63" t="s">
        <v>4298</v>
      </c>
      <c r="V202" s="112" t="str">
        <f t="shared" si="6"/>
        <v>2S-162</v>
      </c>
      <c r="X202" s="112" t="s">
        <v>8342</v>
      </c>
      <c r="Z202" s="1" t="str">
        <f t="shared" si="7"/>
        <v>ok</v>
      </c>
    </row>
    <row r="203" spans="2:26" ht="30" customHeight="1" x14ac:dyDescent="0.25">
      <c r="B203" s="206" t="s">
        <v>6714</v>
      </c>
      <c r="C203" s="110" t="s">
        <v>4411</v>
      </c>
      <c r="D203" s="35" t="s">
        <v>4331</v>
      </c>
      <c r="E203" s="37" t="s">
        <v>4710</v>
      </c>
      <c r="F203" s="55">
        <v>5160</v>
      </c>
      <c r="G203" s="42">
        <v>42318</v>
      </c>
      <c r="H203" s="63" t="s">
        <v>4593</v>
      </c>
      <c r="I203" s="74">
        <v>182088.80600000001</v>
      </c>
      <c r="J203" s="74">
        <v>183200</v>
      </c>
      <c r="K203" s="75">
        <v>1.1111939999999887</v>
      </c>
      <c r="L203" s="111" t="s">
        <v>4711</v>
      </c>
      <c r="M203" s="63">
        <v>8.7693999999999992</v>
      </c>
      <c r="N203" s="49" t="s">
        <v>7912</v>
      </c>
      <c r="O203" s="49" t="s">
        <v>91</v>
      </c>
      <c r="P203" s="76"/>
      <c r="Q203" s="77"/>
      <c r="R203" s="78"/>
      <c r="S203" s="79"/>
      <c r="T203" s="49"/>
      <c r="U203" s="63" t="s">
        <v>4593</v>
      </c>
      <c r="V203" s="112" t="str">
        <f t="shared" si="6"/>
        <v>2S-163</v>
      </c>
      <c r="X203" s="112" t="s">
        <v>8343</v>
      </c>
      <c r="Z203" s="1" t="str">
        <f t="shared" si="7"/>
        <v>ok</v>
      </c>
    </row>
    <row r="204" spans="2:26" ht="30" customHeight="1" x14ac:dyDescent="0.25">
      <c r="B204" s="206" t="s">
        <v>6714</v>
      </c>
      <c r="C204" s="110" t="s">
        <v>4411</v>
      </c>
      <c r="D204" s="35" t="s">
        <v>4712</v>
      </c>
      <c r="E204" s="37" t="s">
        <v>4713</v>
      </c>
      <c r="F204" s="55">
        <v>5161</v>
      </c>
      <c r="G204" s="42">
        <v>42318</v>
      </c>
      <c r="H204" s="63" t="s">
        <v>4593</v>
      </c>
      <c r="I204" s="74">
        <v>183200</v>
      </c>
      <c r="J204" s="74">
        <v>183587.38099999999</v>
      </c>
      <c r="K204" s="75">
        <v>0.38738099999999392</v>
      </c>
      <c r="L204" s="111" t="s">
        <v>4711</v>
      </c>
      <c r="M204" s="63">
        <v>3.1002999999999998</v>
      </c>
      <c r="N204" s="49" t="s">
        <v>7912</v>
      </c>
      <c r="O204" s="49" t="s">
        <v>91</v>
      </c>
      <c r="P204" s="76"/>
      <c r="Q204" s="77"/>
      <c r="R204" s="78"/>
      <c r="S204" s="79"/>
      <c r="T204" s="49"/>
      <c r="U204" s="63" t="s">
        <v>4593</v>
      </c>
      <c r="V204" s="112" t="str">
        <f t="shared" si="6"/>
        <v>2S-163A</v>
      </c>
      <c r="X204" s="112" t="s">
        <v>8344</v>
      </c>
      <c r="Z204" s="1" t="str">
        <f t="shared" si="7"/>
        <v>ok</v>
      </c>
    </row>
    <row r="205" spans="2:26" ht="30" customHeight="1" x14ac:dyDescent="0.25">
      <c r="B205" s="206" t="s">
        <v>6714</v>
      </c>
      <c r="C205" s="110" t="s">
        <v>4411</v>
      </c>
      <c r="D205" s="35" t="s">
        <v>4188</v>
      </c>
      <c r="E205" s="37" t="s">
        <v>4714</v>
      </c>
      <c r="F205" s="55">
        <v>4194</v>
      </c>
      <c r="G205" s="42">
        <v>41163</v>
      </c>
      <c r="H205" s="63" t="s">
        <v>4593</v>
      </c>
      <c r="I205" s="74">
        <v>183169.58799999999</v>
      </c>
      <c r="J205" s="74">
        <v>183200</v>
      </c>
      <c r="K205" s="75">
        <v>3.0412000000011177E-2</v>
      </c>
      <c r="L205" s="111" t="s">
        <v>4709</v>
      </c>
      <c r="M205" s="63">
        <v>5.5100000000000003E-2</v>
      </c>
      <c r="N205" s="49" t="s">
        <v>82</v>
      </c>
      <c r="O205" s="49" t="s">
        <v>21</v>
      </c>
      <c r="P205" s="76"/>
      <c r="Q205" s="77"/>
      <c r="R205" s="78"/>
      <c r="S205" s="79"/>
      <c r="T205" s="49"/>
      <c r="U205" s="63" t="s">
        <v>4593</v>
      </c>
      <c r="V205" s="112" t="str">
        <f t="shared" si="6"/>
        <v>2S-164</v>
      </c>
      <c r="X205" s="112" t="s">
        <v>8345</v>
      </c>
      <c r="Z205" s="1" t="str">
        <f t="shared" si="7"/>
        <v>ok</v>
      </c>
    </row>
    <row r="206" spans="2:26" ht="30" customHeight="1" x14ac:dyDescent="0.25">
      <c r="B206" s="206" t="s">
        <v>6714</v>
      </c>
      <c r="C206" s="110" t="s">
        <v>4411</v>
      </c>
      <c r="D206" s="35" t="s">
        <v>4715</v>
      </c>
      <c r="E206" s="37" t="s">
        <v>4716</v>
      </c>
      <c r="F206" s="55">
        <v>4193</v>
      </c>
      <c r="G206" s="42">
        <v>41163</v>
      </c>
      <c r="H206" s="63" t="s">
        <v>4593</v>
      </c>
      <c r="I206" s="74">
        <v>183200</v>
      </c>
      <c r="J206" s="74">
        <v>183230.34</v>
      </c>
      <c r="K206" s="75">
        <v>3.0339999999996509E-2</v>
      </c>
      <c r="L206" s="111" t="s">
        <v>4709</v>
      </c>
      <c r="M206" s="63">
        <v>6.4699999999999994E-2</v>
      </c>
      <c r="N206" s="49" t="s">
        <v>82</v>
      </c>
      <c r="O206" s="49" t="s">
        <v>21</v>
      </c>
      <c r="P206" s="76"/>
      <c r="Q206" s="77"/>
      <c r="R206" s="78"/>
      <c r="S206" s="79"/>
      <c r="T206" s="49"/>
      <c r="U206" s="63" t="s">
        <v>4593</v>
      </c>
      <c r="V206" s="112" t="str">
        <f t="shared" si="6"/>
        <v>2S-164A</v>
      </c>
      <c r="X206" s="112" t="s">
        <v>8346</v>
      </c>
      <c r="Z206" s="1" t="str">
        <f t="shared" si="7"/>
        <v>ok</v>
      </c>
    </row>
    <row r="207" spans="2:26" ht="30" customHeight="1" x14ac:dyDescent="0.25">
      <c r="B207" s="206" t="s">
        <v>6714</v>
      </c>
      <c r="C207" s="110" t="s">
        <v>4411</v>
      </c>
      <c r="D207" s="35" t="s">
        <v>4646</v>
      </c>
      <c r="E207" s="37" t="s">
        <v>4647</v>
      </c>
      <c r="F207" s="55">
        <v>4537</v>
      </c>
      <c r="G207" s="42">
        <v>41655</v>
      </c>
      <c r="H207" s="63" t="s">
        <v>4593</v>
      </c>
      <c r="I207" s="74">
        <v>160987.565</v>
      </c>
      <c r="J207" s="74">
        <v>161410.27600000001</v>
      </c>
      <c r="K207" s="75">
        <v>0.42271100000001022</v>
      </c>
      <c r="L207" s="111" t="s">
        <v>4648</v>
      </c>
      <c r="M207" s="63">
        <v>3.3847</v>
      </c>
      <c r="N207" s="49" t="s">
        <v>7912</v>
      </c>
      <c r="O207" s="49" t="s">
        <v>91</v>
      </c>
      <c r="P207" s="76"/>
      <c r="Q207" s="77"/>
      <c r="R207" s="78"/>
      <c r="S207" s="79"/>
      <c r="T207" s="49"/>
      <c r="U207" s="63" t="s">
        <v>4593</v>
      </c>
      <c r="V207" s="112" t="str">
        <f t="shared" si="6"/>
        <v>2S-165</v>
      </c>
      <c r="X207" s="112" t="s">
        <v>8347</v>
      </c>
      <c r="Z207" s="1" t="str">
        <f t="shared" si="7"/>
        <v>ok</v>
      </c>
    </row>
    <row r="208" spans="2:26" ht="30" customHeight="1" x14ac:dyDescent="0.25">
      <c r="B208" s="206" t="s">
        <v>6714</v>
      </c>
      <c r="C208" s="110" t="s">
        <v>4411</v>
      </c>
      <c r="D208" s="35" t="s">
        <v>4770</v>
      </c>
      <c r="E208" s="37" t="s">
        <v>4771</v>
      </c>
      <c r="F208" s="55">
        <v>9085</v>
      </c>
      <c r="G208" s="42">
        <v>41185</v>
      </c>
      <c r="H208" s="63" t="s">
        <v>4736</v>
      </c>
      <c r="I208" s="74">
        <v>210307.389</v>
      </c>
      <c r="J208" s="74">
        <v>211999.038</v>
      </c>
      <c r="K208" s="75">
        <v>1.6916490000000048</v>
      </c>
      <c r="L208" s="111" t="s">
        <v>4772</v>
      </c>
      <c r="M208" s="63">
        <v>13.532500000000001</v>
      </c>
      <c r="N208" s="49" t="s">
        <v>82</v>
      </c>
      <c r="O208" s="49" t="s">
        <v>21</v>
      </c>
      <c r="P208" s="76"/>
      <c r="Q208" s="77"/>
      <c r="R208" s="78"/>
      <c r="S208" s="79"/>
      <c r="T208" s="49"/>
      <c r="U208" s="63" t="s">
        <v>4736</v>
      </c>
      <c r="V208" s="112" t="str">
        <f t="shared" si="6"/>
        <v>2S-166</v>
      </c>
      <c r="X208" s="112" t="s">
        <v>8348</v>
      </c>
      <c r="Z208" s="1" t="str">
        <f t="shared" si="7"/>
        <v>ok</v>
      </c>
    </row>
    <row r="209" spans="2:26" ht="30" customHeight="1" x14ac:dyDescent="0.25">
      <c r="B209" s="206" t="s">
        <v>6714</v>
      </c>
      <c r="C209" s="110" t="s">
        <v>4411</v>
      </c>
      <c r="D209" s="35" t="s">
        <v>4419</v>
      </c>
      <c r="E209" s="37" t="s">
        <v>4420</v>
      </c>
      <c r="F209" s="55">
        <v>15756</v>
      </c>
      <c r="G209" s="42">
        <v>41180</v>
      </c>
      <c r="H209" s="63" t="s">
        <v>4413</v>
      </c>
      <c r="I209" s="74">
        <v>111302</v>
      </c>
      <c r="J209" s="74">
        <v>111569</v>
      </c>
      <c r="K209" s="75">
        <v>0.26700000000000002</v>
      </c>
      <c r="L209" s="111" t="s">
        <v>4421</v>
      </c>
      <c r="M209" s="63">
        <v>2.4197000000000002</v>
      </c>
      <c r="N209" s="49" t="s">
        <v>7912</v>
      </c>
      <c r="O209" s="49" t="s">
        <v>21</v>
      </c>
      <c r="P209" s="76" t="s">
        <v>2286</v>
      </c>
      <c r="Q209" s="77"/>
      <c r="R209" s="78"/>
      <c r="S209" s="79"/>
      <c r="T209" s="49"/>
      <c r="U209" s="63" t="s">
        <v>4298</v>
      </c>
      <c r="V209" s="112" t="str">
        <f t="shared" si="6"/>
        <v>2S-168</v>
      </c>
      <c r="X209" s="112" t="s">
        <v>8349</v>
      </c>
      <c r="Z209" s="1" t="str">
        <f t="shared" si="7"/>
        <v>ok</v>
      </c>
    </row>
    <row r="210" spans="2:26" ht="30" customHeight="1" x14ac:dyDescent="0.25">
      <c r="B210" s="206" t="s">
        <v>6714</v>
      </c>
      <c r="C210" s="110" t="s">
        <v>4411</v>
      </c>
      <c r="D210" s="35" t="s">
        <v>4424</v>
      </c>
      <c r="E210" s="37" t="s">
        <v>4425</v>
      </c>
      <c r="F210" s="55">
        <v>16942</v>
      </c>
      <c r="G210" s="42">
        <v>41250</v>
      </c>
      <c r="H210" s="63" t="s">
        <v>4413</v>
      </c>
      <c r="I210" s="74">
        <v>112495.32</v>
      </c>
      <c r="J210" s="74">
        <v>113621.327</v>
      </c>
      <c r="K210" s="75">
        <v>1.1260069999999978</v>
      </c>
      <c r="L210" s="111" t="s">
        <v>4426</v>
      </c>
      <c r="M210" s="63">
        <v>9.8221000000000007</v>
      </c>
      <c r="N210" s="49" t="s">
        <v>7912</v>
      </c>
      <c r="O210" s="49" t="s">
        <v>21</v>
      </c>
      <c r="P210" s="76" t="s">
        <v>2286</v>
      </c>
      <c r="Q210" s="77"/>
      <c r="R210" s="78"/>
      <c r="S210" s="79"/>
      <c r="T210" s="49"/>
      <c r="U210" s="63" t="s">
        <v>4298</v>
      </c>
      <c r="V210" s="112" t="str">
        <f t="shared" si="6"/>
        <v>2S-169</v>
      </c>
      <c r="X210" s="112" t="s">
        <v>8350</v>
      </c>
      <c r="Z210" s="1" t="str">
        <f t="shared" si="7"/>
        <v>ok</v>
      </c>
    </row>
    <row r="211" spans="2:26" ht="30" customHeight="1" x14ac:dyDescent="0.25">
      <c r="B211" s="206" t="s">
        <v>6714</v>
      </c>
      <c r="C211" s="110" t="s">
        <v>4411</v>
      </c>
      <c r="D211" s="35" t="s">
        <v>4227</v>
      </c>
      <c r="E211" s="37" t="s">
        <v>4427</v>
      </c>
      <c r="F211" s="55">
        <v>16943</v>
      </c>
      <c r="G211" s="42">
        <v>41250</v>
      </c>
      <c r="H211" s="63" t="s">
        <v>4413</v>
      </c>
      <c r="I211" s="74">
        <v>113621.327</v>
      </c>
      <c r="J211" s="74">
        <v>115130.194</v>
      </c>
      <c r="K211" s="75">
        <v>1.5088669999999984</v>
      </c>
      <c r="L211" s="111" t="s">
        <v>4428</v>
      </c>
      <c r="M211" s="63">
        <v>12.388500000000001</v>
      </c>
      <c r="N211" s="49" t="s">
        <v>7912</v>
      </c>
      <c r="O211" s="49" t="s">
        <v>21</v>
      </c>
      <c r="P211" s="76" t="s">
        <v>2286</v>
      </c>
      <c r="Q211" s="77"/>
      <c r="R211" s="78"/>
      <c r="S211" s="79"/>
      <c r="T211" s="49"/>
      <c r="U211" s="63" t="s">
        <v>4298</v>
      </c>
      <c r="V211" s="112" t="str">
        <f t="shared" si="6"/>
        <v>2S-170</v>
      </c>
      <c r="X211" s="112" t="s">
        <v>8351</v>
      </c>
      <c r="Z211" s="1" t="str">
        <f t="shared" si="7"/>
        <v>ok</v>
      </c>
    </row>
    <row r="212" spans="2:26" ht="30" customHeight="1" x14ac:dyDescent="0.25">
      <c r="B212" s="206" t="s">
        <v>6714</v>
      </c>
      <c r="C212" s="110" t="s">
        <v>4411</v>
      </c>
      <c r="D212" s="35" t="s">
        <v>4231</v>
      </c>
      <c r="E212" s="37" t="s">
        <v>4429</v>
      </c>
      <c r="F212" s="55">
        <v>16944</v>
      </c>
      <c r="G212" s="42">
        <v>41250</v>
      </c>
      <c r="H212" s="63" t="s">
        <v>4413</v>
      </c>
      <c r="I212" s="74">
        <v>115130.194</v>
      </c>
      <c r="J212" s="74">
        <v>115511.34699999999</v>
      </c>
      <c r="K212" s="75">
        <v>0.38115299999999114</v>
      </c>
      <c r="L212" s="111" t="s">
        <v>4430</v>
      </c>
      <c r="M212" s="63">
        <v>3.2852000000000001</v>
      </c>
      <c r="N212" s="49" t="s">
        <v>7912</v>
      </c>
      <c r="O212" s="49" t="s">
        <v>21</v>
      </c>
      <c r="P212" s="76" t="s">
        <v>2286</v>
      </c>
      <c r="Q212" s="77"/>
      <c r="R212" s="78"/>
      <c r="S212" s="79"/>
      <c r="T212" s="49"/>
      <c r="U212" s="63" t="s">
        <v>4298</v>
      </c>
      <c r="V212" s="112" t="str">
        <f t="shared" si="6"/>
        <v>2S-171</v>
      </c>
      <c r="X212" s="112" t="s">
        <v>8352</v>
      </c>
      <c r="Z212" s="1" t="str">
        <f t="shared" si="7"/>
        <v>ok</v>
      </c>
    </row>
    <row r="213" spans="2:26" ht="30" customHeight="1" x14ac:dyDescent="0.25">
      <c r="B213" s="206" t="s">
        <v>6714</v>
      </c>
      <c r="C213" s="110" t="s">
        <v>4411</v>
      </c>
      <c r="D213" s="35" t="s">
        <v>4234</v>
      </c>
      <c r="E213" s="37" t="s">
        <v>4844</v>
      </c>
      <c r="F213" s="55">
        <v>1213</v>
      </c>
      <c r="G213" s="42">
        <v>42207</v>
      </c>
      <c r="H213" s="63" t="s">
        <v>4778</v>
      </c>
      <c r="I213" s="74">
        <v>244526.36799999999</v>
      </c>
      <c r="J213" s="74">
        <v>244789</v>
      </c>
      <c r="K213" s="75">
        <v>0.26263200000001236</v>
      </c>
      <c r="L213" s="111" t="s">
        <v>4845</v>
      </c>
      <c r="M213" s="63">
        <v>2.8694000000000002</v>
      </c>
      <c r="N213" s="49" t="s">
        <v>7912</v>
      </c>
      <c r="O213" s="49" t="s">
        <v>91</v>
      </c>
      <c r="P213" s="76" t="s">
        <v>10</v>
      </c>
      <c r="Q213" s="37">
        <v>0.77429999999999999</v>
      </c>
      <c r="R213" s="78">
        <v>8310.01</v>
      </c>
      <c r="S213" s="79" t="s">
        <v>4846</v>
      </c>
      <c r="T213" s="49" t="s">
        <v>4847</v>
      </c>
      <c r="U213" s="63" t="s">
        <v>4778</v>
      </c>
      <c r="V213" s="112" t="str">
        <f t="shared" si="6"/>
        <v>2S-172</v>
      </c>
      <c r="X213" s="112" t="s">
        <v>8353</v>
      </c>
      <c r="Z213" s="1" t="str">
        <f t="shared" si="7"/>
        <v>ok</v>
      </c>
    </row>
    <row r="214" spans="2:26" ht="30" customHeight="1" x14ac:dyDescent="0.25">
      <c r="B214" s="206" t="s">
        <v>6714</v>
      </c>
      <c r="C214" s="110" t="s">
        <v>4411</v>
      </c>
      <c r="D214" s="35" t="s">
        <v>4238</v>
      </c>
      <c r="E214" s="37" t="s">
        <v>4848</v>
      </c>
      <c r="F214" s="55"/>
      <c r="G214" s="42"/>
      <c r="H214" s="63"/>
      <c r="I214" s="74">
        <v>244789.269</v>
      </c>
      <c r="J214" s="74">
        <v>246651.45680000001</v>
      </c>
      <c r="K214" s="75">
        <v>1.8621878000000143</v>
      </c>
      <c r="L214" s="111" t="s">
        <v>4841</v>
      </c>
      <c r="M214" s="63">
        <v>15.7522</v>
      </c>
      <c r="N214" s="49" t="s">
        <v>7912</v>
      </c>
      <c r="O214" s="49" t="s">
        <v>91</v>
      </c>
      <c r="P214" s="76"/>
      <c r="Q214" s="77"/>
      <c r="R214" s="78"/>
      <c r="S214" s="79"/>
      <c r="T214" s="49"/>
      <c r="U214" s="63" t="s">
        <v>4778</v>
      </c>
      <c r="V214" s="112" t="str">
        <f t="shared" si="6"/>
        <v>2S-173</v>
      </c>
      <c r="X214" s="112" t="s">
        <v>8354</v>
      </c>
      <c r="Z214" s="1" t="str">
        <f t="shared" si="7"/>
        <v>ok</v>
      </c>
    </row>
    <row r="215" spans="2:26" ht="30" customHeight="1" x14ac:dyDescent="0.25">
      <c r="B215" s="206" t="s">
        <v>6714</v>
      </c>
      <c r="C215" s="110" t="s">
        <v>4411</v>
      </c>
      <c r="D215" s="35" t="s">
        <v>4242</v>
      </c>
      <c r="E215" s="37" t="s">
        <v>4523</v>
      </c>
      <c r="F215" s="55">
        <v>20970</v>
      </c>
      <c r="G215" s="42">
        <v>42171</v>
      </c>
      <c r="H215" s="63" t="s">
        <v>4413</v>
      </c>
      <c r="I215" s="74">
        <v>0</v>
      </c>
      <c r="J215" s="74">
        <v>0</v>
      </c>
      <c r="K215" s="75"/>
      <c r="L215" s="111" t="s">
        <v>4524</v>
      </c>
      <c r="M215" s="63">
        <v>0.99309999999999998</v>
      </c>
      <c r="N215" s="49" t="s">
        <v>7912</v>
      </c>
      <c r="O215" s="49" t="s">
        <v>21</v>
      </c>
      <c r="P215" s="76" t="s">
        <v>2286</v>
      </c>
      <c r="Q215" s="77"/>
      <c r="R215" s="78"/>
      <c r="S215" s="79"/>
      <c r="T215" s="49"/>
      <c r="U215" s="63" t="s">
        <v>4298</v>
      </c>
      <c r="V215" s="112" t="str">
        <f t="shared" si="6"/>
        <v>2S-174</v>
      </c>
      <c r="X215" s="112" t="s">
        <v>8355</v>
      </c>
      <c r="Z215" s="1" t="str">
        <f t="shared" si="7"/>
        <v>ok</v>
      </c>
    </row>
    <row r="216" spans="2:26" ht="30" customHeight="1" x14ac:dyDescent="0.25">
      <c r="B216" s="206" t="s">
        <v>6714</v>
      </c>
      <c r="C216" s="110" t="s">
        <v>4411</v>
      </c>
      <c r="D216" s="35" t="s">
        <v>4246</v>
      </c>
      <c r="E216" s="37" t="s">
        <v>4527</v>
      </c>
      <c r="F216" s="55">
        <v>20175</v>
      </c>
      <c r="G216" s="42">
        <v>41803</v>
      </c>
      <c r="H216" s="63" t="s">
        <v>4413</v>
      </c>
      <c r="I216" s="74">
        <v>0</v>
      </c>
      <c r="J216" s="74">
        <v>0</v>
      </c>
      <c r="K216" s="75"/>
      <c r="L216" s="111" t="s">
        <v>4524</v>
      </c>
      <c r="M216" s="63">
        <v>0.18820000000000001</v>
      </c>
      <c r="N216" s="49" t="s">
        <v>7912</v>
      </c>
      <c r="O216" s="49" t="s">
        <v>21</v>
      </c>
      <c r="P216" s="76" t="s">
        <v>2286</v>
      </c>
      <c r="Q216" s="77"/>
      <c r="R216" s="78"/>
      <c r="S216" s="79"/>
      <c r="T216" s="49"/>
      <c r="U216" s="63" t="s">
        <v>4298</v>
      </c>
      <c r="V216" s="112" t="str">
        <f t="shared" si="6"/>
        <v>2S-175</v>
      </c>
      <c r="X216" s="112" t="s">
        <v>8356</v>
      </c>
      <c r="Z216" s="1" t="str">
        <f t="shared" si="7"/>
        <v>ok</v>
      </c>
    </row>
    <row r="217" spans="2:26" ht="30" customHeight="1" x14ac:dyDescent="0.25">
      <c r="Q217" s="1">
        <f>SUBTOTAL(9,Q5:Q213)</f>
        <v>22.392299999999999</v>
      </c>
    </row>
  </sheetData>
  <autoFilter ref="C6:V216" xr:uid="{00000000-0009-0000-0000-000010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B1:Z251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45" customWidth="1"/>
    <col min="21" max="21" width="30.85546875" style="1" bestFit="1" customWidth="1"/>
    <col min="22" max="22" width="15.140625" style="1" customWidth="1"/>
    <col min="23" max="23" width="9.140625" style="1"/>
    <col min="24" max="24" width="9.140625" style="19" hidden="1" customWidth="1"/>
    <col min="25" max="26" width="9.140625" style="1" hidden="1" customWidth="1"/>
    <col min="27" max="27" width="0" style="1" hidden="1" customWidth="1"/>
    <col min="28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19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19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305" t="s">
        <v>11</v>
      </c>
      <c r="U4" s="268" t="s">
        <v>12</v>
      </c>
      <c r="V4" s="268" t="s">
        <v>13</v>
      </c>
      <c r="X4" s="19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306"/>
      <c r="U5" s="269"/>
      <c r="V5" s="269"/>
      <c r="X5" s="19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307"/>
      <c r="U6" s="270"/>
      <c r="V6" s="270"/>
      <c r="X6" s="19"/>
    </row>
    <row r="7" spans="2:26" ht="30" customHeight="1" x14ac:dyDescent="0.25">
      <c r="B7" s="206" t="s">
        <v>6714</v>
      </c>
      <c r="C7" s="44" t="s">
        <v>4849</v>
      </c>
      <c r="D7" s="44" t="s">
        <v>1042</v>
      </c>
      <c r="E7" s="44" t="s">
        <v>4850</v>
      </c>
      <c r="F7" s="44">
        <v>14967</v>
      </c>
      <c r="G7" s="46">
        <v>40641</v>
      </c>
      <c r="H7" s="44" t="s">
        <v>4851</v>
      </c>
      <c r="I7" s="66">
        <v>250908.489999999</v>
      </c>
      <c r="J7" s="66">
        <v>251304.22</v>
      </c>
      <c r="K7" s="21">
        <f t="shared" ref="K7:K70" si="0">(J7-I7)/1000</f>
        <v>0.395730000001</v>
      </c>
      <c r="L7" s="44" t="s">
        <v>4852</v>
      </c>
      <c r="M7" s="100">
        <v>3.3191000000000002</v>
      </c>
      <c r="N7" s="30" t="s">
        <v>7912</v>
      </c>
      <c r="O7" s="44" t="s">
        <v>21</v>
      </c>
      <c r="P7" s="26"/>
      <c r="Q7" s="100"/>
      <c r="R7" s="113"/>
      <c r="S7" s="118"/>
      <c r="T7" s="204" t="s">
        <v>4853</v>
      </c>
      <c r="U7" s="44" t="s">
        <v>4851</v>
      </c>
      <c r="V7" s="19" t="str">
        <f t="shared" ref="V7:V70" si="1">CONCATENATE(C7,"-",D7)</f>
        <v>3S-001</v>
      </c>
      <c r="X7" s="19" t="s">
        <v>8357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44" t="s">
        <v>4849</v>
      </c>
      <c r="D8" s="44" t="s">
        <v>1048</v>
      </c>
      <c r="E8" s="44" t="s">
        <v>4854</v>
      </c>
      <c r="F8" s="44">
        <v>14969</v>
      </c>
      <c r="G8" s="46">
        <v>40641</v>
      </c>
      <c r="H8" s="27" t="s">
        <v>4851</v>
      </c>
      <c r="I8" s="66">
        <v>251304.22</v>
      </c>
      <c r="J8" s="66">
        <v>252255.25</v>
      </c>
      <c r="K8" s="21">
        <f t="shared" si="0"/>
        <v>0.95102999999999882</v>
      </c>
      <c r="L8" s="27" t="s">
        <v>4855</v>
      </c>
      <c r="M8" s="100">
        <v>7.2469999999999999</v>
      </c>
      <c r="N8" s="30" t="s">
        <v>7912</v>
      </c>
      <c r="O8" s="44" t="s">
        <v>21</v>
      </c>
      <c r="P8" s="26"/>
      <c r="Q8" s="100"/>
      <c r="R8" s="113"/>
      <c r="S8" s="118"/>
      <c r="T8" s="204" t="s">
        <v>4856</v>
      </c>
      <c r="U8" s="44" t="s">
        <v>4851</v>
      </c>
      <c r="V8" s="19" t="str">
        <f t="shared" si="1"/>
        <v>3S-002</v>
      </c>
      <c r="X8" s="19" t="s">
        <v>8358</v>
      </c>
      <c r="Z8" s="1" t="str">
        <f t="shared" ref="Z8:Z71" si="2">IF(V8=X8,"ok","errado")</f>
        <v>ok</v>
      </c>
    </row>
    <row r="9" spans="2:26" ht="30" customHeight="1" x14ac:dyDescent="0.25">
      <c r="B9" s="206" t="s">
        <v>6714</v>
      </c>
      <c r="C9" s="44" t="s">
        <v>4849</v>
      </c>
      <c r="D9" s="44" t="s">
        <v>1054</v>
      </c>
      <c r="E9" s="44" t="s">
        <v>4857</v>
      </c>
      <c r="F9" s="44">
        <v>17707</v>
      </c>
      <c r="G9" s="46">
        <v>42324</v>
      </c>
      <c r="H9" s="44" t="s">
        <v>4851</v>
      </c>
      <c r="I9" s="69">
        <v>251304</v>
      </c>
      <c r="J9" s="69">
        <v>252259.429999999</v>
      </c>
      <c r="K9" s="21">
        <f t="shared" si="0"/>
        <v>0.95542999999900347</v>
      </c>
      <c r="L9" s="44" t="s">
        <v>4858</v>
      </c>
      <c r="M9" s="100">
        <v>0.40560000000000002</v>
      </c>
      <c r="N9" s="30" t="s">
        <v>7912</v>
      </c>
      <c r="O9" s="44" t="s">
        <v>91</v>
      </c>
      <c r="P9" s="26"/>
      <c r="Q9" s="100"/>
      <c r="R9" s="113"/>
      <c r="S9" s="118"/>
      <c r="T9" s="204" t="s">
        <v>4859</v>
      </c>
      <c r="U9" s="44" t="s">
        <v>4851</v>
      </c>
      <c r="V9" s="19" t="str">
        <f t="shared" si="1"/>
        <v>3S-003</v>
      </c>
      <c r="X9" s="19" t="s">
        <v>8359</v>
      </c>
      <c r="Z9" s="1" t="str">
        <f t="shared" si="2"/>
        <v>ok</v>
      </c>
    </row>
    <row r="10" spans="2:26" ht="30" customHeight="1" x14ac:dyDescent="0.25">
      <c r="B10" s="206" t="s">
        <v>6714</v>
      </c>
      <c r="C10" s="44" t="s">
        <v>4849</v>
      </c>
      <c r="D10" s="44" t="s">
        <v>1058</v>
      </c>
      <c r="E10" s="44" t="s">
        <v>4860</v>
      </c>
      <c r="F10" s="44">
        <v>14970</v>
      </c>
      <c r="G10" s="46">
        <v>40641</v>
      </c>
      <c r="H10" s="44" t="s">
        <v>4851</v>
      </c>
      <c r="I10" s="69">
        <v>252255.25</v>
      </c>
      <c r="J10" s="69">
        <v>252773.149999999</v>
      </c>
      <c r="K10" s="21">
        <f t="shared" si="0"/>
        <v>0.5178999999990046</v>
      </c>
      <c r="L10" s="44" t="s">
        <v>4861</v>
      </c>
      <c r="M10" s="100">
        <v>4.1977000000000002</v>
      </c>
      <c r="N10" s="30" t="s">
        <v>7912</v>
      </c>
      <c r="O10" s="44" t="s">
        <v>21</v>
      </c>
      <c r="P10" s="26"/>
      <c r="Q10" s="100"/>
      <c r="R10" s="113"/>
      <c r="S10" s="118"/>
      <c r="T10" s="204" t="s">
        <v>4862</v>
      </c>
      <c r="U10" s="44" t="s">
        <v>4851</v>
      </c>
      <c r="V10" s="19" t="str">
        <f t="shared" si="1"/>
        <v>3S-004</v>
      </c>
      <c r="X10" s="19" t="s">
        <v>8360</v>
      </c>
      <c r="Z10" s="1" t="str">
        <f t="shared" si="2"/>
        <v>ok</v>
      </c>
    </row>
    <row r="11" spans="2:26" ht="30" customHeight="1" x14ac:dyDescent="0.25">
      <c r="B11" s="206" t="s">
        <v>6714</v>
      </c>
      <c r="C11" s="44" t="s">
        <v>4849</v>
      </c>
      <c r="D11" s="44" t="s">
        <v>1062</v>
      </c>
      <c r="E11" s="44" t="s">
        <v>4863</v>
      </c>
      <c r="F11" s="44">
        <v>15294</v>
      </c>
      <c r="G11" s="46">
        <v>40855</v>
      </c>
      <c r="H11" s="44" t="s">
        <v>4851</v>
      </c>
      <c r="I11" s="67">
        <v>252773.149999999</v>
      </c>
      <c r="J11" s="66">
        <v>253232.67</v>
      </c>
      <c r="K11" s="21">
        <f t="shared" si="0"/>
        <v>0.45952000000100818</v>
      </c>
      <c r="L11" s="44" t="s">
        <v>4864</v>
      </c>
      <c r="M11" s="100">
        <v>3.5522</v>
      </c>
      <c r="N11" s="30" t="s">
        <v>7912</v>
      </c>
      <c r="O11" s="44" t="s">
        <v>21</v>
      </c>
      <c r="P11" s="26"/>
      <c r="Q11" s="100"/>
      <c r="R11" s="113"/>
      <c r="S11" s="118"/>
      <c r="T11" s="204" t="s">
        <v>4865</v>
      </c>
      <c r="U11" s="44" t="s">
        <v>4851</v>
      </c>
      <c r="V11" s="19" t="str">
        <f t="shared" si="1"/>
        <v>3S-005</v>
      </c>
      <c r="X11" s="19" t="s">
        <v>8361</v>
      </c>
      <c r="Z11" s="1" t="str">
        <f t="shared" si="2"/>
        <v>ok</v>
      </c>
    </row>
    <row r="12" spans="2:26" ht="30" customHeight="1" x14ac:dyDescent="0.25">
      <c r="B12" s="206" t="s">
        <v>6714</v>
      </c>
      <c r="C12" s="44" t="s">
        <v>4849</v>
      </c>
      <c r="D12" s="44" t="s">
        <v>1106</v>
      </c>
      <c r="E12" s="44" t="s">
        <v>4866</v>
      </c>
      <c r="F12" s="44"/>
      <c r="G12" s="46"/>
      <c r="H12" s="44"/>
      <c r="I12" s="66">
        <v>252773.149999999</v>
      </c>
      <c r="J12" s="66">
        <v>253232.67</v>
      </c>
      <c r="K12" s="21">
        <f t="shared" si="0"/>
        <v>0.45952000000100818</v>
      </c>
      <c r="L12" s="44" t="s">
        <v>4867</v>
      </c>
      <c r="M12" s="100"/>
      <c r="N12" s="27" t="s">
        <v>4868</v>
      </c>
      <c r="O12" s="44" t="s">
        <v>91</v>
      </c>
      <c r="P12" s="26"/>
      <c r="Q12" s="100"/>
      <c r="R12" s="113"/>
      <c r="S12" s="118"/>
      <c r="T12" s="204" t="s">
        <v>4869</v>
      </c>
      <c r="U12" s="44" t="s">
        <v>4851</v>
      </c>
      <c r="V12" s="19" t="str">
        <f t="shared" si="1"/>
        <v>3S-005A</v>
      </c>
      <c r="X12" s="19" t="s">
        <v>8362</v>
      </c>
      <c r="Z12" s="1" t="str">
        <f t="shared" si="2"/>
        <v>ok</v>
      </c>
    </row>
    <row r="13" spans="2:26" ht="30" customHeight="1" x14ac:dyDescent="0.25">
      <c r="B13" s="206" t="s">
        <v>6714</v>
      </c>
      <c r="C13" s="44" t="s">
        <v>4849</v>
      </c>
      <c r="D13" s="44" t="s">
        <v>1066</v>
      </c>
      <c r="E13" s="44" t="s">
        <v>4870</v>
      </c>
      <c r="F13" s="44">
        <v>19668</v>
      </c>
      <c r="G13" s="46">
        <v>40920</v>
      </c>
      <c r="H13" s="27" t="s">
        <v>4851</v>
      </c>
      <c r="I13" s="66">
        <v>253232.67</v>
      </c>
      <c r="J13" s="66">
        <v>253944.929999999</v>
      </c>
      <c r="K13" s="21">
        <f t="shared" si="0"/>
        <v>0.7122599999989907</v>
      </c>
      <c r="L13" s="27" t="s">
        <v>4871</v>
      </c>
      <c r="M13" s="100">
        <v>6.7000999999999999</v>
      </c>
      <c r="N13" s="30" t="s">
        <v>7912</v>
      </c>
      <c r="O13" s="44" t="s">
        <v>21</v>
      </c>
      <c r="P13" s="26" t="s">
        <v>10</v>
      </c>
      <c r="Q13" s="100">
        <v>1.0891</v>
      </c>
      <c r="R13" s="113">
        <v>13574.36</v>
      </c>
      <c r="S13" s="118" t="s">
        <v>4872</v>
      </c>
      <c r="T13" s="204" t="s">
        <v>2417</v>
      </c>
      <c r="U13" s="44" t="s">
        <v>4851</v>
      </c>
      <c r="V13" s="19" t="str">
        <f t="shared" si="1"/>
        <v>3S-006</v>
      </c>
      <c r="X13" s="19" t="s">
        <v>8363</v>
      </c>
      <c r="Z13" s="1" t="str">
        <f t="shared" si="2"/>
        <v>ok</v>
      </c>
    </row>
    <row r="14" spans="2:26" ht="30" customHeight="1" x14ac:dyDescent="0.25">
      <c r="B14" s="206" t="s">
        <v>6714</v>
      </c>
      <c r="C14" s="44" t="s">
        <v>4849</v>
      </c>
      <c r="D14" s="44" t="s">
        <v>1070</v>
      </c>
      <c r="E14" s="44" t="s">
        <v>4873</v>
      </c>
      <c r="F14" s="44">
        <v>14968</v>
      </c>
      <c r="G14" s="46">
        <v>40641</v>
      </c>
      <c r="H14" s="44" t="s">
        <v>4851</v>
      </c>
      <c r="I14" s="66">
        <v>253944.929999999</v>
      </c>
      <c r="J14" s="66">
        <v>254461.109999999</v>
      </c>
      <c r="K14" s="21">
        <f t="shared" si="0"/>
        <v>0.51617999999999298</v>
      </c>
      <c r="L14" s="44" t="s">
        <v>4874</v>
      </c>
      <c r="M14" s="100">
        <v>4.1298000000000004</v>
      </c>
      <c r="N14" s="30" t="s">
        <v>7912</v>
      </c>
      <c r="O14" s="44" t="s">
        <v>21</v>
      </c>
      <c r="P14" s="26"/>
      <c r="Q14" s="100"/>
      <c r="R14" s="113"/>
      <c r="S14" s="118"/>
      <c r="T14" s="204" t="s">
        <v>4875</v>
      </c>
      <c r="U14" s="44" t="s">
        <v>4851</v>
      </c>
      <c r="V14" s="19" t="str">
        <f t="shared" si="1"/>
        <v>3S-007</v>
      </c>
      <c r="X14" s="19" t="s">
        <v>8364</v>
      </c>
      <c r="Z14" s="1" t="str">
        <f t="shared" si="2"/>
        <v>ok</v>
      </c>
    </row>
    <row r="15" spans="2:26" ht="30" customHeight="1" x14ac:dyDescent="0.25">
      <c r="B15" s="206" t="s">
        <v>6714</v>
      </c>
      <c r="C15" s="44" t="s">
        <v>4849</v>
      </c>
      <c r="D15" s="44" t="s">
        <v>2531</v>
      </c>
      <c r="E15" s="44" t="s">
        <v>4876</v>
      </c>
      <c r="F15" s="44">
        <v>19668</v>
      </c>
      <c r="G15" s="46">
        <v>40788</v>
      </c>
      <c r="H15" s="44" t="s">
        <v>4851</v>
      </c>
      <c r="I15" s="66">
        <v>253944.929999999</v>
      </c>
      <c r="J15" s="66">
        <v>254461.109999999</v>
      </c>
      <c r="K15" s="21">
        <f t="shared" si="0"/>
        <v>0.51617999999999298</v>
      </c>
      <c r="L15" s="44" t="s">
        <v>4874</v>
      </c>
      <c r="M15" s="100">
        <v>3.9108000000000001</v>
      </c>
      <c r="N15" s="30" t="s">
        <v>7912</v>
      </c>
      <c r="O15" s="44" t="s">
        <v>21</v>
      </c>
      <c r="P15" s="26" t="s">
        <v>2797</v>
      </c>
      <c r="Q15" s="100">
        <v>3.9108000000000001</v>
      </c>
      <c r="R15" s="113">
        <v>68053.100000000006</v>
      </c>
      <c r="S15" s="118" t="s">
        <v>4877</v>
      </c>
      <c r="T15" s="204" t="s">
        <v>4878</v>
      </c>
      <c r="U15" s="44" t="s">
        <v>4851</v>
      </c>
      <c r="V15" s="19" t="str">
        <f t="shared" si="1"/>
        <v>3S-007A</v>
      </c>
      <c r="X15" s="19" t="s">
        <v>8365</v>
      </c>
      <c r="Z15" s="1" t="str">
        <f t="shared" si="2"/>
        <v>ok</v>
      </c>
    </row>
    <row r="16" spans="2:26" ht="30" customHeight="1" x14ac:dyDescent="0.25">
      <c r="B16" s="206" t="s">
        <v>6714</v>
      </c>
      <c r="C16" s="44" t="s">
        <v>4849</v>
      </c>
      <c r="D16" s="44" t="s">
        <v>1073</v>
      </c>
      <c r="E16" s="44" t="s">
        <v>4879</v>
      </c>
      <c r="F16" s="44">
        <v>15125</v>
      </c>
      <c r="G16" s="46">
        <v>40737</v>
      </c>
      <c r="H16" s="44" t="s">
        <v>4851</v>
      </c>
      <c r="I16" s="66">
        <v>254461.109999999</v>
      </c>
      <c r="J16" s="66">
        <v>255151.829999999</v>
      </c>
      <c r="K16" s="21">
        <f t="shared" si="0"/>
        <v>0.69072000000000111</v>
      </c>
      <c r="L16" s="44" t="s">
        <v>4880</v>
      </c>
      <c r="M16" s="100">
        <v>5.5251999999999999</v>
      </c>
      <c r="N16" s="30" t="s">
        <v>7912</v>
      </c>
      <c r="O16" s="44" t="s">
        <v>21</v>
      </c>
      <c r="P16" s="26"/>
      <c r="Q16" s="100"/>
      <c r="R16" s="113"/>
      <c r="S16" s="118"/>
      <c r="T16" s="204" t="s">
        <v>4881</v>
      </c>
      <c r="U16" s="44" t="s">
        <v>4851</v>
      </c>
      <c r="V16" s="19" t="str">
        <f t="shared" si="1"/>
        <v>3S-008</v>
      </c>
      <c r="X16" s="19" t="s">
        <v>8366</v>
      </c>
      <c r="Z16" s="1" t="str">
        <f t="shared" si="2"/>
        <v>ok</v>
      </c>
    </row>
    <row r="17" spans="2:26" ht="30" customHeight="1" x14ac:dyDescent="0.25">
      <c r="B17" s="206" t="s">
        <v>6714</v>
      </c>
      <c r="C17" s="44" t="s">
        <v>4849</v>
      </c>
      <c r="D17" s="44" t="s">
        <v>1077</v>
      </c>
      <c r="E17" s="44" t="s">
        <v>4882</v>
      </c>
      <c r="F17" s="44"/>
      <c r="G17" s="46"/>
      <c r="H17" s="44"/>
      <c r="I17" s="66">
        <v>255151.829999999</v>
      </c>
      <c r="J17" s="66">
        <v>256909.679999999</v>
      </c>
      <c r="K17" s="21">
        <f t="shared" si="0"/>
        <v>1.7578500000000059</v>
      </c>
      <c r="L17" s="44" t="s">
        <v>4883</v>
      </c>
      <c r="M17" s="100">
        <v>14.0627</v>
      </c>
      <c r="N17" s="30" t="s">
        <v>7912</v>
      </c>
      <c r="O17" s="44" t="s">
        <v>91</v>
      </c>
      <c r="P17" s="26"/>
      <c r="Q17" s="100"/>
      <c r="R17" s="113"/>
      <c r="S17" s="118"/>
      <c r="T17" s="204" t="s">
        <v>4884</v>
      </c>
      <c r="U17" s="44" t="s">
        <v>4851</v>
      </c>
      <c r="V17" s="19" t="str">
        <f t="shared" si="1"/>
        <v>3S-009</v>
      </c>
      <c r="X17" s="19" t="s">
        <v>8367</v>
      </c>
      <c r="Z17" s="1" t="str">
        <f t="shared" si="2"/>
        <v>ok</v>
      </c>
    </row>
    <row r="18" spans="2:26" ht="30" customHeight="1" x14ac:dyDescent="0.25">
      <c r="B18" s="206" t="s">
        <v>6714</v>
      </c>
      <c r="C18" s="44" t="s">
        <v>4849</v>
      </c>
      <c r="D18" s="44" t="s">
        <v>1082</v>
      </c>
      <c r="E18" s="44" t="s">
        <v>4885</v>
      </c>
      <c r="F18" s="44">
        <v>18070</v>
      </c>
      <c r="G18" s="46">
        <v>42639</v>
      </c>
      <c r="H18" s="44" t="s">
        <v>4851</v>
      </c>
      <c r="I18" s="66">
        <v>256909.674999999</v>
      </c>
      <c r="J18" s="66">
        <v>257965.402</v>
      </c>
      <c r="K18" s="21">
        <f t="shared" si="0"/>
        <v>1.0557270000010031</v>
      </c>
      <c r="L18" s="44" t="s">
        <v>4886</v>
      </c>
      <c r="M18" s="100">
        <v>8.4463000000000008</v>
      </c>
      <c r="N18" s="30" t="s">
        <v>7912</v>
      </c>
      <c r="O18" s="44" t="s">
        <v>91</v>
      </c>
      <c r="P18" s="26"/>
      <c r="Q18" s="100"/>
      <c r="R18" s="113"/>
      <c r="S18" s="118"/>
      <c r="T18" s="204" t="s">
        <v>4887</v>
      </c>
      <c r="U18" s="44" t="s">
        <v>4851</v>
      </c>
      <c r="V18" s="19" t="str">
        <f t="shared" si="1"/>
        <v>3S-010</v>
      </c>
      <c r="X18" s="19" t="s">
        <v>8368</v>
      </c>
      <c r="Z18" s="1" t="str">
        <f t="shared" si="2"/>
        <v>ok</v>
      </c>
    </row>
    <row r="19" spans="2:26" ht="30" customHeight="1" x14ac:dyDescent="0.25">
      <c r="B19" s="206" t="s">
        <v>6714</v>
      </c>
      <c r="C19" s="44" t="s">
        <v>4849</v>
      </c>
      <c r="D19" s="44" t="s">
        <v>4888</v>
      </c>
      <c r="E19" s="44"/>
      <c r="F19" s="44"/>
      <c r="G19" s="46"/>
      <c r="H19" s="44"/>
      <c r="I19" s="66">
        <v>257965.402</v>
      </c>
      <c r="J19" s="66">
        <v>259141.91599999901</v>
      </c>
      <c r="K19" s="21">
        <f t="shared" si="0"/>
        <v>1.176513999999006</v>
      </c>
      <c r="L19" s="44" t="s">
        <v>4889</v>
      </c>
      <c r="M19" s="100">
        <v>12.707000000000001</v>
      </c>
      <c r="N19" s="30" t="s">
        <v>7912</v>
      </c>
      <c r="O19" s="44" t="s">
        <v>91</v>
      </c>
      <c r="P19" s="26"/>
      <c r="Q19" s="100"/>
      <c r="R19" s="113"/>
      <c r="S19" s="118"/>
      <c r="T19" s="204" t="s">
        <v>4884</v>
      </c>
      <c r="U19" s="44" t="s">
        <v>4851</v>
      </c>
      <c r="V19" s="19" t="str">
        <f t="shared" si="1"/>
        <v>3S-009.</v>
      </c>
      <c r="Z19" s="1" t="str">
        <f t="shared" si="2"/>
        <v>errado</v>
      </c>
    </row>
    <row r="20" spans="2:26" ht="30" customHeight="1" x14ac:dyDescent="0.25">
      <c r="B20" s="206" t="s">
        <v>6714</v>
      </c>
      <c r="C20" s="44" t="s">
        <v>4849</v>
      </c>
      <c r="D20" s="44" t="s">
        <v>1136</v>
      </c>
      <c r="E20" s="44" t="s">
        <v>4890</v>
      </c>
      <c r="F20" s="44"/>
      <c r="G20" s="46"/>
      <c r="H20" s="27"/>
      <c r="I20" s="66">
        <v>259141.92</v>
      </c>
      <c r="J20" s="66">
        <v>260376.704999999</v>
      </c>
      <c r="K20" s="21">
        <f t="shared" si="0"/>
        <v>1.2347849999989848</v>
      </c>
      <c r="L20" s="27" t="s">
        <v>4891</v>
      </c>
      <c r="M20" s="100">
        <v>9.9565000000000001</v>
      </c>
      <c r="N20" s="30" t="s">
        <v>7912</v>
      </c>
      <c r="O20" s="44" t="s">
        <v>91</v>
      </c>
      <c r="P20" s="26"/>
      <c r="Q20" s="100"/>
      <c r="R20" s="113"/>
      <c r="S20" s="118"/>
      <c r="T20" s="204" t="s">
        <v>4892</v>
      </c>
      <c r="U20" s="44" t="s">
        <v>4851</v>
      </c>
      <c r="V20" s="19" t="str">
        <f t="shared" si="1"/>
        <v>3S-012</v>
      </c>
      <c r="X20" s="19" t="s">
        <v>8369</v>
      </c>
      <c r="Z20" s="1" t="str">
        <f t="shared" si="2"/>
        <v>ok</v>
      </c>
    </row>
    <row r="21" spans="2:26" ht="30" customHeight="1" x14ac:dyDescent="0.25">
      <c r="B21" s="206" t="s">
        <v>6714</v>
      </c>
      <c r="C21" s="44" t="s">
        <v>4849</v>
      </c>
      <c r="D21" s="44" t="s">
        <v>1141</v>
      </c>
      <c r="E21" s="44" t="s">
        <v>4893</v>
      </c>
      <c r="F21" s="44"/>
      <c r="G21" s="46"/>
      <c r="H21" s="44"/>
      <c r="I21" s="66">
        <v>260376.704999999</v>
      </c>
      <c r="J21" s="66">
        <v>261077.174999999</v>
      </c>
      <c r="K21" s="21">
        <f t="shared" si="0"/>
        <v>0.70047000000000115</v>
      </c>
      <c r="L21" s="44" t="s">
        <v>4894</v>
      </c>
      <c r="M21" s="100">
        <v>5.3796999999999997</v>
      </c>
      <c r="N21" s="30" t="s">
        <v>7912</v>
      </c>
      <c r="O21" s="44" t="s">
        <v>91</v>
      </c>
      <c r="P21" s="26"/>
      <c r="Q21" s="100"/>
      <c r="R21" s="113"/>
      <c r="S21" s="118"/>
      <c r="T21" s="204" t="s">
        <v>4895</v>
      </c>
      <c r="U21" s="44" t="s">
        <v>4851</v>
      </c>
      <c r="V21" s="19" t="str">
        <f t="shared" si="1"/>
        <v>3S-013</v>
      </c>
      <c r="X21" s="19" t="s">
        <v>8370</v>
      </c>
      <c r="Z21" s="1" t="str">
        <f t="shared" si="2"/>
        <v>ok</v>
      </c>
    </row>
    <row r="22" spans="2:26" ht="30" customHeight="1" x14ac:dyDescent="0.25">
      <c r="B22" s="206" t="s">
        <v>6714</v>
      </c>
      <c r="C22" s="44" t="s">
        <v>4849</v>
      </c>
      <c r="D22" s="44" t="s">
        <v>1144</v>
      </c>
      <c r="E22" s="44" t="s">
        <v>4896</v>
      </c>
      <c r="F22" s="44">
        <v>17708</v>
      </c>
      <c r="G22" s="46">
        <v>42324</v>
      </c>
      <c r="H22" s="44" t="s">
        <v>4851</v>
      </c>
      <c r="I22" s="66">
        <v>261077.174999999</v>
      </c>
      <c r="J22" s="66">
        <v>261817.86300000001</v>
      </c>
      <c r="K22" s="21">
        <f t="shared" si="0"/>
        <v>0.74068800000101331</v>
      </c>
      <c r="L22" s="44" t="s">
        <v>4897</v>
      </c>
      <c r="M22" s="100">
        <v>6.0307000000000004</v>
      </c>
      <c r="N22" s="30" t="s">
        <v>7912</v>
      </c>
      <c r="O22" s="44" t="s">
        <v>91</v>
      </c>
      <c r="P22" s="26"/>
      <c r="Q22" s="100"/>
      <c r="R22" s="113"/>
      <c r="S22" s="118"/>
      <c r="T22" s="204" t="s">
        <v>4898</v>
      </c>
      <c r="U22" s="44" t="s">
        <v>4851</v>
      </c>
      <c r="V22" s="19" t="str">
        <f t="shared" si="1"/>
        <v>3S-014</v>
      </c>
      <c r="X22" s="19" t="s">
        <v>8371</v>
      </c>
      <c r="Z22" s="1" t="str">
        <f t="shared" si="2"/>
        <v>ok</v>
      </c>
    </row>
    <row r="23" spans="2:26" ht="30" customHeight="1" x14ac:dyDescent="0.25">
      <c r="B23" s="206" t="s">
        <v>6714</v>
      </c>
      <c r="C23" s="44" t="s">
        <v>4849</v>
      </c>
      <c r="D23" s="44" t="s">
        <v>1151</v>
      </c>
      <c r="E23" s="44" t="s">
        <v>4899</v>
      </c>
      <c r="F23" s="44"/>
      <c r="G23" s="46"/>
      <c r="H23" s="27"/>
      <c r="I23" s="66">
        <v>261817.86300000001</v>
      </c>
      <c r="J23" s="66">
        <v>262210.315</v>
      </c>
      <c r="K23" s="21">
        <f t="shared" si="0"/>
        <v>0.3924519999999902</v>
      </c>
      <c r="L23" s="27" t="s">
        <v>4900</v>
      </c>
      <c r="M23" s="100">
        <v>3.1396000000000002</v>
      </c>
      <c r="N23" s="30" t="s">
        <v>7912</v>
      </c>
      <c r="O23" s="44" t="s">
        <v>91</v>
      </c>
      <c r="P23" s="26"/>
      <c r="Q23" s="100"/>
      <c r="R23" s="113"/>
      <c r="S23" s="118"/>
      <c r="T23" s="204" t="s">
        <v>4901</v>
      </c>
      <c r="U23" s="44" t="s">
        <v>4851</v>
      </c>
      <c r="V23" s="19" t="str">
        <f t="shared" si="1"/>
        <v>3S-015</v>
      </c>
      <c r="X23" s="19" t="s">
        <v>8372</v>
      </c>
      <c r="Z23" s="1" t="str">
        <f t="shared" si="2"/>
        <v>ok</v>
      </c>
    </row>
    <row r="24" spans="2:26" ht="30" customHeight="1" x14ac:dyDescent="0.25">
      <c r="B24" s="206" t="s">
        <v>6714</v>
      </c>
      <c r="C24" s="44" t="s">
        <v>4849</v>
      </c>
      <c r="D24" s="44" t="s">
        <v>1157</v>
      </c>
      <c r="E24" s="44" t="s">
        <v>4902</v>
      </c>
      <c r="F24" s="44">
        <v>15107</v>
      </c>
      <c r="G24" s="46">
        <v>40730</v>
      </c>
      <c r="H24" s="44" t="s">
        <v>4851</v>
      </c>
      <c r="I24" s="66">
        <v>262210.315</v>
      </c>
      <c r="J24" s="66">
        <v>263170.61300000001</v>
      </c>
      <c r="K24" s="21">
        <f t="shared" si="0"/>
        <v>0.96029800000000975</v>
      </c>
      <c r="L24" s="44" t="s">
        <v>4903</v>
      </c>
      <c r="M24" s="100">
        <v>7.6810999999999998</v>
      </c>
      <c r="N24" s="30" t="s">
        <v>7912</v>
      </c>
      <c r="O24" s="44" t="s">
        <v>21</v>
      </c>
      <c r="P24" s="26"/>
      <c r="Q24" s="100"/>
      <c r="R24" s="113"/>
      <c r="S24" s="118"/>
      <c r="T24" s="204" t="s">
        <v>4895</v>
      </c>
      <c r="U24" s="44" t="s">
        <v>4851</v>
      </c>
      <c r="V24" s="19" t="str">
        <f t="shared" si="1"/>
        <v>3S-016</v>
      </c>
      <c r="X24" s="19" t="s">
        <v>8373</v>
      </c>
      <c r="Z24" s="1" t="str">
        <f t="shared" si="2"/>
        <v>ok</v>
      </c>
    </row>
    <row r="25" spans="2:26" ht="30" customHeight="1" x14ac:dyDescent="0.25">
      <c r="B25" s="206" t="s">
        <v>6714</v>
      </c>
      <c r="C25" s="44" t="s">
        <v>4849</v>
      </c>
      <c r="D25" s="44" t="s">
        <v>1160</v>
      </c>
      <c r="E25" s="44" t="s">
        <v>4904</v>
      </c>
      <c r="F25" s="44"/>
      <c r="G25" s="46"/>
      <c r="H25" s="44"/>
      <c r="I25" s="66">
        <v>263170.61300000001</v>
      </c>
      <c r="J25" s="66">
        <v>263890.88</v>
      </c>
      <c r="K25" s="21">
        <f t="shared" si="0"/>
        <v>0.72026699999999255</v>
      </c>
      <c r="L25" s="44" t="s">
        <v>4905</v>
      </c>
      <c r="M25" s="100">
        <v>5.7619999999999996</v>
      </c>
      <c r="N25" s="30" t="s">
        <v>7912</v>
      </c>
      <c r="O25" s="44" t="s">
        <v>91</v>
      </c>
      <c r="P25" s="26"/>
      <c r="Q25" s="100"/>
      <c r="R25" s="113"/>
      <c r="S25" s="118"/>
      <c r="T25" s="204" t="s">
        <v>4906</v>
      </c>
      <c r="U25" s="44" t="s">
        <v>4851</v>
      </c>
      <c r="V25" s="19" t="str">
        <f t="shared" si="1"/>
        <v>3S-017</v>
      </c>
      <c r="X25" s="19" t="s">
        <v>8374</v>
      </c>
      <c r="Z25" s="1" t="str">
        <f t="shared" si="2"/>
        <v>ok</v>
      </c>
    </row>
    <row r="26" spans="2:26" ht="30" customHeight="1" x14ac:dyDescent="0.25">
      <c r="B26" s="206" t="s">
        <v>6714</v>
      </c>
      <c r="C26" s="44" t="s">
        <v>4849</v>
      </c>
      <c r="D26" s="44" t="s">
        <v>1163</v>
      </c>
      <c r="E26" s="44" t="s">
        <v>4907</v>
      </c>
      <c r="F26" s="44"/>
      <c r="G26" s="46"/>
      <c r="H26" s="27"/>
      <c r="I26" s="66">
        <v>263890.88</v>
      </c>
      <c r="J26" s="66">
        <v>264307.74099999899</v>
      </c>
      <c r="K26" s="21">
        <f t="shared" si="0"/>
        <v>0.41686099999898579</v>
      </c>
      <c r="L26" s="27" t="s">
        <v>4908</v>
      </c>
      <c r="M26" s="100">
        <v>3.2852999999999999</v>
      </c>
      <c r="N26" s="30" t="s">
        <v>7912</v>
      </c>
      <c r="O26" s="44" t="s">
        <v>91</v>
      </c>
      <c r="P26" s="26"/>
      <c r="Q26" s="100"/>
      <c r="R26" s="113"/>
      <c r="S26" s="118"/>
      <c r="T26" s="204" t="s">
        <v>4906</v>
      </c>
      <c r="U26" s="44" t="s">
        <v>4851</v>
      </c>
      <c r="V26" s="19" t="str">
        <f t="shared" si="1"/>
        <v>3S-018</v>
      </c>
      <c r="X26" s="19" t="s">
        <v>8375</v>
      </c>
      <c r="Z26" s="1" t="str">
        <f t="shared" si="2"/>
        <v>ok</v>
      </c>
    </row>
    <row r="27" spans="2:26" ht="30" customHeight="1" x14ac:dyDescent="0.25">
      <c r="B27" s="206" t="s">
        <v>6714</v>
      </c>
      <c r="C27" s="44" t="s">
        <v>4849</v>
      </c>
      <c r="D27" s="44" t="s">
        <v>1166</v>
      </c>
      <c r="E27" s="44" t="s">
        <v>4909</v>
      </c>
      <c r="F27" s="44"/>
      <c r="G27" s="46"/>
      <c r="H27" s="44"/>
      <c r="I27" s="66">
        <v>264307.74099999899</v>
      </c>
      <c r="J27" s="66">
        <v>264746.51899999898</v>
      </c>
      <c r="K27" s="21">
        <f t="shared" si="0"/>
        <v>0.43877799999999118</v>
      </c>
      <c r="L27" s="44" t="s">
        <v>4910</v>
      </c>
      <c r="M27" s="100">
        <v>3.5101</v>
      </c>
      <c r="N27" s="30" t="s">
        <v>7912</v>
      </c>
      <c r="O27" s="44" t="s">
        <v>91</v>
      </c>
      <c r="P27" s="26"/>
      <c r="Q27" s="100"/>
      <c r="R27" s="113"/>
      <c r="S27" s="118"/>
      <c r="T27" s="204" t="s">
        <v>4911</v>
      </c>
      <c r="U27" s="44" t="s">
        <v>4851</v>
      </c>
      <c r="V27" s="19" t="str">
        <f t="shared" si="1"/>
        <v>3S-019</v>
      </c>
      <c r="X27" s="19" t="s">
        <v>8376</v>
      </c>
      <c r="Z27" s="1" t="str">
        <f t="shared" si="2"/>
        <v>ok</v>
      </c>
    </row>
    <row r="28" spans="2:26" ht="30" customHeight="1" x14ac:dyDescent="0.25">
      <c r="B28" s="206" t="s">
        <v>6714</v>
      </c>
      <c r="C28" s="44" t="s">
        <v>4849</v>
      </c>
      <c r="D28" s="44" t="s">
        <v>1171</v>
      </c>
      <c r="E28" s="44" t="s">
        <v>4912</v>
      </c>
      <c r="F28" s="44"/>
      <c r="G28" s="46"/>
      <c r="H28" s="27"/>
      <c r="I28" s="66">
        <v>264746.51899999898</v>
      </c>
      <c r="J28" s="66">
        <v>266625.293999999</v>
      </c>
      <c r="K28" s="21">
        <f t="shared" si="0"/>
        <v>1.8787750000000232</v>
      </c>
      <c r="L28" s="27" t="s">
        <v>4891</v>
      </c>
      <c r="M28" s="100">
        <v>15.1822</v>
      </c>
      <c r="N28" s="30" t="s">
        <v>7912</v>
      </c>
      <c r="O28" s="44" t="s">
        <v>91</v>
      </c>
      <c r="P28" s="26"/>
      <c r="Q28" s="100"/>
      <c r="R28" s="113"/>
      <c r="S28" s="118"/>
      <c r="T28" s="204" t="s">
        <v>4913</v>
      </c>
      <c r="U28" s="44" t="s">
        <v>4851</v>
      </c>
      <c r="V28" s="19" t="str">
        <f t="shared" si="1"/>
        <v>3S-020</v>
      </c>
      <c r="X28" s="19" t="s">
        <v>8377</v>
      </c>
      <c r="Z28" s="1" t="str">
        <f t="shared" si="2"/>
        <v>ok</v>
      </c>
    </row>
    <row r="29" spans="2:26" ht="30" customHeight="1" x14ac:dyDescent="0.25">
      <c r="B29" s="206" t="s">
        <v>6714</v>
      </c>
      <c r="C29" s="44" t="s">
        <v>4849</v>
      </c>
      <c r="D29" s="44" t="s">
        <v>1176</v>
      </c>
      <c r="E29" s="44" t="s">
        <v>4914</v>
      </c>
      <c r="F29" s="44"/>
      <c r="G29" s="46"/>
      <c r="H29" s="27"/>
      <c r="I29" s="66">
        <v>266646.82799999899</v>
      </c>
      <c r="J29" s="66">
        <v>269613.451</v>
      </c>
      <c r="K29" s="21">
        <f t="shared" si="0"/>
        <v>2.966623000001011</v>
      </c>
      <c r="L29" s="27" t="s">
        <v>4910</v>
      </c>
      <c r="M29" s="100">
        <v>23.7698</v>
      </c>
      <c r="N29" s="30" t="s">
        <v>7912</v>
      </c>
      <c r="O29" s="44" t="s">
        <v>91</v>
      </c>
      <c r="P29" s="26"/>
      <c r="Q29" s="100"/>
      <c r="R29" s="113"/>
      <c r="S29" s="118"/>
      <c r="T29" s="204" t="s">
        <v>4892</v>
      </c>
      <c r="U29" s="44" t="s">
        <v>4851</v>
      </c>
      <c r="V29" s="19" t="str">
        <f t="shared" si="1"/>
        <v>3S-021</v>
      </c>
      <c r="X29" s="19" t="s">
        <v>8378</v>
      </c>
      <c r="Z29" s="1" t="str">
        <f t="shared" si="2"/>
        <v>ok</v>
      </c>
    </row>
    <row r="30" spans="2:26" ht="30" customHeight="1" x14ac:dyDescent="0.25">
      <c r="B30" s="206" t="s">
        <v>6714</v>
      </c>
      <c r="C30" s="44" t="s">
        <v>4849</v>
      </c>
      <c r="D30" s="44" t="s">
        <v>1183</v>
      </c>
      <c r="E30" s="44" t="s">
        <v>4915</v>
      </c>
      <c r="F30" s="44"/>
      <c r="G30" s="46"/>
      <c r="H30" s="44"/>
      <c r="I30" s="66">
        <v>269623.359999999</v>
      </c>
      <c r="J30" s="66">
        <v>270061.46999999898</v>
      </c>
      <c r="K30" s="21">
        <f t="shared" si="0"/>
        <v>0.43810999999998601</v>
      </c>
      <c r="L30" s="44" t="s">
        <v>4916</v>
      </c>
      <c r="M30" s="100">
        <v>3.5097999999999998</v>
      </c>
      <c r="N30" s="30" t="s">
        <v>7912</v>
      </c>
      <c r="O30" s="44" t="s">
        <v>91</v>
      </c>
      <c r="P30" s="26"/>
      <c r="Q30" s="100"/>
      <c r="R30" s="113"/>
      <c r="S30" s="118"/>
      <c r="T30" s="204" t="s">
        <v>4917</v>
      </c>
      <c r="U30" s="44" t="s">
        <v>4851</v>
      </c>
      <c r="V30" s="19" t="str">
        <f t="shared" si="1"/>
        <v>3S-022</v>
      </c>
      <c r="X30" s="19" t="s">
        <v>8379</v>
      </c>
      <c r="Z30" s="1" t="str">
        <f t="shared" si="2"/>
        <v>ok</v>
      </c>
    </row>
    <row r="31" spans="2:26" ht="30" customHeight="1" x14ac:dyDescent="0.25">
      <c r="B31" s="206" t="s">
        <v>6714</v>
      </c>
      <c r="C31" s="44" t="s">
        <v>4849</v>
      </c>
      <c r="D31" s="44" t="s">
        <v>1187</v>
      </c>
      <c r="E31" s="44" t="s">
        <v>4918</v>
      </c>
      <c r="F31" s="44"/>
      <c r="G31" s="46"/>
      <c r="H31" s="44"/>
      <c r="I31" s="66">
        <v>270061.46999999898</v>
      </c>
      <c r="J31" s="66">
        <v>271301.989999999</v>
      </c>
      <c r="K31" s="21">
        <f t="shared" si="0"/>
        <v>1.2405200000000187</v>
      </c>
      <c r="L31" s="44" t="s">
        <v>4919</v>
      </c>
      <c r="M31" s="100">
        <v>9.9016999999999999</v>
      </c>
      <c r="N31" s="27" t="s">
        <v>82</v>
      </c>
      <c r="O31" s="44" t="s">
        <v>91</v>
      </c>
      <c r="P31" s="26"/>
      <c r="Q31" s="100"/>
      <c r="R31" s="113"/>
      <c r="S31" s="118"/>
      <c r="T31" s="204" t="s">
        <v>4920</v>
      </c>
      <c r="U31" s="44" t="s">
        <v>4851</v>
      </c>
      <c r="V31" s="19" t="str">
        <f t="shared" si="1"/>
        <v>3S-022A</v>
      </c>
      <c r="X31" s="19" t="s">
        <v>8380</v>
      </c>
      <c r="Z31" s="1" t="str">
        <f t="shared" si="2"/>
        <v>ok</v>
      </c>
    </row>
    <row r="32" spans="2:26" ht="30" customHeight="1" x14ac:dyDescent="0.25">
      <c r="B32" s="206" t="s">
        <v>6714</v>
      </c>
      <c r="C32" s="44" t="s">
        <v>4849</v>
      </c>
      <c r="D32" s="44" t="s">
        <v>4921</v>
      </c>
      <c r="E32" s="44"/>
      <c r="F32" s="44"/>
      <c r="G32" s="46"/>
      <c r="H32" s="44"/>
      <c r="I32" s="66">
        <v>271301.989999999</v>
      </c>
      <c r="J32" s="66">
        <v>272106.21999999898</v>
      </c>
      <c r="K32" s="21">
        <f t="shared" si="0"/>
        <v>0.80422999999998135</v>
      </c>
      <c r="L32" s="44" t="s">
        <v>4922</v>
      </c>
      <c r="M32" s="100">
        <v>6.4526000000000003</v>
      </c>
      <c r="N32" s="30" t="s">
        <v>7912</v>
      </c>
      <c r="O32" s="44" t="s">
        <v>91</v>
      </c>
      <c r="P32" s="26"/>
      <c r="Q32" s="100"/>
      <c r="R32" s="113"/>
      <c r="S32" s="118"/>
      <c r="T32" s="204" t="s">
        <v>4917</v>
      </c>
      <c r="U32" s="44" t="s">
        <v>4851</v>
      </c>
      <c r="V32" s="19" t="str">
        <f t="shared" si="1"/>
        <v>3S-022.</v>
      </c>
      <c r="Z32" s="1" t="str">
        <f t="shared" si="2"/>
        <v>errado</v>
      </c>
    </row>
    <row r="33" spans="2:26" ht="30" customHeight="1" x14ac:dyDescent="0.25">
      <c r="B33" s="206" t="s">
        <v>6714</v>
      </c>
      <c r="C33" s="44" t="s">
        <v>4849</v>
      </c>
      <c r="D33" s="44" t="s">
        <v>1191</v>
      </c>
      <c r="E33" s="44" t="s">
        <v>4923</v>
      </c>
      <c r="F33" s="44"/>
      <c r="G33" s="46"/>
      <c r="H33" s="44"/>
      <c r="I33" s="66">
        <v>272106.21999999898</v>
      </c>
      <c r="J33" s="66">
        <v>273143.86800000002</v>
      </c>
      <c r="K33" s="21">
        <f t="shared" si="0"/>
        <v>1.0376480000010342</v>
      </c>
      <c r="L33" s="44" t="s">
        <v>4924</v>
      </c>
      <c r="M33" s="100">
        <v>8.2956000000000003</v>
      </c>
      <c r="N33" s="27" t="s">
        <v>82</v>
      </c>
      <c r="O33" s="44" t="s">
        <v>91</v>
      </c>
      <c r="P33" s="26"/>
      <c r="Q33" s="100"/>
      <c r="R33" s="113"/>
      <c r="S33" s="118"/>
      <c r="T33" s="204" t="s">
        <v>4925</v>
      </c>
      <c r="U33" s="44" t="s">
        <v>4851</v>
      </c>
      <c r="V33" s="19" t="str">
        <f t="shared" si="1"/>
        <v>3S-023</v>
      </c>
      <c r="X33" s="19" t="s">
        <v>8381</v>
      </c>
      <c r="Z33" s="1" t="str">
        <f t="shared" si="2"/>
        <v>ok</v>
      </c>
    </row>
    <row r="34" spans="2:26" ht="30" customHeight="1" x14ac:dyDescent="0.25">
      <c r="B34" s="206" t="s">
        <v>6714</v>
      </c>
      <c r="C34" s="44" t="s">
        <v>4849</v>
      </c>
      <c r="D34" s="44" t="s">
        <v>1195</v>
      </c>
      <c r="E34" s="44" t="s">
        <v>4926</v>
      </c>
      <c r="F34" s="44"/>
      <c r="G34" s="46"/>
      <c r="H34" s="44"/>
      <c r="I34" s="66">
        <v>273157.14299999899</v>
      </c>
      <c r="J34" s="66">
        <v>273350.53299999901</v>
      </c>
      <c r="K34" s="21">
        <f t="shared" si="0"/>
        <v>0.19339000000001397</v>
      </c>
      <c r="L34" s="44" t="s">
        <v>4927</v>
      </c>
      <c r="M34" s="100">
        <v>1.5465</v>
      </c>
      <c r="N34" s="30" t="s">
        <v>7912</v>
      </c>
      <c r="O34" s="44" t="s">
        <v>91</v>
      </c>
      <c r="P34" s="26"/>
      <c r="Q34" s="100"/>
      <c r="R34" s="113"/>
      <c r="S34" s="118"/>
      <c r="T34" s="204" t="s">
        <v>4928</v>
      </c>
      <c r="U34" s="44" t="s">
        <v>4851</v>
      </c>
      <c r="V34" s="19" t="str">
        <f t="shared" si="1"/>
        <v>3S-024</v>
      </c>
      <c r="X34" s="19" t="s">
        <v>8382</v>
      </c>
      <c r="Z34" s="1" t="str">
        <f t="shared" si="2"/>
        <v>ok</v>
      </c>
    </row>
    <row r="35" spans="2:26" ht="30" customHeight="1" x14ac:dyDescent="0.25">
      <c r="B35" s="206" t="s">
        <v>6714</v>
      </c>
      <c r="C35" s="44" t="s">
        <v>4849</v>
      </c>
      <c r="D35" s="44" t="s">
        <v>1200</v>
      </c>
      <c r="E35" s="44" t="s">
        <v>4929</v>
      </c>
      <c r="F35" s="44">
        <v>19574</v>
      </c>
      <c r="G35" s="46">
        <v>42905</v>
      </c>
      <c r="H35" s="44" t="s">
        <v>4851</v>
      </c>
      <c r="I35" s="66">
        <v>273370.49900000001</v>
      </c>
      <c r="J35" s="66">
        <v>273443.61599999899</v>
      </c>
      <c r="K35" s="21">
        <f t="shared" si="0"/>
        <v>7.3116999998979734E-2</v>
      </c>
      <c r="L35" s="44" t="s">
        <v>4930</v>
      </c>
      <c r="M35" s="100">
        <v>0.58489999999999998</v>
      </c>
      <c r="N35" s="30" t="s">
        <v>7912</v>
      </c>
      <c r="O35" s="44" t="s">
        <v>91</v>
      </c>
      <c r="P35" s="26"/>
      <c r="Q35" s="100"/>
      <c r="R35" s="113"/>
      <c r="S35" s="118"/>
      <c r="T35" s="204" t="s">
        <v>4931</v>
      </c>
      <c r="U35" s="44" t="s">
        <v>4851</v>
      </c>
      <c r="V35" s="19" t="str">
        <f t="shared" si="1"/>
        <v>3S-025</v>
      </c>
      <c r="X35" s="19" t="s">
        <v>8383</v>
      </c>
      <c r="Z35" s="1" t="str">
        <f t="shared" si="2"/>
        <v>ok</v>
      </c>
    </row>
    <row r="36" spans="2:26" ht="30" customHeight="1" x14ac:dyDescent="0.25">
      <c r="B36" s="206" t="s">
        <v>6714</v>
      </c>
      <c r="C36" s="44" t="s">
        <v>4849</v>
      </c>
      <c r="D36" s="44" t="s">
        <v>1206</v>
      </c>
      <c r="E36" s="44" t="s">
        <v>4932</v>
      </c>
      <c r="F36" s="44">
        <v>15120</v>
      </c>
      <c r="G36" s="46">
        <v>40735</v>
      </c>
      <c r="H36" s="44" t="s">
        <v>4851</v>
      </c>
      <c r="I36" s="66">
        <v>273443.61900000001</v>
      </c>
      <c r="J36" s="66">
        <v>274247.23800000001</v>
      </c>
      <c r="K36" s="21">
        <f t="shared" si="0"/>
        <v>0.80361900000000608</v>
      </c>
      <c r="L36" s="44" t="s">
        <v>4933</v>
      </c>
      <c r="M36" s="100">
        <v>6.4333</v>
      </c>
      <c r="N36" s="30" t="s">
        <v>7912</v>
      </c>
      <c r="O36" s="44" t="s">
        <v>21</v>
      </c>
      <c r="P36" s="26"/>
      <c r="Q36" s="100"/>
      <c r="R36" s="113"/>
      <c r="S36" s="118"/>
      <c r="T36" s="204" t="s">
        <v>636</v>
      </c>
      <c r="U36" s="44" t="s">
        <v>4851</v>
      </c>
      <c r="V36" s="19" t="str">
        <f t="shared" si="1"/>
        <v>3S-026</v>
      </c>
      <c r="X36" s="19" t="s">
        <v>8384</v>
      </c>
      <c r="Z36" s="1" t="str">
        <f t="shared" si="2"/>
        <v>ok</v>
      </c>
    </row>
    <row r="37" spans="2:26" ht="30" customHeight="1" x14ac:dyDescent="0.25">
      <c r="B37" s="206" t="s">
        <v>6714</v>
      </c>
      <c r="C37" s="44" t="s">
        <v>4849</v>
      </c>
      <c r="D37" s="44" t="s">
        <v>1213</v>
      </c>
      <c r="E37" s="44" t="s">
        <v>4934</v>
      </c>
      <c r="F37" s="44"/>
      <c r="G37" s="46"/>
      <c r="H37" s="44"/>
      <c r="I37" s="66">
        <v>274247.23800000001</v>
      </c>
      <c r="J37" s="66">
        <v>274891.761999999</v>
      </c>
      <c r="K37" s="21">
        <f t="shared" si="0"/>
        <v>0.64452399999898624</v>
      </c>
      <c r="L37" s="44" t="s">
        <v>4935</v>
      </c>
      <c r="M37" s="100">
        <v>4.8791000000000002</v>
      </c>
      <c r="N37" s="30" t="s">
        <v>7912</v>
      </c>
      <c r="O37" s="44" t="s">
        <v>91</v>
      </c>
      <c r="P37" s="26"/>
      <c r="Q37" s="100"/>
      <c r="R37" s="113"/>
      <c r="S37" s="118"/>
      <c r="T37" s="204" t="s">
        <v>4936</v>
      </c>
      <c r="U37" s="44" t="s">
        <v>4851</v>
      </c>
      <c r="V37" s="19" t="str">
        <f t="shared" si="1"/>
        <v>3S-027</v>
      </c>
      <c r="X37" s="19" t="s">
        <v>8385</v>
      </c>
      <c r="Z37" s="1" t="str">
        <f t="shared" si="2"/>
        <v>ok</v>
      </c>
    </row>
    <row r="38" spans="2:26" ht="30" customHeight="1" x14ac:dyDescent="0.25">
      <c r="B38" s="206" t="s">
        <v>6714</v>
      </c>
      <c r="C38" s="44" t="s">
        <v>4849</v>
      </c>
      <c r="D38" s="44" t="s">
        <v>4937</v>
      </c>
      <c r="E38" s="44"/>
      <c r="F38" s="44"/>
      <c r="G38" s="46"/>
      <c r="H38" s="44"/>
      <c r="I38" s="66">
        <v>274891.761999999</v>
      </c>
      <c r="J38" s="66">
        <v>274915.68900000001</v>
      </c>
      <c r="K38" s="21">
        <f t="shared" si="0"/>
        <v>2.3927000001014675E-2</v>
      </c>
      <c r="L38" s="44" t="s">
        <v>4938</v>
      </c>
      <c r="M38" s="100">
        <v>0.21099999999999999</v>
      </c>
      <c r="N38" s="30" t="s">
        <v>7912</v>
      </c>
      <c r="O38" s="44" t="s">
        <v>21</v>
      </c>
      <c r="P38" s="26"/>
      <c r="Q38" s="100"/>
      <c r="R38" s="113"/>
      <c r="S38" s="118"/>
      <c r="T38" s="204" t="s">
        <v>636</v>
      </c>
      <c r="U38" s="44" t="s">
        <v>4851</v>
      </c>
      <c r="V38" s="19" t="str">
        <f t="shared" si="1"/>
        <v>3S-026.</v>
      </c>
      <c r="Z38" s="1" t="str">
        <f t="shared" si="2"/>
        <v>errado</v>
      </c>
    </row>
    <row r="39" spans="2:26" ht="30" customHeight="1" x14ac:dyDescent="0.25">
      <c r="B39" s="206" t="s">
        <v>6714</v>
      </c>
      <c r="C39" s="44" t="s">
        <v>4849</v>
      </c>
      <c r="D39" s="44" t="s">
        <v>4939</v>
      </c>
      <c r="E39" s="44"/>
      <c r="F39" s="44"/>
      <c r="G39" s="46"/>
      <c r="H39" s="44"/>
      <c r="I39" s="66">
        <v>274915.63</v>
      </c>
      <c r="J39" s="66">
        <v>275616.03299999901</v>
      </c>
      <c r="K39" s="21">
        <f t="shared" si="0"/>
        <v>0.70040299999900157</v>
      </c>
      <c r="L39" s="44" t="s">
        <v>4940</v>
      </c>
      <c r="M39" s="100">
        <v>5.5843999999999996</v>
      </c>
      <c r="N39" s="30" t="s">
        <v>7912</v>
      </c>
      <c r="O39" s="44" t="s">
        <v>91</v>
      </c>
      <c r="P39" s="26"/>
      <c r="Q39" s="100"/>
      <c r="R39" s="113"/>
      <c r="S39" s="118"/>
      <c r="T39" s="204" t="s">
        <v>4936</v>
      </c>
      <c r="U39" s="44" t="s">
        <v>4851</v>
      </c>
      <c r="V39" s="19" t="str">
        <f t="shared" si="1"/>
        <v>3S-027.</v>
      </c>
      <c r="Z39" s="1" t="str">
        <f t="shared" si="2"/>
        <v>errado</v>
      </c>
    </row>
    <row r="40" spans="2:26" ht="30" customHeight="1" x14ac:dyDescent="0.25">
      <c r="B40" s="206" t="s">
        <v>6714</v>
      </c>
      <c r="C40" s="44" t="s">
        <v>4849</v>
      </c>
      <c r="D40" s="44" t="s">
        <v>4937</v>
      </c>
      <c r="E40" s="44"/>
      <c r="F40" s="44"/>
      <c r="G40" s="46"/>
      <c r="H40" s="44"/>
      <c r="I40" s="66">
        <v>275616.03299999901</v>
      </c>
      <c r="J40" s="66">
        <v>276220.587999999</v>
      </c>
      <c r="K40" s="21">
        <f t="shared" si="0"/>
        <v>0.60455499999999307</v>
      </c>
      <c r="L40" s="44" t="s">
        <v>4941</v>
      </c>
      <c r="M40" s="100">
        <v>4.6801000000000004</v>
      </c>
      <c r="N40" s="30" t="s">
        <v>7912</v>
      </c>
      <c r="O40" s="44" t="s">
        <v>21</v>
      </c>
      <c r="P40" s="26"/>
      <c r="Q40" s="100"/>
      <c r="R40" s="113"/>
      <c r="S40" s="118"/>
      <c r="T40" s="204" t="s">
        <v>636</v>
      </c>
      <c r="U40" s="44" t="s">
        <v>4851</v>
      </c>
      <c r="V40" s="19" t="str">
        <f t="shared" si="1"/>
        <v>3S-026.</v>
      </c>
      <c r="Z40" s="1" t="str">
        <f t="shared" si="2"/>
        <v>errado</v>
      </c>
    </row>
    <row r="41" spans="2:26" ht="30" customHeight="1" x14ac:dyDescent="0.25">
      <c r="B41" s="206" t="s">
        <v>6714</v>
      </c>
      <c r="C41" s="44" t="s">
        <v>4849</v>
      </c>
      <c r="D41" s="44" t="s">
        <v>1239</v>
      </c>
      <c r="E41" s="44" t="s">
        <v>4942</v>
      </c>
      <c r="F41" s="44">
        <v>15124</v>
      </c>
      <c r="G41" s="46">
        <v>40737</v>
      </c>
      <c r="H41" s="44" t="s">
        <v>4851</v>
      </c>
      <c r="I41" s="66">
        <v>275616.03299999901</v>
      </c>
      <c r="J41" s="66">
        <v>276701.93300000002</v>
      </c>
      <c r="K41" s="21">
        <f t="shared" si="0"/>
        <v>1.0859000000010128</v>
      </c>
      <c r="L41" s="44" t="s">
        <v>4943</v>
      </c>
      <c r="M41" s="100">
        <v>3.8660000000000001</v>
      </c>
      <c r="N41" s="30" t="s">
        <v>7912</v>
      </c>
      <c r="O41" s="44" t="s">
        <v>21</v>
      </c>
      <c r="P41" s="26"/>
      <c r="Q41" s="100"/>
      <c r="R41" s="113"/>
      <c r="S41" s="118"/>
      <c r="T41" s="204" t="s">
        <v>4944</v>
      </c>
      <c r="U41" s="44" t="s">
        <v>4851</v>
      </c>
      <c r="V41" s="19" t="str">
        <f t="shared" si="1"/>
        <v>3S-032</v>
      </c>
      <c r="X41" s="19" t="s">
        <v>8386</v>
      </c>
      <c r="Z41" s="1" t="str">
        <f t="shared" si="2"/>
        <v>ok</v>
      </c>
    </row>
    <row r="42" spans="2:26" ht="30" customHeight="1" x14ac:dyDescent="0.25">
      <c r="B42" s="206" t="s">
        <v>6714</v>
      </c>
      <c r="C42" s="44" t="s">
        <v>4849</v>
      </c>
      <c r="D42" s="44" t="s">
        <v>1244</v>
      </c>
      <c r="E42" s="44" t="s">
        <v>4945</v>
      </c>
      <c r="F42" s="44"/>
      <c r="G42" s="46"/>
      <c r="H42" s="44"/>
      <c r="I42" s="66">
        <v>276712.81300000002</v>
      </c>
      <c r="J42" s="66">
        <v>277661.527</v>
      </c>
      <c r="K42" s="21">
        <f t="shared" si="0"/>
        <v>0.94871399999997807</v>
      </c>
      <c r="L42" s="44" t="s">
        <v>4946</v>
      </c>
      <c r="M42" s="100">
        <v>7.5881999999999996</v>
      </c>
      <c r="N42" s="30" t="s">
        <v>7912</v>
      </c>
      <c r="O42" s="44" t="s">
        <v>91</v>
      </c>
      <c r="P42" s="26"/>
      <c r="Q42" s="100"/>
      <c r="R42" s="113"/>
      <c r="S42" s="118"/>
      <c r="T42" s="204" t="s">
        <v>4947</v>
      </c>
      <c r="U42" s="44" t="s">
        <v>4851</v>
      </c>
      <c r="V42" s="19" t="str">
        <f t="shared" si="1"/>
        <v>3S-033</v>
      </c>
      <c r="X42" s="19" t="s">
        <v>8387</v>
      </c>
      <c r="Z42" s="1" t="str">
        <f t="shared" si="2"/>
        <v>ok</v>
      </c>
    </row>
    <row r="43" spans="2:26" ht="30" customHeight="1" x14ac:dyDescent="0.25">
      <c r="B43" s="206" t="s">
        <v>6714</v>
      </c>
      <c r="C43" s="44" t="s">
        <v>4849</v>
      </c>
      <c r="D43" s="44" t="s">
        <v>1248</v>
      </c>
      <c r="E43" s="44" t="s">
        <v>4948</v>
      </c>
      <c r="F43" s="44">
        <v>16602</v>
      </c>
      <c r="G43" s="46">
        <v>41589</v>
      </c>
      <c r="H43" s="44" t="s">
        <v>4851</v>
      </c>
      <c r="I43" s="66">
        <v>277661.527</v>
      </c>
      <c r="J43" s="66">
        <v>278860.092</v>
      </c>
      <c r="K43" s="21">
        <f t="shared" si="0"/>
        <v>1.1985650000000023</v>
      </c>
      <c r="L43" s="44" t="s">
        <v>4867</v>
      </c>
      <c r="M43" s="100">
        <v>9.5327999999999999</v>
      </c>
      <c r="N43" s="30" t="s">
        <v>7912</v>
      </c>
      <c r="O43" s="44" t="s">
        <v>91</v>
      </c>
      <c r="P43" s="26"/>
      <c r="Q43" s="100"/>
      <c r="R43" s="113"/>
      <c r="S43" s="118"/>
      <c r="T43" s="204" t="s">
        <v>4917</v>
      </c>
      <c r="U43" s="44" t="s">
        <v>4851</v>
      </c>
      <c r="V43" s="19" t="str">
        <f t="shared" si="1"/>
        <v>3S-034</v>
      </c>
      <c r="X43" s="19" t="s">
        <v>8388</v>
      </c>
      <c r="Z43" s="1" t="str">
        <f t="shared" si="2"/>
        <v>ok</v>
      </c>
    </row>
    <row r="44" spans="2:26" ht="30" customHeight="1" x14ac:dyDescent="0.25">
      <c r="B44" s="206" t="s">
        <v>6714</v>
      </c>
      <c r="C44" s="44" t="s">
        <v>4849</v>
      </c>
      <c r="D44" s="44" t="s">
        <v>1256</v>
      </c>
      <c r="E44" s="44" t="s">
        <v>4949</v>
      </c>
      <c r="F44" s="44"/>
      <c r="G44" s="46"/>
      <c r="H44" s="44"/>
      <c r="I44" s="66">
        <v>278867.99400000001</v>
      </c>
      <c r="J44" s="66">
        <v>279381.81900000002</v>
      </c>
      <c r="K44" s="21">
        <f t="shared" si="0"/>
        <v>0.51382500000001163</v>
      </c>
      <c r="L44" s="44" t="s">
        <v>4924</v>
      </c>
      <c r="M44" s="100">
        <v>4.1920999999999999</v>
      </c>
      <c r="N44" s="30" t="s">
        <v>7912</v>
      </c>
      <c r="O44" s="44" t="s">
        <v>91</v>
      </c>
      <c r="P44" s="26"/>
      <c r="Q44" s="100"/>
      <c r="R44" s="113"/>
      <c r="S44" s="118"/>
      <c r="T44" s="204"/>
      <c r="U44" s="44" t="s">
        <v>4851</v>
      </c>
      <c r="V44" s="19" t="str">
        <f t="shared" si="1"/>
        <v>3S-035</v>
      </c>
      <c r="X44" s="19" t="s">
        <v>8389</v>
      </c>
      <c r="Z44" s="1" t="str">
        <f t="shared" si="2"/>
        <v>ok</v>
      </c>
    </row>
    <row r="45" spans="2:26" ht="30" customHeight="1" x14ac:dyDescent="0.25">
      <c r="B45" s="206" t="s">
        <v>6714</v>
      </c>
      <c r="C45" s="44" t="s">
        <v>4849</v>
      </c>
      <c r="D45" s="44" t="s">
        <v>4950</v>
      </c>
      <c r="E45" s="44" t="s">
        <v>4951</v>
      </c>
      <c r="F45" s="44"/>
      <c r="G45" s="46"/>
      <c r="H45" s="44"/>
      <c r="I45" s="66">
        <v>279394.14399999898</v>
      </c>
      <c r="J45" s="66">
        <v>279768.00199999899</v>
      </c>
      <c r="K45" s="21">
        <f t="shared" si="0"/>
        <v>0.37385800000000746</v>
      </c>
      <c r="L45" s="44" t="s">
        <v>4924</v>
      </c>
      <c r="M45" s="100">
        <v>2.9893000000000001</v>
      </c>
      <c r="N45" s="30" t="s">
        <v>7912</v>
      </c>
      <c r="O45" s="44" t="s">
        <v>91</v>
      </c>
      <c r="P45" s="26"/>
      <c r="Q45" s="100"/>
      <c r="R45" s="113"/>
      <c r="S45" s="118"/>
      <c r="T45" s="204" t="s">
        <v>4952</v>
      </c>
      <c r="U45" s="44" t="s">
        <v>4851</v>
      </c>
      <c r="V45" s="19" t="str">
        <f t="shared" si="1"/>
        <v>3S-035A</v>
      </c>
      <c r="X45" s="19" t="s">
        <v>8390</v>
      </c>
      <c r="Z45" s="1" t="str">
        <f t="shared" si="2"/>
        <v>ok</v>
      </c>
    </row>
    <row r="46" spans="2:26" ht="30" customHeight="1" x14ac:dyDescent="0.25">
      <c r="B46" s="206" t="s">
        <v>6714</v>
      </c>
      <c r="C46" s="44" t="s">
        <v>4849</v>
      </c>
      <c r="D46" s="44" t="s">
        <v>4953</v>
      </c>
      <c r="E46" s="44" t="s">
        <v>4954</v>
      </c>
      <c r="F46" s="44"/>
      <c r="G46" s="46"/>
      <c r="H46" s="44"/>
      <c r="I46" s="66">
        <v>279140</v>
      </c>
      <c r="J46" s="66">
        <v>279768.00199999899</v>
      </c>
      <c r="K46" s="21">
        <f t="shared" si="0"/>
        <v>0.62800199999898909</v>
      </c>
      <c r="L46" s="44" t="s">
        <v>4924</v>
      </c>
      <c r="M46" s="100">
        <v>0.33379999999999999</v>
      </c>
      <c r="N46" s="30" t="s">
        <v>7912</v>
      </c>
      <c r="O46" s="44" t="s">
        <v>91</v>
      </c>
      <c r="P46" s="26" t="s">
        <v>2286</v>
      </c>
      <c r="Q46" s="100"/>
      <c r="R46" s="113"/>
      <c r="S46" s="118"/>
      <c r="T46" s="204" t="s">
        <v>4955</v>
      </c>
      <c r="U46" s="44" t="s">
        <v>4851</v>
      </c>
      <c r="V46" s="19" t="str">
        <f t="shared" si="1"/>
        <v>3S-035B</v>
      </c>
      <c r="X46" s="19" t="s">
        <v>8391</v>
      </c>
      <c r="Z46" s="1" t="str">
        <f t="shared" si="2"/>
        <v>ok</v>
      </c>
    </row>
    <row r="47" spans="2:26" ht="30" customHeight="1" x14ac:dyDescent="0.25">
      <c r="B47" s="206" t="s">
        <v>6714</v>
      </c>
      <c r="C47" s="44" t="s">
        <v>4849</v>
      </c>
      <c r="D47" s="44" t="s">
        <v>1260</v>
      </c>
      <c r="E47" s="44" t="s">
        <v>4956</v>
      </c>
      <c r="F47" s="44"/>
      <c r="G47" s="46"/>
      <c r="H47" s="44"/>
      <c r="I47" s="66">
        <v>279768.00199999899</v>
      </c>
      <c r="J47" s="66">
        <v>280425.78600000002</v>
      </c>
      <c r="K47" s="21">
        <f t="shared" si="0"/>
        <v>0.65778400000103288</v>
      </c>
      <c r="L47" s="44" t="s">
        <v>4957</v>
      </c>
      <c r="M47" s="100">
        <v>5.2629000000000001</v>
      </c>
      <c r="N47" s="30" t="s">
        <v>7912</v>
      </c>
      <c r="O47" s="44" t="s">
        <v>91</v>
      </c>
      <c r="P47" s="26"/>
      <c r="Q47" s="100"/>
      <c r="R47" s="113"/>
      <c r="S47" s="118"/>
      <c r="T47" s="204" t="s">
        <v>4958</v>
      </c>
      <c r="U47" s="44" t="s">
        <v>4851</v>
      </c>
      <c r="V47" s="19" t="str">
        <f t="shared" si="1"/>
        <v>3S-036</v>
      </c>
      <c r="X47" s="19" t="s">
        <v>8392</v>
      </c>
      <c r="Z47" s="1" t="str">
        <f t="shared" si="2"/>
        <v>ok</v>
      </c>
    </row>
    <row r="48" spans="2:26" ht="30" customHeight="1" x14ac:dyDescent="0.25">
      <c r="B48" s="206" t="s">
        <v>6714</v>
      </c>
      <c r="C48" s="44" t="s">
        <v>4849</v>
      </c>
      <c r="D48" s="44" t="s">
        <v>1264</v>
      </c>
      <c r="E48" s="44" t="s">
        <v>4959</v>
      </c>
      <c r="F48" s="44">
        <v>15539</v>
      </c>
      <c r="G48" s="46">
        <v>41018</v>
      </c>
      <c r="H48" s="44" t="s">
        <v>4851</v>
      </c>
      <c r="I48" s="66">
        <v>280425.78600000002</v>
      </c>
      <c r="J48" s="66">
        <v>280702.277</v>
      </c>
      <c r="K48" s="21">
        <f t="shared" si="0"/>
        <v>0.27649099999998</v>
      </c>
      <c r="L48" s="44" t="s">
        <v>4960</v>
      </c>
      <c r="M48" s="100">
        <v>2.2121</v>
      </c>
      <c r="N48" s="30" t="s">
        <v>7912</v>
      </c>
      <c r="O48" s="44" t="s">
        <v>21</v>
      </c>
      <c r="P48" s="26"/>
      <c r="Q48" s="100"/>
      <c r="R48" s="113"/>
      <c r="S48" s="118"/>
      <c r="T48" s="204" t="s">
        <v>4961</v>
      </c>
      <c r="U48" s="44" t="s">
        <v>4851</v>
      </c>
      <c r="V48" s="19" t="str">
        <f t="shared" si="1"/>
        <v>3S-037</v>
      </c>
      <c r="X48" s="19" t="s">
        <v>8393</v>
      </c>
      <c r="Z48" s="1" t="str">
        <f t="shared" si="2"/>
        <v>ok</v>
      </c>
    </row>
    <row r="49" spans="2:26" ht="30" customHeight="1" x14ac:dyDescent="0.25">
      <c r="B49" s="206" t="s">
        <v>6714</v>
      </c>
      <c r="C49" s="44" t="s">
        <v>4849</v>
      </c>
      <c r="D49" s="44">
        <v>176</v>
      </c>
      <c r="E49" s="44" t="s">
        <v>4962</v>
      </c>
      <c r="F49" s="44"/>
      <c r="G49" s="46"/>
      <c r="H49" s="44"/>
      <c r="I49" s="66">
        <v>280661.84769999899</v>
      </c>
      <c r="J49" s="66">
        <v>280661.84700000001</v>
      </c>
      <c r="K49" s="21"/>
      <c r="L49" s="44" t="s">
        <v>4963</v>
      </c>
      <c r="M49" s="100">
        <v>0.1865</v>
      </c>
      <c r="N49" s="30" t="s">
        <v>7912</v>
      </c>
      <c r="O49" s="44" t="s">
        <v>91</v>
      </c>
      <c r="P49" s="26" t="s">
        <v>2286</v>
      </c>
      <c r="Q49" s="100"/>
      <c r="R49" s="113"/>
      <c r="S49" s="118"/>
      <c r="T49" s="204" t="s">
        <v>4964</v>
      </c>
      <c r="U49" s="44" t="s">
        <v>4965</v>
      </c>
      <c r="V49" s="19" t="str">
        <f t="shared" si="1"/>
        <v>3S-176</v>
      </c>
      <c r="X49" s="19" t="s">
        <v>8394</v>
      </c>
      <c r="Z49" s="1" t="str">
        <f t="shared" si="2"/>
        <v>ok</v>
      </c>
    </row>
    <row r="50" spans="2:26" ht="30" customHeight="1" x14ac:dyDescent="0.25">
      <c r="B50" s="206" t="s">
        <v>6714</v>
      </c>
      <c r="C50" s="44" t="s">
        <v>4849</v>
      </c>
      <c r="D50" s="44" t="s">
        <v>1304</v>
      </c>
      <c r="E50" s="44" t="s">
        <v>4966</v>
      </c>
      <c r="F50" s="44">
        <v>16836</v>
      </c>
      <c r="G50" s="46">
        <v>41870</v>
      </c>
      <c r="H50" s="44" t="s">
        <v>4851</v>
      </c>
      <c r="I50" s="66">
        <v>280725.875</v>
      </c>
      <c r="J50" s="66">
        <v>280980.71999999898</v>
      </c>
      <c r="K50" s="21">
        <f t="shared" si="0"/>
        <v>0.25484499999898252</v>
      </c>
      <c r="L50" s="44" t="s">
        <v>4967</v>
      </c>
      <c r="M50" s="100">
        <v>2.0402999999999998</v>
      </c>
      <c r="N50" s="30" t="s">
        <v>7912</v>
      </c>
      <c r="O50" s="44" t="s">
        <v>91</v>
      </c>
      <c r="P50" s="26"/>
      <c r="Q50" s="100"/>
      <c r="R50" s="113"/>
      <c r="S50" s="118"/>
      <c r="T50" s="204" t="s">
        <v>4968</v>
      </c>
      <c r="U50" s="44" t="s">
        <v>4851</v>
      </c>
      <c r="V50" s="19" t="str">
        <f t="shared" si="1"/>
        <v>3S-044</v>
      </c>
      <c r="X50" s="19" t="s">
        <v>8395</v>
      </c>
      <c r="Z50" s="1" t="str">
        <f t="shared" si="2"/>
        <v>ok</v>
      </c>
    </row>
    <row r="51" spans="2:26" ht="30" customHeight="1" x14ac:dyDescent="0.25">
      <c r="B51" s="206" t="s">
        <v>6714</v>
      </c>
      <c r="C51" s="44" t="s">
        <v>4849</v>
      </c>
      <c r="D51" s="44" t="s">
        <v>4969</v>
      </c>
      <c r="E51" s="44" t="s">
        <v>4970</v>
      </c>
      <c r="F51" s="44">
        <v>17713</v>
      </c>
      <c r="G51" s="46">
        <v>42334</v>
      </c>
      <c r="H51" s="44" t="s">
        <v>4851</v>
      </c>
      <c r="I51" s="66">
        <v>280726</v>
      </c>
      <c r="J51" s="66">
        <v>281658</v>
      </c>
      <c r="K51" s="21">
        <f t="shared" si="0"/>
        <v>0.93200000000000005</v>
      </c>
      <c r="L51" s="44" t="s">
        <v>4960</v>
      </c>
      <c r="M51" s="100">
        <v>7.4024000000000001</v>
      </c>
      <c r="N51" s="30" t="s">
        <v>7912</v>
      </c>
      <c r="O51" s="44" t="s">
        <v>21</v>
      </c>
      <c r="P51" s="26" t="s">
        <v>2286</v>
      </c>
      <c r="Q51" s="100"/>
      <c r="R51" s="113"/>
      <c r="S51" s="118"/>
      <c r="T51" s="204" t="s">
        <v>4968</v>
      </c>
      <c r="U51" s="44" t="s">
        <v>4851</v>
      </c>
      <c r="V51" s="19" t="str">
        <f t="shared" si="1"/>
        <v>3S-044A</v>
      </c>
      <c r="X51" s="19" t="s">
        <v>8396</v>
      </c>
      <c r="Z51" s="1" t="str">
        <f t="shared" si="2"/>
        <v>ok</v>
      </c>
    </row>
    <row r="52" spans="2:26" ht="30" customHeight="1" x14ac:dyDescent="0.25">
      <c r="B52" s="206" t="s">
        <v>6714</v>
      </c>
      <c r="C52" s="44" t="s">
        <v>4849</v>
      </c>
      <c r="D52" s="44" t="s">
        <v>1308</v>
      </c>
      <c r="E52" s="44" t="s">
        <v>4971</v>
      </c>
      <c r="F52" s="44">
        <v>17706</v>
      </c>
      <c r="G52" s="46">
        <v>42324</v>
      </c>
      <c r="H52" s="44" t="s">
        <v>4851</v>
      </c>
      <c r="I52" s="66">
        <v>280980.71999999898</v>
      </c>
      <c r="J52" s="66">
        <v>281442.288999999</v>
      </c>
      <c r="K52" s="21">
        <f t="shared" si="0"/>
        <v>0.46156900000001772</v>
      </c>
      <c r="L52" s="44" t="s">
        <v>4972</v>
      </c>
      <c r="M52" s="100">
        <v>3.6911</v>
      </c>
      <c r="N52" s="30" t="s">
        <v>7912</v>
      </c>
      <c r="O52" s="44" t="s">
        <v>91</v>
      </c>
      <c r="P52" s="26"/>
      <c r="Q52" s="100"/>
      <c r="R52" s="113"/>
      <c r="S52" s="118"/>
      <c r="T52" s="204" t="s">
        <v>4973</v>
      </c>
      <c r="U52" s="44" t="s">
        <v>4851</v>
      </c>
      <c r="V52" s="19" t="str">
        <f t="shared" si="1"/>
        <v>3S-045</v>
      </c>
      <c r="X52" s="19" t="s">
        <v>8397</v>
      </c>
      <c r="Z52" s="1" t="str">
        <f t="shared" si="2"/>
        <v>ok</v>
      </c>
    </row>
    <row r="53" spans="2:26" ht="30" customHeight="1" x14ac:dyDescent="0.25">
      <c r="B53" s="206" t="s">
        <v>6714</v>
      </c>
      <c r="C53" s="44" t="s">
        <v>4849</v>
      </c>
      <c r="D53" s="44" t="s">
        <v>4974</v>
      </c>
      <c r="E53" s="44" t="s">
        <v>4975</v>
      </c>
      <c r="F53" s="44"/>
      <c r="G53" s="46"/>
      <c r="H53" s="44"/>
      <c r="I53" s="66">
        <v>280654</v>
      </c>
      <c r="J53" s="66">
        <v>281847</v>
      </c>
      <c r="K53" s="21">
        <f t="shared" si="0"/>
        <v>1.1930000000000001</v>
      </c>
      <c r="L53" s="44" t="s">
        <v>4976</v>
      </c>
      <c r="M53" s="100">
        <v>36.448999999999998</v>
      </c>
      <c r="N53" s="30" t="s">
        <v>7912</v>
      </c>
      <c r="O53" s="44" t="s">
        <v>91</v>
      </c>
      <c r="P53" s="26" t="s">
        <v>2286</v>
      </c>
      <c r="Q53" s="100"/>
      <c r="R53" s="113"/>
      <c r="S53" s="118"/>
      <c r="T53" s="204" t="s">
        <v>4973</v>
      </c>
      <c r="U53" s="44" t="s">
        <v>4851</v>
      </c>
      <c r="V53" s="19" t="str">
        <f t="shared" si="1"/>
        <v>3S-045A</v>
      </c>
      <c r="X53" s="19" t="s">
        <v>8398</v>
      </c>
      <c r="Z53" s="1" t="str">
        <f t="shared" si="2"/>
        <v>ok</v>
      </c>
    </row>
    <row r="54" spans="2:26" ht="30" customHeight="1" x14ac:dyDescent="0.25">
      <c r="B54" s="206" t="s">
        <v>6714</v>
      </c>
      <c r="C54" s="44" t="s">
        <v>4849</v>
      </c>
      <c r="D54" s="44">
        <v>175</v>
      </c>
      <c r="E54" s="44" t="s">
        <v>4977</v>
      </c>
      <c r="F54" s="44">
        <v>17650</v>
      </c>
      <c r="G54" s="46">
        <v>42261</v>
      </c>
      <c r="H54" s="44" t="s">
        <v>4851</v>
      </c>
      <c r="I54" s="66">
        <v>281340</v>
      </c>
      <c r="J54" s="66">
        <v>281604</v>
      </c>
      <c r="K54" s="21">
        <f t="shared" si="0"/>
        <v>0.26400000000000001</v>
      </c>
      <c r="L54" s="44" t="s">
        <v>4978</v>
      </c>
      <c r="M54" s="100">
        <v>2.4009</v>
      </c>
      <c r="N54" s="30" t="s">
        <v>7912</v>
      </c>
      <c r="O54" s="44" t="s">
        <v>91</v>
      </c>
      <c r="P54" s="26" t="s">
        <v>2286</v>
      </c>
      <c r="Q54" s="100"/>
      <c r="R54" s="113"/>
      <c r="S54" s="118"/>
      <c r="T54" s="204" t="s">
        <v>4973</v>
      </c>
      <c r="U54" s="44" t="s">
        <v>4851</v>
      </c>
      <c r="V54" s="19" t="str">
        <f t="shared" si="1"/>
        <v>3S-175</v>
      </c>
      <c r="X54" s="19" t="s">
        <v>8399</v>
      </c>
      <c r="Z54" s="1" t="str">
        <f t="shared" si="2"/>
        <v>ok</v>
      </c>
    </row>
    <row r="55" spans="2:26" ht="30" customHeight="1" x14ac:dyDescent="0.25">
      <c r="B55" s="206" t="s">
        <v>6714</v>
      </c>
      <c r="C55" s="44" t="s">
        <v>4849</v>
      </c>
      <c r="D55" s="44" t="s">
        <v>1312</v>
      </c>
      <c r="E55" s="44" t="s">
        <v>4979</v>
      </c>
      <c r="F55" s="44"/>
      <c r="G55" s="46"/>
      <c r="H55" s="44"/>
      <c r="I55" s="66">
        <v>281442.288999999</v>
      </c>
      <c r="J55" s="66">
        <v>282438.18900000001</v>
      </c>
      <c r="K55" s="21">
        <f t="shared" si="0"/>
        <v>0.99590000000101286</v>
      </c>
      <c r="L55" s="44" t="s">
        <v>4980</v>
      </c>
      <c r="M55" s="100">
        <v>7.9591000000000003</v>
      </c>
      <c r="N55" s="30" t="s">
        <v>7912</v>
      </c>
      <c r="O55" s="44" t="s">
        <v>91</v>
      </c>
      <c r="P55" s="26"/>
      <c r="Q55" s="100"/>
      <c r="R55" s="113"/>
      <c r="S55" s="118"/>
      <c r="T55" s="204" t="s">
        <v>4981</v>
      </c>
      <c r="U55" s="44" t="s">
        <v>4851</v>
      </c>
      <c r="V55" s="19" t="str">
        <f t="shared" si="1"/>
        <v>3S-046</v>
      </c>
      <c r="X55" s="19" t="s">
        <v>8400</v>
      </c>
      <c r="Z55" s="1" t="str">
        <f t="shared" si="2"/>
        <v>ok</v>
      </c>
    </row>
    <row r="56" spans="2:26" ht="30" customHeight="1" x14ac:dyDescent="0.25">
      <c r="B56" s="206" t="s">
        <v>6714</v>
      </c>
      <c r="C56" s="44" t="s">
        <v>4849</v>
      </c>
      <c r="D56" s="44" t="s">
        <v>4982</v>
      </c>
      <c r="E56" s="44" t="s">
        <v>4983</v>
      </c>
      <c r="F56" s="44"/>
      <c r="G56" s="46"/>
      <c r="H56" s="44"/>
      <c r="I56" s="66">
        <v>281475</v>
      </c>
      <c r="J56" s="66">
        <v>282520</v>
      </c>
      <c r="K56" s="21">
        <f t="shared" si="0"/>
        <v>1.0449999999999999</v>
      </c>
      <c r="L56" s="44" t="s">
        <v>4980</v>
      </c>
      <c r="M56" s="100">
        <v>25.826499999999999</v>
      </c>
      <c r="N56" s="30" t="s">
        <v>7912</v>
      </c>
      <c r="O56" s="44" t="s">
        <v>91</v>
      </c>
      <c r="P56" s="26" t="s">
        <v>2286</v>
      </c>
      <c r="Q56" s="100"/>
      <c r="R56" s="113"/>
      <c r="S56" s="118"/>
      <c r="T56" s="204" t="s">
        <v>4984</v>
      </c>
      <c r="U56" s="44" t="s">
        <v>4851</v>
      </c>
      <c r="V56" s="19" t="str">
        <f t="shared" si="1"/>
        <v>3S-046A</v>
      </c>
      <c r="X56" s="19" t="s">
        <v>8401</v>
      </c>
      <c r="Z56" s="1" t="str">
        <f t="shared" si="2"/>
        <v>ok</v>
      </c>
    </row>
    <row r="57" spans="2:26" ht="30" customHeight="1" x14ac:dyDescent="0.25">
      <c r="B57" s="206" t="s">
        <v>6714</v>
      </c>
      <c r="C57" s="44" t="s">
        <v>4849</v>
      </c>
      <c r="D57" s="44" t="s">
        <v>1316</v>
      </c>
      <c r="E57" s="44" t="s">
        <v>4985</v>
      </c>
      <c r="F57" s="44">
        <v>17709</v>
      </c>
      <c r="G57" s="46">
        <v>42324</v>
      </c>
      <c r="H57" s="44" t="s">
        <v>4851</v>
      </c>
      <c r="I57" s="66">
        <v>282438.18900000001</v>
      </c>
      <c r="J57" s="66">
        <v>283118.96100000001</v>
      </c>
      <c r="K57" s="21">
        <f t="shared" si="0"/>
        <v>0.68077199999999716</v>
      </c>
      <c r="L57" s="44" t="s">
        <v>4867</v>
      </c>
      <c r="M57" s="100">
        <v>5.4462000000000002</v>
      </c>
      <c r="N57" s="30" t="s">
        <v>7912</v>
      </c>
      <c r="O57" s="44" t="s">
        <v>91</v>
      </c>
      <c r="P57" s="26"/>
      <c r="Q57" s="100"/>
      <c r="R57" s="113"/>
      <c r="S57" s="118"/>
      <c r="T57" s="204" t="s">
        <v>4986</v>
      </c>
      <c r="U57" s="44" t="s">
        <v>4851</v>
      </c>
      <c r="V57" s="19" t="str">
        <f t="shared" si="1"/>
        <v>3S-047</v>
      </c>
      <c r="X57" s="19" t="s">
        <v>8402</v>
      </c>
      <c r="Z57" s="1" t="str">
        <f t="shared" si="2"/>
        <v>ok</v>
      </c>
    </row>
    <row r="58" spans="2:26" ht="30" customHeight="1" x14ac:dyDescent="0.25">
      <c r="B58" s="206" t="s">
        <v>6714</v>
      </c>
      <c r="C58" s="44" t="s">
        <v>4849</v>
      </c>
      <c r="D58" s="44" t="s">
        <v>4987</v>
      </c>
      <c r="E58" s="44" t="s">
        <v>4988</v>
      </c>
      <c r="F58" s="44"/>
      <c r="G58" s="46"/>
      <c r="H58" s="44"/>
      <c r="I58" s="66">
        <v>282397</v>
      </c>
      <c r="J58" s="66">
        <v>283214</v>
      </c>
      <c r="K58" s="21">
        <f t="shared" si="0"/>
        <v>0.81699999999999995</v>
      </c>
      <c r="L58" s="44" t="s">
        <v>4867</v>
      </c>
      <c r="M58" s="100">
        <v>47.843600000000002</v>
      </c>
      <c r="N58" s="30" t="s">
        <v>7912</v>
      </c>
      <c r="O58" s="44" t="s">
        <v>91</v>
      </c>
      <c r="P58" s="26" t="s">
        <v>2286</v>
      </c>
      <c r="Q58" s="100"/>
      <c r="R58" s="113"/>
      <c r="S58" s="118"/>
      <c r="T58" s="204" t="s">
        <v>4986</v>
      </c>
      <c r="U58" s="44" t="s">
        <v>4851</v>
      </c>
      <c r="V58" s="19" t="str">
        <f t="shared" si="1"/>
        <v>3S-047A</v>
      </c>
      <c r="X58" s="19" t="s">
        <v>8403</v>
      </c>
      <c r="Z58" s="1" t="str">
        <f t="shared" si="2"/>
        <v>ok</v>
      </c>
    </row>
    <row r="59" spans="2:26" ht="30" customHeight="1" x14ac:dyDescent="0.25">
      <c r="B59" s="206" t="s">
        <v>6714</v>
      </c>
      <c r="C59" s="44" t="s">
        <v>4849</v>
      </c>
      <c r="D59" s="44" t="s">
        <v>1319</v>
      </c>
      <c r="E59" s="44" t="s">
        <v>4989</v>
      </c>
      <c r="F59" s="44">
        <v>17777</v>
      </c>
      <c r="G59" s="46">
        <v>42424</v>
      </c>
      <c r="H59" s="44" t="s">
        <v>4851</v>
      </c>
      <c r="I59" s="66">
        <v>283118.96100000001</v>
      </c>
      <c r="J59" s="66">
        <v>284879.63900000002</v>
      </c>
      <c r="K59" s="21">
        <f t="shared" si="0"/>
        <v>1.7606780000000144</v>
      </c>
      <c r="L59" s="44" t="s">
        <v>4990</v>
      </c>
      <c r="M59" s="100">
        <v>14.033200000000001</v>
      </c>
      <c r="N59" s="30" t="s">
        <v>7912</v>
      </c>
      <c r="O59" s="44" t="s">
        <v>21</v>
      </c>
      <c r="P59" s="26"/>
      <c r="Q59" s="100"/>
      <c r="R59" s="113"/>
      <c r="S59" s="118"/>
      <c r="T59" s="204" t="s">
        <v>4991</v>
      </c>
      <c r="U59" s="44" t="s">
        <v>4851</v>
      </c>
      <c r="V59" s="19" t="str">
        <f t="shared" si="1"/>
        <v>3S-048</v>
      </c>
      <c r="X59" s="19" t="s">
        <v>8404</v>
      </c>
      <c r="Z59" s="1" t="str">
        <f t="shared" si="2"/>
        <v>ok</v>
      </c>
    </row>
    <row r="60" spans="2:26" ht="30" customHeight="1" x14ac:dyDescent="0.25">
      <c r="B60" s="206" t="s">
        <v>6714</v>
      </c>
      <c r="C60" s="44" t="s">
        <v>4849</v>
      </c>
      <c r="D60" s="44" t="s">
        <v>3621</v>
      </c>
      <c r="E60" s="44" t="s">
        <v>4992</v>
      </c>
      <c r="F60" s="44">
        <v>17714</v>
      </c>
      <c r="G60" s="46">
        <v>42334</v>
      </c>
      <c r="H60" s="44" t="s">
        <v>4851</v>
      </c>
      <c r="I60" s="66">
        <v>283118.96100000001</v>
      </c>
      <c r="J60" s="66">
        <v>284229.74400000001</v>
      </c>
      <c r="K60" s="21">
        <f t="shared" si="0"/>
        <v>1.1107829999999959</v>
      </c>
      <c r="L60" s="44" t="s">
        <v>4993</v>
      </c>
      <c r="M60" s="100">
        <v>18.521599999999999</v>
      </c>
      <c r="N60" s="30" t="s">
        <v>7912</v>
      </c>
      <c r="O60" s="44" t="s">
        <v>21</v>
      </c>
      <c r="P60" s="26" t="s">
        <v>2286</v>
      </c>
      <c r="Q60" s="100"/>
      <c r="R60" s="113"/>
      <c r="S60" s="118"/>
      <c r="T60" s="204" t="s">
        <v>4991</v>
      </c>
      <c r="U60" s="44" t="s">
        <v>4851</v>
      </c>
      <c r="V60" s="19" t="str">
        <f t="shared" si="1"/>
        <v>3S-048A</v>
      </c>
      <c r="X60" s="19" t="s">
        <v>8405</v>
      </c>
      <c r="Z60" s="1" t="str">
        <f t="shared" si="2"/>
        <v>ok</v>
      </c>
    </row>
    <row r="61" spans="2:26" ht="30" customHeight="1" x14ac:dyDescent="0.25">
      <c r="B61" s="206" t="s">
        <v>6714</v>
      </c>
      <c r="C61" s="44" t="s">
        <v>4849</v>
      </c>
      <c r="D61" s="44" t="s">
        <v>4994</v>
      </c>
      <c r="E61" s="44"/>
      <c r="F61" s="44"/>
      <c r="G61" s="46"/>
      <c r="H61" s="44"/>
      <c r="I61" s="66">
        <v>282531.652</v>
      </c>
      <c r="J61" s="66">
        <v>284243.67800000001</v>
      </c>
      <c r="K61" s="21">
        <f t="shared" si="0"/>
        <v>1.7120260000000125</v>
      </c>
      <c r="L61" s="44" t="s">
        <v>4995</v>
      </c>
      <c r="M61" s="100">
        <v>98.1798</v>
      </c>
      <c r="N61" s="30" t="s">
        <v>7912</v>
      </c>
      <c r="O61" s="44" t="s">
        <v>21</v>
      </c>
      <c r="P61" s="26"/>
      <c r="Q61" s="100"/>
      <c r="R61" s="113"/>
      <c r="S61" s="118"/>
      <c r="T61" s="204" t="s">
        <v>4991</v>
      </c>
      <c r="U61" s="44" t="s">
        <v>4851</v>
      </c>
      <c r="V61" s="19" t="str">
        <f t="shared" si="1"/>
        <v>3S-048A.</v>
      </c>
      <c r="Z61" s="1" t="str">
        <f t="shared" si="2"/>
        <v>errado</v>
      </c>
    </row>
    <row r="62" spans="2:26" ht="30" customHeight="1" x14ac:dyDescent="0.25">
      <c r="B62" s="206" t="s">
        <v>6714</v>
      </c>
      <c r="C62" s="44" t="s">
        <v>4849</v>
      </c>
      <c r="D62" s="44">
        <v>174</v>
      </c>
      <c r="E62" s="44" t="s">
        <v>4996</v>
      </c>
      <c r="F62" s="44">
        <v>17656</v>
      </c>
      <c r="G62" s="46">
        <v>42263</v>
      </c>
      <c r="H62" s="44" t="s">
        <v>4851</v>
      </c>
      <c r="I62" s="66">
        <v>282872.69400000002</v>
      </c>
      <c r="J62" s="66">
        <v>284410.89299999899</v>
      </c>
      <c r="K62" s="21">
        <f t="shared" si="0"/>
        <v>1.5381989999989747</v>
      </c>
      <c r="L62" s="44" t="s">
        <v>4997</v>
      </c>
      <c r="M62" s="100">
        <v>61.874899999999997</v>
      </c>
      <c r="N62" s="30" t="s">
        <v>7912</v>
      </c>
      <c r="O62" s="44" t="s">
        <v>91</v>
      </c>
      <c r="P62" s="26" t="s">
        <v>2286</v>
      </c>
      <c r="Q62" s="100"/>
      <c r="R62" s="113"/>
      <c r="S62" s="118"/>
      <c r="T62" s="204" t="s">
        <v>211</v>
      </c>
      <c r="U62" s="44" t="s">
        <v>4851</v>
      </c>
      <c r="V62" s="19" t="str">
        <f t="shared" si="1"/>
        <v>3S-174</v>
      </c>
      <c r="X62" s="19" t="s">
        <v>8406</v>
      </c>
      <c r="Z62" s="1" t="str">
        <f t="shared" si="2"/>
        <v>ok</v>
      </c>
    </row>
    <row r="63" spans="2:26" ht="30" customHeight="1" x14ac:dyDescent="0.25">
      <c r="B63" s="206" t="s">
        <v>6714</v>
      </c>
      <c r="C63" s="44" t="s">
        <v>4849</v>
      </c>
      <c r="D63" s="44" t="s">
        <v>1322</v>
      </c>
      <c r="E63" s="44" t="s">
        <v>4998</v>
      </c>
      <c r="F63" s="44">
        <v>15695</v>
      </c>
      <c r="G63" s="46">
        <v>41149</v>
      </c>
      <c r="H63" s="44" t="s">
        <v>4851</v>
      </c>
      <c r="I63" s="66">
        <v>284879.63900000002</v>
      </c>
      <c r="J63" s="66">
        <v>285681.01299999899</v>
      </c>
      <c r="K63" s="21">
        <f t="shared" si="0"/>
        <v>0.80137399999896297</v>
      </c>
      <c r="L63" s="44" t="s">
        <v>4999</v>
      </c>
      <c r="M63" s="100">
        <v>6.9763999999999999</v>
      </c>
      <c r="N63" s="30" t="s">
        <v>7912</v>
      </c>
      <c r="O63" s="44" t="s">
        <v>21</v>
      </c>
      <c r="P63" s="26"/>
      <c r="Q63" s="100"/>
      <c r="R63" s="113"/>
      <c r="S63" s="118"/>
      <c r="T63" s="204" t="s">
        <v>2821</v>
      </c>
      <c r="U63" s="44" t="s">
        <v>4851</v>
      </c>
      <c r="V63" s="19" t="str">
        <f t="shared" si="1"/>
        <v>3S-049</v>
      </c>
      <c r="X63" s="19" t="s">
        <v>8407</v>
      </c>
      <c r="Z63" s="1" t="str">
        <f t="shared" si="2"/>
        <v>ok</v>
      </c>
    </row>
    <row r="64" spans="2:26" ht="30" customHeight="1" x14ac:dyDescent="0.25">
      <c r="B64" s="206" t="s">
        <v>6714</v>
      </c>
      <c r="C64" s="44" t="s">
        <v>4849</v>
      </c>
      <c r="D64" s="44" t="s">
        <v>1327</v>
      </c>
      <c r="E64" s="44" t="s">
        <v>5000</v>
      </c>
      <c r="F64" s="44"/>
      <c r="G64" s="46"/>
      <c r="H64" s="44"/>
      <c r="I64" s="66">
        <v>285701.141999999</v>
      </c>
      <c r="J64" s="66">
        <v>287619.99900000001</v>
      </c>
      <c r="K64" s="21">
        <f t="shared" si="0"/>
        <v>1.9188570000010077</v>
      </c>
      <c r="L64" s="44" t="s">
        <v>5001</v>
      </c>
      <c r="M64" s="100">
        <v>15.336</v>
      </c>
      <c r="N64" s="30" t="s">
        <v>7912</v>
      </c>
      <c r="O64" s="44" t="s">
        <v>91</v>
      </c>
      <c r="P64" s="26"/>
      <c r="Q64" s="100"/>
      <c r="R64" s="113"/>
      <c r="S64" s="118"/>
      <c r="T64" s="204" t="s">
        <v>5002</v>
      </c>
      <c r="U64" s="44" t="s">
        <v>4851</v>
      </c>
      <c r="V64" s="19" t="str">
        <f t="shared" si="1"/>
        <v>3S-050</v>
      </c>
      <c r="X64" s="19" t="s">
        <v>8408</v>
      </c>
      <c r="Z64" s="1" t="str">
        <f t="shared" si="2"/>
        <v>ok</v>
      </c>
    </row>
    <row r="65" spans="2:26" ht="30" customHeight="1" x14ac:dyDescent="0.25">
      <c r="B65" s="206" t="s">
        <v>6714</v>
      </c>
      <c r="C65" s="44" t="s">
        <v>4849</v>
      </c>
      <c r="D65" s="44" t="s">
        <v>5003</v>
      </c>
      <c r="E65" s="44" t="s">
        <v>5004</v>
      </c>
      <c r="F65" s="44"/>
      <c r="G65" s="46"/>
      <c r="H65" s="44"/>
      <c r="I65" s="66">
        <v>287301.91800000001</v>
      </c>
      <c r="J65" s="66">
        <v>287619.99900000001</v>
      </c>
      <c r="K65" s="21">
        <f t="shared" si="0"/>
        <v>0.31808100000000561</v>
      </c>
      <c r="L65" s="44" t="s">
        <v>5001</v>
      </c>
      <c r="M65" s="100">
        <v>1.5398000000000001</v>
      </c>
      <c r="N65" s="30" t="s">
        <v>7912</v>
      </c>
      <c r="O65" s="44" t="s">
        <v>91</v>
      </c>
      <c r="P65" s="26" t="s">
        <v>2286</v>
      </c>
      <c r="Q65" s="100"/>
      <c r="R65" s="113"/>
      <c r="S65" s="118"/>
      <c r="T65" s="204" t="s">
        <v>5002</v>
      </c>
      <c r="U65" s="44" t="s">
        <v>4851</v>
      </c>
      <c r="V65" s="19" t="str">
        <f t="shared" si="1"/>
        <v>3S-050A</v>
      </c>
      <c r="X65" s="19" t="s">
        <v>8409</v>
      </c>
      <c r="Z65" s="1" t="str">
        <f t="shared" si="2"/>
        <v>ok</v>
      </c>
    </row>
    <row r="66" spans="2:26" ht="30" customHeight="1" x14ac:dyDescent="0.25">
      <c r="B66" s="206" t="s">
        <v>6714</v>
      </c>
      <c r="C66" s="44" t="s">
        <v>4849</v>
      </c>
      <c r="D66" s="44" t="s">
        <v>1330</v>
      </c>
      <c r="E66" s="44" t="s">
        <v>5005</v>
      </c>
      <c r="F66" s="44">
        <v>72861</v>
      </c>
      <c r="G66" s="46">
        <v>42509</v>
      </c>
      <c r="H66" s="44" t="s">
        <v>5006</v>
      </c>
      <c r="I66" s="66">
        <v>287625</v>
      </c>
      <c r="J66" s="66">
        <v>288072.13199999899</v>
      </c>
      <c r="K66" s="21">
        <f t="shared" si="0"/>
        <v>0.44713199999899372</v>
      </c>
      <c r="L66" s="44" t="s">
        <v>5007</v>
      </c>
      <c r="M66" s="100">
        <v>4.1695000000000002</v>
      </c>
      <c r="N66" s="30" t="s">
        <v>7912</v>
      </c>
      <c r="O66" s="44" t="s">
        <v>91</v>
      </c>
      <c r="P66" s="26"/>
      <c r="Q66" s="100"/>
      <c r="R66" s="113"/>
      <c r="S66" s="118"/>
      <c r="T66" s="204" t="s">
        <v>5002</v>
      </c>
      <c r="U66" s="44" t="s">
        <v>5006</v>
      </c>
      <c r="V66" s="19" t="str">
        <f t="shared" si="1"/>
        <v>3S-051</v>
      </c>
      <c r="X66" s="19" t="s">
        <v>8410</v>
      </c>
      <c r="Z66" s="1" t="str">
        <f t="shared" si="2"/>
        <v>ok</v>
      </c>
    </row>
    <row r="67" spans="2:26" ht="30" customHeight="1" x14ac:dyDescent="0.25">
      <c r="B67" s="206" t="s">
        <v>6714</v>
      </c>
      <c r="C67" s="44" t="s">
        <v>4849</v>
      </c>
      <c r="D67" s="44" t="s">
        <v>2187</v>
      </c>
      <c r="E67" s="44" t="s">
        <v>5008</v>
      </c>
      <c r="F67" s="44" t="s">
        <v>5009</v>
      </c>
      <c r="G67" s="46">
        <v>42450</v>
      </c>
      <c r="H67" s="44" t="s">
        <v>5006</v>
      </c>
      <c r="I67" s="66">
        <v>287265</v>
      </c>
      <c r="J67" s="66">
        <v>287836.44900000002</v>
      </c>
      <c r="K67" s="21">
        <f t="shared" si="0"/>
        <v>0.5714490000000223</v>
      </c>
      <c r="L67" s="44" t="s">
        <v>5007</v>
      </c>
      <c r="M67" s="100">
        <v>1.2777000000000001</v>
      </c>
      <c r="N67" s="30" t="s">
        <v>7912</v>
      </c>
      <c r="O67" s="44" t="s">
        <v>21</v>
      </c>
      <c r="P67" s="26" t="s">
        <v>2286</v>
      </c>
      <c r="Q67" s="100"/>
      <c r="R67" s="113"/>
      <c r="S67" s="118"/>
      <c r="T67" s="204" t="s">
        <v>5002</v>
      </c>
      <c r="U67" s="44" t="s">
        <v>5006</v>
      </c>
      <c r="V67" s="19" t="str">
        <f t="shared" si="1"/>
        <v>3S-051A</v>
      </c>
      <c r="X67" s="19" t="s">
        <v>8411</v>
      </c>
      <c r="Z67" s="1" t="str">
        <f t="shared" si="2"/>
        <v>ok</v>
      </c>
    </row>
    <row r="68" spans="2:26" ht="30" customHeight="1" x14ac:dyDescent="0.25">
      <c r="B68" s="206" t="s">
        <v>6714</v>
      </c>
      <c r="C68" s="44" t="s">
        <v>4849</v>
      </c>
      <c r="D68" s="44" t="s">
        <v>1333</v>
      </c>
      <c r="E68" s="44" t="s">
        <v>5010</v>
      </c>
      <c r="F68" s="44">
        <v>61200</v>
      </c>
      <c r="G68" s="46">
        <v>41166</v>
      </c>
      <c r="H68" s="44" t="s">
        <v>5006</v>
      </c>
      <c r="I68" s="66">
        <v>288072.13199999899</v>
      </c>
      <c r="J68" s="66">
        <v>288296.348999999</v>
      </c>
      <c r="K68" s="21">
        <f t="shared" si="0"/>
        <v>0.22421700000000419</v>
      </c>
      <c r="L68" s="44" t="s">
        <v>5011</v>
      </c>
      <c r="M68" s="100">
        <v>1.7931999999999999</v>
      </c>
      <c r="N68" s="30" t="s">
        <v>7912</v>
      </c>
      <c r="O68" s="44" t="s">
        <v>21</v>
      </c>
      <c r="P68" s="26"/>
      <c r="Q68" s="100"/>
      <c r="R68" s="113"/>
      <c r="S68" s="118"/>
      <c r="T68" s="204" t="s">
        <v>5002</v>
      </c>
      <c r="U68" s="44" t="s">
        <v>5006</v>
      </c>
      <c r="V68" s="19" t="str">
        <f t="shared" si="1"/>
        <v>3S-052</v>
      </c>
      <c r="X68" s="19" t="s">
        <v>8412</v>
      </c>
      <c r="Z68" s="1" t="str">
        <f t="shared" si="2"/>
        <v>ok</v>
      </c>
    </row>
    <row r="69" spans="2:26" ht="30" customHeight="1" x14ac:dyDescent="0.25">
      <c r="B69" s="206" t="s">
        <v>6714</v>
      </c>
      <c r="C69" s="44" t="s">
        <v>4849</v>
      </c>
      <c r="D69" s="44" t="s">
        <v>1336</v>
      </c>
      <c r="E69" s="44" t="s">
        <v>5012</v>
      </c>
      <c r="F69" s="44"/>
      <c r="G69" s="46"/>
      <c r="H69" s="44"/>
      <c r="I69" s="66">
        <v>288296.348999999</v>
      </c>
      <c r="J69" s="66">
        <v>288749.79200000002</v>
      </c>
      <c r="K69" s="21">
        <f t="shared" si="0"/>
        <v>0.45344300000101795</v>
      </c>
      <c r="L69" s="44" t="s">
        <v>5007</v>
      </c>
      <c r="M69" s="100">
        <v>3.6271</v>
      </c>
      <c r="N69" s="30" t="s">
        <v>7912</v>
      </c>
      <c r="O69" s="44" t="s">
        <v>91</v>
      </c>
      <c r="P69" s="26"/>
      <c r="Q69" s="100"/>
      <c r="R69" s="113"/>
      <c r="S69" s="118"/>
      <c r="T69" s="204" t="s">
        <v>5002</v>
      </c>
      <c r="U69" s="44" t="s">
        <v>5006</v>
      </c>
      <c r="V69" s="19" t="str">
        <f t="shared" si="1"/>
        <v>3S-053</v>
      </c>
      <c r="X69" s="19" t="s">
        <v>8413</v>
      </c>
      <c r="Z69" s="1" t="str">
        <f t="shared" si="2"/>
        <v>ok</v>
      </c>
    </row>
    <row r="70" spans="2:26" ht="30" customHeight="1" x14ac:dyDescent="0.25">
      <c r="B70" s="206" t="s">
        <v>6714</v>
      </c>
      <c r="C70" s="44" t="s">
        <v>4849</v>
      </c>
      <c r="D70" s="44" t="s">
        <v>3344</v>
      </c>
      <c r="E70" s="44" t="s">
        <v>5013</v>
      </c>
      <c r="F70" s="44">
        <v>77855</v>
      </c>
      <c r="G70" s="46">
        <v>42788</v>
      </c>
      <c r="H70" s="44" t="s">
        <v>5006</v>
      </c>
      <c r="I70" s="66">
        <v>288296.34899000003</v>
      </c>
      <c r="J70" s="66">
        <v>288749.79200000002</v>
      </c>
      <c r="K70" s="21">
        <f t="shared" si="0"/>
        <v>0.45344300999998816</v>
      </c>
      <c r="L70" s="44" t="s">
        <v>5007</v>
      </c>
      <c r="M70" s="100">
        <v>6.9400000000000003E-2</v>
      </c>
      <c r="N70" s="30" t="s">
        <v>7912</v>
      </c>
      <c r="O70" s="44" t="s">
        <v>91</v>
      </c>
      <c r="P70" s="26" t="s">
        <v>2286</v>
      </c>
      <c r="Q70" s="100"/>
      <c r="R70" s="113"/>
      <c r="S70" s="118"/>
      <c r="T70" s="204" t="s">
        <v>5002</v>
      </c>
      <c r="U70" s="44" t="s">
        <v>5006</v>
      </c>
      <c r="V70" s="19" t="str">
        <f t="shared" si="1"/>
        <v>3S-053A</v>
      </c>
      <c r="X70" s="19" t="s">
        <v>8414</v>
      </c>
      <c r="Z70" s="1" t="str">
        <f t="shared" si="2"/>
        <v>ok</v>
      </c>
    </row>
    <row r="71" spans="2:26" ht="30" customHeight="1" x14ac:dyDescent="0.25">
      <c r="B71" s="206" t="s">
        <v>6714</v>
      </c>
      <c r="C71" s="44" t="s">
        <v>4849</v>
      </c>
      <c r="D71" s="44" t="s">
        <v>1340</v>
      </c>
      <c r="E71" s="44" t="s">
        <v>5014</v>
      </c>
      <c r="F71" s="44">
        <v>70201</v>
      </c>
      <c r="G71" s="46">
        <v>42297</v>
      </c>
      <c r="H71" s="44" t="s">
        <v>5006</v>
      </c>
      <c r="I71" s="66">
        <v>288749.79200000002</v>
      </c>
      <c r="J71" s="66">
        <v>289919.87300000002</v>
      </c>
      <c r="K71" s="21">
        <f t="shared" ref="K71:K134" si="3">(J71-I71)/1000</f>
        <v>1.1700810000000055</v>
      </c>
      <c r="L71" s="44" t="s">
        <v>5015</v>
      </c>
      <c r="M71" s="100">
        <v>9.3234999999999992</v>
      </c>
      <c r="N71" s="30" t="s">
        <v>7912</v>
      </c>
      <c r="O71" s="44" t="s">
        <v>21</v>
      </c>
      <c r="P71" s="26"/>
      <c r="Q71" s="100"/>
      <c r="R71" s="113"/>
      <c r="S71" s="118"/>
      <c r="T71" s="204" t="s">
        <v>5002</v>
      </c>
      <c r="U71" s="44" t="s">
        <v>5006</v>
      </c>
      <c r="V71" s="19" t="str">
        <f t="shared" ref="V71:V134" si="4">CONCATENATE(C71,"-",D71)</f>
        <v>3S-054</v>
      </c>
      <c r="X71" s="19" t="s">
        <v>8415</v>
      </c>
      <c r="Z71" s="1" t="str">
        <f t="shared" si="2"/>
        <v>ok</v>
      </c>
    </row>
    <row r="72" spans="2:26" ht="30" customHeight="1" x14ac:dyDescent="0.25">
      <c r="B72" s="206" t="s">
        <v>6714</v>
      </c>
      <c r="C72" s="44" t="s">
        <v>4849</v>
      </c>
      <c r="D72" s="44" t="s">
        <v>1344</v>
      </c>
      <c r="E72" s="44" t="s">
        <v>5016</v>
      </c>
      <c r="F72" s="44">
        <v>69054</v>
      </c>
      <c r="G72" s="46">
        <v>42181</v>
      </c>
      <c r="H72" s="44" t="s">
        <v>5006</v>
      </c>
      <c r="I72" s="66">
        <v>289919.87300000002</v>
      </c>
      <c r="J72" s="66">
        <v>290200.516999999</v>
      </c>
      <c r="K72" s="21">
        <f t="shared" si="3"/>
        <v>0.2806439999989816</v>
      </c>
      <c r="L72" s="44" t="s">
        <v>5017</v>
      </c>
      <c r="M72" s="100">
        <v>2.242</v>
      </c>
      <c r="N72" s="30" t="s">
        <v>7912</v>
      </c>
      <c r="O72" s="44" t="s">
        <v>21</v>
      </c>
      <c r="P72" s="26"/>
      <c r="Q72" s="100"/>
      <c r="R72" s="113"/>
      <c r="S72" s="118"/>
      <c r="T72" s="204" t="s">
        <v>5002</v>
      </c>
      <c r="U72" s="44" t="s">
        <v>5006</v>
      </c>
      <c r="V72" s="19" t="str">
        <f t="shared" si="4"/>
        <v>3S-055</v>
      </c>
      <c r="X72" s="19" t="s">
        <v>8416</v>
      </c>
      <c r="Z72" s="1" t="str">
        <f t="shared" ref="Z72:Z135" si="5">IF(V72=X72,"ok","errado")</f>
        <v>ok</v>
      </c>
    </row>
    <row r="73" spans="2:26" ht="30" customHeight="1" x14ac:dyDescent="0.25">
      <c r="B73" s="206" t="s">
        <v>6714</v>
      </c>
      <c r="C73" s="44" t="s">
        <v>4849</v>
      </c>
      <c r="D73" s="44" t="s">
        <v>2203</v>
      </c>
      <c r="E73" s="44" t="s">
        <v>5018</v>
      </c>
      <c r="F73" s="44">
        <v>72255</v>
      </c>
      <c r="G73" s="46">
        <v>42453</v>
      </c>
      <c r="H73" s="44" t="s">
        <v>5006</v>
      </c>
      <c r="I73" s="66">
        <v>290200.516999999</v>
      </c>
      <c r="J73" s="66">
        <v>290249.05200000003</v>
      </c>
      <c r="K73" s="21">
        <f t="shared" si="3"/>
        <v>4.8535000001022129E-2</v>
      </c>
      <c r="L73" s="44" t="s">
        <v>5019</v>
      </c>
      <c r="M73" s="100">
        <v>0.40360000000000001</v>
      </c>
      <c r="N73" s="30" t="s">
        <v>7912</v>
      </c>
      <c r="O73" s="44" t="s">
        <v>91</v>
      </c>
      <c r="P73" s="26"/>
      <c r="Q73" s="100"/>
      <c r="R73" s="113"/>
      <c r="S73" s="118"/>
      <c r="T73" s="204" t="s">
        <v>5002</v>
      </c>
      <c r="U73" s="44" t="s">
        <v>5006</v>
      </c>
      <c r="V73" s="19" t="str">
        <f t="shared" si="4"/>
        <v>3S-055A</v>
      </c>
      <c r="X73" s="19" t="s">
        <v>8417</v>
      </c>
      <c r="Z73" s="1" t="str">
        <f t="shared" si="5"/>
        <v>ok</v>
      </c>
    </row>
    <row r="74" spans="2:26" ht="30" customHeight="1" x14ac:dyDescent="0.25">
      <c r="B74" s="206" t="s">
        <v>6714</v>
      </c>
      <c r="C74" s="44" t="s">
        <v>4849</v>
      </c>
      <c r="D74" s="44" t="s">
        <v>1348</v>
      </c>
      <c r="E74" s="44" t="s">
        <v>5020</v>
      </c>
      <c r="F74" s="44"/>
      <c r="G74" s="46"/>
      <c r="H74" s="44"/>
      <c r="I74" s="66">
        <v>290249.05200000003</v>
      </c>
      <c r="J74" s="66">
        <v>290330.73200000002</v>
      </c>
      <c r="K74" s="21">
        <f t="shared" si="3"/>
        <v>8.1679999999993008E-2</v>
      </c>
      <c r="L74" s="44" t="s">
        <v>5021</v>
      </c>
      <c r="M74" s="100">
        <v>0.64059999999999995</v>
      </c>
      <c r="N74" s="30" t="s">
        <v>7912</v>
      </c>
      <c r="O74" s="44" t="s">
        <v>91</v>
      </c>
      <c r="P74" s="26"/>
      <c r="Q74" s="100"/>
      <c r="R74" s="113"/>
      <c r="S74" s="118"/>
      <c r="T74" s="204" t="s">
        <v>5002</v>
      </c>
      <c r="U74" s="44" t="s">
        <v>5006</v>
      </c>
      <c r="V74" s="19" t="str">
        <f t="shared" si="4"/>
        <v>3S-056</v>
      </c>
      <c r="X74" s="19" t="s">
        <v>8418</v>
      </c>
      <c r="Z74" s="1" t="str">
        <f t="shared" si="5"/>
        <v>ok</v>
      </c>
    </row>
    <row r="75" spans="2:26" ht="30" customHeight="1" x14ac:dyDescent="0.25">
      <c r="B75" s="206" t="s">
        <v>6714</v>
      </c>
      <c r="C75" s="44" t="s">
        <v>4849</v>
      </c>
      <c r="D75" s="44" t="s">
        <v>1352</v>
      </c>
      <c r="E75" s="44" t="s">
        <v>5022</v>
      </c>
      <c r="F75" s="44">
        <v>70220</v>
      </c>
      <c r="G75" s="46">
        <v>42299</v>
      </c>
      <c r="H75" s="44" t="s">
        <v>5006</v>
      </c>
      <c r="I75" s="66">
        <v>290330.73200000002</v>
      </c>
      <c r="J75" s="66">
        <v>291354.190999999</v>
      </c>
      <c r="K75" s="21">
        <f t="shared" si="3"/>
        <v>1.0234589999989838</v>
      </c>
      <c r="L75" s="44" t="s">
        <v>5023</v>
      </c>
      <c r="M75" s="100">
        <v>1.2470000000000001</v>
      </c>
      <c r="N75" s="30" t="s">
        <v>7912</v>
      </c>
      <c r="O75" s="44" t="s">
        <v>21</v>
      </c>
      <c r="P75" s="26"/>
      <c r="Q75" s="100"/>
      <c r="R75" s="113"/>
      <c r="S75" s="118"/>
      <c r="T75" s="204" t="s">
        <v>5024</v>
      </c>
      <c r="U75" s="44" t="s">
        <v>5006</v>
      </c>
      <c r="V75" s="19" t="str">
        <f t="shared" si="4"/>
        <v>3S-057</v>
      </c>
      <c r="X75" s="19" t="s">
        <v>8419</v>
      </c>
      <c r="Z75" s="1" t="str">
        <f t="shared" si="5"/>
        <v>ok</v>
      </c>
    </row>
    <row r="76" spans="2:26" ht="30" customHeight="1" x14ac:dyDescent="0.25">
      <c r="B76" s="206" t="s">
        <v>6714</v>
      </c>
      <c r="C76" s="44" t="s">
        <v>4849</v>
      </c>
      <c r="D76" s="44" t="s">
        <v>2670</v>
      </c>
      <c r="E76" s="44" t="s">
        <v>5025</v>
      </c>
      <c r="F76" s="44">
        <v>69978</v>
      </c>
      <c r="G76" s="46">
        <v>42271</v>
      </c>
      <c r="H76" s="44" t="s">
        <v>5006</v>
      </c>
      <c r="I76" s="66">
        <v>291354.190999999</v>
      </c>
      <c r="J76" s="66">
        <v>291650.40999999898</v>
      </c>
      <c r="K76" s="21">
        <f t="shared" si="3"/>
        <v>0.29621899999998275</v>
      </c>
      <c r="L76" s="44" t="s">
        <v>5023</v>
      </c>
      <c r="M76" s="100">
        <v>2.3694000000000002</v>
      </c>
      <c r="N76" s="30" t="s">
        <v>7912</v>
      </c>
      <c r="O76" s="44" t="s">
        <v>21</v>
      </c>
      <c r="P76" s="26"/>
      <c r="Q76" s="100"/>
      <c r="R76" s="113"/>
      <c r="S76" s="118"/>
      <c r="T76" s="204" t="s">
        <v>5024</v>
      </c>
      <c r="U76" s="44" t="s">
        <v>5006</v>
      </c>
      <c r="V76" s="19" t="str">
        <f t="shared" si="4"/>
        <v>3S-057A</v>
      </c>
      <c r="X76" s="19" t="s">
        <v>8420</v>
      </c>
      <c r="Z76" s="1" t="str">
        <f t="shared" si="5"/>
        <v>ok</v>
      </c>
    </row>
    <row r="77" spans="2:26" ht="30" customHeight="1" x14ac:dyDescent="0.25">
      <c r="B77" s="206" t="s">
        <v>6714</v>
      </c>
      <c r="C77" s="44" t="s">
        <v>4849</v>
      </c>
      <c r="D77" s="44" t="s">
        <v>5026</v>
      </c>
      <c r="E77" s="44" t="s">
        <v>5027</v>
      </c>
      <c r="F77" s="44">
        <v>72908</v>
      </c>
      <c r="G77" s="46">
        <v>42517</v>
      </c>
      <c r="H77" s="44" t="s">
        <v>5006</v>
      </c>
      <c r="I77" s="66">
        <v>291650.40999999898</v>
      </c>
      <c r="J77" s="66">
        <v>291912.060999999</v>
      </c>
      <c r="K77" s="21">
        <f t="shared" si="3"/>
        <v>0.26165100000001257</v>
      </c>
      <c r="L77" s="44" t="s">
        <v>5023</v>
      </c>
      <c r="M77" s="100">
        <v>2.0836000000000001</v>
      </c>
      <c r="N77" s="30" t="s">
        <v>7912</v>
      </c>
      <c r="O77" s="44" t="s">
        <v>21</v>
      </c>
      <c r="P77" s="26"/>
      <c r="Q77" s="100"/>
      <c r="R77" s="113"/>
      <c r="S77" s="118"/>
      <c r="T77" s="204" t="s">
        <v>5024</v>
      </c>
      <c r="U77" s="44" t="s">
        <v>5006</v>
      </c>
      <c r="V77" s="19" t="str">
        <f t="shared" si="4"/>
        <v>3S-057B</v>
      </c>
      <c r="X77" s="19" t="s">
        <v>8421</v>
      </c>
      <c r="Z77" s="1" t="str">
        <f t="shared" si="5"/>
        <v>ok</v>
      </c>
    </row>
    <row r="78" spans="2:26" ht="30" customHeight="1" x14ac:dyDescent="0.25">
      <c r="B78" s="206" t="s">
        <v>6714</v>
      </c>
      <c r="C78" s="44" t="s">
        <v>4849</v>
      </c>
      <c r="D78" s="44" t="s">
        <v>5028</v>
      </c>
      <c r="E78" s="44" t="s">
        <v>5029</v>
      </c>
      <c r="F78" s="44">
        <v>69979</v>
      </c>
      <c r="G78" s="46">
        <v>42271</v>
      </c>
      <c r="H78" s="44" t="s">
        <v>5006</v>
      </c>
      <c r="I78" s="66">
        <v>291912.060999999</v>
      </c>
      <c r="J78" s="66">
        <v>292871.33299999899</v>
      </c>
      <c r="K78" s="21">
        <f t="shared" si="3"/>
        <v>0.95927199999999724</v>
      </c>
      <c r="L78" s="44" t="s">
        <v>5023</v>
      </c>
      <c r="M78" s="100">
        <v>7.69</v>
      </c>
      <c r="N78" s="30" t="s">
        <v>7912</v>
      </c>
      <c r="O78" s="44" t="s">
        <v>21</v>
      </c>
      <c r="P78" s="26"/>
      <c r="Q78" s="100"/>
      <c r="R78" s="113"/>
      <c r="S78" s="118"/>
      <c r="T78" s="204" t="s">
        <v>5024</v>
      </c>
      <c r="U78" s="44" t="s">
        <v>5006</v>
      </c>
      <c r="V78" s="19" t="str">
        <f t="shared" si="4"/>
        <v>3S-057C</v>
      </c>
      <c r="X78" s="19" t="s">
        <v>8422</v>
      </c>
      <c r="Z78" s="1" t="str">
        <f t="shared" si="5"/>
        <v>ok</v>
      </c>
    </row>
    <row r="79" spans="2:26" ht="30" customHeight="1" x14ac:dyDescent="0.25">
      <c r="B79" s="206" t="s">
        <v>6714</v>
      </c>
      <c r="C79" s="44" t="s">
        <v>4849</v>
      </c>
      <c r="D79" s="44" t="s">
        <v>1357</v>
      </c>
      <c r="E79" s="44" t="s">
        <v>5030</v>
      </c>
      <c r="F79" s="44">
        <v>72868</v>
      </c>
      <c r="G79" s="46">
        <v>42513</v>
      </c>
      <c r="H79" s="27" t="s">
        <v>5006</v>
      </c>
      <c r="I79" s="66">
        <v>292871.33299999899</v>
      </c>
      <c r="J79" s="66">
        <v>293299.07900000003</v>
      </c>
      <c r="K79" s="21">
        <f t="shared" si="3"/>
        <v>0.42774600000103236</v>
      </c>
      <c r="L79" s="27" t="s">
        <v>5031</v>
      </c>
      <c r="M79" s="100">
        <v>3.4156</v>
      </c>
      <c r="N79" s="30" t="s">
        <v>7912</v>
      </c>
      <c r="O79" s="44" t="s">
        <v>21</v>
      </c>
      <c r="P79" s="26"/>
      <c r="Q79" s="100"/>
      <c r="R79" s="113"/>
      <c r="S79" s="118"/>
      <c r="T79" s="204" t="s">
        <v>5032</v>
      </c>
      <c r="U79" s="44" t="s">
        <v>5006</v>
      </c>
      <c r="V79" s="19" t="str">
        <f t="shared" si="4"/>
        <v>3S-058</v>
      </c>
      <c r="X79" s="19" t="s">
        <v>8423</v>
      </c>
      <c r="Z79" s="1" t="str">
        <f t="shared" si="5"/>
        <v>ok</v>
      </c>
    </row>
    <row r="80" spans="2:26" ht="30" customHeight="1" x14ac:dyDescent="0.25">
      <c r="B80" s="206" t="s">
        <v>6714</v>
      </c>
      <c r="C80" s="44" t="s">
        <v>4849</v>
      </c>
      <c r="D80" s="44" t="s">
        <v>1361</v>
      </c>
      <c r="E80" s="44" t="s">
        <v>5033</v>
      </c>
      <c r="F80" s="44"/>
      <c r="G80" s="46"/>
      <c r="H80" s="27"/>
      <c r="I80" s="66">
        <v>293299.07900000003</v>
      </c>
      <c r="J80" s="66">
        <v>294148.196999999</v>
      </c>
      <c r="K80" s="21">
        <f t="shared" si="3"/>
        <v>0.84911799999896898</v>
      </c>
      <c r="L80" s="27" t="s">
        <v>5034</v>
      </c>
      <c r="M80" s="100">
        <v>6.7885999999999997</v>
      </c>
      <c r="N80" s="30" t="s">
        <v>7912</v>
      </c>
      <c r="O80" s="44" t="s">
        <v>91</v>
      </c>
      <c r="P80" s="26"/>
      <c r="Q80" s="100"/>
      <c r="R80" s="113"/>
      <c r="S80" s="118"/>
      <c r="T80" s="204" t="s">
        <v>5032</v>
      </c>
      <c r="U80" s="44" t="s">
        <v>5006</v>
      </c>
      <c r="V80" s="19" t="str">
        <f t="shared" si="4"/>
        <v>3S-059</v>
      </c>
      <c r="X80" s="19" t="s">
        <v>8424</v>
      </c>
      <c r="Z80" s="1" t="str">
        <f t="shared" si="5"/>
        <v>ok</v>
      </c>
    </row>
    <row r="81" spans="2:26" ht="30" customHeight="1" x14ac:dyDescent="0.25">
      <c r="B81" s="206" t="s">
        <v>6714</v>
      </c>
      <c r="C81" s="44" t="s">
        <v>4849</v>
      </c>
      <c r="D81" s="44" t="s">
        <v>1821</v>
      </c>
      <c r="E81" s="44" t="s">
        <v>5035</v>
      </c>
      <c r="F81" s="44">
        <v>69785</v>
      </c>
      <c r="G81" s="46">
        <v>42249</v>
      </c>
      <c r="H81" s="44" t="s">
        <v>5006</v>
      </c>
      <c r="I81" s="66">
        <v>294148.196999999</v>
      </c>
      <c r="J81" s="66">
        <v>295179.761999999</v>
      </c>
      <c r="K81" s="21">
        <f t="shared" si="3"/>
        <v>1.0315650000000023</v>
      </c>
      <c r="L81" s="44" t="s">
        <v>5036</v>
      </c>
      <c r="M81" s="100">
        <v>8.2330000000000005</v>
      </c>
      <c r="N81" s="30" t="s">
        <v>7912</v>
      </c>
      <c r="O81" s="44" t="s">
        <v>21</v>
      </c>
      <c r="P81" s="26"/>
      <c r="Q81" s="100"/>
      <c r="R81" s="113"/>
      <c r="S81" s="118"/>
      <c r="T81" s="204" t="s">
        <v>5037</v>
      </c>
      <c r="U81" s="44" t="s">
        <v>5006</v>
      </c>
      <c r="V81" s="19" t="str">
        <f t="shared" si="4"/>
        <v>3S-060</v>
      </c>
      <c r="X81" s="19" t="s">
        <v>8425</v>
      </c>
      <c r="Z81" s="1" t="str">
        <f t="shared" si="5"/>
        <v>ok</v>
      </c>
    </row>
    <row r="82" spans="2:26" ht="30" customHeight="1" x14ac:dyDescent="0.25">
      <c r="B82" s="206" t="s">
        <v>6714</v>
      </c>
      <c r="C82" s="44" t="s">
        <v>4849</v>
      </c>
      <c r="D82" s="44" t="s">
        <v>1371</v>
      </c>
      <c r="E82" s="44" t="s">
        <v>5038</v>
      </c>
      <c r="F82" s="44">
        <v>71513</v>
      </c>
      <c r="G82" s="46">
        <v>42352</v>
      </c>
      <c r="H82" s="44" t="s">
        <v>5006</v>
      </c>
      <c r="I82" s="66">
        <v>295286.86999999901</v>
      </c>
      <c r="J82" s="66">
        <v>295572.609999999</v>
      </c>
      <c r="K82" s="21">
        <f t="shared" si="3"/>
        <v>0.28573999999999067</v>
      </c>
      <c r="L82" s="44" t="s">
        <v>5039</v>
      </c>
      <c r="M82" s="100">
        <v>2.2984</v>
      </c>
      <c r="N82" s="30" t="s">
        <v>7912</v>
      </c>
      <c r="O82" s="44" t="s">
        <v>21</v>
      </c>
      <c r="P82" s="26"/>
      <c r="Q82" s="100"/>
      <c r="R82" s="113"/>
      <c r="S82" s="118"/>
      <c r="T82" s="204" t="s">
        <v>5040</v>
      </c>
      <c r="U82" s="44" t="s">
        <v>5006</v>
      </c>
      <c r="V82" s="19" t="str">
        <f t="shared" si="4"/>
        <v>3S-061</v>
      </c>
      <c r="X82" s="19" t="s">
        <v>8426</v>
      </c>
      <c r="Z82" s="1" t="str">
        <f t="shared" si="5"/>
        <v>ok</v>
      </c>
    </row>
    <row r="83" spans="2:26" ht="30" customHeight="1" x14ac:dyDescent="0.25">
      <c r="B83" s="206" t="s">
        <v>6714</v>
      </c>
      <c r="C83" s="44" t="s">
        <v>4849</v>
      </c>
      <c r="D83" s="44" t="s">
        <v>1375</v>
      </c>
      <c r="E83" s="44" t="s">
        <v>5041</v>
      </c>
      <c r="F83" s="44">
        <v>69794</v>
      </c>
      <c r="G83" s="46">
        <v>42249</v>
      </c>
      <c r="H83" s="44" t="s">
        <v>5006</v>
      </c>
      <c r="I83" s="66">
        <v>295594.609999999</v>
      </c>
      <c r="J83" s="66">
        <v>296950.89</v>
      </c>
      <c r="K83" s="21">
        <f t="shared" si="3"/>
        <v>1.3562800000010176</v>
      </c>
      <c r="L83" s="44" t="s">
        <v>5042</v>
      </c>
      <c r="M83" s="100">
        <v>10.814500000000001</v>
      </c>
      <c r="N83" s="30" t="s">
        <v>7912</v>
      </c>
      <c r="O83" s="44" t="s">
        <v>21</v>
      </c>
      <c r="P83" s="26"/>
      <c r="Q83" s="100"/>
      <c r="R83" s="113"/>
      <c r="S83" s="118"/>
      <c r="T83" s="204" t="s">
        <v>5043</v>
      </c>
      <c r="U83" s="44" t="s">
        <v>5006</v>
      </c>
      <c r="V83" s="19" t="str">
        <f t="shared" si="4"/>
        <v>3S-062</v>
      </c>
      <c r="X83" s="19" t="s">
        <v>8427</v>
      </c>
      <c r="Z83" s="1" t="str">
        <f t="shared" si="5"/>
        <v>ok</v>
      </c>
    </row>
    <row r="84" spans="2:26" ht="30" customHeight="1" x14ac:dyDescent="0.25">
      <c r="B84" s="206" t="s">
        <v>6714</v>
      </c>
      <c r="C84" s="44" t="s">
        <v>4849</v>
      </c>
      <c r="D84" s="44" t="s">
        <v>1379</v>
      </c>
      <c r="E84" s="44" t="s">
        <v>5044</v>
      </c>
      <c r="F84" s="44">
        <v>72240</v>
      </c>
      <c r="G84" s="46">
        <v>42451</v>
      </c>
      <c r="H84" s="44" t="s">
        <v>5006</v>
      </c>
      <c r="I84" s="66">
        <v>296950.89</v>
      </c>
      <c r="J84" s="66">
        <v>297604.049999999</v>
      </c>
      <c r="K84" s="21">
        <f t="shared" si="3"/>
        <v>0.65315999999898489</v>
      </c>
      <c r="L84" s="44" t="s">
        <v>5045</v>
      </c>
      <c r="M84" s="100">
        <v>5.6830999999999996</v>
      </c>
      <c r="N84" s="30" t="s">
        <v>7912</v>
      </c>
      <c r="O84" s="44" t="s">
        <v>21</v>
      </c>
      <c r="P84" s="26"/>
      <c r="Q84" s="100"/>
      <c r="R84" s="113"/>
      <c r="S84" s="118"/>
      <c r="T84" s="204" t="s">
        <v>5040</v>
      </c>
      <c r="U84" s="44" t="s">
        <v>5006</v>
      </c>
      <c r="V84" s="19" t="str">
        <f t="shared" si="4"/>
        <v>3S-063</v>
      </c>
      <c r="X84" s="19" t="s">
        <v>8428</v>
      </c>
      <c r="Z84" s="1" t="str">
        <f t="shared" si="5"/>
        <v>ok</v>
      </c>
    </row>
    <row r="85" spans="2:26" ht="30" customHeight="1" x14ac:dyDescent="0.25">
      <c r="B85" s="206" t="s">
        <v>6714</v>
      </c>
      <c r="C85" s="44" t="s">
        <v>4849</v>
      </c>
      <c r="D85" s="44" t="s">
        <v>1384</v>
      </c>
      <c r="E85" s="44" t="s">
        <v>5046</v>
      </c>
      <c r="F85" s="44">
        <v>67454</v>
      </c>
      <c r="G85" s="46">
        <v>41971</v>
      </c>
      <c r="H85" s="27" t="s">
        <v>5006</v>
      </c>
      <c r="I85" s="66">
        <v>297604.049999999</v>
      </c>
      <c r="J85" s="66">
        <v>298001.21000000002</v>
      </c>
      <c r="K85" s="21">
        <f t="shared" si="3"/>
        <v>0.39716000000102214</v>
      </c>
      <c r="L85" s="27" t="s">
        <v>5047</v>
      </c>
      <c r="M85" s="100">
        <v>2.4956999999999998</v>
      </c>
      <c r="N85" s="30" t="s">
        <v>7912</v>
      </c>
      <c r="O85" s="44" t="s">
        <v>21</v>
      </c>
      <c r="P85" s="26"/>
      <c r="Q85" s="100"/>
      <c r="R85" s="113"/>
      <c r="S85" s="118"/>
      <c r="T85" s="204" t="s">
        <v>5040</v>
      </c>
      <c r="U85" s="44" t="s">
        <v>5006</v>
      </c>
      <c r="V85" s="19" t="str">
        <f t="shared" si="4"/>
        <v>3S-064</v>
      </c>
      <c r="X85" s="19" t="s">
        <v>8429</v>
      </c>
      <c r="Z85" s="1" t="str">
        <f t="shared" si="5"/>
        <v>ok</v>
      </c>
    </row>
    <row r="86" spans="2:26" ht="30" customHeight="1" x14ac:dyDescent="0.25">
      <c r="B86" s="206" t="s">
        <v>6714</v>
      </c>
      <c r="C86" s="44" t="s">
        <v>4849</v>
      </c>
      <c r="D86" s="44" t="s">
        <v>1389</v>
      </c>
      <c r="E86" s="44" t="s">
        <v>5048</v>
      </c>
      <c r="F86" s="44">
        <v>72262</v>
      </c>
      <c r="G86" s="46">
        <v>42453</v>
      </c>
      <c r="H86" s="27" t="s">
        <v>5006</v>
      </c>
      <c r="I86" s="66">
        <v>297896.80999999901</v>
      </c>
      <c r="J86" s="66">
        <v>297991.34999999899</v>
      </c>
      <c r="K86" s="21">
        <f t="shared" si="3"/>
        <v>9.4539999999979044E-2</v>
      </c>
      <c r="L86" s="27" t="s">
        <v>5049</v>
      </c>
      <c r="M86" s="100">
        <v>0.72829999999999995</v>
      </c>
      <c r="N86" s="30" t="s">
        <v>7912</v>
      </c>
      <c r="O86" s="44" t="s">
        <v>21</v>
      </c>
      <c r="P86" s="26"/>
      <c r="Q86" s="100"/>
      <c r="R86" s="113"/>
      <c r="S86" s="118"/>
      <c r="T86" s="204" t="s">
        <v>5040</v>
      </c>
      <c r="U86" s="44" t="s">
        <v>5006</v>
      </c>
      <c r="V86" s="19" t="str">
        <f t="shared" si="4"/>
        <v>3S-065</v>
      </c>
      <c r="X86" s="19" t="s">
        <v>8430</v>
      </c>
      <c r="Z86" s="1" t="str">
        <f t="shared" si="5"/>
        <v>ok</v>
      </c>
    </row>
    <row r="87" spans="2:26" ht="30" customHeight="1" x14ac:dyDescent="0.25">
      <c r="B87" s="206" t="s">
        <v>6714</v>
      </c>
      <c r="C87" s="44" t="s">
        <v>4849</v>
      </c>
      <c r="D87" s="44" t="s">
        <v>1393</v>
      </c>
      <c r="E87" s="44" t="s">
        <v>5050</v>
      </c>
      <c r="F87" s="44">
        <v>69789</v>
      </c>
      <c r="G87" s="46">
        <v>42249</v>
      </c>
      <c r="H87" s="44" t="s">
        <v>5006</v>
      </c>
      <c r="I87" s="66">
        <v>298001.21000000002</v>
      </c>
      <c r="J87" s="66">
        <v>298572.97999999899</v>
      </c>
      <c r="K87" s="21">
        <f t="shared" si="3"/>
        <v>0.57176999999897093</v>
      </c>
      <c r="L87" s="44" t="s">
        <v>5051</v>
      </c>
      <c r="M87" s="100">
        <v>4.4523000000000001</v>
      </c>
      <c r="N87" s="30" t="s">
        <v>7912</v>
      </c>
      <c r="O87" s="44" t="s">
        <v>21</v>
      </c>
      <c r="P87" s="26"/>
      <c r="Q87" s="100"/>
      <c r="R87" s="113"/>
      <c r="S87" s="118"/>
      <c r="T87" s="204" t="s">
        <v>5040</v>
      </c>
      <c r="U87" s="44" t="s">
        <v>5006</v>
      </c>
      <c r="V87" s="19" t="str">
        <f t="shared" si="4"/>
        <v>3S-066</v>
      </c>
      <c r="X87" s="19" t="s">
        <v>8431</v>
      </c>
      <c r="Z87" s="1" t="str">
        <f t="shared" si="5"/>
        <v>ok</v>
      </c>
    </row>
    <row r="88" spans="2:26" ht="30" customHeight="1" x14ac:dyDescent="0.25">
      <c r="B88" s="206" t="s">
        <v>6714</v>
      </c>
      <c r="C88" s="44" t="s">
        <v>4849</v>
      </c>
      <c r="D88" s="44" t="s">
        <v>1398</v>
      </c>
      <c r="E88" s="44" t="s">
        <v>5052</v>
      </c>
      <c r="F88" s="44">
        <v>69793</v>
      </c>
      <c r="G88" s="46">
        <v>42249</v>
      </c>
      <c r="H88" s="44" t="s">
        <v>5006</v>
      </c>
      <c r="I88" s="66">
        <v>298572.97999999899</v>
      </c>
      <c r="J88" s="66">
        <v>298959.859999999</v>
      </c>
      <c r="K88" s="21">
        <f t="shared" si="3"/>
        <v>0.38688000000000466</v>
      </c>
      <c r="L88" s="44" t="s">
        <v>5042</v>
      </c>
      <c r="M88" s="100">
        <v>3.0958999999999999</v>
      </c>
      <c r="N88" s="30" t="s">
        <v>7912</v>
      </c>
      <c r="O88" s="44" t="s">
        <v>21</v>
      </c>
      <c r="P88" s="26"/>
      <c r="Q88" s="100"/>
      <c r="R88" s="113"/>
      <c r="S88" s="118"/>
      <c r="T88" s="204" t="s">
        <v>5040</v>
      </c>
      <c r="U88" s="44" t="s">
        <v>5006</v>
      </c>
      <c r="V88" s="19" t="str">
        <f t="shared" si="4"/>
        <v>3S-067</v>
      </c>
      <c r="X88" s="19" t="s">
        <v>8432</v>
      </c>
      <c r="Z88" s="1" t="str">
        <f t="shared" si="5"/>
        <v>ok</v>
      </c>
    </row>
    <row r="89" spans="2:26" ht="30" customHeight="1" x14ac:dyDescent="0.25">
      <c r="B89" s="206" t="s">
        <v>6714</v>
      </c>
      <c r="C89" s="44" t="s">
        <v>4849</v>
      </c>
      <c r="D89" s="44" t="s">
        <v>1402</v>
      </c>
      <c r="E89" s="44" t="s">
        <v>5053</v>
      </c>
      <c r="F89" s="44">
        <v>80790</v>
      </c>
      <c r="G89" s="46">
        <v>42934</v>
      </c>
      <c r="H89" s="44" t="s">
        <v>5006</v>
      </c>
      <c r="I89" s="66">
        <v>298959.859999999</v>
      </c>
      <c r="J89" s="66">
        <v>299269.41999999899</v>
      </c>
      <c r="K89" s="21">
        <f t="shared" si="3"/>
        <v>0.30955999999999767</v>
      </c>
      <c r="L89" s="44" t="s">
        <v>5054</v>
      </c>
      <c r="M89" s="100">
        <v>2.4786999999999999</v>
      </c>
      <c r="N89" s="30" t="s">
        <v>7912</v>
      </c>
      <c r="O89" s="44" t="s">
        <v>21</v>
      </c>
      <c r="P89" s="26"/>
      <c r="Q89" s="100"/>
      <c r="R89" s="113"/>
      <c r="S89" s="118"/>
      <c r="T89" s="204" t="s">
        <v>5040</v>
      </c>
      <c r="U89" s="44" t="s">
        <v>5006</v>
      </c>
      <c r="V89" s="19" t="str">
        <f t="shared" si="4"/>
        <v>3S-068</v>
      </c>
      <c r="X89" s="19" t="s">
        <v>8433</v>
      </c>
      <c r="Z89" s="1" t="str">
        <f t="shared" si="5"/>
        <v>ok</v>
      </c>
    </row>
    <row r="90" spans="2:26" ht="30" customHeight="1" x14ac:dyDescent="0.25">
      <c r="B90" s="206" t="s">
        <v>6714</v>
      </c>
      <c r="C90" s="44" t="s">
        <v>4849</v>
      </c>
      <c r="D90" s="44" t="s">
        <v>1406</v>
      </c>
      <c r="E90" s="44" t="s">
        <v>5055</v>
      </c>
      <c r="F90" s="44">
        <v>69792</v>
      </c>
      <c r="G90" s="46">
        <v>42249</v>
      </c>
      <c r="H90" s="44" t="s">
        <v>5006</v>
      </c>
      <c r="I90" s="66">
        <v>299269.41999999899</v>
      </c>
      <c r="J90" s="66">
        <v>299604.46000000002</v>
      </c>
      <c r="K90" s="21">
        <f t="shared" si="3"/>
        <v>0.33504000000102679</v>
      </c>
      <c r="L90" s="44" t="s">
        <v>5056</v>
      </c>
      <c r="M90" s="100">
        <v>2.6776</v>
      </c>
      <c r="N90" s="30" t="s">
        <v>7912</v>
      </c>
      <c r="O90" s="44" t="s">
        <v>21</v>
      </c>
      <c r="P90" s="26"/>
      <c r="Q90" s="100"/>
      <c r="R90" s="113"/>
      <c r="S90" s="118"/>
      <c r="T90" s="204" t="s">
        <v>5057</v>
      </c>
      <c r="U90" s="44" t="s">
        <v>5006</v>
      </c>
      <c r="V90" s="19" t="str">
        <f t="shared" si="4"/>
        <v>3S-069</v>
      </c>
      <c r="X90" s="19" t="s">
        <v>8434</v>
      </c>
      <c r="Z90" s="1" t="str">
        <f t="shared" si="5"/>
        <v>ok</v>
      </c>
    </row>
    <row r="91" spans="2:26" ht="30" customHeight="1" x14ac:dyDescent="0.25">
      <c r="B91" s="206" t="s">
        <v>6714</v>
      </c>
      <c r="C91" s="44" t="s">
        <v>4849</v>
      </c>
      <c r="D91" s="44" t="s">
        <v>1410</v>
      </c>
      <c r="E91" s="44" t="s">
        <v>5058</v>
      </c>
      <c r="F91" s="44">
        <v>69791</v>
      </c>
      <c r="G91" s="46">
        <v>42249</v>
      </c>
      <c r="H91" s="44" t="s">
        <v>5006</v>
      </c>
      <c r="I91" s="66">
        <v>299604.46000000002</v>
      </c>
      <c r="J91" s="66">
        <v>299773.55999999901</v>
      </c>
      <c r="K91" s="21">
        <f t="shared" si="3"/>
        <v>0.1690999999989872</v>
      </c>
      <c r="L91" s="44" t="s">
        <v>5059</v>
      </c>
      <c r="M91" s="100">
        <v>1.3552</v>
      </c>
      <c r="N91" s="30" t="s">
        <v>7912</v>
      </c>
      <c r="O91" s="44" t="s">
        <v>21</v>
      </c>
      <c r="P91" s="26"/>
      <c r="Q91" s="100"/>
      <c r="R91" s="113"/>
      <c r="S91" s="118"/>
      <c r="T91" s="204" t="s">
        <v>5040</v>
      </c>
      <c r="U91" s="44" t="s">
        <v>5006</v>
      </c>
      <c r="V91" s="19" t="str">
        <f t="shared" si="4"/>
        <v>3S-070</v>
      </c>
      <c r="X91" s="19" t="s">
        <v>8435</v>
      </c>
      <c r="Z91" s="1" t="str">
        <f t="shared" si="5"/>
        <v>ok</v>
      </c>
    </row>
    <row r="92" spans="2:26" ht="30" customHeight="1" x14ac:dyDescent="0.25">
      <c r="B92" s="206" t="s">
        <v>6714</v>
      </c>
      <c r="C92" s="44" t="s">
        <v>4849</v>
      </c>
      <c r="D92" s="44" t="s">
        <v>1414</v>
      </c>
      <c r="E92" s="44" t="s">
        <v>5060</v>
      </c>
      <c r="F92" s="44">
        <v>72257</v>
      </c>
      <c r="G92" s="46">
        <v>42453</v>
      </c>
      <c r="H92" s="44" t="s">
        <v>5006</v>
      </c>
      <c r="I92" s="66">
        <v>299773.55999999901</v>
      </c>
      <c r="J92" s="66">
        <v>301456.71999999898</v>
      </c>
      <c r="K92" s="21">
        <f t="shared" si="3"/>
        <v>1.6831599999999745</v>
      </c>
      <c r="L92" s="44" t="s">
        <v>5061</v>
      </c>
      <c r="M92" s="100">
        <v>13.4283</v>
      </c>
      <c r="N92" s="30" t="s">
        <v>7912</v>
      </c>
      <c r="O92" s="44" t="s">
        <v>21</v>
      </c>
      <c r="P92" s="26"/>
      <c r="Q92" s="100"/>
      <c r="R92" s="113"/>
      <c r="S92" s="118"/>
      <c r="T92" s="204" t="s">
        <v>5062</v>
      </c>
      <c r="U92" s="44" t="s">
        <v>5006</v>
      </c>
      <c r="V92" s="19" t="str">
        <f t="shared" si="4"/>
        <v>3S-071</v>
      </c>
      <c r="X92" s="19" t="s">
        <v>8436</v>
      </c>
      <c r="Z92" s="1" t="str">
        <f t="shared" si="5"/>
        <v>ok</v>
      </c>
    </row>
    <row r="93" spans="2:26" ht="30" customHeight="1" x14ac:dyDescent="0.25">
      <c r="B93" s="206" t="s">
        <v>6714</v>
      </c>
      <c r="C93" s="44" t="s">
        <v>4849</v>
      </c>
      <c r="D93" s="44" t="s">
        <v>1417</v>
      </c>
      <c r="E93" s="44" t="s">
        <v>5063</v>
      </c>
      <c r="F93" s="44">
        <v>69547</v>
      </c>
      <c r="G93" s="46">
        <v>42226</v>
      </c>
      <c r="H93" s="44" t="s">
        <v>5006</v>
      </c>
      <c r="I93" s="66">
        <v>301476.71999999898</v>
      </c>
      <c r="J93" s="66">
        <v>302941.179999999</v>
      </c>
      <c r="K93" s="21">
        <f t="shared" si="3"/>
        <v>1.464460000000021</v>
      </c>
      <c r="L93" s="44" t="s">
        <v>5064</v>
      </c>
      <c r="M93" s="100">
        <v>11.744300000000001</v>
      </c>
      <c r="N93" s="30" t="s">
        <v>7912</v>
      </c>
      <c r="O93" s="44" t="s">
        <v>21</v>
      </c>
      <c r="P93" s="26"/>
      <c r="Q93" s="100"/>
      <c r="R93" s="113"/>
      <c r="S93" s="118"/>
      <c r="T93" s="204" t="s">
        <v>5065</v>
      </c>
      <c r="U93" s="44" t="s">
        <v>5006</v>
      </c>
      <c r="V93" s="19" t="str">
        <f t="shared" si="4"/>
        <v>3S-072</v>
      </c>
      <c r="X93" s="19" t="s">
        <v>8437</v>
      </c>
      <c r="Z93" s="1" t="str">
        <f t="shared" si="5"/>
        <v>ok</v>
      </c>
    </row>
    <row r="94" spans="2:26" ht="30" customHeight="1" x14ac:dyDescent="0.25">
      <c r="B94" s="206" t="s">
        <v>6714</v>
      </c>
      <c r="C94" s="44" t="s">
        <v>4849</v>
      </c>
      <c r="D94" s="44" t="s">
        <v>1421</v>
      </c>
      <c r="E94" s="44" t="s">
        <v>5066</v>
      </c>
      <c r="F94" s="44">
        <v>69787</v>
      </c>
      <c r="G94" s="46">
        <v>42249</v>
      </c>
      <c r="H94" s="44" t="s">
        <v>5006</v>
      </c>
      <c r="I94" s="66">
        <v>302941.179999999</v>
      </c>
      <c r="J94" s="66">
        <v>304047.58</v>
      </c>
      <c r="K94" s="21">
        <f t="shared" si="3"/>
        <v>1.1064000000010128</v>
      </c>
      <c r="L94" s="44" t="s">
        <v>5067</v>
      </c>
      <c r="M94" s="100">
        <v>8.8514999999999997</v>
      </c>
      <c r="N94" s="30" t="s">
        <v>7912</v>
      </c>
      <c r="O94" s="44" t="s">
        <v>21</v>
      </c>
      <c r="P94" s="26"/>
      <c r="Q94" s="100"/>
      <c r="R94" s="113"/>
      <c r="S94" s="118"/>
      <c r="T94" s="204" t="s">
        <v>5068</v>
      </c>
      <c r="U94" s="44" t="s">
        <v>5006</v>
      </c>
      <c r="V94" s="19" t="str">
        <f t="shared" si="4"/>
        <v>3S-073</v>
      </c>
      <c r="X94" s="19" t="s">
        <v>8438</v>
      </c>
      <c r="Z94" s="1" t="str">
        <f t="shared" si="5"/>
        <v>ok</v>
      </c>
    </row>
    <row r="95" spans="2:26" ht="30" customHeight="1" x14ac:dyDescent="0.25">
      <c r="B95" s="206" t="s">
        <v>6714</v>
      </c>
      <c r="C95" s="44" t="s">
        <v>4849</v>
      </c>
      <c r="D95" s="44" t="s">
        <v>1426</v>
      </c>
      <c r="E95" s="44" t="s">
        <v>5069</v>
      </c>
      <c r="F95" s="44">
        <v>69555</v>
      </c>
      <c r="G95" s="46">
        <v>42227</v>
      </c>
      <c r="H95" s="44" t="s">
        <v>5006</v>
      </c>
      <c r="I95" s="66">
        <v>304047.58</v>
      </c>
      <c r="J95" s="66">
        <v>304980.429999999</v>
      </c>
      <c r="K95" s="21">
        <f t="shared" si="3"/>
        <v>0.93284999999898721</v>
      </c>
      <c r="L95" s="44" t="s">
        <v>5070</v>
      </c>
      <c r="M95" s="100">
        <v>7.4249999999999998</v>
      </c>
      <c r="N95" s="30" t="s">
        <v>7912</v>
      </c>
      <c r="O95" s="44" t="s">
        <v>21</v>
      </c>
      <c r="P95" s="26"/>
      <c r="Q95" s="100"/>
      <c r="R95" s="113"/>
      <c r="S95" s="118"/>
      <c r="T95" s="204" t="s">
        <v>5068</v>
      </c>
      <c r="U95" s="44" t="s">
        <v>5006</v>
      </c>
      <c r="V95" s="19" t="str">
        <f t="shared" si="4"/>
        <v>3S-074</v>
      </c>
      <c r="X95" s="19" t="s">
        <v>8439</v>
      </c>
      <c r="Z95" s="1" t="str">
        <f t="shared" si="5"/>
        <v>ok</v>
      </c>
    </row>
    <row r="96" spans="2:26" ht="30" customHeight="1" x14ac:dyDescent="0.25">
      <c r="B96" s="206" t="s">
        <v>6714</v>
      </c>
      <c r="C96" s="44" t="s">
        <v>4849</v>
      </c>
      <c r="D96" s="44" t="s">
        <v>1429</v>
      </c>
      <c r="E96" s="44" t="s">
        <v>5071</v>
      </c>
      <c r="F96" s="44" t="s">
        <v>5072</v>
      </c>
      <c r="G96" s="46">
        <v>42611</v>
      </c>
      <c r="H96" s="44" t="s">
        <v>5006</v>
      </c>
      <c r="I96" s="66">
        <v>304986.45</v>
      </c>
      <c r="J96" s="66">
        <v>305750.76</v>
      </c>
      <c r="K96" s="21">
        <f t="shared" si="3"/>
        <v>0.76430999999999771</v>
      </c>
      <c r="L96" s="44" t="s">
        <v>5073</v>
      </c>
      <c r="M96" s="100">
        <v>6.1528</v>
      </c>
      <c r="N96" s="30" t="s">
        <v>7912</v>
      </c>
      <c r="O96" s="44" t="s">
        <v>21</v>
      </c>
      <c r="P96" s="26"/>
      <c r="Q96" s="100"/>
      <c r="R96" s="113"/>
      <c r="S96" s="118"/>
      <c r="T96" s="204" t="s">
        <v>5074</v>
      </c>
      <c r="U96" s="44" t="s">
        <v>5006</v>
      </c>
      <c r="V96" s="19" t="str">
        <f t="shared" si="4"/>
        <v>3S-075</v>
      </c>
      <c r="X96" s="19" t="s">
        <v>8440</v>
      </c>
      <c r="Z96" s="1" t="str">
        <f t="shared" si="5"/>
        <v>ok</v>
      </c>
    </row>
    <row r="97" spans="2:26" ht="30" customHeight="1" x14ac:dyDescent="0.25">
      <c r="B97" s="206" t="s">
        <v>6714</v>
      </c>
      <c r="C97" s="44" t="s">
        <v>4849</v>
      </c>
      <c r="D97" s="44" t="s">
        <v>1433</v>
      </c>
      <c r="E97" s="44" t="s">
        <v>5075</v>
      </c>
      <c r="F97" s="44">
        <v>69505</v>
      </c>
      <c r="G97" s="46">
        <v>42226</v>
      </c>
      <c r="H97" s="44" t="s">
        <v>5006</v>
      </c>
      <c r="I97" s="66">
        <v>305750.75699999899</v>
      </c>
      <c r="J97" s="66">
        <v>306509.30999999901</v>
      </c>
      <c r="K97" s="21">
        <f t="shared" si="3"/>
        <v>0.75855300000001447</v>
      </c>
      <c r="L97" s="44" t="s">
        <v>5076</v>
      </c>
      <c r="M97" s="100">
        <v>6.0355999999999996</v>
      </c>
      <c r="N97" s="30" t="s">
        <v>7912</v>
      </c>
      <c r="O97" s="44" t="s">
        <v>21</v>
      </c>
      <c r="P97" s="26"/>
      <c r="Q97" s="100"/>
      <c r="R97" s="113"/>
      <c r="S97" s="118"/>
      <c r="T97" s="204" t="s">
        <v>5077</v>
      </c>
      <c r="U97" s="44" t="s">
        <v>5006</v>
      </c>
      <c r="V97" s="19" t="str">
        <f t="shared" si="4"/>
        <v>3S-076</v>
      </c>
      <c r="X97" s="19" t="s">
        <v>8441</v>
      </c>
      <c r="Z97" s="1" t="str">
        <f t="shared" si="5"/>
        <v>ok</v>
      </c>
    </row>
    <row r="98" spans="2:26" ht="30" customHeight="1" x14ac:dyDescent="0.25">
      <c r="B98" s="206" t="s">
        <v>6714</v>
      </c>
      <c r="C98" s="44" t="s">
        <v>4849</v>
      </c>
      <c r="D98" s="44" t="s">
        <v>1437</v>
      </c>
      <c r="E98" s="44" t="s">
        <v>5078</v>
      </c>
      <c r="F98" s="44">
        <v>71648</v>
      </c>
      <c r="G98" s="46">
        <v>42375</v>
      </c>
      <c r="H98" s="44" t="s">
        <v>5006</v>
      </c>
      <c r="I98" s="66">
        <v>306513.30999999901</v>
      </c>
      <c r="J98" s="66">
        <v>306918.7</v>
      </c>
      <c r="K98" s="21">
        <f t="shared" si="3"/>
        <v>0.4053900000010035</v>
      </c>
      <c r="L98" s="44" t="s">
        <v>5079</v>
      </c>
      <c r="M98" s="100">
        <v>3.2709999999999999</v>
      </c>
      <c r="N98" s="30" t="s">
        <v>7912</v>
      </c>
      <c r="O98" s="44" t="s">
        <v>91</v>
      </c>
      <c r="P98" s="26"/>
      <c r="Q98" s="100"/>
      <c r="R98" s="113"/>
      <c r="S98" s="118"/>
      <c r="T98" s="204" t="s">
        <v>5040</v>
      </c>
      <c r="U98" s="44" t="s">
        <v>5006</v>
      </c>
      <c r="V98" s="19" t="str">
        <f t="shared" si="4"/>
        <v>3S-077</v>
      </c>
      <c r="X98" s="19" t="s">
        <v>8442</v>
      </c>
      <c r="Z98" s="1" t="str">
        <f t="shared" si="5"/>
        <v>ok</v>
      </c>
    </row>
    <row r="99" spans="2:26" ht="30" customHeight="1" x14ac:dyDescent="0.25">
      <c r="B99" s="206" t="s">
        <v>6714</v>
      </c>
      <c r="C99" s="44" t="s">
        <v>4849</v>
      </c>
      <c r="D99" s="44" t="s">
        <v>1443</v>
      </c>
      <c r="E99" s="44" t="s">
        <v>5080</v>
      </c>
      <c r="F99" s="44">
        <v>69475</v>
      </c>
      <c r="G99" s="46">
        <v>42226</v>
      </c>
      <c r="H99" s="44" t="s">
        <v>5006</v>
      </c>
      <c r="I99" s="66">
        <v>306918.7</v>
      </c>
      <c r="J99" s="66">
        <v>307778.97999999899</v>
      </c>
      <c r="K99" s="21">
        <f t="shared" si="3"/>
        <v>0.86027999999898019</v>
      </c>
      <c r="L99" s="44" t="s">
        <v>5081</v>
      </c>
      <c r="M99" s="100">
        <v>6.7457000000000003</v>
      </c>
      <c r="N99" s="30" t="s">
        <v>7912</v>
      </c>
      <c r="O99" s="44" t="s">
        <v>21</v>
      </c>
      <c r="P99" s="26"/>
      <c r="Q99" s="100"/>
      <c r="R99" s="113"/>
      <c r="S99" s="118"/>
      <c r="T99" s="204" t="s">
        <v>5040</v>
      </c>
      <c r="U99" s="44" t="s">
        <v>5006</v>
      </c>
      <c r="V99" s="19" t="str">
        <f t="shared" si="4"/>
        <v>3S-078</v>
      </c>
      <c r="X99" s="19" t="s">
        <v>8443</v>
      </c>
      <c r="Z99" s="1" t="str">
        <f t="shared" si="5"/>
        <v>ok</v>
      </c>
    </row>
    <row r="100" spans="2:26" ht="30" customHeight="1" x14ac:dyDescent="0.25">
      <c r="B100" s="206" t="s">
        <v>6714</v>
      </c>
      <c r="C100" s="44" t="s">
        <v>4849</v>
      </c>
      <c r="D100" s="44" t="s">
        <v>1454</v>
      </c>
      <c r="E100" s="44" t="s">
        <v>5082</v>
      </c>
      <c r="F100" s="44"/>
      <c r="G100" s="46"/>
      <c r="H100" s="44"/>
      <c r="I100" s="66">
        <v>307778.97999999899</v>
      </c>
      <c r="J100" s="66">
        <v>308684.64899999899</v>
      </c>
      <c r="K100" s="21">
        <f t="shared" si="3"/>
        <v>0.9056689999999944</v>
      </c>
      <c r="L100" s="44" t="s">
        <v>5083</v>
      </c>
      <c r="M100" s="100">
        <v>7.5787000000000004</v>
      </c>
      <c r="N100" s="30" t="s">
        <v>7912</v>
      </c>
      <c r="O100" s="44" t="s">
        <v>91</v>
      </c>
      <c r="P100" s="26"/>
      <c r="Q100" s="100"/>
      <c r="R100" s="113"/>
      <c r="S100" s="118"/>
      <c r="T100" s="204" t="s">
        <v>5084</v>
      </c>
      <c r="U100" s="44" t="s">
        <v>5006</v>
      </c>
      <c r="V100" s="19" t="str">
        <f t="shared" si="4"/>
        <v>3S-080</v>
      </c>
      <c r="X100" s="19" t="s">
        <v>8444</v>
      </c>
      <c r="Z100" s="1" t="str">
        <f t="shared" si="5"/>
        <v>ok</v>
      </c>
    </row>
    <row r="101" spans="2:26" ht="30" customHeight="1" x14ac:dyDescent="0.25">
      <c r="B101" s="206" t="s">
        <v>6714</v>
      </c>
      <c r="C101" s="44" t="s">
        <v>4849</v>
      </c>
      <c r="D101" s="44" t="s">
        <v>1458</v>
      </c>
      <c r="E101" s="44" t="s">
        <v>5085</v>
      </c>
      <c r="F101" s="44">
        <v>69472</v>
      </c>
      <c r="G101" s="46">
        <v>42223</v>
      </c>
      <c r="H101" s="44" t="s">
        <v>5006</v>
      </c>
      <c r="I101" s="66">
        <v>308684.64899999899</v>
      </c>
      <c r="J101" s="66">
        <v>309260.96600000001</v>
      </c>
      <c r="K101" s="21">
        <f t="shared" si="3"/>
        <v>0.5763170000010287</v>
      </c>
      <c r="L101" s="44" t="s">
        <v>5086</v>
      </c>
      <c r="M101" s="100">
        <v>4.6104000000000003</v>
      </c>
      <c r="N101" s="27" t="s">
        <v>82</v>
      </c>
      <c r="O101" s="44" t="s">
        <v>21</v>
      </c>
      <c r="P101" s="26"/>
      <c r="Q101" s="100"/>
      <c r="R101" s="113"/>
      <c r="S101" s="118"/>
      <c r="T101" s="204" t="s">
        <v>5084</v>
      </c>
      <c r="U101" s="44" t="s">
        <v>5006</v>
      </c>
      <c r="V101" s="19" t="str">
        <f t="shared" si="4"/>
        <v>3S-081</v>
      </c>
      <c r="X101" s="19" t="s">
        <v>8445</v>
      </c>
      <c r="Z101" s="1" t="str">
        <f t="shared" si="5"/>
        <v>ok</v>
      </c>
    </row>
    <row r="102" spans="2:26" ht="30" customHeight="1" x14ac:dyDescent="0.25">
      <c r="B102" s="206" t="s">
        <v>6714</v>
      </c>
      <c r="C102" s="44" t="s">
        <v>4849</v>
      </c>
      <c r="D102" s="44" t="s">
        <v>3733</v>
      </c>
      <c r="E102" s="44" t="s">
        <v>5087</v>
      </c>
      <c r="F102" s="44">
        <v>69474</v>
      </c>
      <c r="G102" s="46">
        <v>42226</v>
      </c>
      <c r="H102" s="44" t="s">
        <v>5006</v>
      </c>
      <c r="I102" s="66">
        <v>309260.96600000001</v>
      </c>
      <c r="J102" s="66">
        <v>309813.07099999901</v>
      </c>
      <c r="K102" s="21">
        <f t="shared" si="3"/>
        <v>0.55210499999899187</v>
      </c>
      <c r="L102" s="44" t="s">
        <v>5086</v>
      </c>
      <c r="M102" s="100">
        <v>4.4165000000000001</v>
      </c>
      <c r="N102" s="30" t="s">
        <v>7912</v>
      </c>
      <c r="O102" s="44" t="s">
        <v>21</v>
      </c>
      <c r="P102" s="26"/>
      <c r="Q102" s="100"/>
      <c r="R102" s="113"/>
      <c r="S102" s="118"/>
      <c r="T102" s="204" t="s">
        <v>5084</v>
      </c>
      <c r="U102" s="44" t="s">
        <v>5006</v>
      </c>
      <c r="V102" s="19" t="str">
        <f t="shared" si="4"/>
        <v>3S-081A</v>
      </c>
      <c r="X102" s="19" t="s">
        <v>8446</v>
      </c>
      <c r="Z102" s="1" t="str">
        <f t="shared" si="5"/>
        <v>ok</v>
      </c>
    </row>
    <row r="103" spans="2:26" ht="30" customHeight="1" x14ac:dyDescent="0.25">
      <c r="B103" s="206" t="s">
        <v>6714</v>
      </c>
      <c r="C103" s="44" t="s">
        <v>4849</v>
      </c>
      <c r="D103" s="44" t="s">
        <v>1462</v>
      </c>
      <c r="E103" s="44" t="s">
        <v>5088</v>
      </c>
      <c r="F103" s="44">
        <v>69556</v>
      </c>
      <c r="G103" s="46">
        <v>42227</v>
      </c>
      <c r="H103" s="44" t="s">
        <v>5006</v>
      </c>
      <c r="I103" s="66">
        <v>309813.07099999901</v>
      </c>
      <c r="J103" s="66">
        <v>310255.67099999898</v>
      </c>
      <c r="K103" s="21">
        <f t="shared" si="3"/>
        <v>0.44259999999997673</v>
      </c>
      <c r="L103" s="44" t="s">
        <v>5089</v>
      </c>
      <c r="M103" s="100">
        <v>3.5392999999999999</v>
      </c>
      <c r="N103" s="30" t="s">
        <v>7912</v>
      </c>
      <c r="O103" s="44" t="s">
        <v>21</v>
      </c>
      <c r="P103" s="26"/>
      <c r="Q103" s="100"/>
      <c r="R103" s="113"/>
      <c r="S103" s="118"/>
      <c r="T103" s="204" t="s">
        <v>5084</v>
      </c>
      <c r="U103" s="44" t="s">
        <v>5006</v>
      </c>
      <c r="V103" s="19" t="str">
        <f t="shared" si="4"/>
        <v>3S-082</v>
      </c>
      <c r="X103" s="19" t="s">
        <v>8447</v>
      </c>
      <c r="Z103" s="1" t="str">
        <f t="shared" si="5"/>
        <v>ok</v>
      </c>
    </row>
    <row r="104" spans="2:26" ht="30" customHeight="1" x14ac:dyDescent="0.25">
      <c r="B104" s="206" t="s">
        <v>6714</v>
      </c>
      <c r="C104" s="44" t="s">
        <v>4849</v>
      </c>
      <c r="D104" s="44" t="s">
        <v>5090</v>
      </c>
      <c r="E104" s="44" t="s">
        <v>5091</v>
      </c>
      <c r="F104" s="44" t="s">
        <v>5092</v>
      </c>
      <c r="G104" s="46">
        <v>42227</v>
      </c>
      <c r="H104" s="44" t="s">
        <v>5006</v>
      </c>
      <c r="I104" s="66">
        <v>309813.07099999901</v>
      </c>
      <c r="J104" s="66">
        <v>310255.67099999898</v>
      </c>
      <c r="K104" s="21">
        <f t="shared" si="3"/>
        <v>0.44259999999997673</v>
      </c>
      <c r="L104" s="44" t="s">
        <v>5089</v>
      </c>
      <c r="M104" s="100">
        <v>0.3286</v>
      </c>
      <c r="N104" s="30" t="s">
        <v>7912</v>
      </c>
      <c r="O104" s="44" t="s">
        <v>21</v>
      </c>
      <c r="P104" s="26" t="s">
        <v>2286</v>
      </c>
      <c r="Q104" s="100"/>
      <c r="R104" s="113"/>
      <c r="S104" s="118"/>
      <c r="T104" s="204" t="s">
        <v>5084</v>
      </c>
      <c r="U104" s="44" t="s">
        <v>5006</v>
      </c>
      <c r="V104" s="19" t="str">
        <f t="shared" si="4"/>
        <v>3S-082A</v>
      </c>
      <c r="X104" s="19" t="s">
        <v>8448</v>
      </c>
      <c r="Z104" s="1" t="str">
        <f t="shared" si="5"/>
        <v>ok</v>
      </c>
    </row>
    <row r="105" spans="2:26" ht="30" customHeight="1" x14ac:dyDescent="0.25">
      <c r="B105" s="206" t="s">
        <v>6714</v>
      </c>
      <c r="C105" s="44" t="s">
        <v>4849</v>
      </c>
      <c r="D105" s="44" t="s">
        <v>1465</v>
      </c>
      <c r="E105" s="44" t="s">
        <v>5093</v>
      </c>
      <c r="F105" s="44">
        <v>72234</v>
      </c>
      <c r="G105" s="46">
        <v>42451</v>
      </c>
      <c r="H105" s="44" t="s">
        <v>5006</v>
      </c>
      <c r="I105" s="66">
        <v>310255.67099999898</v>
      </c>
      <c r="J105" s="66">
        <v>311106.924999999</v>
      </c>
      <c r="K105" s="21">
        <f t="shared" si="3"/>
        <v>0.85125400000001539</v>
      </c>
      <c r="L105" s="44" t="s">
        <v>5094</v>
      </c>
      <c r="M105" s="100">
        <v>6.8113999999999999</v>
      </c>
      <c r="N105" s="30" t="s">
        <v>7912</v>
      </c>
      <c r="O105" s="44" t="s">
        <v>21</v>
      </c>
      <c r="P105" s="26"/>
      <c r="Q105" s="100"/>
      <c r="R105" s="113"/>
      <c r="S105" s="118"/>
      <c r="T105" s="204" t="s">
        <v>5084</v>
      </c>
      <c r="U105" s="44" t="s">
        <v>5006</v>
      </c>
      <c r="V105" s="19" t="str">
        <f t="shared" si="4"/>
        <v>3S-083</v>
      </c>
      <c r="X105" s="19" t="s">
        <v>8449</v>
      </c>
      <c r="Z105" s="1" t="str">
        <f t="shared" si="5"/>
        <v>ok</v>
      </c>
    </row>
    <row r="106" spans="2:26" ht="30" customHeight="1" x14ac:dyDescent="0.25">
      <c r="B106" s="206" t="s">
        <v>6714</v>
      </c>
      <c r="C106" s="44" t="s">
        <v>4849</v>
      </c>
      <c r="D106" s="44" t="s">
        <v>1468</v>
      </c>
      <c r="E106" s="44" t="s">
        <v>5095</v>
      </c>
      <c r="F106" s="44"/>
      <c r="G106" s="46"/>
      <c r="H106" s="44"/>
      <c r="I106" s="66">
        <v>311106.924999999</v>
      </c>
      <c r="J106" s="66">
        <v>311293.65799999901</v>
      </c>
      <c r="K106" s="21">
        <f t="shared" si="3"/>
        <v>0.18673300000000745</v>
      </c>
      <c r="L106" s="44" t="s">
        <v>5096</v>
      </c>
      <c r="M106" s="100">
        <v>1.4928999999999999</v>
      </c>
      <c r="N106" s="30" t="s">
        <v>7912</v>
      </c>
      <c r="O106" s="44" t="s">
        <v>91</v>
      </c>
      <c r="P106" s="26"/>
      <c r="Q106" s="100"/>
      <c r="R106" s="113"/>
      <c r="S106" s="118"/>
      <c r="T106" s="204" t="s">
        <v>2409</v>
      </c>
      <c r="U106" s="44" t="s">
        <v>5006</v>
      </c>
      <c r="V106" s="19" t="str">
        <f t="shared" si="4"/>
        <v>3S-084</v>
      </c>
      <c r="X106" s="19" t="s">
        <v>8450</v>
      </c>
      <c r="Z106" s="1" t="str">
        <f t="shared" si="5"/>
        <v>ok</v>
      </c>
    </row>
    <row r="107" spans="2:26" ht="30" customHeight="1" x14ac:dyDescent="0.25">
      <c r="B107" s="206" t="s">
        <v>6714</v>
      </c>
      <c r="C107" s="44" t="s">
        <v>4849</v>
      </c>
      <c r="D107" s="44" t="s">
        <v>1472</v>
      </c>
      <c r="E107" s="44" t="s">
        <v>5097</v>
      </c>
      <c r="F107" s="44">
        <v>73896</v>
      </c>
      <c r="G107" s="46">
        <v>42607</v>
      </c>
      <c r="H107" s="44" t="s">
        <v>5006</v>
      </c>
      <c r="I107" s="66">
        <v>311293.65799999901</v>
      </c>
      <c r="J107" s="66">
        <v>311786.77</v>
      </c>
      <c r="K107" s="21">
        <f t="shared" si="3"/>
        <v>0.49311200000101235</v>
      </c>
      <c r="L107" s="44" t="s">
        <v>5098</v>
      </c>
      <c r="M107" s="100">
        <v>3.8839999999999999</v>
      </c>
      <c r="N107" s="30" t="s">
        <v>7912</v>
      </c>
      <c r="O107" s="44" t="s">
        <v>21</v>
      </c>
      <c r="P107" s="26"/>
      <c r="Q107" s="100"/>
      <c r="R107" s="113"/>
      <c r="S107" s="118"/>
      <c r="T107" s="204" t="s">
        <v>5084</v>
      </c>
      <c r="U107" s="44" t="s">
        <v>5006</v>
      </c>
      <c r="V107" s="19" t="str">
        <f t="shared" si="4"/>
        <v>3S-085</v>
      </c>
      <c r="X107" s="19" t="s">
        <v>8451</v>
      </c>
      <c r="Z107" s="1" t="str">
        <f t="shared" si="5"/>
        <v>ok</v>
      </c>
    </row>
    <row r="108" spans="2:26" ht="30" customHeight="1" x14ac:dyDescent="0.25">
      <c r="B108" s="206" t="s">
        <v>6714</v>
      </c>
      <c r="C108" s="44" t="s">
        <v>4849</v>
      </c>
      <c r="D108" s="44" t="s">
        <v>1476</v>
      </c>
      <c r="E108" s="44" t="s">
        <v>5099</v>
      </c>
      <c r="F108" s="44"/>
      <c r="G108" s="46"/>
      <c r="H108" s="44"/>
      <c r="I108" s="66">
        <v>311786.77</v>
      </c>
      <c r="J108" s="66">
        <v>312576.28999999899</v>
      </c>
      <c r="K108" s="21">
        <f t="shared" si="3"/>
        <v>0.78951999999897093</v>
      </c>
      <c r="L108" s="44" t="s">
        <v>5096</v>
      </c>
      <c r="M108" s="100">
        <v>6.3780000000000001</v>
      </c>
      <c r="N108" s="30" t="s">
        <v>7912</v>
      </c>
      <c r="O108" s="44" t="s">
        <v>91</v>
      </c>
      <c r="P108" s="26"/>
      <c r="Q108" s="100"/>
      <c r="R108" s="113"/>
      <c r="S108" s="118"/>
      <c r="T108" s="204" t="s">
        <v>2409</v>
      </c>
      <c r="U108" s="44" t="s">
        <v>5006</v>
      </c>
      <c r="V108" s="19" t="str">
        <f t="shared" si="4"/>
        <v>3S-086</v>
      </c>
      <c r="X108" s="19" t="s">
        <v>8452</v>
      </c>
      <c r="Z108" s="1" t="str">
        <f t="shared" si="5"/>
        <v>ok</v>
      </c>
    </row>
    <row r="109" spans="2:26" ht="30" customHeight="1" x14ac:dyDescent="0.25">
      <c r="B109" s="206" t="s">
        <v>6714</v>
      </c>
      <c r="C109" s="44" t="s">
        <v>4849</v>
      </c>
      <c r="D109" s="114" t="s">
        <v>1479</v>
      </c>
      <c r="E109" s="114" t="s">
        <v>5100</v>
      </c>
      <c r="F109" s="114"/>
      <c r="G109" s="115"/>
      <c r="H109" s="77"/>
      <c r="I109" s="66">
        <v>312576.299999999</v>
      </c>
      <c r="J109" s="66">
        <v>313071.22999999899</v>
      </c>
      <c r="K109" s="21">
        <f t="shared" si="3"/>
        <v>0.49492999999999304</v>
      </c>
      <c r="L109" s="77" t="s">
        <v>5101</v>
      </c>
      <c r="M109" s="116">
        <v>3.9586000000000001</v>
      </c>
      <c r="N109" s="30" t="s">
        <v>7912</v>
      </c>
      <c r="O109" s="44" t="s">
        <v>21</v>
      </c>
      <c r="P109" s="26"/>
      <c r="Q109" s="116"/>
      <c r="R109" s="117"/>
      <c r="S109" s="118"/>
      <c r="T109" s="118" t="s">
        <v>5040</v>
      </c>
      <c r="U109" s="44" t="s">
        <v>5006</v>
      </c>
      <c r="V109" s="19" t="str">
        <f t="shared" si="4"/>
        <v>3S-087</v>
      </c>
      <c r="X109" s="19" t="s">
        <v>8453</v>
      </c>
      <c r="Z109" s="1" t="str">
        <f t="shared" si="5"/>
        <v>ok</v>
      </c>
    </row>
    <row r="110" spans="2:26" ht="30" customHeight="1" x14ac:dyDescent="0.25">
      <c r="B110" s="206" t="s">
        <v>6714</v>
      </c>
      <c r="C110" s="44" t="s">
        <v>4849</v>
      </c>
      <c r="D110" s="44" t="s">
        <v>1483</v>
      </c>
      <c r="E110" s="44" t="s">
        <v>5102</v>
      </c>
      <c r="F110" s="44">
        <v>65493</v>
      </c>
      <c r="G110" s="46">
        <v>42200</v>
      </c>
      <c r="H110" s="44" t="s">
        <v>5006</v>
      </c>
      <c r="I110" s="66">
        <v>313071.22999999899</v>
      </c>
      <c r="J110" s="66">
        <v>314446.38</v>
      </c>
      <c r="K110" s="21">
        <f t="shared" si="3"/>
        <v>1.3751500000010128</v>
      </c>
      <c r="L110" s="44" t="s">
        <v>5103</v>
      </c>
      <c r="M110" s="100">
        <v>11.0054</v>
      </c>
      <c r="N110" s="30" t="s">
        <v>7912</v>
      </c>
      <c r="O110" s="44" t="s">
        <v>21</v>
      </c>
      <c r="P110" s="26"/>
      <c r="Q110" s="100"/>
      <c r="R110" s="113"/>
      <c r="S110" s="118"/>
      <c r="T110" s="204" t="s">
        <v>5084</v>
      </c>
      <c r="U110" s="44" t="s">
        <v>5006</v>
      </c>
      <c r="V110" s="19" t="str">
        <f t="shared" si="4"/>
        <v>3S-088</v>
      </c>
      <c r="X110" s="19" t="s">
        <v>8454</v>
      </c>
      <c r="Z110" s="1" t="str">
        <f t="shared" si="5"/>
        <v>ok</v>
      </c>
    </row>
    <row r="111" spans="2:26" ht="30" customHeight="1" x14ac:dyDescent="0.25">
      <c r="B111" s="206" t="s">
        <v>6714</v>
      </c>
      <c r="C111" s="44" t="s">
        <v>4849</v>
      </c>
      <c r="D111" s="44" t="s">
        <v>1487</v>
      </c>
      <c r="E111" s="44" t="s">
        <v>5104</v>
      </c>
      <c r="F111" s="44">
        <v>72241</v>
      </c>
      <c r="G111" s="46">
        <v>42451</v>
      </c>
      <c r="H111" s="44" t="s">
        <v>5006</v>
      </c>
      <c r="I111" s="66">
        <v>314451.38</v>
      </c>
      <c r="J111" s="66">
        <v>315395.65999999898</v>
      </c>
      <c r="K111" s="21">
        <f t="shared" si="3"/>
        <v>0.94427999999898016</v>
      </c>
      <c r="L111" s="44" t="s">
        <v>5105</v>
      </c>
      <c r="M111" s="100">
        <v>7.5503999999999998</v>
      </c>
      <c r="N111" s="30" t="s">
        <v>7912</v>
      </c>
      <c r="O111" s="44" t="s">
        <v>21</v>
      </c>
      <c r="P111" s="26"/>
      <c r="Q111" s="100"/>
      <c r="R111" s="113"/>
      <c r="S111" s="118"/>
      <c r="T111" s="204" t="s">
        <v>5084</v>
      </c>
      <c r="U111" s="44" t="s">
        <v>5006</v>
      </c>
      <c r="V111" s="19" t="str">
        <f t="shared" si="4"/>
        <v>3S-089</v>
      </c>
      <c r="X111" s="19" t="s">
        <v>8455</v>
      </c>
      <c r="Z111" s="1" t="str">
        <f t="shared" si="5"/>
        <v>ok</v>
      </c>
    </row>
    <row r="112" spans="2:26" ht="30" customHeight="1" x14ac:dyDescent="0.25">
      <c r="B112" s="206" t="s">
        <v>6714</v>
      </c>
      <c r="C112" s="44" t="s">
        <v>4849</v>
      </c>
      <c r="D112" s="44" t="s">
        <v>1491</v>
      </c>
      <c r="E112" s="44" t="s">
        <v>5106</v>
      </c>
      <c r="F112" s="44">
        <v>74940</v>
      </c>
      <c r="G112" s="46">
        <v>42635</v>
      </c>
      <c r="H112" s="44" t="s">
        <v>5006</v>
      </c>
      <c r="I112" s="66">
        <v>315395.66100000002</v>
      </c>
      <c r="J112" s="66">
        <v>315996.99800000002</v>
      </c>
      <c r="K112" s="21">
        <f t="shared" si="3"/>
        <v>0.60133699999999957</v>
      </c>
      <c r="L112" s="44" t="s">
        <v>5107</v>
      </c>
      <c r="M112" s="100">
        <v>4.8276000000000003</v>
      </c>
      <c r="N112" s="30" t="s">
        <v>7912</v>
      </c>
      <c r="O112" s="44" t="s">
        <v>21</v>
      </c>
      <c r="P112" s="26"/>
      <c r="Q112" s="100"/>
      <c r="R112" s="113"/>
      <c r="S112" s="118"/>
      <c r="T112" s="204" t="s">
        <v>5108</v>
      </c>
      <c r="U112" s="44" t="s">
        <v>5006</v>
      </c>
      <c r="V112" s="19" t="str">
        <f t="shared" si="4"/>
        <v>3S-090</v>
      </c>
      <c r="X112" s="19" t="s">
        <v>8456</v>
      </c>
      <c r="Z112" s="1" t="str">
        <f t="shared" si="5"/>
        <v>ok</v>
      </c>
    </row>
    <row r="113" spans="2:26" ht="30" customHeight="1" x14ac:dyDescent="0.25">
      <c r="B113" s="206" t="s">
        <v>6714</v>
      </c>
      <c r="C113" s="44" t="s">
        <v>4849</v>
      </c>
      <c r="D113" s="44" t="s">
        <v>5109</v>
      </c>
      <c r="E113" s="44" t="s">
        <v>5110</v>
      </c>
      <c r="F113" s="44">
        <v>76159</v>
      </c>
      <c r="G113" s="46">
        <v>42774</v>
      </c>
      <c r="H113" s="44" t="s">
        <v>5006</v>
      </c>
      <c r="I113" s="66">
        <v>315395.66100000002</v>
      </c>
      <c r="J113" s="66">
        <v>315996.99800000002</v>
      </c>
      <c r="K113" s="21">
        <f t="shared" si="3"/>
        <v>0.60133699999999957</v>
      </c>
      <c r="L113" s="44" t="s">
        <v>5107</v>
      </c>
      <c r="M113" s="100">
        <v>2.44</v>
      </c>
      <c r="N113" s="30" t="s">
        <v>7912</v>
      </c>
      <c r="O113" s="44" t="s">
        <v>21</v>
      </c>
      <c r="P113" s="26" t="s">
        <v>2286</v>
      </c>
      <c r="Q113" s="100"/>
      <c r="R113" s="113"/>
      <c r="S113" s="118"/>
      <c r="T113" s="204" t="s">
        <v>5108</v>
      </c>
      <c r="U113" s="44" t="s">
        <v>5006</v>
      </c>
      <c r="V113" s="19" t="str">
        <f t="shared" si="4"/>
        <v>3S-090A</v>
      </c>
      <c r="X113" s="19" t="s">
        <v>8457</v>
      </c>
      <c r="Z113" s="1" t="str">
        <f t="shared" si="5"/>
        <v>ok</v>
      </c>
    </row>
    <row r="114" spans="2:26" ht="30" customHeight="1" x14ac:dyDescent="0.25">
      <c r="B114" s="206" t="s">
        <v>6714</v>
      </c>
      <c r="C114" s="44" t="s">
        <v>4849</v>
      </c>
      <c r="D114" s="44" t="s">
        <v>1495</v>
      </c>
      <c r="E114" s="44" t="s">
        <v>5111</v>
      </c>
      <c r="F114" s="44">
        <v>71717</v>
      </c>
      <c r="G114" s="46">
        <v>42387</v>
      </c>
      <c r="H114" s="44" t="s">
        <v>5006</v>
      </c>
      <c r="I114" s="66">
        <v>316004.05699999898</v>
      </c>
      <c r="J114" s="66">
        <v>316706.891</v>
      </c>
      <c r="K114" s="21">
        <f t="shared" si="3"/>
        <v>0.70283400000102114</v>
      </c>
      <c r="L114" s="44" t="s">
        <v>5112</v>
      </c>
      <c r="M114" s="100">
        <v>5.6116999999999999</v>
      </c>
      <c r="N114" s="30" t="s">
        <v>7912</v>
      </c>
      <c r="O114" s="44" t="s">
        <v>21</v>
      </c>
      <c r="P114" s="26"/>
      <c r="Q114" s="100"/>
      <c r="R114" s="113"/>
      <c r="S114" s="118"/>
      <c r="T114" s="204" t="s">
        <v>5108</v>
      </c>
      <c r="U114" s="44" t="s">
        <v>5006</v>
      </c>
      <c r="V114" s="19" t="str">
        <f t="shared" si="4"/>
        <v>3S-091</v>
      </c>
      <c r="X114" s="19" t="s">
        <v>8458</v>
      </c>
      <c r="Z114" s="1" t="str">
        <f t="shared" si="5"/>
        <v>ok</v>
      </c>
    </row>
    <row r="115" spans="2:26" ht="30" customHeight="1" x14ac:dyDescent="0.25">
      <c r="B115" s="206" t="s">
        <v>6714</v>
      </c>
      <c r="C115" s="44" t="s">
        <v>4849</v>
      </c>
      <c r="D115" s="44" t="s">
        <v>1499</v>
      </c>
      <c r="E115" s="44" t="s">
        <v>5113</v>
      </c>
      <c r="F115" s="44">
        <v>70256</v>
      </c>
      <c r="G115" s="46">
        <v>42304</v>
      </c>
      <c r="H115" s="44" t="s">
        <v>5006</v>
      </c>
      <c r="I115" s="66">
        <v>316706.891</v>
      </c>
      <c r="J115" s="66">
        <v>317858.11700000003</v>
      </c>
      <c r="K115" s="21">
        <f t="shared" si="3"/>
        <v>1.1512260000000243</v>
      </c>
      <c r="L115" s="44" t="s">
        <v>5114</v>
      </c>
      <c r="M115" s="100">
        <v>9.2102000000000004</v>
      </c>
      <c r="N115" s="30" t="s">
        <v>7912</v>
      </c>
      <c r="O115" s="44" t="s">
        <v>21</v>
      </c>
      <c r="P115" s="26"/>
      <c r="Q115" s="100"/>
      <c r="R115" s="113"/>
      <c r="S115" s="118"/>
      <c r="T115" s="204" t="s">
        <v>5084</v>
      </c>
      <c r="U115" s="44" t="s">
        <v>5006</v>
      </c>
      <c r="V115" s="19" t="str">
        <f t="shared" si="4"/>
        <v>3S-092</v>
      </c>
      <c r="X115" s="19" t="s">
        <v>8459</v>
      </c>
      <c r="Z115" s="1" t="str">
        <f t="shared" si="5"/>
        <v>ok</v>
      </c>
    </row>
    <row r="116" spans="2:26" ht="30" customHeight="1" x14ac:dyDescent="0.25">
      <c r="B116" s="206" t="s">
        <v>6714</v>
      </c>
      <c r="C116" s="44" t="s">
        <v>4849</v>
      </c>
      <c r="D116" s="44" t="s">
        <v>1502</v>
      </c>
      <c r="E116" s="44" t="s">
        <v>5115</v>
      </c>
      <c r="F116" s="44">
        <v>70260</v>
      </c>
      <c r="G116" s="46">
        <v>42304</v>
      </c>
      <c r="H116" s="44" t="s">
        <v>5006</v>
      </c>
      <c r="I116" s="66">
        <v>317858.11700000003</v>
      </c>
      <c r="J116" s="66">
        <v>318588.09600000002</v>
      </c>
      <c r="K116" s="21">
        <f t="shared" si="3"/>
        <v>0.72997899999999205</v>
      </c>
      <c r="L116" s="44" t="s">
        <v>5116</v>
      </c>
      <c r="M116" s="100">
        <v>5.8391000000000002</v>
      </c>
      <c r="N116" s="30" t="s">
        <v>7912</v>
      </c>
      <c r="O116" s="44" t="s">
        <v>21</v>
      </c>
      <c r="P116" s="26"/>
      <c r="Q116" s="100"/>
      <c r="R116" s="113"/>
      <c r="S116" s="118"/>
      <c r="T116" s="204" t="s">
        <v>5084</v>
      </c>
      <c r="U116" s="44" t="s">
        <v>5006</v>
      </c>
      <c r="V116" s="19" t="str">
        <f t="shared" si="4"/>
        <v>3S-093</v>
      </c>
      <c r="X116" s="19" t="s">
        <v>8460</v>
      </c>
      <c r="Z116" s="1" t="str">
        <f t="shared" si="5"/>
        <v>ok</v>
      </c>
    </row>
    <row r="117" spans="2:26" ht="30" customHeight="1" x14ac:dyDescent="0.25">
      <c r="B117" s="206" t="s">
        <v>6714</v>
      </c>
      <c r="C117" s="44" t="s">
        <v>4849</v>
      </c>
      <c r="D117" s="44" t="s">
        <v>1506</v>
      </c>
      <c r="E117" s="44" t="s">
        <v>5117</v>
      </c>
      <c r="F117" s="44">
        <v>73761</v>
      </c>
      <c r="G117" s="46">
        <v>42592</v>
      </c>
      <c r="H117" s="44" t="s">
        <v>5006</v>
      </c>
      <c r="I117" s="66">
        <v>318588.09600000002</v>
      </c>
      <c r="J117" s="66">
        <v>319312.61599999899</v>
      </c>
      <c r="K117" s="21">
        <f t="shared" si="3"/>
        <v>0.72451999999897088</v>
      </c>
      <c r="L117" s="44" t="s">
        <v>5118</v>
      </c>
      <c r="M117" s="100">
        <v>5.7633999999999999</v>
      </c>
      <c r="N117" s="30" t="s">
        <v>7912</v>
      </c>
      <c r="O117" s="44" t="s">
        <v>91</v>
      </c>
      <c r="P117" s="26"/>
      <c r="Q117" s="100"/>
      <c r="R117" s="113"/>
      <c r="S117" s="118"/>
      <c r="T117" s="204" t="s">
        <v>5084</v>
      </c>
      <c r="U117" s="44" t="s">
        <v>5006</v>
      </c>
      <c r="V117" s="19" t="str">
        <f t="shared" si="4"/>
        <v>3S-094</v>
      </c>
      <c r="X117" s="19" t="s">
        <v>8461</v>
      </c>
      <c r="Z117" s="1" t="str">
        <f t="shared" si="5"/>
        <v>ok</v>
      </c>
    </row>
    <row r="118" spans="2:26" ht="30" customHeight="1" x14ac:dyDescent="0.25">
      <c r="B118" s="206" t="s">
        <v>6714</v>
      </c>
      <c r="C118" s="44" t="s">
        <v>4849</v>
      </c>
      <c r="D118" s="44" t="s">
        <v>1511</v>
      </c>
      <c r="E118" s="44" t="s">
        <v>5119</v>
      </c>
      <c r="F118" s="44" t="s">
        <v>5120</v>
      </c>
      <c r="G118" s="46">
        <v>43109</v>
      </c>
      <c r="H118" s="44" t="s">
        <v>5006</v>
      </c>
      <c r="I118" s="66">
        <v>319312.61599999899</v>
      </c>
      <c r="J118" s="66">
        <v>320895.70400000003</v>
      </c>
      <c r="K118" s="21">
        <f t="shared" si="3"/>
        <v>1.5830880000010366</v>
      </c>
      <c r="L118" s="44" t="s">
        <v>5121</v>
      </c>
      <c r="M118" s="100">
        <v>13.037100000000001</v>
      </c>
      <c r="N118" s="30" t="s">
        <v>7912</v>
      </c>
      <c r="O118" s="44" t="s">
        <v>91</v>
      </c>
      <c r="P118" s="26"/>
      <c r="Q118" s="100"/>
      <c r="R118" s="113"/>
      <c r="S118" s="118"/>
      <c r="T118" s="204" t="s">
        <v>5122</v>
      </c>
      <c r="U118" s="44" t="s">
        <v>5006</v>
      </c>
      <c r="V118" s="19" t="str">
        <f t="shared" si="4"/>
        <v>3S-095</v>
      </c>
      <c r="X118" s="19" t="s">
        <v>8462</v>
      </c>
      <c r="Z118" s="1" t="str">
        <f t="shared" si="5"/>
        <v>ok</v>
      </c>
    </row>
    <row r="119" spans="2:26" ht="30" customHeight="1" x14ac:dyDescent="0.25">
      <c r="B119" s="206" t="s">
        <v>6714</v>
      </c>
      <c r="C119" s="44" t="s">
        <v>4849</v>
      </c>
      <c r="D119" s="44" t="s">
        <v>1523</v>
      </c>
      <c r="E119" s="44" t="s">
        <v>5123</v>
      </c>
      <c r="F119" s="44" t="s">
        <v>5124</v>
      </c>
      <c r="G119" s="46">
        <v>42321</v>
      </c>
      <c r="H119" s="44" t="s">
        <v>5006</v>
      </c>
      <c r="I119" s="66">
        <v>320895.70400000003</v>
      </c>
      <c r="J119" s="66">
        <v>323202.02899999899</v>
      </c>
      <c r="K119" s="21">
        <f t="shared" si="3"/>
        <v>2.3063249999989641</v>
      </c>
      <c r="L119" s="44" t="s">
        <v>5125</v>
      </c>
      <c r="M119" s="100">
        <v>18.472899999999999</v>
      </c>
      <c r="N119" s="30" t="s">
        <v>7912</v>
      </c>
      <c r="O119" s="44" t="s">
        <v>91</v>
      </c>
      <c r="P119" s="26"/>
      <c r="Q119" s="100"/>
      <c r="R119" s="113"/>
      <c r="S119" s="118"/>
      <c r="T119" s="204" t="s">
        <v>5122</v>
      </c>
      <c r="U119" s="44" t="s">
        <v>5006</v>
      </c>
      <c r="V119" s="19" t="str">
        <f t="shared" si="4"/>
        <v>3S-097</v>
      </c>
      <c r="X119" s="19" t="s">
        <v>8463</v>
      </c>
      <c r="Z119" s="1" t="str">
        <f t="shared" si="5"/>
        <v>ok</v>
      </c>
    </row>
    <row r="120" spans="2:26" ht="30" customHeight="1" x14ac:dyDescent="0.25">
      <c r="B120" s="206" t="s">
        <v>6714</v>
      </c>
      <c r="C120" s="44" t="s">
        <v>4849</v>
      </c>
      <c r="D120" s="44" t="s">
        <v>5126</v>
      </c>
      <c r="E120" s="44"/>
      <c r="F120" s="44"/>
      <c r="G120" s="46"/>
      <c r="H120" s="44"/>
      <c r="I120" s="66">
        <v>323202.02899999899</v>
      </c>
      <c r="J120" s="66">
        <v>323641.04899999901</v>
      </c>
      <c r="K120" s="21">
        <f t="shared" si="3"/>
        <v>0.43902000000001862</v>
      </c>
      <c r="L120" s="44" t="s">
        <v>5127</v>
      </c>
      <c r="M120" s="100">
        <v>3.4826000000000001</v>
      </c>
      <c r="N120" s="30" t="s">
        <v>7912</v>
      </c>
      <c r="O120" s="44" t="s">
        <v>91</v>
      </c>
      <c r="P120" s="26"/>
      <c r="Q120" s="100"/>
      <c r="R120" s="113"/>
      <c r="S120" s="118"/>
      <c r="T120" s="204" t="s">
        <v>5122</v>
      </c>
      <c r="U120" s="44" t="s">
        <v>5006</v>
      </c>
      <c r="V120" s="19" t="str">
        <f t="shared" si="4"/>
        <v>3S-095.</v>
      </c>
      <c r="Z120" s="1" t="str">
        <f t="shared" si="5"/>
        <v>errado</v>
      </c>
    </row>
    <row r="121" spans="2:26" ht="30" customHeight="1" x14ac:dyDescent="0.25">
      <c r="B121" s="206" t="s">
        <v>6714</v>
      </c>
      <c r="C121" s="44" t="s">
        <v>4849</v>
      </c>
      <c r="D121" s="44" t="s">
        <v>5128</v>
      </c>
      <c r="E121" s="44"/>
      <c r="F121" s="44"/>
      <c r="G121" s="46"/>
      <c r="H121" s="44"/>
      <c r="I121" s="66">
        <v>323641.04899999901</v>
      </c>
      <c r="J121" s="66">
        <v>323981.70799999899</v>
      </c>
      <c r="K121" s="21">
        <f t="shared" si="3"/>
        <v>0.34065899999998511</v>
      </c>
      <c r="L121" s="44" t="s">
        <v>5129</v>
      </c>
      <c r="M121" s="100">
        <v>2.7239</v>
      </c>
      <c r="N121" s="30" t="s">
        <v>7912</v>
      </c>
      <c r="O121" s="44" t="s">
        <v>91</v>
      </c>
      <c r="P121" s="26"/>
      <c r="Q121" s="100"/>
      <c r="R121" s="113"/>
      <c r="S121" s="118"/>
      <c r="T121" s="204" t="s">
        <v>5122</v>
      </c>
      <c r="U121" s="44" t="s">
        <v>5006</v>
      </c>
      <c r="V121" s="19" t="str">
        <f t="shared" si="4"/>
        <v>3S-097.</v>
      </c>
      <c r="Z121" s="1" t="str">
        <f t="shared" si="5"/>
        <v>errado</v>
      </c>
    </row>
    <row r="122" spans="2:26" ht="30" customHeight="1" x14ac:dyDescent="0.25">
      <c r="B122" s="206" t="s">
        <v>6714</v>
      </c>
      <c r="C122" s="44" t="s">
        <v>4849</v>
      </c>
      <c r="D122" s="44" t="s">
        <v>1528</v>
      </c>
      <c r="E122" s="44" t="s">
        <v>5130</v>
      </c>
      <c r="F122" s="44">
        <v>72238</v>
      </c>
      <c r="G122" s="46">
        <v>42451</v>
      </c>
      <c r="H122" s="44" t="s">
        <v>5006</v>
      </c>
      <c r="I122" s="66">
        <v>323981.70799999899</v>
      </c>
      <c r="J122" s="66">
        <v>325009.03700000001</v>
      </c>
      <c r="K122" s="21">
        <f t="shared" si="3"/>
        <v>1.0273290000010165</v>
      </c>
      <c r="L122" s="44" t="s">
        <v>5131</v>
      </c>
      <c r="M122" s="100">
        <v>8.2186000000000003</v>
      </c>
      <c r="N122" s="30" t="s">
        <v>7912</v>
      </c>
      <c r="O122" s="44" t="s">
        <v>21</v>
      </c>
      <c r="P122" s="26"/>
      <c r="Q122" s="100"/>
      <c r="R122" s="113"/>
      <c r="S122" s="118"/>
      <c r="T122" s="204" t="s">
        <v>5108</v>
      </c>
      <c r="U122" s="44" t="s">
        <v>5006</v>
      </c>
      <c r="V122" s="19" t="str">
        <f t="shared" si="4"/>
        <v>3S-098</v>
      </c>
      <c r="X122" s="19" t="s">
        <v>8464</v>
      </c>
      <c r="Z122" s="1" t="str">
        <f t="shared" si="5"/>
        <v>ok</v>
      </c>
    </row>
    <row r="123" spans="2:26" ht="30" customHeight="1" x14ac:dyDescent="0.25">
      <c r="B123" s="206" t="s">
        <v>6714</v>
      </c>
      <c r="C123" s="44" t="s">
        <v>4849</v>
      </c>
      <c r="D123" s="44" t="s">
        <v>1536</v>
      </c>
      <c r="E123" s="44" t="s">
        <v>5132</v>
      </c>
      <c r="F123" s="44">
        <v>74924</v>
      </c>
      <c r="G123" s="46">
        <v>42633</v>
      </c>
      <c r="H123" s="44" t="s">
        <v>5006</v>
      </c>
      <c r="I123" s="66">
        <v>325009.03700000001</v>
      </c>
      <c r="J123" s="66">
        <v>325420.679999999</v>
      </c>
      <c r="K123" s="21">
        <f t="shared" si="3"/>
        <v>0.41164299999899229</v>
      </c>
      <c r="L123" s="44" t="s">
        <v>5133</v>
      </c>
      <c r="M123" s="100">
        <v>3.2930999999999999</v>
      </c>
      <c r="N123" s="30" t="s">
        <v>7912</v>
      </c>
      <c r="O123" s="44" t="s">
        <v>21</v>
      </c>
      <c r="P123" s="26"/>
      <c r="Q123" s="100"/>
      <c r="R123" s="113"/>
      <c r="S123" s="118"/>
      <c r="T123" s="204" t="s">
        <v>5084</v>
      </c>
      <c r="U123" s="44" t="s">
        <v>5006</v>
      </c>
      <c r="V123" s="19" t="str">
        <f t="shared" si="4"/>
        <v>3S-099</v>
      </c>
      <c r="X123" s="19" t="s">
        <v>8465</v>
      </c>
      <c r="Z123" s="1" t="str">
        <f t="shared" si="5"/>
        <v>ok</v>
      </c>
    </row>
    <row r="124" spans="2:26" ht="30" customHeight="1" x14ac:dyDescent="0.25">
      <c r="B124" s="206" t="s">
        <v>6714</v>
      </c>
      <c r="C124" s="44" t="s">
        <v>4849</v>
      </c>
      <c r="D124" s="44" t="s">
        <v>4231</v>
      </c>
      <c r="E124" s="44" t="s">
        <v>5134</v>
      </c>
      <c r="F124" s="44">
        <v>72117</v>
      </c>
      <c r="G124" s="46">
        <v>42437</v>
      </c>
      <c r="H124" s="44" t="s">
        <v>5006</v>
      </c>
      <c r="I124" s="66">
        <v>325420.679999999</v>
      </c>
      <c r="J124" s="66">
        <v>325659.34700000001</v>
      </c>
      <c r="K124" s="21">
        <f t="shared" si="3"/>
        <v>0.23866700000100535</v>
      </c>
      <c r="L124" s="44" t="s">
        <v>5135</v>
      </c>
      <c r="M124" s="100">
        <v>7.9710999999999999</v>
      </c>
      <c r="N124" s="30" t="s">
        <v>7912</v>
      </c>
      <c r="O124" s="44" t="s">
        <v>21</v>
      </c>
      <c r="P124" s="26"/>
      <c r="Q124" s="100"/>
      <c r="R124" s="113"/>
      <c r="S124" s="118"/>
      <c r="T124" s="204" t="s">
        <v>5084</v>
      </c>
      <c r="U124" s="44" t="s">
        <v>5006</v>
      </c>
      <c r="V124" s="19" t="str">
        <f t="shared" si="4"/>
        <v>3S-171</v>
      </c>
      <c r="X124" s="19" t="s">
        <v>8466</v>
      </c>
      <c r="Z124" s="1" t="str">
        <f t="shared" si="5"/>
        <v>ok</v>
      </c>
    </row>
    <row r="125" spans="2:26" ht="30" customHeight="1" x14ac:dyDescent="0.25">
      <c r="B125" s="206" t="s">
        <v>6714</v>
      </c>
      <c r="C125" s="44" t="s">
        <v>4849</v>
      </c>
      <c r="D125" s="44" t="s">
        <v>1947</v>
      </c>
      <c r="E125" s="44" t="s">
        <v>5136</v>
      </c>
      <c r="F125" s="44">
        <v>72264</v>
      </c>
      <c r="G125" s="46">
        <v>42453</v>
      </c>
      <c r="H125" s="44" t="s">
        <v>5006</v>
      </c>
      <c r="I125" s="66">
        <v>325659.34700000001</v>
      </c>
      <c r="J125" s="66">
        <v>326686.15600000002</v>
      </c>
      <c r="K125" s="21">
        <f t="shared" si="3"/>
        <v>1.0268090000000083</v>
      </c>
      <c r="L125" s="44" t="s">
        <v>5133</v>
      </c>
      <c r="M125" s="100">
        <v>8.2133000000000003</v>
      </c>
      <c r="N125" s="30" t="s">
        <v>7912</v>
      </c>
      <c r="O125" s="44" t="s">
        <v>21</v>
      </c>
      <c r="P125" s="26"/>
      <c r="Q125" s="100"/>
      <c r="R125" s="113"/>
      <c r="S125" s="118"/>
      <c r="T125" s="204" t="s">
        <v>621</v>
      </c>
      <c r="U125" s="44" t="s">
        <v>5006</v>
      </c>
      <c r="V125" s="19" t="str">
        <f t="shared" si="4"/>
        <v>3S-100</v>
      </c>
      <c r="X125" s="19" t="s">
        <v>8467</v>
      </c>
      <c r="Z125" s="1" t="str">
        <f t="shared" si="5"/>
        <v>ok</v>
      </c>
    </row>
    <row r="126" spans="2:26" ht="30" customHeight="1" x14ac:dyDescent="0.25">
      <c r="B126" s="206" t="s">
        <v>6714</v>
      </c>
      <c r="C126" s="44" t="s">
        <v>4849</v>
      </c>
      <c r="D126" s="44" t="s">
        <v>1951</v>
      </c>
      <c r="E126" s="44" t="s">
        <v>5137</v>
      </c>
      <c r="F126" s="44">
        <v>72242</v>
      </c>
      <c r="G126" s="46">
        <v>42451</v>
      </c>
      <c r="H126" s="44" t="s">
        <v>5006</v>
      </c>
      <c r="I126" s="66">
        <v>326686.15600000002</v>
      </c>
      <c r="J126" s="66">
        <v>328081.95899999898</v>
      </c>
      <c r="K126" s="21">
        <f t="shared" si="3"/>
        <v>1.3958029999989667</v>
      </c>
      <c r="L126" s="44" t="s">
        <v>5138</v>
      </c>
      <c r="M126" s="100">
        <v>11.1676</v>
      </c>
      <c r="N126" s="30" t="s">
        <v>7912</v>
      </c>
      <c r="O126" s="44" t="s">
        <v>21</v>
      </c>
      <c r="P126" s="26"/>
      <c r="Q126" s="100"/>
      <c r="R126" s="113"/>
      <c r="S126" s="118"/>
      <c r="T126" s="204" t="s">
        <v>5139</v>
      </c>
      <c r="U126" s="44" t="s">
        <v>5006</v>
      </c>
      <c r="V126" s="19" t="str">
        <f t="shared" si="4"/>
        <v>3S-101</v>
      </c>
      <c r="X126" s="19" t="s">
        <v>8468</v>
      </c>
      <c r="Z126" s="1" t="str">
        <f t="shared" si="5"/>
        <v>ok</v>
      </c>
    </row>
    <row r="127" spans="2:26" ht="30" customHeight="1" x14ac:dyDescent="0.25">
      <c r="B127" s="206" t="s">
        <v>6714</v>
      </c>
      <c r="C127" s="44" t="s">
        <v>4849</v>
      </c>
      <c r="D127" s="44" t="s">
        <v>1955</v>
      </c>
      <c r="E127" s="44" t="s">
        <v>5140</v>
      </c>
      <c r="F127" s="44">
        <v>73390</v>
      </c>
      <c r="G127" s="46">
        <v>42564</v>
      </c>
      <c r="H127" s="44" t="s">
        <v>5006</v>
      </c>
      <c r="I127" s="66">
        <v>328103.32099999901</v>
      </c>
      <c r="J127" s="66">
        <v>329092.21199999901</v>
      </c>
      <c r="K127" s="21">
        <f t="shared" si="3"/>
        <v>0.9888910000000033</v>
      </c>
      <c r="L127" s="44" t="s">
        <v>5138</v>
      </c>
      <c r="M127" s="100">
        <v>7.9089</v>
      </c>
      <c r="N127" s="30" t="s">
        <v>7912</v>
      </c>
      <c r="O127" s="44" t="s">
        <v>21</v>
      </c>
      <c r="P127" s="26"/>
      <c r="Q127" s="100"/>
      <c r="R127" s="113"/>
      <c r="S127" s="118"/>
      <c r="T127" s="204" t="s">
        <v>5141</v>
      </c>
      <c r="U127" s="44" t="s">
        <v>5006</v>
      </c>
      <c r="V127" s="19" t="str">
        <f t="shared" si="4"/>
        <v>3S-102</v>
      </c>
      <c r="X127" s="19" t="s">
        <v>8469</v>
      </c>
      <c r="Z127" s="1" t="str">
        <f t="shared" si="5"/>
        <v>ok</v>
      </c>
    </row>
    <row r="128" spans="2:26" ht="30" customHeight="1" x14ac:dyDescent="0.25">
      <c r="B128" s="206" t="s">
        <v>6714</v>
      </c>
      <c r="C128" s="44" t="s">
        <v>4849</v>
      </c>
      <c r="D128" s="44" t="s">
        <v>5142</v>
      </c>
      <c r="E128" s="44" t="s">
        <v>5143</v>
      </c>
      <c r="F128" s="44">
        <v>71718</v>
      </c>
      <c r="G128" s="46">
        <v>42387</v>
      </c>
      <c r="H128" s="44" t="s">
        <v>5006</v>
      </c>
      <c r="I128" s="66">
        <v>329092.21199999901</v>
      </c>
      <c r="J128" s="66">
        <v>329405.293999999</v>
      </c>
      <c r="K128" s="21">
        <f t="shared" si="3"/>
        <v>0.31308199999999486</v>
      </c>
      <c r="L128" s="44" t="s">
        <v>5138</v>
      </c>
      <c r="M128" s="100">
        <v>2.5070000000000001</v>
      </c>
      <c r="N128" s="30" t="s">
        <v>7912</v>
      </c>
      <c r="O128" s="44" t="s">
        <v>21</v>
      </c>
      <c r="P128" s="26"/>
      <c r="Q128" s="100"/>
      <c r="R128" s="113"/>
      <c r="S128" s="118"/>
      <c r="T128" s="204" t="s">
        <v>5144</v>
      </c>
      <c r="U128" s="44" t="s">
        <v>5006</v>
      </c>
      <c r="V128" s="19" t="str">
        <f t="shared" si="4"/>
        <v>3S-102A</v>
      </c>
      <c r="X128" s="19" t="s">
        <v>8470</v>
      </c>
      <c r="Z128" s="1" t="str">
        <f t="shared" si="5"/>
        <v>ok</v>
      </c>
    </row>
    <row r="129" spans="2:26" ht="30" customHeight="1" x14ac:dyDescent="0.25">
      <c r="B129" s="206" t="s">
        <v>6714</v>
      </c>
      <c r="C129" s="44" t="s">
        <v>4849</v>
      </c>
      <c r="D129" s="44" t="s">
        <v>4210</v>
      </c>
      <c r="E129" s="44" t="s">
        <v>5145</v>
      </c>
      <c r="F129" s="44">
        <v>70221</v>
      </c>
      <c r="G129" s="46">
        <v>42300</v>
      </c>
      <c r="H129" s="44" t="s">
        <v>5006</v>
      </c>
      <c r="I129" s="66">
        <v>329405.293999999</v>
      </c>
      <c r="J129" s="66">
        <v>329472.69199999899</v>
      </c>
      <c r="K129" s="21">
        <f t="shared" si="3"/>
        <v>6.7397999999986496E-2</v>
      </c>
      <c r="L129" s="44" t="s">
        <v>5146</v>
      </c>
      <c r="M129" s="100">
        <v>0.53710000000000002</v>
      </c>
      <c r="N129" s="30" t="s">
        <v>7912</v>
      </c>
      <c r="O129" s="44" t="s">
        <v>21</v>
      </c>
      <c r="P129" s="26"/>
      <c r="Q129" s="100"/>
      <c r="R129" s="113"/>
      <c r="S129" s="118"/>
      <c r="T129" s="204" t="s">
        <v>5147</v>
      </c>
      <c r="U129" s="44" t="s">
        <v>5006</v>
      </c>
      <c r="V129" s="19" t="str">
        <f t="shared" si="4"/>
        <v>3S-155</v>
      </c>
      <c r="X129" s="19" t="s">
        <v>8471</v>
      </c>
      <c r="Z129" s="1" t="str">
        <f t="shared" si="5"/>
        <v>ok</v>
      </c>
    </row>
    <row r="130" spans="2:26" ht="30" customHeight="1" x14ac:dyDescent="0.25">
      <c r="B130" s="206" t="s">
        <v>6714</v>
      </c>
      <c r="C130" s="44" t="s">
        <v>4849</v>
      </c>
      <c r="D130" s="44" t="s">
        <v>1959</v>
      </c>
      <c r="E130" s="44" t="s">
        <v>5148</v>
      </c>
      <c r="F130" s="44">
        <v>74919</v>
      </c>
      <c r="G130" s="46">
        <v>42633</v>
      </c>
      <c r="H130" s="44" t="s">
        <v>5006</v>
      </c>
      <c r="I130" s="66">
        <v>329472.69199999899</v>
      </c>
      <c r="J130" s="66">
        <v>331092.728</v>
      </c>
      <c r="K130" s="21">
        <f t="shared" si="3"/>
        <v>1.6200360000010114</v>
      </c>
      <c r="L130" s="44" t="s">
        <v>5149</v>
      </c>
      <c r="M130" s="100">
        <v>12.9717</v>
      </c>
      <c r="N130" s="30" t="s">
        <v>7912</v>
      </c>
      <c r="O130" s="44" t="s">
        <v>21</v>
      </c>
      <c r="P130" s="26"/>
      <c r="Q130" s="100"/>
      <c r="R130" s="113"/>
      <c r="S130" s="118"/>
      <c r="T130" s="204" t="s">
        <v>5147</v>
      </c>
      <c r="U130" s="44" t="s">
        <v>5006</v>
      </c>
      <c r="V130" s="19" t="str">
        <f t="shared" si="4"/>
        <v>3S-103</v>
      </c>
      <c r="X130" s="19" t="s">
        <v>8472</v>
      </c>
      <c r="Z130" s="1" t="str">
        <f t="shared" si="5"/>
        <v>ok</v>
      </c>
    </row>
    <row r="131" spans="2:26" ht="30" customHeight="1" x14ac:dyDescent="0.25">
      <c r="B131" s="206" t="s">
        <v>6714</v>
      </c>
      <c r="C131" s="44" t="s">
        <v>4849</v>
      </c>
      <c r="D131" s="44" t="s">
        <v>1963</v>
      </c>
      <c r="E131" s="44" t="s">
        <v>5150</v>
      </c>
      <c r="F131" s="44">
        <v>75637</v>
      </c>
      <c r="G131" s="46">
        <v>42703</v>
      </c>
      <c r="H131" s="44" t="s">
        <v>5006</v>
      </c>
      <c r="I131" s="66">
        <v>331092.728</v>
      </c>
      <c r="J131" s="66">
        <v>333198.99400000001</v>
      </c>
      <c r="K131" s="21">
        <f t="shared" si="3"/>
        <v>2.1062660000000033</v>
      </c>
      <c r="L131" s="44" t="s">
        <v>5151</v>
      </c>
      <c r="M131" s="100">
        <v>16.829000000000001</v>
      </c>
      <c r="N131" s="30" t="s">
        <v>7912</v>
      </c>
      <c r="O131" s="44" t="s">
        <v>21</v>
      </c>
      <c r="P131" s="26"/>
      <c r="Q131" s="100"/>
      <c r="R131" s="113"/>
      <c r="S131" s="118"/>
      <c r="T131" s="204" t="s">
        <v>5084</v>
      </c>
      <c r="U131" s="44" t="s">
        <v>5006</v>
      </c>
      <c r="V131" s="19" t="str">
        <f t="shared" si="4"/>
        <v>3S-104</v>
      </c>
      <c r="X131" s="19" t="s">
        <v>8473</v>
      </c>
      <c r="Z131" s="1" t="str">
        <f t="shared" si="5"/>
        <v>ok</v>
      </c>
    </row>
    <row r="132" spans="2:26" ht="30" customHeight="1" x14ac:dyDescent="0.25">
      <c r="B132" s="206" t="s">
        <v>6714</v>
      </c>
      <c r="C132" s="44" t="s">
        <v>4849</v>
      </c>
      <c r="D132" s="44" t="s">
        <v>5152</v>
      </c>
      <c r="E132" s="44" t="s">
        <v>5153</v>
      </c>
      <c r="F132" s="44">
        <v>75644</v>
      </c>
      <c r="G132" s="46">
        <v>42703</v>
      </c>
      <c r="H132" s="44" t="s">
        <v>5006</v>
      </c>
      <c r="I132" s="66">
        <v>333192.72700000001</v>
      </c>
      <c r="J132" s="66">
        <v>333198.99400000001</v>
      </c>
      <c r="K132" s="21">
        <f t="shared" si="3"/>
        <v>6.2669999999925494E-3</v>
      </c>
      <c r="L132" s="44" t="s">
        <v>5151</v>
      </c>
      <c r="M132" s="100">
        <v>0.98150000000000004</v>
      </c>
      <c r="N132" s="30" t="s">
        <v>7912</v>
      </c>
      <c r="O132" s="44" t="s">
        <v>21</v>
      </c>
      <c r="P132" s="26" t="s">
        <v>2286</v>
      </c>
      <c r="Q132" s="100"/>
      <c r="R132" s="113"/>
      <c r="S132" s="118"/>
      <c r="T132" s="204" t="s">
        <v>5084</v>
      </c>
      <c r="U132" s="44" t="s">
        <v>5006</v>
      </c>
      <c r="V132" s="19" t="str">
        <f t="shared" si="4"/>
        <v>3S-104A</v>
      </c>
      <c r="X132" s="19" t="s">
        <v>8474</v>
      </c>
      <c r="Z132" s="1" t="str">
        <f t="shared" si="5"/>
        <v>ok</v>
      </c>
    </row>
    <row r="133" spans="2:26" ht="30" customHeight="1" x14ac:dyDescent="0.25">
      <c r="B133" s="206" t="s">
        <v>6714</v>
      </c>
      <c r="C133" s="44" t="s">
        <v>4849</v>
      </c>
      <c r="D133" s="44" t="s">
        <v>1972</v>
      </c>
      <c r="E133" s="44" t="s">
        <v>5154</v>
      </c>
      <c r="F133" s="44"/>
      <c r="G133" s="46"/>
      <c r="H133" s="44"/>
      <c r="I133" s="66">
        <v>333202.038999999</v>
      </c>
      <c r="J133" s="66">
        <v>334277.97299999901</v>
      </c>
      <c r="K133" s="21">
        <f t="shared" si="3"/>
        <v>1.0759340000000084</v>
      </c>
      <c r="L133" s="44" t="s">
        <v>5155</v>
      </c>
      <c r="M133" s="100">
        <v>8.6019000000000005</v>
      </c>
      <c r="N133" s="30" t="s">
        <v>7912</v>
      </c>
      <c r="O133" s="44" t="s">
        <v>91</v>
      </c>
      <c r="P133" s="26"/>
      <c r="Q133" s="100"/>
      <c r="R133" s="113"/>
      <c r="S133" s="118"/>
      <c r="T133" s="204" t="s">
        <v>5156</v>
      </c>
      <c r="U133" s="44" t="s">
        <v>5006</v>
      </c>
      <c r="V133" s="19" t="str">
        <f t="shared" si="4"/>
        <v>3S-105</v>
      </c>
      <c r="X133" s="19" t="s">
        <v>8475</v>
      </c>
      <c r="Z133" s="1" t="str">
        <f t="shared" si="5"/>
        <v>ok</v>
      </c>
    </row>
    <row r="134" spans="2:26" ht="30" customHeight="1" x14ac:dyDescent="0.25">
      <c r="B134" s="206" t="s">
        <v>6714</v>
      </c>
      <c r="C134" s="44" t="s">
        <v>4849</v>
      </c>
      <c r="D134" s="44" t="s">
        <v>5157</v>
      </c>
      <c r="E134" s="44" t="s">
        <v>5158</v>
      </c>
      <c r="F134" s="44"/>
      <c r="G134" s="46"/>
      <c r="H134" s="44"/>
      <c r="I134" s="66">
        <v>333202.03899899899</v>
      </c>
      <c r="J134" s="66">
        <v>333400.364</v>
      </c>
      <c r="K134" s="21">
        <f t="shared" si="3"/>
        <v>0.19832500100100878</v>
      </c>
      <c r="L134" s="44" t="s">
        <v>5155</v>
      </c>
      <c r="M134" s="100">
        <v>1.0021</v>
      </c>
      <c r="N134" s="30" t="s">
        <v>7912</v>
      </c>
      <c r="O134" s="44" t="s">
        <v>91</v>
      </c>
      <c r="P134" s="26" t="s">
        <v>2286</v>
      </c>
      <c r="Q134" s="100"/>
      <c r="R134" s="113"/>
      <c r="S134" s="118"/>
      <c r="T134" s="204" t="s">
        <v>5159</v>
      </c>
      <c r="U134" s="44" t="s">
        <v>5006</v>
      </c>
      <c r="V134" s="19" t="str">
        <f t="shared" si="4"/>
        <v>3S-105A</v>
      </c>
      <c r="X134" s="19" t="s">
        <v>8476</v>
      </c>
      <c r="Z134" s="1" t="str">
        <f t="shared" si="5"/>
        <v>ok</v>
      </c>
    </row>
    <row r="135" spans="2:26" ht="30" customHeight="1" x14ac:dyDescent="0.25">
      <c r="B135" s="206" t="s">
        <v>6714</v>
      </c>
      <c r="C135" s="44" t="s">
        <v>4849</v>
      </c>
      <c r="D135" s="44" t="s">
        <v>1975</v>
      </c>
      <c r="E135" s="44" t="s">
        <v>5160</v>
      </c>
      <c r="F135" s="44">
        <v>72265</v>
      </c>
      <c r="G135" s="46">
        <v>42453</v>
      </c>
      <c r="H135" s="44" t="s">
        <v>5006</v>
      </c>
      <c r="I135" s="66">
        <v>334277.97299999901</v>
      </c>
      <c r="J135" s="66">
        <v>335087.103</v>
      </c>
      <c r="K135" s="21">
        <f t="shared" ref="K135:K198" si="6">(J135-I135)/1000</f>
        <v>0.80913000000099422</v>
      </c>
      <c r="L135" s="44" t="s">
        <v>5161</v>
      </c>
      <c r="M135" s="100">
        <v>6.4733999999999998</v>
      </c>
      <c r="N135" s="30" t="s">
        <v>7912</v>
      </c>
      <c r="O135" s="44" t="s">
        <v>21</v>
      </c>
      <c r="P135" s="26"/>
      <c r="Q135" s="100"/>
      <c r="R135" s="113"/>
      <c r="S135" s="118"/>
      <c r="T135" s="204" t="s">
        <v>5084</v>
      </c>
      <c r="U135" s="44" t="s">
        <v>5006</v>
      </c>
      <c r="V135" s="19" t="str">
        <f t="shared" ref="V135:V198" si="7">CONCATENATE(C135,"-",D135)</f>
        <v>3S-106</v>
      </c>
      <c r="X135" s="19" t="s">
        <v>8477</v>
      </c>
      <c r="Z135" s="1" t="str">
        <f t="shared" si="5"/>
        <v>ok</v>
      </c>
    </row>
    <row r="136" spans="2:26" ht="30" customHeight="1" x14ac:dyDescent="0.25">
      <c r="B136" s="206" t="s">
        <v>6714</v>
      </c>
      <c r="C136" s="44" t="s">
        <v>4849</v>
      </c>
      <c r="D136" s="44" t="s">
        <v>1978</v>
      </c>
      <c r="E136" s="44" t="s">
        <v>5162</v>
      </c>
      <c r="F136" s="44">
        <v>72116</v>
      </c>
      <c r="G136" s="46">
        <v>42437</v>
      </c>
      <c r="H136" s="44" t="s">
        <v>5006</v>
      </c>
      <c r="I136" s="66">
        <v>335087.103</v>
      </c>
      <c r="J136" s="66">
        <v>335239.19400000002</v>
      </c>
      <c r="K136" s="21">
        <f t="shared" si="6"/>
        <v>0.15209100000001491</v>
      </c>
      <c r="L136" s="44" t="s">
        <v>5163</v>
      </c>
      <c r="M136" s="100">
        <v>1.2225999999999999</v>
      </c>
      <c r="N136" s="30" t="s">
        <v>7912</v>
      </c>
      <c r="O136" s="44" t="s">
        <v>91</v>
      </c>
      <c r="P136" s="26"/>
      <c r="Q136" s="100"/>
      <c r="R136" s="113"/>
      <c r="S136" s="118"/>
      <c r="T136" s="204" t="s">
        <v>5084</v>
      </c>
      <c r="U136" s="44" t="s">
        <v>5006</v>
      </c>
      <c r="V136" s="19" t="str">
        <f t="shared" si="7"/>
        <v>3S-107</v>
      </c>
      <c r="X136" s="19" t="s">
        <v>8478</v>
      </c>
      <c r="Z136" s="1" t="str">
        <f t="shared" ref="Z136:Z199" si="8">IF(V136=X136,"ok","errado")</f>
        <v>ok</v>
      </c>
    </row>
    <row r="137" spans="2:26" ht="30" customHeight="1" x14ac:dyDescent="0.25">
      <c r="B137" s="206" t="s">
        <v>6714</v>
      </c>
      <c r="C137" s="44" t="s">
        <v>4849</v>
      </c>
      <c r="D137" s="44" t="s">
        <v>5164</v>
      </c>
      <c r="E137" s="44" t="s">
        <v>5165</v>
      </c>
      <c r="F137" s="44">
        <v>71072</v>
      </c>
      <c r="G137" s="46">
        <v>42317</v>
      </c>
      <c r="H137" s="44" t="s">
        <v>5006</v>
      </c>
      <c r="I137" s="66">
        <v>333587.103</v>
      </c>
      <c r="J137" s="66">
        <v>335239.19400000002</v>
      </c>
      <c r="K137" s="21">
        <f t="shared" si="6"/>
        <v>1.6520910000000149</v>
      </c>
      <c r="L137" s="44" t="s">
        <v>5163</v>
      </c>
      <c r="M137" s="100">
        <v>9.6799999999999997E-2</v>
      </c>
      <c r="N137" s="27" t="s">
        <v>82</v>
      </c>
      <c r="O137" s="44" t="s">
        <v>21</v>
      </c>
      <c r="P137" s="26" t="s">
        <v>2797</v>
      </c>
      <c r="Q137" s="100">
        <v>9.6799999999999997E-2</v>
      </c>
      <c r="R137" s="113">
        <v>1172.93</v>
      </c>
      <c r="S137" s="118" t="s">
        <v>4872</v>
      </c>
      <c r="T137" s="204" t="s">
        <v>5084</v>
      </c>
      <c r="U137" s="44" t="s">
        <v>5006</v>
      </c>
      <c r="V137" s="19" t="str">
        <f t="shared" si="7"/>
        <v>3S-107A</v>
      </c>
      <c r="X137" s="19" t="s">
        <v>8479</v>
      </c>
      <c r="Z137" s="1" t="str">
        <f t="shared" si="8"/>
        <v>ok</v>
      </c>
    </row>
    <row r="138" spans="2:26" ht="30" customHeight="1" x14ac:dyDescent="0.25">
      <c r="B138" s="206" t="s">
        <v>6714</v>
      </c>
      <c r="C138" s="44" t="s">
        <v>4849</v>
      </c>
      <c r="D138" s="44" t="s">
        <v>1981</v>
      </c>
      <c r="E138" s="44" t="s">
        <v>5166</v>
      </c>
      <c r="F138" s="44">
        <v>70264</v>
      </c>
      <c r="G138" s="46">
        <v>42304</v>
      </c>
      <c r="H138" s="27" t="s">
        <v>5006</v>
      </c>
      <c r="I138" s="66">
        <v>335240.18400000001</v>
      </c>
      <c r="J138" s="66">
        <v>337435.766999999</v>
      </c>
      <c r="K138" s="21">
        <f t="shared" si="6"/>
        <v>2.1955829999989946</v>
      </c>
      <c r="L138" s="27" t="s">
        <v>5167</v>
      </c>
      <c r="M138" s="100">
        <v>17.381799999999998</v>
      </c>
      <c r="N138" s="30" t="s">
        <v>7912</v>
      </c>
      <c r="O138" s="44" t="s">
        <v>21</v>
      </c>
      <c r="P138" s="26"/>
      <c r="Q138" s="100"/>
      <c r="R138" s="113"/>
      <c r="S138" s="118"/>
      <c r="T138" s="204" t="s">
        <v>5084</v>
      </c>
      <c r="U138" s="44" t="s">
        <v>5006</v>
      </c>
      <c r="V138" s="19" t="str">
        <f t="shared" si="7"/>
        <v>3S-108</v>
      </c>
      <c r="X138" s="19" t="s">
        <v>8480</v>
      </c>
      <c r="Z138" s="1" t="str">
        <f t="shared" si="8"/>
        <v>ok</v>
      </c>
    </row>
    <row r="139" spans="2:26" ht="30" customHeight="1" x14ac:dyDescent="0.25">
      <c r="B139" s="206" t="s">
        <v>6714</v>
      </c>
      <c r="C139" s="44" t="s">
        <v>4849</v>
      </c>
      <c r="D139" s="44" t="s">
        <v>1984</v>
      </c>
      <c r="E139" s="44" t="s">
        <v>5168</v>
      </c>
      <c r="F139" s="44">
        <v>71016</v>
      </c>
      <c r="G139" s="46">
        <v>42307</v>
      </c>
      <c r="H139" s="27" t="s">
        <v>5006</v>
      </c>
      <c r="I139" s="66">
        <v>337435.766999999</v>
      </c>
      <c r="J139" s="66">
        <v>338757.85800000001</v>
      </c>
      <c r="K139" s="21">
        <f t="shared" si="6"/>
        <v>1.3220910000010044</v>
      </c>
      <c r="L139" s="27" t="s">
        <v>5169</v>
      </c>
      <c r="M139" s="100">
        <v>11.343</v>
      </c>
      <c r="N139" s="30" t="s">
        <v>7912</v>
      </c>
      <c r="O139" s="44" t="s">
        <v>91</v>
      </c>
      <c r="P139" s="26"/>
      <c r="Q139" s="100"/>
      <c r="R139" s="113"/>
      <c r="S139" s="118"/>
      <c r="T139" s="204" t="s">
        <v>5170</v>
      </c>
      <c r="U139" s="44" t="s">
        <v>5006</v>
      </c>
      <c r="V139" s="19" t="str">
        <f t="shared" si="7"/>
        <v>3S-109</v>
      </c>
      <c r="X139" s="19" t="s">
        <v>8481</v>
      </c>
      <c r="Z139" s="1" t="str">
        <f t="shared" si="8"/>
        <v>ok</v>
      </c>
    </row>
    <row r="140" spans="2:26" ht="30" customHeight="1" x14ac:dyDescent="0.25">
      <c r="B140" s="206" t="s">
        <v>6714</v>
      </c>
      <c r="C140" s="44" t="s">
        <v>4849</v>
      </c>
      <c r="D140" s="44" t="s">
        <v>4076</v>
      </c>
      <c r="E140" s="44" t="s">
        <v>5171</v>
      </c>
      <c r="F140" s="44" t="s">
        <v>5172</v>
      </c>
      <c r="G140" s="46">
        <v>42307</v>
      </c>
      <c r="H140" s="44" t="s">
        <v>5006</v>
      </c>
      <c r="I140" s="66">
        <v>338680</v>
      </c>
      <c r="J140" s="66">
        <v>338757.85800000001</v>
      </c>
      <c r="K140" s="21">
        <f t="shared" si="6"/>
        <v>7.7858000000007449E-2</v>
      </c>
      <c r="L140" s="44" t="s">
        <v>5169</v>
      </c>
      <c r="M140" s="100">
        <v>0.1636</v>
      </c>
      <c r="N140" s="30" t="s">
        <v>7912</v>
      </c>
      <c r="O140" s="44" t="s">
        <v>91</v>
      </c>
      <c r="P140" s="26" t="s">
        <v>2286</v>
      </c>
      <c r="Q140" s="100"/>
      <c r="R140" s="113"/>
      <c r="S140" s="118"/>
      <c r="T140" s="204" t="s">
        <v>5170</v>
      </c>
      <c r="U140" s="44" t="s">
        <v>5006</v>
      </c>
      <c r="V140" s="19" t="str">
        <f t="shared" si="7"/>
        <v>3S-109A</v>
      </c>
      <c r="X140" s="19" t="s">
        <v>8482</v>
      </c>
      <c r="Z140" s="1" t="str">
        <f t="shared" si="8"/>
        <v>ok</v>
      </c>
    </row>
    <row r="141" spans="2:26" ht="30" customHeight="1" x14ac:dyDescent="0.25">
      <c r="B141" s="206" t="s">
        <v>6714</v>
      </c>
      <c r="C141" s="44" t="s">
        <v>4849</v>
      </c>
      <c r="D141" s="44" t="s">
        <v>1987</v>
      </c>
      <c r="E141" s="44" t="s">
        <v>5173</v>
      </c>
      <c r="F141" s="44">
        <v>70227</v>
      </c>
      <c r="G141" s="46">
        <v>42300</v>
      </c>
      <c r="H141" s="44" t="s">
        <v>5006</v>
      </c>
      <c r="I141" s="66">
        <v>338762.56800000003</v>
      </c>
      <c r="J141" s="66">
        <v>339552</v>
      </c>
      <c r="K141" s="21">
        <f t="shared" si="6"/>
        <v>0.7894319999999716</v>
      </c>
      <c r="L141" s="44" t="s">
        <v>5174</v>
      </c>
      <c r="M141" s="100">
        <v>6.4516</v>
      </c>
      <c r="N141" s="30" t="s">
        <v>7912</v>
      </c>
      <c r="O141" s="44" t="s">
        <v>21</v>
      </c>
      <c r="P141" s="26"/>
      <c r="Q141" s="100"/>
      <c r="R141" s="113"/>
      <c r="S141" s="118"/>
      <c r="T141" s="204" t="s">
        <v>161</v>
      </c>
      <c r="U141" s="44" t="s">
        <v>5006</v>
      </c>
      <c r="V141" s="19" t="str">
        <f t="shared" si="7"/>
        <v>3S-110</v>
      </c>
      <c r="X141" s="19" t="s">
        <v>8483</v>
      </c>
      <c r="Z141" s="1" t="str">
        <f t="shared" si="8"/>
        <v>ok</v>
      </c>
    </row>
    <row r="142" spans="2:26" ht="30" customHeight="1" x14ac:dyDescent="0.25">
      <c r="B142" s="206" t="s">
        <v>6714</v>
      </c>
      <c r="C142" s="44" t="s">
        <v>4849</v>
      </c>
      <c r="D142" s="44" t="s">
        <v>5175</v>
      </c>
      <c r="E142" s="44" t="s">
        <v>5176</v>
      </c>
      <c r="F142" s="44" t="s">
        <v>5177</v>
      </c>
      <c r="G142" s="46">
        <v>42300</v>
      </c>
      <c r="H142" s="44" t="s">
        <v>5006</v>
      </c>
      <c r="I142" s="66">
        <v>338762.56800000003</v>
      </c>
      <c r="J142" s="66">
        <v>338830.886999999</v>
      </c>
      <c r="K142" s="21">
        <f t="shared" si="6"/>
        <v>6.8318999998969954E-2</v>
      </c>
      <c r="L142" s="44" t="s">
        <v>5174</v>
      </c>
      <c r="M142" s="100">
        <v>8.3299999999999999E-2</v>
      </c>
      <c r="N142" s="27" t="s">
        <v>82</v>
      </c>
      <c r="O142" s="44" t="s">
        <v>21</v>
      </c>
      <c r="P142" s="26" t="s">
        <v>2286</v>
      </c>
      <c r="Q142" s="100"/>
      <c r="R142" s="113"/>
      <c r="S142" s="118"/>
      <c r="T142" s="204" t="s">
        <v>161</v>
      </c>
      <c r="U142" s="44" t="s">
        <v>5006</v>
      </c>
      <c r="V142" s="19" t="str">
        <f t="shared" si="7"/>
        <v>3S-110A</v>
      </c>
      <c r="X142" s="19" t="s">
        <v>8484</v>
      </c>
      <c r="Z142" s="1" t="str">
        <f t="shared" si="8"/>
        <v>ok</v>
      </c>
    </row>
    <row r="143" spans="2:26" ht="30" customHeight="1" x14ac:dyDescent="0.25">
      <c r="B143" s="206" t="s">
        <v>6714</v>
      </c>
      <c r="C143" s="44" t="s">
        <v>4849</v>
      </c>
      <c r="D143" s="44" t="s">
        <v>4217</v>
      </c>
      <c r="E143" s="44" t="s">
        <v>5178</v>
      </c>
      <c r="F143" s="44">
        <v>72243</v>
      </c>
      <c r="G143" s="46">
        <v>42451</v>
      </c>
      <c r="H143" s="44" t="s">
        <v>5006</v>
      </c>
      <c r="I143" s="66">
        <v>339551.842999999</v>
      </c>
      <c r="J143" s="66">
        <v>339776.41700000002</v>
      </c>
      <c r="K143" s="21">
        <f t="shared" si="6"/>
        <v>0.22457400000101188</v>
      </c>
      <c r="L143" s="44" t="s">
        <v>5179</v>
      </c>
      <c r="M143" s="100">
        <v>1.6576</v>
      </c>
      <c r="N143" s="30" t="s">
        <v>7912</v>
      </c>
      <c r="O143" s="44" t="s">
        <v>21</v>
      </c>
      <c r="P143" s="26"/>
      <c r="Q143" s="100"/>
      <c r="R143" s="113"/>
      <c r="S143" s="118"/>
      <c r="T143" s="204" t="s">
        <v>161</v>
      </c>
      <c r="U143" s="44" t="s">
        <v>5006</v>
      </c>
      <c r="V143" s="19" t="str">
        <f t="shared" si="7"/>
        <v>3S-157</v>
      </c>
      <c r="X143" s="19" t="s">
        <v>8485</v>
      </c>
      <c r="Z143" s="1" t="str">
        <f t="shared" si="8"/>
        <v>ok</v>
      </c>
    </row>
    <row r="144" spans="2:26" ht="30" customHeight="1" x14ac:dyDescent="0.25">
      <c r="B144" s="206" t="s">
        <v>6714</v>
      </c>
      <c r="C144" s="44" t="s">
        <v>4849</v>
      </c>
      <c r="D144" s="44" t="s">
        <v>4221</v>
      </c>
      <c r="E144" s="44" t="s">
        <v>5180</v>
      </c>
      <c r="F144" s="44">
        <v>66057</v>
      </c>
      <c r="G144" s="46">
        <v>41871</v>
      </c>
      <c r="H144" s="44" t="s">
        <v>5006</v>
      </c>
      <c r="I144" s="66">
        <v>339776.41700000002</v>
      </c>
      <c r="J144" s="66">
        <v>340057.36599999899</v>
      </c>
      <c r="K144" s="21">
        <f t="shared" si="6"/>
        <v>0.2809489999989746</v>
      </c>
      <c r="L144" s="44" t="s">
        <v>5181</v>
      </c>
      <c r="M144" s="100">
        <v>2.2481</v>
      </c>
      <c r="N144" s="30" t="s">
        <v>7912</v>
      </c>
      <c r="O144" s="44" t="s">
        <v>91</v>
      </c>
      <c r="P144" s="26"/>
      <c r="Q144" s="100"/>
      <c r="R144" s="113"/>
      <c r="S144" s="118"/>
      <c r="T144" s="204" t="s">
        <v>161</v>
      </c>
      <c r="U144" s="44" t="s">
        <v>5006</v>
      </c>
      <c r="V144" s="19" t="str">
        <f t="shared" si="7"/>
        <v>3S-158</v>
      </c>
      <c r="X144" s="19" t="s">
        <v>8486</v>
      </c>
      <c r="Z144" s="1" t="str">
        <f t="shared" si="8"/>
        <v>ok</v>
      </c>
    </row>
    <row r="145" spans="2:26" ht="30" customHeight="1" x14ac:dyDescent="0.25">
      <c r="B145" s="206" t="s">
        <v>6714</v>
      </c>
      <c r="C145" s="44" t="s">
        <v>4849</v>
      </c>
      <c r="D145" s="44" t="s">
        <v>1990</v>
      </c>
      <c r="E145" s="44" t="s">
        <v>5182</v>
      </c>
      <c r="F145" s="44">
        <v>71716</v>
      </c>
      <c r="G145" s="46">
        <v>42387</v>
      </c>
      <c r="H145" s="44" t="s">
        <v>5006</v>
      </c>
      <c r="I145" s="66">
        <v>340057.36599999899</v>
      </c>
      <c r="J145" s="66">
        <v>340378.31300000002</v>
      </c>
      <c r="K145" s="21">
        <f t="shared" si="6"/>
        <v>0.32094700000103332</v>
      </c>
      <c r="L145" s="44" t="s">
        <v>5183</v>
      </c>
      <c r="M145" s="100">
        <v>2.5668000000000002</v>
      </c>
      <c r="N145" s="30" t="s">
        <v>7912</v>
      </c>
      <c r="O145" s="44" t="s">
        <v>21</v>
      </c>
      <c r="P145" s="26"/>
      <c r="Q145" s="100"/>
      <c r="R145" s="113"/>
      <c r="S145" s="118"/>
      <c r="T145" s="204" t="s">
        <v>5184</v>
      </c>
      <c r="U145" s="44" t="s">
        <v>5006</v>
      </c>
      <c r="V145" s="19" t="str">
        <f t="shared" si="7"/>
        <v>3S-111</v>
      </c>
      <c r="X145" s="19" t="s">
        <v>8487</v>
      </c>
      <c r="Z145" s="1" t="str">
        <f t="shared" si="8"/>
        <v>ok</v>
      </c>
    </row>
    <row r="146" spans="2:26" ht="30" customHeight="1" x14ac:dyDescent="0.25">
      <c r="B146" s="206" t="s">
        <v>6714</v>
      </c>
      <c r="C146" s="44" t="s">
        <v>4849</v>
      </c>
      <c r="D146" s="44" t="s">
        <v>1993</v>
      </c>
      <c r="E146" s="44" t="s">
        <v>5185</v>
      </c>
      <c r="F146" s="44"/>
      <c r="G146" s="46"/>
      <c r="H146" s="44"/>
      <c r="I146" s="66">
        <v>340378.31300000002</v>
      </c>
      <c r="J146" s="66">
        <v>340992.95899999898</v>
      </c>
      <c r="K146" s="21">
        <f t="shared" si="6"/>
        <v>0.61464599999896019</v>
      </c>
      <c r="L146" s="44" t="s">
        <v>5186</v>
      </c>
      <c r="M146" s="100">
        <v>4.9211999999999998</v>
      </c>
      <c r="N146" s="30" t="s">
        <v>7912</v>
      </c>
      <c r="O146" s="44" t="s">
        <v>21</v>
      </c>
      <c r="P146" s="26"/>
      <c r="Q146" s="100"/>
      <c r="R146" s="113"/>
      <c r="S146" s="118"/>
      <c r="T146" s="204" t="s">
        <v>5187</v>
      </c>
      <c r="U146" s="44" t="s">
        <v>5006</v>
      </c>
      <c r="V146" s="19" t="str">
        <f t="shared" si="7"/>
        <v>3S-112</v>
      </c>
      <c r="X146" s="19" t="s">
        <v>8488</v>
      </c>
      <c r="Z146" s="1" t="str">
        <f t="shared" si="8"/>
        <v>ok</v>
      </c>
    </row>
    <row r="147" spans="2:26" ht="30" customHeight="1" x14ac:dyDescent="0.25">
      <c r="B147" s="206" t="s">
        <v>6714</v>
      </c>
      <c r="C147" s="44" t="s">
        <v>4849</v>
      </c>
      <c r="D147" s="44" t="s">
        <v>4227</v>
      </c>
      <c r="E147" s="44" t="s">
        <v>5188</v>
      </c>
      <c r="F147" s="44">
        <v>80203</v>
      </c>
      <c r="G147" s="46">
        <v>42871</v>
      </c>
      <c r="H147" s="44" t="s">
        <v>5006</v>
      </c>
      <c r="I147" s="66">
        <v>340992.95899999898</v>
      </c>
      <c r="J147" s="66">
        <v>341202.30200000003</v>
      </c>
      <c r="K147" s="21">
        <f t="shared" si="6"/>
        <v>0.20934300000104122</v>
      </c>
      <c r="L147" s="44" t="s">
        <v>5189</v>
      </c>
      <c r="M147" s="100">
        <v>1.6623000000000001</v>
      </c>
      <c r="N147" s="30" t="s">
        <v>7912</v>
      </c>
      <c r="O147" s="44" t="s">
        <v>91</v>
      </c>
      <c r="P147" s="26"/>
      <c r="Q147" s="100"/>
      <c r="R147" s="113"/>
      <c r="S147" s="118"/>
      <c r="T147" s="204" t="s">
        <v>5187</v>
      </c>
      <c r="U147" s="44" t="s">
        <v>5006</v>
      </c>
      <c r="V147" s="19" t="str">
        <f t="shared" si="7"/>
        <v>3S-170</v>
      </c>
      <c r="X147" s="19" t="s">
        <v>8489</v>
      </c>
      <c r="Z147" s="1" t="str">
        <f t="shared" si="8"/>
        <v>ok</v>
      </c>
    </row>
    <row r="148" spans="2:26" ht="30" customHeight="1" x14ac:dyDescent="0.25">
      <c r="B148" s="206" t="s">
        <v>6714</v>
      </c>
      <c r="C148" s="44" t="s">
        <v>4849</v>
      </c>
      <c r="D148" s="44" t="s">
        <v>5190</v>
      </c>
      <c r="E148" s="44" t="s">
        <v>5191</v>
      </c>
      <c r="F148" s="44" t="s">
        <v>5192</v>
      </c>
      <c r="G148" s="46">
        <v>42951</v>
      </c>
      <c r="H148" s="44" t="s">
        <v>5006</v>
      </c>
      <c r="I148" s="66">
        <v>341121.397999999</v>
      </c>
      <c r="J148" s="66">
        <v>341202.30200000003</v>
      </c>
      <c r="K148" s="21">
        <f t="shared" si="6"/>
        <v>8.0904000001028181E-2</v>
      </c>
      <c r="L148" s="44" t="s">
        <v>5189</v>
      </c>
      <c r="M148" s="100">
        <v>9.2899999999999996E-2</v>
      </c>
      <c r="N148" s="27" t="s">
        <v>82</v>
      </c>
      <c r="O148" s="44" t="s">
        <v>91</v>
      </c>
      <c r="P148" s="26" t="s">
        <v>2286</v>
      </c>
      <c r="Q148" s="100"/>
      <c r="R148" s="113"/>
      <c r="S148" s="118"/>
      <c r="T148" s="204" t="s">
        <v>5184</v>
      </c>
      <c r="U148" s="44" t="s">
        <v>5006</v>
      </c>
      <c r="V148" s="19" t="str">
        <f t="shared" si="7"/>
        <v>3S-170A</v>
      </c>
      <c r="X148" s="19" t="s">
        <v>8490</v>
      </c>
      <c r="Z148" s="1" t="str">
        <f t="shared" si="8"/>
        <v>ok</v>
      </c>
    </row>
    <row r="149" spans="2:26" ht="30" customHeight="1" x14ac:dyDescent="0.25">
      <c r="B149" s="206" t="s">
        <v>6714</v>
      </c>
      <c r="C149" s="44" t="s">
        <v>4849</v>
      </c>
      <c r="D149" s="44" t="s">
        <v>4698</v>
      </c>
      <c r="E149" s="44" t="s">
        <v>5193</v>
      </c>
      <c r="F149" s="44"/>
      <c r="G149" s="46"/>
      <c r="H149" s="44"/>
      <c r="I149" s="66">
        <v>341203</v>
      </c>
      <c r="J149" s="66">
        <v>342623.04800000001</v>
      </c>
      <c r="K149" s="21">
        <f t="shared" si="6"/>
        <v>1.4200480000000097</v>
      </c>
      <c r="L149" s="44" t="s">
        <v>5194</v>
      </c>
      <c r="M149" s="100">
        <v>11.3629</v>
      </c>
      <c r="N149" s="27" t="s">
        <v>7912</v>
      </c>
      <c r="O149" s="44" t="s">
        <v>21</v>
      </c>
      <c r="P149" s="26"/>
      <c r="Q149" s="100"/>
      <c r="R149" s="113"/>
      <c r="S149" s="118"/>
      <c r="T149" s="204" t="s">
        <v>5187</v>
      </c>
      <c r="U149" s="44" t="s">
        <v>5006</v>
      </c>
      <c r="V149" s="19" t="str">
        <f t="shared" si="7"/>
        <v>3S-112A</v>
      </c>
      <c r="Z149" s="1" t="str">
        <f t="shared" si="8"/>
        <v>errado</v>
      </c>
    </row>
    <row r="150" spans="2:26" ht="30" customHeight="1" x14ac:dyDescent="0.25">
      <c r="B150" s="206" t="s">
        <v>6714</v>
      </c>
      <c r="C150" s="44" t="s">
        <v>4849</v>
      </c>
      <c r="D150" s="44" t="s">
        <v>4700</v>
      </c>
      <c r="E150" s="44" t="s">
        <v>5195</v>
      </c>
      <c r="F150" s="44"/>
      <c r="G150" s="46"/>
      <c r="H150" s="27"/>
      <c r="I150" s="66">
        <v>341203.30300000001</v>
      </c>
      <c r="J150" s="66">
        <v>341274.234999999</v>
      </c>
      <c r="K150" s="21">
        <f t="shared" si="6"/>
        <v>7.0931999998982059E-2</v>
      </c>
      <c r="L150" s="27" t="s">
        <v>5194</v>
      </c>
      <c r="M150" s="100">
        <v>0.21390000000000001</v>
      </c>
      <c r="N150" s="27" t="s">
        <v>82</v>
      </c>
      <c r="O150" s="44" t="s">
        <v>91</v>
      </c>
      <c r="P150" s="26" t="s">
        <v>2286</v>
      </c>
      <c r="Q150" s="100"/>
      <c r="R150" s="113"/>
      <c r="S150" s="118"/>
      <c r="T150" s="204" t="s">
        <v>5187</v>
      </c>
      <c r="U150" s="44" t="s">
        <v>5006</v>
      </c>
      <c r="V150" s="19" t="str">
        <f t="shared" si="7"/>
        <v>3S-112B</v>
      </c>
      <c r="X150" s="19" t="s">
        <v>8491</v>
      </c>
      <c r="Z150" s="1" t="str">
        <f t="shared" si="8"/>
        <v>ok</v>
      </c>
    </row>
    <row r="151" spans="2:26" ht="30" customHeight="1" x14ac:dyDescent="0.25">
      <c r="B151" s="206" t="s">
        <v>6714</v>
      </c>
      <c r="C151" s="44" t="s">
        <v>4849</v>
      </c>
      <c r="D151" s="44" t="s">
        <v>4702</v>
      </c>
      <c r="E151" s="44" t="s">
        <v>5196</v>
      </c>
      <c r="F151" s="44"/>
      <c r="G151" s="46"/>
      <c r="H151" s="44"/>
      <c r="I151" s="66">
        <v>342307.72999999899</v>
      </c>
      <c r="J151" s="66">
        <v>342623.04800000001</v>
      </c>
      <c r="K151" s="21">
        <f t="shared" si="6"/>
        <v>0.31531800000101795</v>
      </c>
      <c r="L151" s="44" t="s">
        <v>5194</v>
      </c>
      <c r="M151" s="100">
        <v>2.0434000000000001</v>
      </c>
      <c r="N151" s="30" t="s">
        <v>7912</v>
      </c>
      <c r="O151" s="44" t="s">
        <v>91</v>
      </c>
      <c r="P151" s="26" t="s">
        <v>2286</v>
      </c>
      <c r="Q151" s="100"/>
      <c r="R151" s="113"/>
      <c r="S151" s="118"/>
      <c r="T151" s="204" t="s">
        <v>5187</v>
      </c>
      <c r="U151" s="44" t="s">
        <v>5006</v>
      </c>
      <c r="V151" s="19" t="str">
        <f t="shared" si="7"/>
        <v>3S-112C</v>
      </c>
      <c r="X151" s="19" t="s">
        <v>8492</v>
      </c>
      <c r="Z151" s="1" t="str">
        <f t="shared" si="8"/>
        <v>ok</v>
      </c>
    </row>
    <row r="152" spans="2:26" ht="30" customHeight="1" x14ac:dyDescent="0.25">
      <c r="B152" s="206" t="s">
        <v>6714</v>
      </c>
      <c r="C152" s="44" t="s">
        <v>4849</v>
      </c>
      <c r="D152" s="44" t="s">
        <v>1996</v>
      </c>
      <c r="E152" s="44" t="s">
        <v>5197</v>
      </c>
      <c r="F152" s="44">
        <v>70999</v>
      </c>
      <c r="G152" s="46">
        <v>42305</v>
      </c>
      <c r="H152" s="44" t="s">
        <v>5006</v>
      </c>
      <c r="I152" s="66">
        <v>342623.04800000001</v>
      </c>
      <c r="J152" s="66">
        <v>342844.837999999</v>
      </c>
      <c r="K152" s="21">
        <f t="shared" si="6"/>
        <v>0.22178999999898952</v>
      </c>
      <c r="L152" s="44" t="s">
        <v>5198</v>
      </c>
      <c r="M152" s="100">
        <v>2.0901999999999998</v>
      </c>
      <c r="N152" s="30" t="s">
        <v>7912</v>
      </c>
      <c r="O152" s="44" t="s">
        <v>21</v>
      </c>
      <c r="P152" s="26"/>
      <c r="Q152" s="100"/>
      <c r="R152" s="113"/>
      <c r="S152" s="118"/>
      <c r="T152" s="204" t="s">
        <v>5199</v>
      </c>
      <c r="U152" s="44" t="s">
        <v>5006</v>
      </c>
      <c r="V152" s="19" t="str">
        <f t="shared" si="7"/>
        <v>3S-113</v>
      </c>
      <c r="X152" s="19" t="s">
        <v>8493</v>
      </c>
      <c r="Z152" s="1" t="str">
        <f t="shared" si="8"/>
        <v>ok</v>
      </c>
    </row>
    <row r="153" spans="2:26" ht="30" customHeight="1" x14ac:dyDescent="0.25">
      <c r="B153" s="206" t="s">
        <v>6714</v>
      </c>
      <c r="C153" s="44" t="s">
        <v>4849</v>
      </c>
      <c r="D153" s="44" t="s">
        <v>5200</v>
      </c>
      <c r="E153" s="44" t="s">
        <v>5201</v>
      </c>
      <c r="F153" s="44" t="s">
        <v>5202</v>
      </c>
      <c r="G153" s="46">
        <v>42305</v>
      </c>
      <c r="H153" s="44" t="s">
        <v>5006</v>
      </c>
      <c r="I153" s="66">
        <v>342623.01799999899</v>
      </c>
      <c r="J153" s="66">
        <v>342884.837999999</v>
      </c>
      <c r="K153" s="21">
        <f t="shared" si="6"/>
        <v>0.26182000000000699</v>
      </c>
      <c r="L153" s="44" t="s">
        <v>5198</v>
      </c>
      <c r="M153" s="100">
        <v>4.3171999999999997</v>
      </c>
      <c r="N153" s="30" t="s">
        <v>7912</v>
      </c>
      <c r="O153" s="44" t="s">
        <v>21</v>
      </c>
      <c r="P153" s="26" t="s">
        <v>2286</v>
      </c>
      <c r="Q153" s="100"/>
      <c r="R153" s="113"/>
      <c r="S153" s="118"/>
      <c r="T153" s="204" t="s">
        <v>5199</v>
      </c>
      <c r="U153" s="44" t="s">
        <v>5006</v>
      </c>
      <c r="V153" s="19" t="str">
        <f t="shared" si="7"/>
        <v>3S-113A</v>
      </c>
      <c r="X153" s="19" t="s">
        <v>8494</v>
      </c>
      <c r="Z153" s="1" t="str">
        <f t="shared" si="8"/>
        <v>ok</v>
      </c>
    </row>
    <row r="154" spans="2:26" ht="30" customHeight="1" x14ac:dyDescent="0.25">
      <c r="B154" s="206" t="s">
        <v>6714</v>
      </c>
      <c r="C154" s="44" t="s">
        <v>4849</v>
      </c>
      <c r="D154" s="44" t="s">
        <v>1968</v>
      </c>
      <c r="E154" s="44" t="s">
        <v>5203</v>
      </c>
      <c r="F154" s="44">
        <v>71074</v>
      </c>
      <c r="G154" s="46">
        <v>42317</v>
      </c>
      <c r="H154" s="44" t="s">
        <v>5006</v>
      </c>
      <c r="I154" s="66">
        <v>342896.66100000002</v>
      </c>
      <c r="J154" s="66">
        <v>343103.04599999898</v>
      </c>
      <c r="K154" s="21">
        <f t="shared" si="6"/>
        <v>0.20638499999896157</v>
      </c>
      <c r="L154" s="44" t="s">
        <v>5198</v>
      </c>
      <c r="M154" s="100">
        <v>2.0632000000000001</v>
      </c>
      <c r="N154" s="30" t="s">
        <v>7912</v>
      </c>
      <c r="O154" s="44" t="s">
        <v>21</v>
      </c>
      <c r="P154" s="26"/>
      <c r="Q154" s="100"/>
      <c r="R154" s="113"/>
      <c r="S154" s="118"/>
      <c r="T154" s="204" t="s">
        <v>5199</v>
      </c>
      <c r="U154" s="44" t="s">
        <v>5006</v>
      </c>
      <c r="V154" s="19" t="str">
        <f t="shared" si="7"/>
        <v>3S-114</v>
      </c>
      <c r="X154" s="19" t="s">
        <v>8495</v>
      </c>
      <c r="Z154" s="1" t="str">
        <f t="shared" si="8"/>
        <v>ok</v>
      </c>
    </row>
    <row r="155" spans="2:26" ht="30" customHeight="1" x14ac:dyDescent="0.25">
      <c r="B155" s="206" t="s">
        <v>6714</v>
      </c>
      <c r="C155" s="44" t="s">
        <v>4849</v>
      </c>
      <c r="D155" s="44">
        <v>173</v>
      </c>
      <c r="E155" s="44" t="s">
        <v>5204</v>
      </c>
      <c r="F155" s="44">
        <v>70254</v>
      </c>
      <c r="G155" s="46">
        <v>42304</v>
      </c>
      <c r="H155" s="44" t="s">
        <v>5006</v>
      </c>
      <c r="I155" s="66">
        <v>343103.04599999898</v>
      </c>
      <c r="J155" s="66">
        <v>344219.52500000002</v>
      </c>
      <c r="K155" s="21">
        <f t="shared" si="6"/>
        <v>1.1164790000010398</v>
      </c>
      <c r="L155" s="44" t="s">
        <v>5205</v>
      </c>
      <c r="M155" s="100">
        <v>10.793799999999999</v>
      </c>
      <c r="N155" s="30" t="s">
        <v>7912</v>
      </c>
      <c r="O155" s="44" t="s">
        <v>21</v>
      </c>
      <c r="P155" s="26"/>
      <c r="Q155" s="100"/>
      <c r="R155" s="113"/>
      <c r="S155" s="118"/>
      <c r="T155" s="204" t="s">
        <v>5206</v>
      </c>
      <c r="U155" s="44" t="s">
        <v>5006</v>
      </c>
      <c r="V155" s="19" t="str">
        <f t="shared" si="7"/>
        <v>3S-173</v>
      </c>
      <c r="X155" s="19" t="s">
        <v>8496</v>
      </c>
      <c r="Z155" s="1" t="str">
        <f t="shared" si="8"/>
        <v>ok</v>
      </c>
    </row>
    <row r="156" spans="2:26" ht="30" customHeight="1" x14ac:dyDescent="0.25">
      <c r="B156" s="206" t="s">
        <v>6714</v>
      </c>
      <c r="C156" s="44" t="s">
        <v>4849</v>
      </c>
      <c r="D156" s="44" t="s">
        <v>1999</v>
      </c>
      <c r="E156" s="44" t="s">
        <v>5207</v>
      </c>
      <c r="F156" s="44"/>
      <c r="G156" s="46"/>
      <c r="H156" s="44"/>
      <c r="I156" s="66">
        <v>344219.52500000002</v>
      </c>
      <c r="J156" s="66">
        <v>348345.495999999</v>
      </c>
      <c r="K156" s="21">
        <f t="shared" si="6"/>
        <v>4.1259709999989722</v>
      </c>
      <c r="L156" s="44" t="s">
        <v>5208</v>
      </c>
      <c r="M156" s="100">
        <v>33.343000000000004</v>
      </c>
      <c r="N156" s="30" t="s">
        <v>7912</v>
      </c>
      <c r="O156" s="44" t="s">
        <v>91</v>
      </c>
      <c r="P156" s="26"/>
      <c r="Q156" s="100"/>
      <c r="R156" s="113"/>
      <c r="S156" s="118"/>
      <c r="T156" s="204" t="s">
        <v>366</v>
      </c>
      <c r="U156" s="44" t="s">
        <v>5006</v>
      </c>
      <c r="V156" s="19" t="str">
        <f t="shared" si="7"/>
        <v>3S-115</v>
      </c>
      <c r="X156" s="19" t="s">
        <v>8497</v>
      </c>
      <c r="Z156" s="1" t="str">
        <f t="shared" si="8"/>
        <v>ok</v>
      </c>
    </row>
    <row r="157" spans="2:26" ht="30" customHeight="1" x14ac:dyDescent="0.25">
      <c r="B157" s="206" t="s">
        <v>6714</v>
      </c>
      <c r="C157" s="44" t="s">
        <v>4849</v>
      </c>
      <c r="D157" s="44" t="s">
        <v>4224</v>
      </c>
      <c r="E157" s="44" t="s">
        <v>5209</v>
      </c>
      <c r="F157" s="44">
        <v>70172</v>
      </c>
      <c r="G157" s="46">
        <v>42292</v>
      </c>
      <c r="H157" s="44" t="s">
        <v>5006</v>
      </c>
      <c r="I157" s="66">
        <v>348345.495999999</v>
      </c>
      <c r="J157" s="66">
        <v>348813.125</v>
      </c>
      <c r="K157" s="21">
        <f t="shared" si="6"/>
        <v>0.46762900000100488</v>
      </c>
      <c r="L157" s="44" t="s">
        <v>5210</v>
      </c>
      <c r="M157" s="100">
        <v>3.7414000000000001</v>
      </c>
      <c r="N157" s="30" t="s">
        <v>7912</v>
      </c>
      <c r="O157" s="44" t="s">
        <v>21</v>
      </c>
      <c r="P157" s="26"/>
      <c r="Q157" s="100"/>
      <c r="R157" s="113"/>
      <c r="S157" s="118"/>
      <c r="T157" s="204" t="s">
        <v>5211</v>
      </c>
      <c r="U157" s="44" t="s">
        <v>5006</v>
      </c>
      <c r="V157" s="19" t="str">
        <f t="shared" si="7"/>
        <v>3S-159</v>
      </c>
      <c r="X157" s="19" t="s">
        <v>8498</v>
      </c>
      <c r="Z157" s="1" t="str">
        <f t="shared" si="8"/>
        <v>ok</v>
      </c>
    </row>
    <row r="158" spans="2:26" ht="30" customHeight="1" x14ac:dyDescent="0.25">
      <c r="B158" s="206" t="s">
        <v>6714</v>
      </c>
      <c r="C158" s="44" t="s">
        <v>4849</v>
      </c>
      <c r="D158" s="44" t="s">
        <v>4570</v>
      </c>
      <c r="E158" s="44" t="s">
        <v>5212</v>
      </c>
      <c r="F158" s="44">
        <v>72230</v>
      </c>
      <c r="G158" s="46">
        <v>42451</v>
      </c>
      <c r="H158" s="44" t="s">
        <v>5006</v>
      </c>
      <c r="I158" s="66">
        <v>348813.125</v>
      </c>
      <c r="J158" s="66">
        <v>349238.09700000001</v>
      </c>
      <c r="K158" s="21">
        <f t="shared" si="6"/>
        <v>0.42497200000000884</v>
      </c>
      <c r="L158" s="44" t="s">
        <v>5213</v>
      </c>
      <c r="M158" s="100">
        <v>3.3995000000000002</v>
      </c>
      <c r="N158" s="30" t="s">
        <v>7912</v>
      </c>
      <c r="O158" s="44" t="s">
        <v>21</v>
      </c>
      <c r="P158" s="26"/>
      <c r="Q158" s="100"/>
      <c r="R158" s="113"/>
      <c r="S158" s="118"/>
      <c r="T158" s="204" t="s">
        <v>5211</v>
      </c>
      <c r="U158" s="44" t="s">
        <v>5006</v>
      </c>
      <c r="V158" s="19" t="str">
        <f t="shared" si="7"/>
        <v>3S-160</v>
      </c>
      <c r="X158" s="19" t="s">
        <v>8499</v>
      </c>
      <c r="Z158" s="1" t="str">
        <f t="shared" si="8"/>
        <v>ok</v>
      </c>
    </row>
    <row r="159" spans="2:26" ht="30" customHeight="1" x14ac:dyDescent="0.25">
      <c r="B159" s="206" t="s">
        <v>6714</v>
      </c>
      <c r="C159" s="44" t="s">
        <v>4849</v>
      </c>
      <c r="D159" s="44" t="s">
        <v>4583</v>
      </c>
      <c r="E159" s="44" t="s">
        <v>5214</v>
      </c>
      <c r="F159" s="44">
        <v>70171</v>
      </c>
      <c r="G159" s="46">
        <v>42292</v>
      </c>
      <c r="H159" s="44" t="s">
        <v>5006</v>
      </c>
      <c r="I159" s="66">
        <v>349238.09700000001</v>
      </c>
      <c r="J159" s="66">
        <v>349777.06699999899</v>
      </c>
      <c r="K159" s="21">
        <f t="shared" si="6"/>
        <v>0.53896999999898254</v>
      </c>
      <c r="L159" s="44" t="s">
        <v>5210</v>
      </c>
      <c r="M159" s="100">
        <v>4.3109999999999999</v>
      </c>
      <c r="N159" s="30" t="s">
        <v>7912</v>
      </c>
      <c r="O159" s="44" t="s">
        <v>21</v>
      </c>
      <c r="P159" s="26"/>
      <c r="Q159" s="100"/>
      <c r="R159" s="113"/>
      <c r="S159" s="118"/>
      <c r="T159" s="204" t="s">
        <v>5211</v>
      </c>
      <c r="U159" s="44" t="s">
        <v>5006</v>
      </c>
      <c r="V159" s="19" t="str">
        <f t="shared" si="7"/>
        <v>3S-161</v>
      </c>
      <c r="X159" s="19" t="s">
        <v>8500</v>
      </c>
      <c r="Z159" s="1" t="str">
        <f t="shared" si="8"/>
        <v>ok</v>
      </c>
    </row>
    <row r="160" spans="2:26" ht="30" customHeight="1" x14ac:dyDescent="0.25">
      <c r="B160" s="206" t="s">
        <v>6714</v>
      </c>
      <c r="C160" s="44" t="s">
        <v>4849</v>
      </c>
      <c r="D160" s="44" t="s">
        <v>5215</v>
      </c>
      <c r="E160" s="44" t="s">
        <v>5216</v>
      </c>
      <c r="F160" s="44">
        <v>70169</v>
      </c>
      <c r="G160" s="46">
        <v>42293</v>
      </c>
      <c r="H160" s="44" t="s">
        <v>5006</v>
      </c>
      <c r="I160" s="66">
        <v>349777.06699999899</v>
      </c>
      <c r="J160" s="66">
        <v>350038.96199999901</v>
      </c>
      <c r="K160" s="21">
        <f t="shared" si="6"/>
        <v>0.26189500000001864</v>
      </c>
      <c r="L160" s="44" t="s">
        <v>5210</v>
      </c>
      <c r="M160" s="100">
        <v>2.0154000000000001</v>
      </c>
      <c r="N160" s="30" t="s">
        <v>7912</v>
      </c>
      <c r="O160" s="44" t="s">
        <v>21</v>
      </c>
      <c r="P160" s="26"/>
      <c r="Q160" s="100"/>
      <c r="R160" s="113"/>
      <c r="S160" s="118"/>
      <c r="T160" s="204" t="s">
        <v>5211</v>
      </c>
      <c r="U160" s="44" t="s">
        <v>5006</v>
      </c>
      <c r="V160" s="19" t="str">
        <f t="shared" si="7"/>
        <v>3S-161A</v>
      </c>
      <c r="X160" s="19" t="s">
        <v>8501</v>
      </c>
      <c r="Z160" s="1" t="str">
        <f t="shared" si="8"/>
        <v>ok</v>
      </c>
    </row>
    <row r="161" spans="2:26" ht="30" customHeight="1" x14ac:dyDescent="0.25">
      <c r="B161" s="206" t="s">
        <v>6714</v>
      </c>
      <c r="C161" s="44" t="s">
        <v>4849</v>
      </c>
      <c r="D161" s="44" t="s">
        <v>4149</v>
      </c>
      <c r="E161" s="44" t="s">
        <v>5217</v>
      </c>
      <c r="F161" s="44">
        <v>71121</v>
      </c>
      <c r="G161" s="46">
        <v>42325</v>
      </c>
      <c r="H161" s="44" t="s">
        <v>5006</v>
      </c>
      <c r="I161" s="66">
        <v>350038.96199999901</v>
      </c>
      <c r="J161" s="66">
        <v>350137.37900000002</v>
      </c>
      <c r="K161" s="21">
        <f t="shared" si="6"/>
        <v>9.8417000001005367E-2</v>
      </c>
      <c r="L161" s="44" t="s">
        <v>5218</v>
      </c>
      <c r="M161" s="100">
        <v>0.86650000000000005</v>
      </c>
      <c r="N161" s="30" t="s">
        <v>7912</v>
      </c>
      <c r="O161" s="44" t="s">
        <v>21</v>
      </c>
      <c r="P161" s="26"/>
      <c r="Q161" s="100"/>
      <c r="R161" s="113"/>
      <c r="S161" s="118"/>
      <c r="T161" s="204" t="s">
        <v>5211</v>
      </c>
      <c r="U161" s="44" t="s">
        <v>5006</v>
      </c>
      <c r="V161" s="19" t="str">
        <f t="shared" si="7"/>
        <v>3S-162</v>
      </c>
      <c r="X161" s="19" t="s">
        <v>8502</v>
      </c>
      <c r="Z161" s="1" t="str">
        <f t="shared" si="8"/>
        <v>ok</v>
      </c>
    </row>
    <row r="162" spans="2:26" ht="30" customHeight="1" x14ac:dyDescent="0.25">
      <c r="B162" s="206" t="s">
        <v>6714</v>
      </c>
      <c r="C162" s="44" t="s">
        <v>4849</v>
      </c>
      <c r="D162" s="44" t="s">
        <v>5219</v>
      </c>
      <c r="E162" s="44" t="s">
        <v>5220</v>
      </c>
      <c r="F162" s="44">
        <v>71119</v>
      </c>
      <c r="G162" s="46">
        <v>42325</v>
      </c>
      <c r="H162" s="44" t="s">
        <v>5006</v>
      </c>
      <c r="I162" s="66">
        <v>350380.962</v>
      </c>
      <c r="J162" s="66">
        <v>350137.37900000002</v>
      </c>
      <c r="K162" s="21">
        <f>((J162-I162)/1000)*-1</f>
        <v>0.24358299999998417</v>
      </c>
      <c r="L162" s="44" t="s">
        <v>5218</v>
      </c>
      <c r="M162" s="100">
        <v>1.7553000000000001</v>
      </c>
      <c r="N162" s="30" t="s">
        <v>7912</v>
      </c>
      <c r="O162" s="44" t="s">
        <v>21</v>
      </c>
      <c r="P162" s="26" t="s">
        <v>2797</v>
      </c>
      <c r="Q162" s="100">
        <v>1.7553000000000001</v>
      </c>
      <c r="R162" s="113">
        <v>26672.28</v>
      </c>
      <c r="S162" s="118" t="s">
        <v>5221</v>
      </c>
      <c r="T162" s="204" t="s">
        <v>5211</v>
      </c>
      <c r="U162" s="44" t="s">
        <v>5006</v>
      </c>
      <c r="V162" s="19" t="str">
        <f t="shared" si="7"/>
        <v>3S-162A</v>
      </c>
      <c r="X162" s="19" t="s">
        <v>8503</v>
      </c>
      <c r="Z162" s="1" t="str">
        <f t="shared" si="8"/>
        <v>ok</v>
      </c>
    </row>
    <row r="163" spans="2:26" ht="30" customHeight="1" x14ac:dyDescent="0.25">
      <c r="B163" s="206" t="s">
        <v>6714</v>
      </c>
      <c r="C163" s="44" t="s">
        <v>4849</v>
      </c>
      <c r="D163" s="44" t="s">
        <v>4331</v>
      </c>
      <c r="E163" s="44" t="s">
        <v>5222</v>
      </c>
      <c r="F163" s="44">
        <v>70247</v>
      </c>
      <c r="G163" s="46">
        <v>42303</v>
      </c>
      <c r="H163" s="44" t="s">
        <v>5006</v>
      </c>
      <c r="I163" s="66">
        <v>350137.37900000002</v>
      </c>
      <c r="J163" s="66">
        <v>350254.01099999901</v>
      </c>
      <c r="K163" s="21">
        <f t="shared" si="6"/>
        <v>0.11663199999899371</v>
      </c>
      <c r="L163" s="44" t="s">
        <v>5223</v>
      </c>
      <c r="M163" s="100">
        <v>0.93420000000000003</v>
      </c>
      <c r="N163" s="30" t="s">
        <v>7912</v>
      </c>
      <c r="O163" s="44" t="s">
        <v>21</v>
      </c>
      <c r="P163" s="26"/>
      <c r="Q163" s="100"/>
      <c r="R163" s="113"/>
      <c r="S163" s="118"/>
      <c r="T163" s="204" t="s">
        <v>5224</v>
      </c>
      <c r="U163" s="44" t="s">
        <v>5006</v>
      </c>
      <c r="V163" s="19" t="str">
        <f t="shared" si="7"/>
        <v>3S-163</v>
      </c>
      <c r="X163" s="19" t="s">
        <v>8504</v>
      </c>
      <c r="Z163" s="1" t="str">
        <f t="shared" si="8"/>
        <v>ok</v>
      </c>
    </row>
    <row r="164" spans="2:26" ht="30" customHeight="1" x14ac:dyDescent="0.25">
      <c r="B164" s="206" t="s">
        <v>6714</v>
      </c>
      <c r="C164" s="44" t="s">
        <v>4849</v>
      </c>
      <c r="D164" s="44" t="s">
        <v>4712</v>
      </c>
      <c r="E164" s="44" t="s">
        <v>5225</v>
      </c>
      <c r="F164" s="44">
        <v>70246</v>
      </c>
      <c r="G164" s="46">
        <v>42303</v>
      </c>
      <c r="H164" s="44" t="s">
        <v>5006</v>
      </c>
      <c r="I164" s="66">
        <v>350254.01099999901</v>
      </c>
      <c r="J164" s="66">
        <v>351010.64500000002</v>
      </c>
      <c r="K164" s="21">
        <f t="shared" si="6"/>
        <v>0.75663400000100955</v>
      </c>
      <c r="L164" s="44" t="s">
        <v>5223</v>
      </c>
      <c r="M164" s="100">
        <v>5.9431000000000003</v>
      </c>
      <c r="N164" s="30" t="s">
        <v>7912</v>
      </c>
      <c r="O164" s="44" t="s">
        <v>21</v>
      </c>
      <c r="P164" s="26"/>
      <c r="Q164" s="100"/>
      <c r="R164" s="113"/>
      <c r="S164" s="118"/>
      <c r="T164" s="204" t="s">
        <v>5211</v>
      </c>
      <c r="U164" s="44" t="s">
        <v>5006</v>
      </c>
      <c r="V164" s="19" t="str">
        <f t="shared" si="7"/>
        <v>3S-163A</v>
      </c>
      <c r="X164" s="19" t="s">
        <v>8505</v>
      </c>
      <c r="Z164" s="1" t="str">
        <f t="shared" si="8"/>
        <v>ok</v>
      </c>
    </row>
    <row r="165" spans="2:26" ht="30" customHeight="1" x14ac:dyDescent="0.25">
      <c r="B165" s="206" t="s">
        <v>6714</v>
      </c>
      <c r="C165" s="44" t="s">
        <v>4849</v>
      </c>
      <c r="D165" s="44" t="s">
        <v>4188</v>
      </c>
      <c r="E165" s="44" t="s">
        <v>5226</v>
      </c>
      <c r="F165" s="44">
        <v>70142</v>
      </c>
      <c r="G165" s="46">
        <v>42291</v>
      </c>
      <c r="H165" s="44" t="s">
        <v>5006</v>
      </c>
      <c r="I165" s="66">
        <v>351010.64500000002</v>
      </c>
      <c r="J165" s="66">
        <v>351100.870999999</v>
      </c>
      <c r="K165" s="21">
        <f t="shared" si="6"/>
        <v>9.0225999998976472E-2</v>
      </c>
      <c r="L165" s="44" t="s">
        <v>5210</v>
      </c>
      <c r="M165" s="100">
        <v>3.4666999999999999</v>
      </c>
      <c r="N165" s="30" t="s">
        <v>7912</v>
      </c>
      <c r="O165" s="44" t="s">
        <v>21</v>
      </c>
      <c r="P165" s="26" t="s">
        <v>10</v>
      </c>
      <c r="Q165" s="100">
        <v>2.6634000000000002</v>
      </c>
      <c r="R165" s="113">
        <v>38438.04</v>
      </c>
      <c r="S165" s="118" t="s">
        <v>5221</v>
      </c>
      <c r="T165" s="204" t="s">
        <v>5211</v>
      </c>
      <c r="U165" s="44" t="s">
        <v>5006</v>
      </c>
      <c r="V165" s="19" t="str">
        <f t="shared" si="7"/>
        <v>3S-164</v>
      </c>
      <c r="X165" s="19" t="s">
        <v>8506</v>
      </c>
      <c r="Z165" s="1" t="str">
        <f t="shared" si="8"/>
        <v>ok</v>
      </c>
    </row>
    <row r="166" spans="2:26" ht="30" customHeight="1" x14ac:dyDescent="0.25">
      <c r="B166" s="206" t="s">
        <v>6714</v>
      </c>
      <c r="C166" s="44" t="s">
        <v>4849</v>
      </c>
      <c r="D166" s="44" t="s">
        <v>4715</v>
      </c>
      <c r="E166" s="44" t="s">
        <v>5227</v>
      </c>
      <c r="F166" s="44">
        <v>70262</v>
      </c>
      <c r="G166" s="46">
        <v>42304</v>
      </c>
      <c r="H166" s="44" t="s">
        <v>5006</v>
      </c>
      <c r="I166" s="66">
        <v>351010.64500000002</v>
      </c>
      <c r="J166" s="66">
        <v>351100.87</v>
      </c>
      <c r="K166" s="21">
        <f t="shared" si="6"/>
        <v>9.0224999999976713E-2</v>
      </c>
      <c r="L166" s="44" t="s">
        <v>5210</v>
      </c>
      <c r="M166" s="100">
        <v>2.52E-2</v>
      </c>
      <c r="N166" s="30" t="s">
        <v>7912</v>
      </c>
      <c r="O166" s="44" t="s">
        <v>21</v>
      </c>
      <c r="P166" s="26" t="s">
        <v>2286</v>
      </c>
      <c r="Q166" s="100"/>
      <c r="R166" s="113"/>
      <c r="S166" s="118"/>
      <c r="T166" s="204" t="s">
        <v>5211</v>
      </c>
      <c r="U166" s="44" t="s">
        <v>5006</v>
      </c>
      <c r="V166" s="19" t="str">
        <f t="shared" si="7"/>
        <v>3S-164A</v>
      </c>
      <c r="X166" s="19" t="s">
        <v>8507</v>
      </c>
      <c r="Z166" s="1" t="str">
        <f t="shared" si="8"/>
        <v>ok</v>
      </c>
    </row>
    <row r="167" spans="2:26" ht="30" customHeight="1" x14ac:dyDescent="0.25">
      <c r="B167" s="206" t="s">
        <v>6714</v>
      </c>
      <c r="C167" s="44" t="s">
        <v>4849</v>
      </c>
      <c r="D167" s="44" t="s">
        <v>2002</v>
      </c>
      <c r="E167" s="44" t="s">
        <v>5228</v>
      </c>
      <c r="F167" s="44">
        <v>71523</v>
      </c>
      <c r="G167" s="46">
        <v>42353</v>
      </c>
      <c r="H167" s="44" t="s">
        <v>5006</v>
      </c>
      <c r="I167" s="66">
        <v>351105.42599999899</v>
      </c>
      <c r="J167" s="66">
        <v>351786.26299999899</v>
      </c>
      <c r="K167" s="21">
        <f t="shared" si="6"/>
        <v>0.68083699999999958</v>
      </c>
      <c r="L167" s="44" t="s">
        <v>5229</v>
      </c>
      <c r="M167" s="100">
        <v>5.4210000000000003</v>
      </c>
      <c r="N167" s="30" t="s">
        <v>7912</v>
      </c>
      <c r="O167" s="44" t="s">
        <v>21</v>
      </c>
      <c r="P167" s="26"/>
      <c r="Q167" s="100"/>
      <c r="R167" s="113"/>
      <c r="S167" s="118"/>
      <c r="T167" s="204" t="s">
        <v>5230</v>
      </c>
      <c r="U167" s="44" t="s">
        <v>5006</v>
      </c>
      <c r="V167" s="19" t="str">
        <f t="shared" si="7"/>
        <v>3S-116</v>
      </c>
      <c r="X167" s="19" t="s">
        <v>8508</v>
      </c>
      <c r="Z167" s="1" t="str">
        <f t="shared" si="8"/>
        <v>ok</v>
      </c>
    </row>
    <row r="168" spans="2:26" ht="30" customHeight="1" x14ac:dyDescent="0.25">
      <c r="B168" s="206" t="s">
        <v>6714</v>
      </c>
      <c r="C168" s="44" t="s">
        <v>4849</v>
      </c>
      <c r="D168" s="44" t="s">
        <v>1601</v>
      </c>
      <c r="E168" s="44" t="s">
        <v>5231</v>
      </c>
      <c r="F168" s="44">
        <v>71522</v>
      </c>
      <c r="G168" s="46">
        <v>42353</v>
      </c>
      <c r="H168" s="44" t="s">
        <v>5006</v>
      </c>
      <c r="I168" s="66">
        <v>351789.342999999</v>
      </c>
      <c r="J168" s="66">
        <v>353303.13599999901</v>
      </c>
      <c r="K168" s="21">
        <f t="shared" si="6"/>
        <v>1.5137930000000051</v>
      </c>
      <c r="L168" s="44" t="s">
        <v>5229</v>
      </c>
      <c r="M168" s="100">
        <v>12.165100000000001</v>
      </c>
      <c r="N168" s="30" t="s">
        <v>7912</v>
      </c>
      <c r="O168" s="44" t="s">
        <v>21</v>
      </c>
      <c r="P168" s="26"/>
      <c r="Q168" s="100"/>
      <c r="R168" s="113"/>
      <c r="S168" s="118"/>
      <c r="T168" s="204" t="s">
        <v>5230</v>
      </c>
      <c r="U168" s="44" t="s">
        <v>5006</v>
      </c>
      <c r="V168" s="19" t="str">
        <f t="shared" si="7"/>
        <v>3S-116A</v>
      </c>
      <c r="X168" s="19" t="s">
        <v>8509</v>
      </c>
      <c r="Z168" s="1" t="str">
        <f t="shared" si="8"/>
        <v>ok</v>
      </c>
    </row>
    <row r="169" spans="2:26" ht="30" customHeight="1" x14ac:dyDescent="0.25">
      <c r="B169" s="206" t="s">
        <v>6714</v>
      </c>
      <c r="C169" s="44" t="s">
        <v>4849</v>
      </c>
      <c r="D169" s="44" t="s">
        <v>4723</v>
      </c>
      <c r="E169" s="44" t="s">
        <v>5232</v>
      </c>
      <c r="F169" s="44" t="s">
        <v>5233</v>
      </c>
      <c r="G169" s="46">
        <v>42353</v>
      </c>
      <c r="H169" s="44" t="s">
        <v>5006</v>
      </c>
      <c r="I169" s="66">
        <v>351105.42599999899</v>
      </c>
      <c r="J169" s="66">
        <v>351786.26299999899</v>
      </c>
      <c r="K169" s="21">
        <f t="shared" si="6"/>
        <v>0.68083699999999958</v>
      </c>
      <c r="L169" s="44" t="s">
        <v>5229</v>
      </c>
      <c r="M169" s="100">
        <v>7.6294000000000004</v>
      </c>
      <c r="N169" s="30" t="s">
        <v>7912</v>
      </c>
      <c r="O169" s="44" t="s">
        <v>21</v>
      </c>
      <c r="P169" s="26" t="s">
        <v>2797</v>
      </c>
      <c r="Q169" s="100">
        <v>7.5373999999999999</v>
      </c>
      <c r="R169" s="113">
        <v>101595.49</v>
      </c>
      <c r="S169" s="118" t="s">
        <v>5234</v>
      </c>
      <c r="T169" s="204" t="s">
        <v>5230</v>
      </c>
      <c r="U169" s="44" t="s">
        <v>5006</v>
      </c>
      <c r="V169" s="19" t="str">
        <f t="shared" si="7"/>
        <v>3S-116B</v>
      </c>
      <c r="X169" s="19" t="s">
        <v>8510</v>
      </c>
      <c r="Z169" s="1" t="str">
        <f t="shared" si="8"/>
        <v>ok</v>
      </c>
    </row>
    <row r="170" spans="2:26" ht="30" customHeight="1" x14ac:dyDescent="0.25">
      <c r="B170" s="206" t="s">
        <v>6714</v>
      </c>
      <c r="C170" s="44" t="s">
        <v>4849</v>
      </c>
      <c r="D170" s="44" t="s">
        <v>2005</v>
      </c>
      <c r="E170" s="44" t="s">
        <v>5235</v>
      </c>
      <c r="F170" s="44">
        <v>65827</v>
      </c>
      <c r="G170" s="46">
        <v>41858</v>
      </c>
      <c r="H170" s="44" t="s">
        <v>5006</v>
      </c>
      <c r="I170" s="66">
        <v>353303.13599999901</v>
      </c>
      <c r="J170" s="66">
        <v>353786.451</v>
      </c>
      <c r="K170" s="21">
        <f t="shared" si="6"/>
        <v>0.48331500000099187</v>
      </c>
      <c r="L170" s="44" t="s">
        <v>5236</v>
      </c>
      <c r="M170" s="100">
        <v>3.8736000000000002</v>
      </c>
      <c r="N170" s="30" t="s">
        <v>7912</v>
      </c>
      <c r="O170" s="44" t="s">
        <v>21</v>
      </c>
      <c r="P170" s="26"/>
      <c r="Q170" s="100"/>
      <c r="R170" s="113"/>
      <c r="S170" s="118"/>
      <c r="T170" s="204" t="s">
        <v>5237</v>
      </c>
      <c r="U170" s="44" t="s">
        <v>5006</v>
      </c>
      <c r="V170" s="19" t="str">
        <f t="shared" si="7"/>
        <v>3S-117</v>
      </c>
      <c r="X170" s="19" t="s">
        <v>8511</v>
      </c>
      <c r="Z170" s="1" t="str">
        <f t="shared" si="8"/>
        <v>ok</v>
      </c>
    </row>
    <row r="171" spans="2:26" ht="30" customHeight="1" x14ac:dyDescent="0.25">
      <c r="B171" s="206" t="s">
        <v>6714</v>
      </c>
      <c r="C171" s="44" t="s">
        <v>4849</v>
      </c>
      <c r="D171" s="44" t="s">
        <v>2008</v>
      </c>
      <c r="E171" s="44" t="s">
        <v>5238</v>
      </c>
      <c r="F171" s="44">
        <v>69166</v>
      </c>
      <c r="G171" s="46">
        <v>42199</v>
      </c>
      <c r="H171" s="44" t="s">
        <v>5006</v>
      </c>
      <c r="I171" s="66">
        <v>353786.451</v>
      </c>
      <c r="J171" s="66">
        <v>354338.53200000001</v>
      </c>
      <c r="K171" s="21">
        <f t="shared" si="6"/>
        <v>0.5520810000000056</v>
      </c>
      <c r="L171" s="44" t="s">
        <v>5239</v>
      </c>
      <c r="M171" s="100">
        <v>4.41</v>
      </c>
      <c r="N171" s="30" t="s">
        <v>7912</v>
      </c>
      <c r="O171" s="44" t="s">
        <v>21</v>
      </c>
      <c r="P171" s="26"/>
      <c r="Q171" s="100"/>
      <c r="R171" s="113"/>
      <c r="S171" s="118"/>
      <c r="T171" s="204" t="s">
        <v>5240</v>
      </c>
      <c r="U171" s="44" t="s">
        <v>5006</v>
      </c>
      <c r="V171" s="19" t="str">
        <f t="shared" si="7"/>
        <v>3S-118</v>
      </c>
      <c r="X171" s="19" t="s">
        <v>8512</v>
      </c>
      <c r="Z171" s="1" t="str">
        <f t="shared" si="8"/>
        <v>ok</v>
      </c>
    </row>
    <row r="172" spans="2:26" ht="30" customHeight="1" x14ac:dyDescent="0.25">
      <c r="B172" s="206" t="s">
        <v>6714</v>
      </c>
      <c r="C172" s="44" t="s">
        <v>4849</v>
      </c>
      <c r="D172" s="44" t="s">
        <v>5241</v>
      </c>
      <c r="E172" s="44" t="s">
        <v>5242</v>
      </c>
      <c r="F172" s="44">
        <v>71530</v>
      </c>
      <c r="G172" s="46">
        <v>42354</v>
      </c>
      <c r="H172" s="44" t="s">
        <v>5006</v>
      </c>
      <c r="I172" s="66">
        <v>354338.53200000001</v>
      </c>
      <c r="J172" s="66">
        <v>354755.01299999899</v>
      </c>
      <c r="K172" s="21">
        <f t="shared" si="6"/>
        <v>0.41648099999898114</v>
      </c>
      <c r="L172" s="44" t="s">
        <v>5239</v>
      </c>
      <c r="M172" s="100">
        <v>3.3315999999999999</v>
      </c>
      <c r="N172" s="30" t="s">
        <v>7912</v>
      </c>
      <c r="O172" s="44" t="s">
        <v>91</v>
      </c>
      <c r="P172" s="26"/>
      <c r="Q172" s="100"/>
      <c r="R172" s="113"/>
      <c r="S172" s="118"/>
      <c r="T172" s="204" t="s">
        <v>5240</v>
      </c>
      <c r="U172" s="44" t="s">
        <v>5006</v>
      </c>
      <c r="V172" s="19" t="str">
        <f t="shared" si="7"/>
        <v>3S-118A</v>
      </c>
      <c r="X172" s="19" t="s">
        <v>8513</v>
      </c>
      <c r="Z172" s="1" t="str">
        <f t="shared" si="8"/>
        <v>ok</v>
      </c>
    </row>
    <row r="173" spans="2:26" ht="30" customHeight="1" x14ac:dyDescent="0.25">
      <c r="B173" s="206" t="s">
        <v>6714</v>
      </c>
      <c r="C173" s="44" t="s">
        <v>4849</v>
      </c>
      <c r="D173" s="44" t="s">
        <v>5243</v>
      </c>
      <c r="E173" s="44" t="s">
        <v>5244</v>
      </c>
      <c r="F173" s="44">
        <v>69167</v>
      </c>
      <c r="G173" s="46">
        <v>42199</v>
      </c>
      <c r="H173" s="44" t="s">
        <v>5006</v>
      </c>
      <c r="I173" s="66">
        <v>354755.01299999899</v>
      </c>
      <c r="J173" s="66">
        <v>355458.79200000002</v>
      </c>
      <c r="K173" s="21">
        <f t="shared" si="6"/>
        <v>0.70377900000102822</v>
      </c>
      <c r="L173" s="44" t="s">
        <v>5239</v>
      </c>
      <c r="M173" s="100">
        <v>5.2996999999999996</v>
      </c>
      <c r="N173" s="30" t="s">
        <v>7912</v>
      </c>
      <c r="O173" s="44" t="s">
        <v>21</v>
      </c>
      <c r="P173" s="26"/>
      <c r="Q173" s="100"/>
      <c r="R173" s="113"/>
      <c r="S173" s="118"/>
      <c r="T173" s="204" t="s">
        <v>5240</v>
      </c>
      <c r="U173" s="44" t="s">
        <v>5006</v>
      </c>
      <c r="V173" s="19" t="str">
        <f t="shared" si="7"/>
        <v>3S-118B</v>
      </c>
      <c r="X173" s="19" t="s">
        <v>8514</v>
      </c>
      <c r="Z173" s="1" t="str">
        <f t="shared" si="8"/>
        <v>ok</v>
      </c>
    </row>
    <row r="174" spans="2:26" ht="30" customHeight="1" x14ac:dyDescent="0.25">
      <c r="B174" s="206" t="s">
        <v>6714</v>
      </c>
      <c r="C174" s="44" t="s">
        <v>4849</v>
      </c>
      <c r="D174" s="44" t="s">
        <v>5245</v>
      </c>
      <c r="E174" s="44" t="s">
        <v>5246</v>
      </c>
      <c r="F174" s="44">
        <v>70136</v>
      </c>
      <c r="G174" s="46">
        <v>42291</v>
      </c>
      <c r="H174" s="44" t="s">
        <v>5006</v>
      </c>
      <c r="I174" s="66">
        <v>353786.451</v>
      </c>
      <c r="J174" s="66">
        <v>354338.53200000001</v>
      </c>
      <c r="K174" s="21">
        <f t="shared" si="6"/>
        <v>0.5520810000000056</v>
      </c>
      <c r="L174" s="44" t="s">
        <v>5239</v>
      </c>
      <c r="M174" s="100">
        <v>1.6830000000000001</v>
      </c>
      <c r="N174" s="30" t="s">
        <v>7912</v>
      </c>
      <c r="O174" s="44" t="s">
        <v>91</v>
      </c>
      <c r="P174" s="26" t="s">
        <v>2797</v>
      </c>
      <c r="Q174" s="100">
        <v>1.6830000000000001</v>
      </c>
      <c r="R174" s="113">
        <v>23077.040000000001</v>
      </c>
      <c r="S174" s="118" t="s">
        <v>8515</v>
      </c>
      <c r="T174" s="204" t="s">
        <v>5240</v>
      </c>
      <c r="U174" s="44" t="s">
        <v>5006</v>
      </c>
      <c r="V174" s="19" t="str">
        <f t="shared" si="7"/>
        <v>3S-118C</v>
      </c>
      <c r="X174" s="19" t="s">
        <v>8516</v>
      </c>
      <c r="Z174" s="1" t="str">
        <f t="shared" si="8"/>
        <v>ok</v>
      </c>
    </row>
    <row r="175" spans="2:26" ht="30" customHeight="1" x14ac:dyDescent="0.25">
      <c r="B175" s="206" t="s">
        <v>6714</v>
      </c>
      <c r="C175" s="44" t="s">
        <v>4849</v>
      </c>
      <c r="D175" s="44" t="s">
        <v>5248</v>
      </c>
      <c r="E175" s="44" t="s">
        <v>5249</v>
      </c>
      <c r="F175" s="44">
        <v>80219</v>
      </c>
      <c r="G175" s="46">
        <v>42873</v>
      </c>
      <c r="H175" s="44" t="s">
        <v>5006</v>
      </c>
      <c r="I175" s="66">
        <v>354338.53200000001</v>
      </c>
      <c r="J175" s="66">
        <v>354755.01299999899</v>
      </c>
      <c r="K175" s="21">
        <f t="shared" si="6"/>
        <v>0.41648099999898114</v>
      </c>
      <c r="L175" s="44" t="s">
        <v>5239</v>
      </c>
      <c r="M175" s="100">
        <v>2.3043</v>
      </c>
      <c r="N175" s="30" t="s">
        <v>7912</v>
      </c>
      <c r="O175" s="44" t="s">
        <v>21</v>
      </c>
      <c r="P175" s="26" t="s">
        <v>2797</v>
      </c>
      <c r="Q175" s="100">
        <v>2.3043</v>
      </c>
      <c r="R175" s="113">
        <v>30979.21</v>
      </c>
      <c r="S175" s="118" t="s">
        <v>5247</v>
      </c>
      <c r="T175" s="204" t="s">
        <v>5240</v>
      </c>
      <c r="U175" s="44" t="s">
        <v>5006</v>
      </c>
      <c r="V175" s="19" t="str">
        <f t="shared" si="7"/>
        <v>3S-118D</v>
      </c>
      <c r="X175" s="19" t="s">
        <v>8517</v>
      </c>
      <c r="Z175" s="1" t="str">
        <f t="shared" si="8"/>
        <v>ok</v>
      </c>
    </row>
    <row r="176" spans="2:26" ht="30" customHeight="1" x14ac:dyDescent="0.25">
      <c r="B176" s="206" t="s">
        <v>6714</v>
      </c>
      <c r="C176" s="44" t="s">
        <v>4849</v>
      </c>
      <c r="D176" s="44" t="s">
        <v>5250</v>
      </c>
      <c r="E176" s="44" t="s">
        <v>5251</v>
      </c>
      <c r="F176" s="44">
        <v>71563</v>
      </c>
      <c r="G176" s="46">
        <v>42356</v>
      </c>
      <c r="H176" s="44" t="s">
        <v>5006</v>
      </c>
      <c r="I176" s="66">
        <v>354755.01299999899</v>
      </c>
      <c r="J176" s="66">
        <v>355458.79200000002</v>
      </c>
      <c r="K176" s="21">
        <f t="shared" si="6"/>
        <v>0.70377900000102822</v>
      </c>
      <c r="L176" s="44" t="s">
        <v>5239</v>
      </c>
      <c r="M176" s="100">
        <v>2.2732999999999999</v>
      </c>
      <c r="N176" s="30" t="s">
        <v>7912</v>
      </c>
      <c r="O176" s="44" t="s">
        <v>21</v>
      </c>
      <c r="P176" s="26" t="s">
        <v>2797</v>
      </c>
      <c r="Q176" s="100">
        <v>2.2732999999999999</v>
      </c>
      <c r="R176" s="113">
        <v>28011.19</v>
      </c>
      <c r="S176" s="118" t="s">
        <v>5247</v>
      </c>
      <c r="T176" s="204" t="s">
        <v>5240</v>
      </c>
      <c r="U176" s="44" t="s">
        <v>5006</v>
      </c>
      <c r="V176" s="19" t="str">
        <f t="shared" si="7"/>
        <v>3S-118E</v>
      </c>
      <c r="X176" s="19" t="s">
        <v>8518</v>
      </c>
      <c r="Z176" s="1" t="str">
        <f t="shared" si="8"/>
        <v>ok</v>
      </c>
    </row>
    <row r="177" spans="2:26" ht="30" customHeight="1" x14ac:dyDescent="0.25">
      <c r="B177" s="206" t="s">
        <v>6714</v>
      </c>
      <c r="C177" s="44" t="s">
        <v>4849</v>
      </c>
      <c r="D177" s="44" t="s">
        <v>2011</v>
      </c>
      <c r="E177" s="44" t="s">
        <v>5252</v>
      </c>
      <c r="F177" s="44"/>
      <c r="G177" s="46"/>
      <c r="H177" s="44"/>
      <c r="I177" s="66">
        <v>355464.93300000002</v>
      </c>
      <c r="J177" s="66">
        <v>356152.92599999899</v>
      </c>
      <c r="K177" s="21">
        <f t="shared" si="6"/>
        <v>0.68799299999896901</v>
      </c>
      <c r="L177" s="44" t="s">
        <v>5253</v>
      </c>
      <c r="M177" s="100">
        <v>5.4926000000000004</v>
      </c>
      <c r="N177" s="30" t="s">
        <v>7912</v>
      </c>
      <c r="O177" s="44" t="s">
        <v>91</v>
      </c>
      <c r="P177" s="26"/>
      <c r="Q177" s="100"/>
      <c r="R177" s="113"/>
      <c r="S177" s="118"/>
      <c r="T177" s="204" t="s">
        <v>5254</v>
      </c>
      <c r="U177" s="44" t="s">
        <v>5006</v>
      </c>
      <c r="V177" s="19" t="str">
        <f t="shared" si="7"/>
        <v>3S-119</v>
      </c>
      <c r="X177" s="19" t="s">
        <v>8519</v>
      </c>
      <c r="Z177" s="1" t="str">
        <f t="shared" si="8"/>
        <v>ok</v>
      </c>
    </row>
    <row r="178" spans="2:26" ht="30" customHeight="1" x14ac:dyDescent="0.25">
      <c r="B178" s="206" t="s">
        <v>6714</v>
      </c>
      <c r="C178" s="44" t="s">
        <v>4849</v>
      </c>
      <c r="D178" s="44" t="s">
        <v>2017</v>
      </c>
      <c r="E178" s="44" t="s">
        <v>5255</v>
      </c>
      <c r="F178" s="44">
        <v>72104</v>
      </c>
      <c r="G178" s="46">
        <v>42433</v>
      </c>
      <c r="H178" s="44" t="s">
        <v>5006</v>
      </c>
      <c r="I178" s="66">
        <v>356157.11999999901</v>
      </c>
      <c r="J178" s="66">
        <v>356962.674999999</v>
      </c>
      <c r="K178" s="21">
        <f t="shared" si="6"/>
        <v>0.80555499999999303</v>
      </c>
      <c r="L178" s="44" t="s">
        <v>5256</v>
      </c>
      <c r="M178" s="100">
        <v>6.4504999999999999</v>
      </c>
      <c r="N178" s="30" t="s">
        <v>7912</v>
      </c>
      <c r="O178" s="44" t="s">
        <v>91</v>
      </c>
      <c r="P178" s="26"/>
      <c r="Q178" s="100"/>
      <c r="R178" s="113"/>
      <c r="S178" s="118"/>
      <c r="T178" s="204" t="s">
        <v>5257</v>
      </c>
      <c r="U178" s="44" t="s">
        <v>5006</v>
      </c>
      <c r="V178" s="19" t="str">
        <f t="shared" si="7"/>
        <v>3S-121</v>
      </c>
      <c r="X178" s="19" t="s">
        <v>8520</v>
      </c>
      <c r="Z178" s="1" t="str">
        <f t="shared" si="8"/>
        <v>ok</v>
      </c>
    </row>
    <row r="179" spans="2:26" ht="30" customHeight="1" x14ac:dyDescent="0.25">
      <c r="B179" s="206" t="s">
        <v>6714</v>
      </c>
      <c r="C179" s="44" t="s">
        <v>4849</v>
      </c>
      <c r="D179" s="44" t="s">
        <v>4110</v>
      </c>
      <c r="E179" s="44" t="s">
        <v>5258</v>
      </c>
      <c r="F179" s="44">
        <v>71532</v>
      </c>
      <c r="G179" s="46">
        <v>42354</v>
      </c>
      <c r="H179" s="44" t="s">
        <v>5006</v>
      </c>
      <c r="I179" s="66">
        <v>356964.67599999899</v>
      </c>
      <c r="J179" s="66">
        <v>357411.33299999899</v>
      </c>
      <c r="K179" s="21">
        <f t="shared" si="6"/>
        <v>0.44665700000000652</v>
      </c>
      <c r="L179" s="44" t="s">
        <v>5259</v>
      </c>
      <c r="M179" s="100">
        <v>3.5775000000000001</v>
      </c>
      <c r="N179" s="30" t="s">
        <v>7912</v>
      </c>
      <c r="O179" s="44" t="s">
        <v>91</v>
      </c>
      <c r="P179" s="26"/>
      <c r="Q179" s="100"/>
      <c r="R179" s="113"/>
      <c r="S179" s="118"/>
      <c r="T179" s="204" t="s">
        <v>5257</v>
      </c>
      <c r="U179" s="44" t="s">
        <v>5006</v>
      </c>
      <c r="V179" s="19" t="str">
        <f t="shared" si="7"/>
        <v>3S-122</v>
      </c>
      <c r="X179" s="19" t="s">
        <v>8521</v>
      </c>
      <c r="Z179" s="1" t="str">
        <f t="shared" si="8"/>
        <v>ok</v>
      </c>
    </row>
    <row r="180" spans="2:26" ht="30" customHeight="1" x14ac:dyDescent="0.25">
      <c r="B180" s="206" t="s">
        <v>6714</v>
      </c>
      <c r="C180" s="44" t="s">
        <v>4849</v>
      </c>
      <c r="D180" s="44" t="s">
        <v>4113</v>
      </c>
      <c r="E180" s="44" t="s">
        <v>5260</v>
      </c>
      <c r="F180" s="44">
        <v>69055</v>
      </c>
      <c r="G180" s="46">
        <v>42181</v>
      </c>
      <c r="H180" s="44" t="s">
        <v>5006</v>
      </c>
      <c r="I180" s="66">
        <v>357411.33299999899</v>
      </c>
      <c r="J180" s="66">
        <v>358150.60700000002</v>
      </c>
      <c r="K180" s="21">
        <f t="shared" si="6"/>
        <v>0.7392740000010235</v>
      </c>
      <c r="L180" s="44" t="s">
        <v>5261</v>
      </c>
      <c r="M180" s="100">
        <v>5.8243</v>
      </c>
      <c r="N180" s="30" t="s">
        <v>7912</v>
      </c>
      <c r="O180" s="44" t="s">
        <v>21</v>
      </c>
      <c r="P180" s="26"/>
      <c r="Q180" s="100"/>
      <c r="R180" s="113"/>
      <c r="S180" s="118"/>
      <c r="T180" s="204" t="s">
        <v>5257</v>
      </c>
      <c r="U180" s="44" t="s">
        <v>5006</v>
      </c>
      <c r="V180" s="19" t="str">
        <f t="shared" si="7"/>
        <v>3S-123</v>
      </c>
      <c r="X180" s="19" t="s">
        <v>8522</v>
      </c>
      <c r="Z180" s="1" t="str">
        <f t="shared" si="8"/>
        <v>ok</v>
      </c>
    </row>
    <row r="181" spans="2:26" ht="30" customHeight="1" x14ac:dyDescent="0.25">
      <c r="B181" s="206" t="s">
        <v>6714</v>
      </c>
      <c r="C181" s="44" t="s">
        <v>4849</v>
      </c>
      <c r="D181" s="44" t="s">
        <v>5262</v>
      </c>
      <c r="E181" s="44" t="s">
        <v>5263</v>
      </c>
      <c r="F181" s="44">
        <v>69056</v>
      </c>
      <c r="G181" s="46">
        <v>42184</v>
      </c>
      <c r="H181" s="44" t="s">
        <v>5006</v>
      </c>
      <c r="I181" s="66">
        <v>358150.60700000002</v>
      </c>
      <c r="J181" s="66">
        <v>359083.55800000002</v>
      </c>
      <c r="K181" s="21">
        <f t="shared" si="6"/>
        <v>0.93295100000000097</v>
      </c>
      <c r="L181" s="44" t="s">
        <v>5261</v>
      </c>
      <c r="M181" s="100">
        <v>7.3032000000000004</v>
      </c>
      <c r="N181" s="30" t="s">
        <v>7912</v>
      </c>
      <c r="O181" s="44" t="s">
        <v>21</v>
      </c>
      <c r="P181" s="26"/>
      <c r="Q181" s="100"/>
      <c r="R181" s="113"/>
      <c r="S181" s="118"/>
      <c r="T181" s="204" t="s">
        <v>5264</v>
      </c>
      <c r="U181" s="44" t="s">
        <v>5006</v>
      </c>
      <c r="V181" s="19" t="str">
        <f t="shared" si="7"/>
        <v>3S-123A</v>
      </c>
      <c r="X181" s="19" t="s">
        <v>8523</v>
      </c>
      <c r="Z181" s="1" t="str">
        <f t="shared" si="8"/>
        <v>ok</v>
      </c>
    </row>
    <row r="182" spans="2:26" ht="30" customHeight="1" x14ac:dyDescent="0.25">
      <c r="B182" s="206" t="s">
        <v>6714</v>
      </c>
      <c r="C182" s="44" t="s">
        <v>4849</v>
      </c>
      <c r="D182" s="44">
        <v>177</v>
      </c>
      <c r="E182" s="44" t="s">
        <v>5265</v>
      </c>
      <c r="F182" s="44">
        <v>86956</v>
      </c>
      <c r="G182" s="46">
        <v>43311</v>
      </c>
      <c r="H182" s="44" t="s">
        <v>5006</v>
      </c>
      <c r="I182" s="66">
        <v>358471.59799999901</v>
      </c>
      <c r="J182" s="66">
        <v>358707.86700000003</v>
      </c>
      <c r="K182" s="21">
        <f t="shared" si="6"/>
        <v>0.23626900000101886</v>
      </c>
      <c r="L182" s="44" t="s">
        <v>5266</v>
      </c>
      <c r="M182" s="100">
        <v>9.6100000000000005E-2</v>
      </c>
      <c r="N182" s="30" t="s">
        <v>7912</v>
      </c>
      <c r="O182" s="44" t="s">
        <v>21</v>
      </c>
      <c r="P182" s="26" t="s">
        <v>2286</v>
      </c>
      <c r="Q182" s="100"/>
      <c r="R182" s="113"/>
      <c r="S182" s="118"/>
      <c r="T182" s="204" t="s">
        <v>5267</v>
      </c>
      <c r="U182" s="44" t="s">
        <v>5006</v>
      </c>
      <c r="V182" s="19" t="str">
        <f t="shared" si="7"/>
        <v>3S-177</v>
      </c>
      <c r="X182" s="19" t="s">
        <v>8524</v>
      </c>
      <c r="Z182" s="1" t="str">
        <f t="shared" si="8"/>
        <v>ok</v>
      </c>
    </row>
    <row r="183" spans="2:26" ht="30" customHeight="1" x14ac:dyDescent="0.25">
      <c r="B183" s="206" t="s">
        <v>6714</v>
      </c>
      <c r="C183" s="44" t="s">
        <v>4849</v>
      </c>
      <c r="D183" s="44" t="s">
        <v>5268</v>
      </c>
      <c r="E183" s="44" t="s">
        <v>5269</v>
      </c>
      <c r="F183" s="44">
        <v>69057</v>
      </c>
      <c r="G183" s="46">
        <v>42184</v>
      </c>
      <c r="H183" s="44" t="s">
        <v>5006</v>
      </c>
      <c r="I183" s="66">
        <v>359083.55800000002</v>
      </c>
      <c r="J183" s="66">
        <v>359804.060999999</v>
      </c>
      <c r="K183" s="21">
        <f t="shared" si="6"/>
        <v>0.72050299999897838</v>
      </c>
      <c r="L183" s="44" t="s">
        <v>5261</v>
      </c>
      <c r="M183" s="100">
        <v>5.7638999999999996</v>
      </c>
      <c r="N183" s="30" t="s">
        <v>7912</v>
      </c>
      <c r="O183" s="44" t="s">
        <v>21</v>
      </c>
      <c r="P183" s="26"/>
      <c r="Q183" s="100"/>
      <c r="R183" s="113"/>
      <c r="S183" s="118"/>
      <c r="T183" s="204" t="s">
        <v>5264</v>
      </c>
      <c r="U183" s="44" t="s">
        <v>5006</v>
      </c>
      <c r="V183" s="19" t="str">
        <f t="shared" si="7"/>
        <v>3S-123B</v>
      </c>
      <c r="X183" s="19" t="s">
        <v>8525</v>
      </c>
      <c r="Z183" s="1" t="str">
        <f t="shared" si="8"/>
        <v>ok</v>
      </c>
    </row>
    <row r="184" spans="2:26" ht="30" customHeight="1" x14ac:dyDescent="0.25">
      <c r="B184" s="206" t="s">
        <v>6714</v>
      </c>
      <c r="C184" s="44" t="s">
        <v>4849</v>
      </c>
      <c r="D184" s="44" t="s">
        <v>5270</v>
      </c>
      <c r="E184" s="44" t="s">
        <v>5271</v>
      </c>
      <c r="F184" s="44" t="s">
        <v>5272</v>
      </c>
      <c r="G184" s="46">
        <v>42359</v>
      </c>
      <c r="H184" s="44" t="s">
        <v>5006</v>
      </c>
      <c r="I184" s="66">
        <v>359780</v>
      </c>
      <c r="J184" s="66">
        <v>359804.060999999</v>
      </c>
      <c r="K184" s="21">
        <f t="shared" si="6"/>
        <v>2.4060999998997433E-2</v>
      </c>
      <c r="L184" s="44" t="s">
        <v>5261</v>
      </c>
      <c r="M184" s="100">
        <v>3.5999999999999997E-2</v>
      </c>
      <c r="N184" s="27" t="s">
        <v>82</v>
      </c>
      <c r="O184" s="44" t="s">
        <v>21</v>
      </c>
      <c r="P184" s="26" t="s">
        <v>2286</v>
      </c>
      <c r="Q184" s="100"/>
      <c r="R184" s="113"/>
      <c r="S184" s="118"/>
      <c r="T184" s="204" t="s">
        <v>5264</v>
      </c>
      <c r="U184" s="44" t="s">
        <v>5006</v>
      </c>
      <c r="V184" s="19" t="str">
        <f t="shared" si="7"/>
        <v>3S-123C</v>
      </c>
      <c r="X184" s="19" t="s">
        <v>8526</v>
      </c>
      <c r="Z184" s="1" t="str">
        <f t="shared" si="8"/>
        <v>ok</v>
      </c>
    </row>
    <row r="185" spans="2:26" ht="30" customHeight="1" x14ac:dyDescent="0.25">
      <c r="B185" s="206" t="s">
        <v>6714</v>
      </c>
      <c r="C185" s="44" t="s">
        <v>4849</v>
      </c>
      <c r="D185" s="44" t="s">
        <v>4117</v>
      </c>
      <c r="E185" s="44" t="s">
        <v>5273</v>
      </c>
      <c r="F185" s="44">
        <v>71516</v>
      </c>
      <c r="G185" s="46">
        <v>42353</v>
      </c>
      <c r="H185" s="44" t="s">
        <v>5006</v>
      </c>
      <c r="I185" s="66">
        <v>359804.060999999</v>
      </c>
      <c r="J185" s="66">
        <v>359986.94900000002</v>
      </c>
      <c r="K185" s="21">
        <f t="shared" si="6"/>
        <v>0.18288800000102493</v>
      </c>
      <c r="L185" s="44" t="s">
        <v>5274</v>
      </c>
      <c r="M185" s="100">
        <v>1.4577</v>
      </c>
      <c r="N185" s="30" t="s">
        <v>7912</v>
      </c>
      <c r="O185" s="44" t="s">
        <v>21</v>
      </c>
      <c r="P185" s="26"/>
      <c r="Q185" s="100"/>
      <c r="R185" s="113"/>
      <c r="S185" s="118"/>
      <c r="T185" s="204" t="s">
        <v>5264</v>
      </c>
      <c r="U185" s="44" t="s">
        <v>5006</v>
      </c>
      <c r="V185" s="19" t="str">
        <f t="shared" si="7"/>
        <v>3S-124</v>
      </c>
      <c r="X185" s="19" t="s">
        <v>8527</v>
      </c>
      <c r="Z185" s="1" t="str">
        <f t="shared" si="8"/>
        <v>ok</v>
      </c>
    </row>
    <row r="186" spans="2:26" ht="30" customHeight="1" x14ac:dyDescent="0.25">
      <c r="B186" s="206" t="s">
        <v>6714</v>
      </c>
      <c r="C186" s="44" t="s">
        <v>4849</v>
      </c>
      <c r="D186" s="44" t="s">
        <v>1632</v>
      </c>
      <c r="E186" s="44" t="s">
        <v>5275</v>
      </c>
      <c r="F186" s="44" t="s">
        <v>5276</v>
      </c>
      <c r="G186" s="46">
        <v>42353</v>
      </c>
      <c r="H186" s="44" t="s">
        <v>5006</v>
      </c>
      <c r="I186" s="66">
        <v>359804.060999999</v>
      </c>
      <c r="J186" s="66">
        <v>359986.94900000002</v>
      </c>
      <c r="K186" s="21">
        <f t="shared" si="6"/>
        <v>0.18288800000102493</v>
      </c>
      <c r="L186" s="44" t="s">
        <v>5274</v>
      </c>
      <c r="M186" s="100">
        <v>0.89780000000000004</v>
      </c>
      <c r="N186" s="30" t="s">
        <v>7912</v>
      </c>
      <c r="O186" s="44" t="s">
        <v>21</v>
      </c>
      <c r="P186" s="26" t="s">
        <v>2797</v>
      </c>
      <c r="Q186" s="100">
        <v>0.85819999999999996</v>
      </c>
      <c r="R186" s="113">
        <v>10438.780000000001</v>
      </c>
      <c r="S186" s="118" t="s">
        <v>5277</v>
      </c>
      <c r="T186" s="204" t="s">
        <v>5264</v>
      </c>
      <c r="U186" s="44" t="s">
        <v>5006</v>
      </c>
      <c r="V186" s="19" t="str">
        <f t="shared" si="7"/>
        <v>3S-124A</v>
      </c>
      <c r="X186" s="19" t="s">
        <v>8528</v>
      </c>
      <c r="Z186" s="1" t="str">
        <f t="shared" si="8"/>
        <v>ok</v>
      </c>
    </row>
    <row r="187" spans="2:26" ht="30" customHeight="1" x14ac:dyDescent="0.25">
      <c r="B187" s="206" t="s">
        <v>6714</v>
      </c>
      <c r="C187" s="44" t="s">
        <v>4849</v>
      </c>
      <c r="D187" s="44" t="s">
        <v>4121</v>
      </c>
      <c r="E187" s="44" t="s">
        <v>5278</v>
      </c>
      <c r="F187" s="44">
        <v>72062</v>
      </c>
      <c r="G187" s="46">
        <v>42425</v>
      </c>
      <c r="H187" s="44" t="s">
        <v>5006</v>
      </c>
      <c r="I187" s="66">
        <v>359989.098999999</v>
      </c>
      <c r="J187" s="66">
        <v>360630.967999999</v>
      </c>
      <c r="K187" s="21">
        <f t="shared" si="6"/>
        <v>0.64186900000000602</v>
      </c>
      <c r="L187" s="44" t="s">
        <v>5279</v>
      </c>
      <c r="M187" s="100">
        <v>5.1402000000000001</v>
      </c>
      <c r="N187" s="30" t="s">
        <v>7912</v>
      </c>
      <c r="O187" s="44" t="s">
        <v>21</v>
      </c>
      <c r="P187" s="26"/>
      <c r="Q187" s="100"/>
      <c r="R187" s="113"/>
      <c r="S187" s="118"/>
      <c r="T187" s="204" t="s">
        <v>5264</v>
      </c>
      <c r="U187" s="44" t="s">
        <v>5006</v>
      </c>
      <c r="V187" s="19" t="str">
        <f t="shared" si="7"/>
        <v>3S-125</v>
      </c>
      <c r="X187" s="19" t="s">
        <v>8529</v>
      </c>
      <c r="Z187" s="1" t="str">
        <f t="shared" si="8"/>
        <v>ok</v>
      </c>
    </row>
    <row r="188" spans="2:26" ht="30" customHeight="1" x14ac:dyDescent="0.25">
      <c r="B188" s="206" t="s">
        <v>6714</v>
      </c>
      <c r="C188" s="44" t="s">
        <v>4849</v>
      </c>
      <c r="D188" s="44" t="s">
        <v>4124</v>
      </c>
      <c r="E188" s="44" t="s">
        <v>5280</v>
      </c>
      <c r="F188" s="44">
        <v>69459</v>
      </c>
      <c r="G188" s="46">
        <v>42222</v>
      </c>
      <c r="H188" s="44" t="s">
        <v>5006</v>
      </c>
      <c r="I188" s="66">
        <v>360630.967999999</v>
      </c>
      <c r="J188" s="66">
        <v>362270.29200000002</v>
      </c>
      <c r="K188" s="21">
        <f t="shared" si="6"/>
        <v>1.6393240000010119</v>
      </c>
      <c r="L188" s="44" t="s">
        <v>5281</v>
      </c>
      <c r="M188" s="100">
        <v>13.1472</v>
      </c>
      <c r="N188" s="30" t="s">
        <v>7912</v>
      </c>
      <c r="O188" s="44" t="s">
        <v>21</v>
      </c>
      <c r="P188" s="26"/>
      <c r="Q188" s="100"/>
      <c r="R188" s="113"/>
      <c r="S188" s="118"/>
      <c r="T188" s="204" t="s">
        <v>5264</v>
      </c>
      <c r="U188" s="44" t="s">
        <v>5006</v>
      </c>
      <c r="V188" s="19" t="str">
        <f t="shared" si="7"/>
        <v>3S-126</v>
      </c>
      <c r="X188" s="19" t="s">
        <v>8530</v>
      </c>
      <c r="Z188" s="1" t="str">
        <f t="shared" si="8"/>
        <v>ok</v>
      </c>
    </row>
    <row r="189" spans="2:26" ht="30" customHeight="1" x14ac:dyDescent="0.25">
      <c r="B189" s="206" t="s">
        <v>6714</v>
      </c>
      <c r="C189" s="44" t="s">
        <v>4849</v>
      </c>
      <c r="D189" s="44">
        <v>178</v>
      </c>
      <c r="E189" s="44" t="s">
        <v>5282</v>
      </c>
      <c r="F189" s="44" t="s">
        <v>5283</v>
      </c>
      <c r="G189" s="46">
        <v>43308</v>
      </c>
      <c r="H189" s="44" t="s">
        <v>5006</v>
      </c>
      <c r="I189" s="66">
        <v>360696.69900000002</v>
      </c>
      <c r="J189" s="66">
        <v>361010.19500000001</v>
      </c>
      <c r="K189" s="21">
        <f t="shared" si="6"/>
        <v>0.31349599999998462</v>
      </c>
      <c r="L189" s="44" t="s">
        <v>5284</v>
      </c>
      <c r="M189" s="100">
        <v>0.27050000000000002</v>
      </c>
      <c r="N189" s="30" t="s">
        <v>7912</v>
      </c>
      <c r="O189" s="44" t="s">
        <v>21</v>
      </c>
      <c r="P189" s="26"/>
      <c r="Q189" s="100"/>
      <c r="R189" s="113"/>
      <c r="S189" s="118"/>
      <c r="T189" s="204" t="s">
        <v>5267</v>
      </c>
      <c r="U189" s="44" t="s">
        <v>5006</v>
      </c>
      <c r="V189" s="19" t="str">
        <f t="shared" si="7"/>
        <v>3S-178</v>
      </c>
      <c r="X189" s="19" t="s">
        <v>8531</v>
      </c>
      <c r="Z189" s="1" t="str">
        <f t="shared" si="8"/>
        <v>ok</v>
      </c>
    </row>
    <row r="190" spans="2:26" ht="30" customHeight="1" x14ac:dyDescent="0.25">
      <c r="B190" s="206" t="s">
        <v>6714</v>
      </c>
      <c r="C190" s="44" t="s">
        <v>4849</v>
      </c>
      <c r="D190" s="44" t="s">
        <v>5285</v>
      </c>
      <c r="E190" s="44"/>
      <c r="F190" s="44"/>
      <c r="G190" s="46"/>
      <c r="H190" s="44"/>
      <c r="I190" s="66">
        <v>361534.36800000002</v>
      </c>
      <c r="J190" s="66">
        <v>361566.03700000001</v>
      </c>
      <c r="K190" s="21">
        <f t="shared" si="6"/>
        <v>3.166899999999441E-2</v>
      </c>
      <c r="L190" s="44" t="s">
        <v>5286</v>
      </c>
      <c r="M190" s="100">
        <v>1.7999999999999999E-2</v>
      </c>
      <c r="N190" s="30" t="s">
        <v>7912</v>
      </c>
      <c r="O190" s="44" t="s">
        <v>21</v>
      </c>
      <c r="P190" s="26" t="s">
        <v>2286</v>
      </c>
      <c r="Q190" s="100"/>
      <c r="R190" s="113"/>
      <c r="S190" s="118"/>
      <c r="T190" s="204" t="s">
        <v>5267</v>
      </c>
      <c r="U190" s="44" t="s">
        <v>5006</v>
      </c>
      <c r="V190" s="19" t="str">
        <f t="shared" si="7"/>
        <v>3S-178.</v>
      </c>
      <c r="Z190" s="1" t="str">
        <f t="shared" si="8"/>
        <v>errado</v>
      </c>
    </row>
    <row r="191" spans="2:26" ht="30" customHeight="1" x14ac:dyDescent="0.25">
      <c r="B191" s="206" t="s">
        <v>6714</v>
      </c>
      <c r="C191" s="44" t="s">
        <v>4849</v>
      </c>
      <c r="D191" s="44" t="s">
        <v>5287</v>
      </c>
      <c r="E191" s="44" t="s">
        <v>5288</v>
      </c>
      <c r="F191" s="44" t="s">
        <v>5289</v>
      </c>
      <c r="G191" s="46">
        <v>42426</v>
      </c>
      <c r="H191" s="44" t="s">
        <v>5006</v>
      </c>
      <c r="I191" s="66">
        <v>362270.29200000002</v>
      </c>
      <c r="J191" s="66">
        <v>363052.60600000003</v>
      </c>
      <c r="K191" s="21">
        <f t="shared" si="6"/>
        <v>0.78231400000001305</v>
      </c>
      <c r="L191" s="44" t="s">
        <v>5290</v>
      </c>
      <c r="M191" s="100">
        <v>6.1749000000000001</v>
      </c>
      <c r="N191" s="30" t="s">
        <v>7912</v>
      </c>
      <c r="O191" s="44" t="s">
        <v>21</v>
      </c>
      <c r="P191" s="26"/>
      <c r="Q191" s="100"/>
      <c r="R191" s="113"/>
      <c r="S191" s="118"/>
      <c r="T191" s="204" t="s">
        <v>5264</v>
      </c>
      <c r="U191" s="44" t="s">
        <v>5006</v>
      </c>
      <c r="V191" s="19" t="str">
        <f t="shared" si="7"/>
        <v>3S-126A</v>
      </c>
      <c r="X191" s="19" t="s">
        <v>8532</v>
      </c>
      <c r="Z191" s="1" t="str">
        <f t="shared" si="8"/>
        <v>ok</v>
      </c>
    </row>
    <row r="192" spans="2:26" ht="30" customHeight="1" x14ac:dyDescent="0.25">
      <c r="B192" s="206" t="s">
        <v>6714</v>
      </c>
      <c r="C192" s="44" t="s">
        <v>4849</v>
      </c>
      <c r="D192" s="44" t="s">
        <v>5291</v>
      </c>
      <c r="E192" s="44" t="s">
        <v>5292</v>
      </c>
      <c r="F192" s="44">
        <v>69460</v>
      </c>
      <c r="G192" s="46">
        <v>42222</v>
      </c>
      <c r="H192" s="44" t="s">
        <v>5006</v>
      </c>
      <c r="I192" s="66">
        <v>360630.967999999</v>
      </c>
      <c r="J192" s="66">
        <v>362270.29200000002</v>
      </c>
      <c r="K192" s="21">
        <f t="shared" si="6"/>
        <v>1.6393240000010119</v>
      </c>
      <c r="L192" s="44" t="s">
        <v>5281</v>
      </c>
      <c r="M192" s="100">
        <v>0.41920000000000002</v>
      </c>
      <c r="N192" s="27" t="s">
        <v>82</v>
      </c>
      <c r="O192" s="44" t="s">
        <v>21</v>
      </c>
      <c r="P192" s="26" t="s">
        <v>2286</v>
      </c>
      <c r="Q192" s="100"/>
      <c r="R192" s="113"/>
      <c r="S192" s="118"/>
      <c r="T192" s="204" t="s">
        <v>5264</v>
      </c>
      <c r="U192" s="44" t="s">
        <v>5006</v>
      </c>
      <c r="V192" s="19" t="str">
        <f t="shared" si="7"/>
        <v>3S-126B</v>
      </c>
      <c r="X192" s="19" t="s">
        <v>8533</v>
      </c>
      <c r="Z192" s="1" t="str">
        <f t="shared" si="8"/>
        <v>ok</v>
      </c>
    </row>
    <row r="193" spans="2:26" ht="30" customHeight="1" x14ac:dyDescent="0.25">
      <c r="B193" s="206" t="s">
        <v>6714</v>
      </c>
      <c r="C193" s="44" t="s">
        <v>4849</v>
      </c>
      <c r="D193" s="44" t="s">
        <v>5293</v>
      </c>
      <c r="E193" s="44" t="s">
        <v>5294</v>
      </c>
      <c r="F193" s="44">
        <v>72114</v>
      </c>
      <c r="G193" s="46">
        <v>42436</v>
      </c>
      <c r="H193" s="44" t="s">
        <v>5006</v>
      </c>
      <c r="I193" s="66">
        <v>362270.29200000002</v>
      </c>
      <c r="J193" s="66">
        <v>363052.60600000003</v>
      </c>
      <c r="K193" s="21">
        <f t="shared" si="6"/>
        <v>0.78231400000001305</v>
      </c>
      <c r="L193" s="44" t="s">
        <v>5281</v>
      </c>
      <c r="M193" s="100">
        <v>8.6782000000000004</v>
      </c>
      <c r="N193" s="30" t="s">
        <v>7912</v>
      </c>
      <c r="O193" s="44" t="s">
        <v>21</v>
      </c>
      <c r="P193" s="26" t="s">
        <v>2797</v>
      </c>
      <c r="Q193" s="100">
        <v>8.6782000000000004</v>
      </c>
      <c r="R193" s="113">
        <v>110560.95</v>
      </c>
      <c r="S193" s="118" t="s">
        <v>5295</v>
      </c>
      <c r="T193" s="204" t="s">
        <v>5264</v>
      </c>
      <c r="U193" s="44" t="s">
        <v>5006</v>
      </c>
      <c r="V193" s="19" t="str">
        <f t="shared" si="7"/>
        <v>3S-126C</v>
      </c>
      <c r="X193" s="19" t="s">
        <v>8534</v>
      </c>
      <c r="Z193" s="1" t="str">
        <f t="shared" si="8"/>
        <v>ok</v>
      </c>
    </row>
    <row r="194" spans="2:26" ht="30" customHeight="1" x14ac:dyDescent="0.25">
      <c r="B194" s="206" t="s">
        <v>6714</v>
      </c>
      <c r="C194" s="44" t="s">
        <v>4849</v>
      </c>
      <c r="D194" s="44" t="s">
        <v>5296</v>
      </c>
      <c r="E194" s="44" t="s">
        <v>5297</v>
      </c>
      <c r="F194" s="44">
        <v>69462</v>
      </c>
      <c r="G194" s="46">
        <v>42222</v>
      </c>
      <c r="H194" s="44" t="s">
        <v>5006</v>
      </c>
      <c r="I194" s="66">
        <v>360300.967999999</v>
      </c>
      <c r="J194" s="66">
        <v>362270.29200000002</v>
      </c>
      <c r="K194" s="21">
        <f t="shared" si="6"/>
        <v>1.9693240000010119</v>
      </c>
      <c r="L194" s="44" t="s">
        <v>5281</v>
      </c>
      <c r="M194" s="100">
        <v>13.994</v>
      </c>
      <c r="N194" s="30" t="s">
        <v>7912</v>
      </c>
      <c r="O194" s="44" t="s">
        <v>21</v>
      </c>
      <c r="P194" s="26" t="s">
        <v>2797</v>
      </c>
      <c r="Q194" s="100">
        <v>13.994</v>
      </c>
      <c r="R194" s="113">
        <v>170374.92</v>
      </c>
      <c r="S194" s="118" t="s">
        <v>5298</v>
      </c>
      <c r="T194" s="204" t="s">
        <v>5264</v>
      </c>
      <c r="U194" s="44" t="s">
        <v>5006</v>
      </c>
      <c r="V194" s="19" t="str">
        <f t="shared" si="7"/>
        <v>3S-126D</v>
      </c>
      <c r="X194" s="19" t="s">
        <v>8535</v>
      </c>
      <c r="Z194" s="1" t="str">
        <f t="shared" si="8"/>
        <v>ok</v>
      </c>
    </row>
    <row r="195" spans="2:26" ht="30" customHeight="1" x14ac:dyDescent="0.25">
      <c r="B195" s="206" t="s">
        <v>6714</v>
      </c>
      <c r="C195" s="44" t="s">
        <v>4849</v>
      </c>
      <c r="D195" s="44" t="s">
        <v>4128</v>
      </c>
      <c r="E195" s="44" t="s">
        <v>5299</v>
      </c>
      <c r="F195" s="44" t="s">
        <v>5300</v>
      </c>
      <c r="G195" s="46">
        <v>42359</v>
      </c>
      <c r="H195" s="44" t="s">
        <v>5006</v>
      </c>
      <c r="I195" s="66">
        <v>363052.60600000003</v>
      </c>
      <c r="J195" s="66">
        <v>363261.48300000001</v>
      </c>
      <c r="K195" s="21">
        <f t="shared" si="6"/>
        <v>0.20887699999997858</v>
      </c>
      <c r="L195" s="44" t="s">
        <v>5301</v>
      </c>
      <c r="M195" s="100">
        <v>2.0076999999999998</v>
      </c>
      <c r="N195" s="30" t="s">
        <v>7912</v>
      </c>
      <c r="O195" s="44" t="s">
        <v>21</v>
      </c>
      <c r="P195" s="26"/>
      <c r="Q195" s="100"/>
      <c r="R195" s="113"/>
      <c r="S195" s="118"/>
      <c r="T195" s="204" t="s">
        <v>5264</v>
      </c>
      <c r="U195" s="44" t="s">
        <v>5006</v>
      </c>
      <c r="V195" s="19" t="str">
        <f t="shared" si="7"/>
        <v>3S-127</v>
      </c>
      <c r="X195" s="19" t="s">
        <v>8536</v>
      </c>
      <c r="Z195" s="1" t="str">
        <f t="shared" si="8"/>
        <v>ok</v>
      </c>
    </row>
    <row r="196" spans="2:26" ht="30" customHeight="1" x14ac:dyDescent="0.25">
      <c r="B196" s="206" t="s">
        <v>6714</v>
      </c>
      <c r="C196" s="44" t="s">
        <v>4849</v>
      </c>
      <c r="D196" s="44" t="s">
        <v>1647</v>
      </c>
      <c r="E196" s="44" t="s">
        <v>5302</v>
      </c>
      <c r="F196" s="44">
        <v>71583</v>
      </c>
      <c r="G196" s="46">
        <v>42359</v>
      </c>
      <c r="H196" s="44" t="s">
        <v>5006</v>
      </c>
      <c r="I196" s="66">
        <v>363520.60600000003</v>
      </c>
      <c r="J196" s="66">
        <v>364300</v>
      </c>
      <c r="K196" s="21">
        <f t="shared" si="6"/>
        <v>0.77939399999997117</v>
      </c>
      <c r="L196" s="44" t="s">
        <v>5261</v>
      </c>
      <c r="M196" s="100">
        <v>24.013100000000001</v>
      </c>
      <c r="N196" s="30" t="s">
        <v>7912</v>
      </c>
      <c r="O196" s="44" t="s">
        <v>21</v>
      </c>
      <c r="P196" s="26" t="s">
        <v>2797</v>
      </c>
      <c r="Q196" s="100">
        <v>24.013100000000001</v>
      </c>
      <c r="R196" s="113">
        <v>306811.18</v>
      </c>
      <c r="S196" s="118" t="s">
        <v>5303</v>
      </c>
      <c r="T196" s="204" t="s">
        <v>5264</v>
      </c>
      <c r="U196" s="44" t="s">
        <v>5006</v>
      </c>
      <c r="V196" s="19" t="str">
        <f t="shared" si="7"/>
        <v>3S-127A</v>
      </c>
      <c r="X196" s="19" t="s">
        <v>8537</v>
      </c>
      <c r="Z196" s="1" t="str">
        <f t="shared" si="8"/>
        <v>ok</v>
      </c>
    </row>
    <row r="197" spans="2:26" ht="30" customHeight="1" x14ac:dyDescent="0.25">
      <c r="B197" s="206" t="s">
        <v>6714</v>
      </c>
      <c r="C197" s="44" t="s">
        <v>4849</v>
      </c>
      <c r="D197" s="44" t="s">
        <v>5304</v>
      </c>
      <c r="E197" s="44"/>
      <c r="F197" s="44"/>
      <c r="G197" s="46"/>
      <c r="H197" s="44"/>
      <c r="I197" s="66">
        <v>363261.48300000001</v>
      </c>
      <c r="J197" s="66">
        <v>363948.06400000001</v>
      </c>
      <c r="K197" s="21">
        <f t="shared" si="6"/>
        <v>0.68658100000000555</v>
      </c>
      <c r="L197" s="44" t="s">
        <v>5305</v>
      </c>
      <c r="M197" s="100">
        <v>5.5534999999999997</v>
      </c>
      <c r="N197" s="30" t="s">
        <v>7912</v>
      </c>
      <c r="O197" s="44" t="s">
        <v>21</v>
      </c>
      <c r="P197" s="26" t="s">
        <v>2286</v>
      </c>
      <c r="Q197" s="100"/>
      <c r="R197" s="113"/>
      <c r="S197" s="118"/>
      <c r="T197" s="204" t="s">
        <v>5264</v>
      </c>
      <c r="U197" s="44" t="s">
        <v>5006</v>
      </c>
      <c r="V197" s="19" t="str">
        <f t="shared" si="7"/>
        <v>3S-126A.</v>
      </c>
      <c r="Z197" s="1" t="str">
        <f t="shared" si="8"/>
        <v>errado</v>
      </c>
    </row>
    <row r="198" spans="2:26" ht="30" customHeight="1" x14ac:dyDescent="0.25">
      <c r="B198" s="206" t="s">
        <v>6714</v>
      </c>
      <c r="C198" s="44" t="s">
        <v>4849</v>
      </c>
      <c r="D198" s="44" t="s">
        <v>5304</v>
      </c>
      <c r="E198" s="44"/>
      <c r="F198" s="44"/>
      <c r="G198" s="46"/>
      <c r="H198" s="44"/>
      <c r="I198" s="66">
        <v>364167.92399999901</v>
      </c>
      <c r="J198" s="66">
        <v>364304.43900000001</v>
      </c>
      <c r="K198" s="21">
        <f t="shared" si="6"/>
        <v>0.1365150000010035</v>
      </c>
      <c r="L198" s="44" t="s">
        <v>5306</v>
      </c>
      <c r="M198" s="100">
        <v>1.7655000000000001</v>
      </c>
      <c r="N198" s="30" t="s">
        <v>7912</v>
      </c>
      <c r="O198" s="44" t="s">
        <v>21</v>
      </c>
      <c r="P198" s="26" t="s">
        <v>2286</v>
      </c>
      <c r="Q198" s="100"/>
      <c r="R198" s="113"/>
      <c r="S198" s="118"/>
      <c r="T198" s="204" t="s">
        <v>5264</v>
      </c>
      <c r="U198" s="44" t="s">
        <v>5006</v>
      </c>
      <c r="V198" s="19" t="str">
        <f t="shared" si="7"/>
        <v>3S-126A.</v>
      </c>
      <c r="Z198" s="1" t="str">
        <f t="shared" si="8"/>
        <v>errado</v>
      </c>
    </row>
    <row r="199" spans="2:26" ht="30" customHeight="1" x14ac:dyDescent="0.25">
      <c r="B199" s="206" t="s">
        <v>6714</v>
      </c>
      <c r="C199" s="44" t="s">
        <v>4849</v>
      </c>
      <c r="D199" s="44" t="s">
        <v>5304</v>
      </c>
      <c r="E199" s="44"/>
      <c r="F199" s="44"/>
      <c r="G199" s="46"/>
      <c r="H199" s="44"/>
      <c r="I199" s="66">
        <v>364440</v>
      </c>
      <c r="J199" s="66">
        <v>364700</v>
      </c>
      <c r="K199" s="21">
        <f t="shared" ref="K199:K245" si="9">(J199-I199)/1000</f>
        <v>0.26</v>
      </c>
      <c r="L199" s="44" t="s">
        <v>5307</v>
      </c>
      <c r="M199" s="100">
        <v>0.85909999999999997</v>
      </c>
      <c r="N199" s="30" t="s">
        <v>7912</v>
      </c>
      <c r="O199" s="44" t="s">
        <v>21</v>
      </c>
      <c r="P199" s="26" t="s">
        <v>2286</v>
      </c>
      <c r="Q199" s="100"/>
      <c r="R199" s="113"/>
      <c r="S199" s="118"/>
      <c r="T199" s="204" t="s">
        <v>5264</v>
      </c>
      <c r="U199" s="44" t="s">
        <v>5006</v>
      </c>
      <c r="V199" s="19" t="str">
        <f t="shared" ref="V199:V245" si="10">CONCATENATE(C199,"-",D199)</f>
        <v>3S-126A.</v>
      </c>
      <c r="Z199" s="1" t="str">
        <f t="shared" si="8"/>
        <v>errado</v>
      </c>
    </row>
    <row r="200" spans="2:26" ht="30" customHeight="1" x14ac:dyDescent="0.25">
      <c r="B200" s="206" t="s">
        <v>6714</v>
      </c>
      <c r="C200" s="44" t="s">
        <v>4849</v>
      </c>
      <c r="D200" s="44" t="s">
        <v>5304</v>
      </c>
      <c r="E200" s="44"/>
      <c r="F200" s="44"/>
      <c r="G200" s="46"/>
      <c r="H200" s="44"/>
      <c r="I200" s="66">
        <v>365318.19300000003</v>
      </c>
      <c r="J200" s="66">
        <v>365376.81800000003</v>
      </c>
      <c r="K200" s="21">
        <f t="shared" si="9"/>
        <v>5.8624999999999997E-2</v>
      </c>
      <c r="L200" s="44" t="s">
        <v>5308</v>
      </c>
      <c r="M200" s="100">
        <v>0.34489999999999998</v>
      </c>
      <c r="N200" s="30" t="s">
        <v>7912</v>
      </c>
      <c r="O200" s="44" t="s">
        <v>21</v>
      </c>
      <c r="P200" s="26" t="s">
        <v>2286</v>
      </c>
      <c r="Q200" s="100"/>
      <c r="R200" s="113"/>
      <c r="S200" s="118"/>
      <c r="T200" s="204" t="s">
        <v>5264</v>
      </c>
      <c r="U200" s="44" t="s">
        <v>5006</v>
      </c>
      <c r="V200" s="19" t="str">
        <f t="shared" si="10"/>
        <v>3S-126A.</v>
      </c>
      <c r="Z200" s="1" t="str">
        <f t="shared" ref="Z200:Z245" si="11">IF(V200=X200,"ok","errado")</f>
        <v>errado</v>
      </c>
    </row>
    <row r="201" spans="2:26" ht="30" customHeight="1" x14ac:dyDescent="0.25">
      <c r="B201" s="206" t="s">
        <v>6714</v>
      </c>
      <c r="C201" s="44" t="s">
        <v>4849</v>
      </c>
      <c r="D201" s="44" t="s">
        <v>5309</v>
      </c>
      <c r="E201" s="44"/>
      <c r="F201" s="44"/>
      <c r="G201" s="46"/>
      <c r="H201" s="44"/>
      <c r="I201" s="66">
        <v>363607.34799999901</v>
      </c>
      <c r="J201" s="66">
        <v>365374.049999999</v>
      </c>
      <c r="K201" s="21">
        <f t="shared" si="9"/>
        <v>1.7667019999999902</v>
      </c>
      <c r="L201" s="44" t="s">
        <v>5310</v>
      </c>
      <c r="M201" s="100">
        <v>17.995200000000001</v>
      </c>
      <c r="N201" s="30" t="s">
        <v>7912</v>
      </c>
      <c r="O201" s="44" t="s">
        <v>21</v>
      </c>
      <c r="P201" s="26"/>
      <c r="Q201" s="100"/>
      <c r="R201" s="113"/>
      <c r="S201" s="118"/>
      <c r="T201" s="204" t="s">
        <v>5264</v>
      </c>
      <c r="U201" s="44" t="s">
        <v>5006</v>
      </c>
      <c r="V201" s="19" t="str">
        <f t="shared" si="10"/>
        <v>3S-127.</v>
      </c>
      <c r="Z201" s="1" t="str">
        <f t="shared" si="11"/>
        <v>errado</v>
      </c>
    </row>
    <row r="202" spans="2:26" ht="30" customHeight="1" x14ac:dyDescent="0.25">
      <c r="B202" s="206" t="s">
        <v>6714</v>
      </c>
      <c r="C202" s="44" t="s">
        <v>4849</v>
      </c>
      <c r="D202" s="44" t="s">
        <v>4770</v>
      </c>
      <c r="E202" s="44" t="s">
        <v>5311</v>
      </c>
      <c r="F202" s="44">
        <v>71529</v>
      </c>
      <c r="G202" s="46">
        <v>42354</v>
      </c>
      <c r="H202" s="44" t="s">
        <v>5006</v>
      </c>
      <c r="I202" s="66">
        <v>365396.81800000003</v>
      </c>
      <c r="J202" s="66">
        <v>365474.91499999899</v>
      </c>
      <c r="K202" s="21">
        <f t="shared" si="9"/>
        <v>7.8096999998961109E-2</v>
      </c>
      <c r="L202" s="44" t="s">
        <v>5312</v>
      </c>
      <c r="M202" s="100">
        <v>0.7802</v>
      </c>
      <c r="N202" s="30" t="s">
        <v>7912</v>
      </c>
      <c r="O202" s="44" t="s">
        <v>21</v>
      </c>
      <c r="P202" s="26"/>
      <c r="Q202" s="100"/>
      <c r="R202" s="113"/>
      <c r="S202" s="118"/>
      <c r="T202" s="204" t="s">
        <v>5264</v>
      </c>
      <c r="U202" s="44" t="s">
        <v>5006</v>
      </c>
      <c r="V202" s="19" t="str">
        <f t="shared" si="10"/>
        <v>3S-166</v>
      </c>
      <c r="X202" s="19" t="s">
        <v>8538</v>
      </c>
      <c r="Z202" s="1" t="str">
        <f t="shared" si="11"/>
        <v>ok</v>
      </c>
    </row>
    <row r="203" spans="2:26" ht="30" customHeight="1" x14ac:dyDescent="0.25">
      <c r="B203" s="206" t="s">
        <v>6714</v>
      </c>
      <c r="C203" s="44" t="s">
        <v>4849</v>
      </c>
      <c r="D203" s="44" t="s">
        <v>5313</v>
      </c>
      <c r="E203" s="44" t="s">
        <v>5314</v>
      </c>
      <c r="F203" s="44" t="s">
        <v>5315</v>
      </c>
      <c r="G203" s="46">
        <v>42354</v>
      </c>
      <c r="H203" s="44" t="s">
        <v>5006</v>
      </c>
      <c r="I203" s="66">
        <v>365396.81800000003</v>
      </c>
      <c r="J203" s="66">
        <v>365474.91499000002</v>
      </c>
      <c r="K203" s="21">
        <f t="shared" si="9"/>
        <v>7.8096989999990915E-2</v>
      </c>
      <c r="L203" s="44" t="s">
        <v>5312</v>
      </c>
      <c r="M203" s="100">
        <v>0.495</v>
      </c>
      <c r="N203" s="30" t="s">
        <v>7912</v>
      </c>
      <c r="O203" s="44" t="s">
        <v>21</v>
      </c>
      <c r="P203" s="26" t="s">
        <v>2286</v>
      </c>
      <c r="Q203" s="100"/>
      <c r="R203" s="113"/>
      <c r="S203" s="118"/>
      <c r="T203" s="204" t="s">
        <v>5264</v>
      </c>
      <c r="U203" s="44" t="s">
        <v>5006</v>
      </c>
      <c r="V203" s="19" t="str">
        <f t="shared" si="10"/>
        <v>3S-166A</v>
      </c>
      <c r="X203" s="19" t="s">
        <v>8539</v>
      </c>
      <c r="Z203" s="1" t="str">
        <f t="shared" si="11"/>
        <v>ok</v>
      </c>
    </row>
    <row r="204" spans="2:26" ht="30" customHeight="1" x14ac:dyDescent="0.25">
      <c r="B204" s="206" t="s">
        <v>6714</v>
      </c>
      <c r="C204" s="44" t="s">
        <v>4849</v>
      </c>
      <c r="D204" s="44" t="s">
        <v>5316</v>
      </c>
      <c r="E204" s="44" t="s">
        <v>5317</v>
      </c>
      <c r="F204" s="44">
        <v>71535</v>
      </c>
      <c r="G204" s="46">
        <v>42354</v>
      </c>
      <c r="H204" s="44" t="s">
        <v>5006</v>
      </c>
      <c r="I204" s="66">
        <v>365400</v>
      </c>
      <c r="J204" s="66">
        <v>365474.91499999899</v>
      </c>
      <c r="K204" s="21">
        <f t="shared" si="9"/>
        <v>7.4914999998989512E-2</v>
      </c>
      <c r="L204" s="44" t="s">
        <v>5312</v>
      </c>
      <c r="M204" s="100">
        <v>8.6300000000000002E-2</v>
      </c>
      <c r="N204" s="30" t="s">
        <v>7912</v>
      </c>
      <c r="O204" s="44" t="s">
        <v>21</v>
      </c>
      <c r="P204" s="26" t="s">
        <v>2286</v>
      </c>
      <c r="Q204" s="100"/>
      <c r="R204" s="113"/>
      <c r="S204" s="118"/>
      <c r="T204" s="204" t="s">
        <v>5264</v>
      </c>
      <c r="U204" s="44" t="s">
        <v>5006</v>
      </c>
      <c r="V204" s="19" t="str">
        <f t="shared" si="10"/>
        <v>3S-166B</v>
      </c>
      <c r="X204" s="19" t="s">
        <v>8540</v>
      </c>
      <c r="Z204" s="1" t="str">
        <f t="shared" si="11"/>
        <v>ok</v>
      </c>
    </row>
    <row r="205" spans="2:26" ht="30" customHeight="1" x14ac:dyDescent="0.25">
      <c r="B205" s="206" t="s">
        <v>6714</v>
      </c>
      <c r="C205" s="44" t="s">
        <v>4849</v>
      </c>
      <c r="D205" s="44" t="s">
        <v>4131</v>
      </c>
      <c r="E205" s="44" t="s">
        <v>5318</v>
      </c>
      <c r="F205" s="44">
        <v>71545</v>
      </c>
      <c r="G205" s="46">
        <v>42355</v>
      </c>
      <c r="H205" s="44" t="s">
        <v>5006</v>
      </c>
      <c r="I205" s="66">
        <v>365474.01500000001</v>
      </c>
      <c r="J205" s="66">
        <v>367492.46899999899</v>
      </c>
      <c r="K205" s="21">
        <f t="shared" si="9"/>
        <v>2.0184539999989792</v>
      </c>
      <c r="L205" s="44" t="s">
        <v>5319</v>
      </c>
      <c r="M205" s="100">
        <v>16.142099999999999</v>
      </c>
      <c r="N205" s="30" t="s">
        <v>7912</v>
      </c>
      <c r="O205" s="44" t="s">
        <v>21</v>
      </c>
      <c r="P205" s="26"/>
      <c r="Q205" s="100"/>
      <c r="R205" s="113"/>
      <c r="S205" s="118"/>
      <c r="T205" s="204" t="s">
        <v>5264</v>
      </c>
      <c r="U205" s="44" t="s">
        <v>5006</v>
      </c>
      <c r="V205" s="19" t="str">
        <f t="shared" si="10"/>
        <v>3S-128</v>
      </c>
      <c r="X205" s="19" t="s">
        <v>8541</v>
      </c>
      <c r="Z205" s="1" t="str">
        <f t="shared" si="11"/>
        <v>ok</v>
      </c>
    </row>
    <row r="206" spans="2:26" ht="30" customHeight="1" x14ac:dyDescent="0.25">
      <c r="B206" s="206" t="s">
        <v>6714</v>
      </c>
      <c r="C206" s="44" t="s">
        <v>4849</v>
      </c>
      <c r="D206" s="44" t="s">
        <v>5320</v>
      </c>
      <c r="E206" s="44" t="s">
        <v>5321</v>
      </c>
      <c r="F206" s="44" t="s">
        <v>5322</v>
      </c>
      <c r="G206" s="46">
        <v>42355</v>
      </c>
      <c r="H206" s="44" t="s">
        <v>5006</v>
      </c>
      <c r="I206" s="66">
        <v>365474.91499999899</v>
      </c>
      <c r="J206" s="66">
        <v>366380</v>
      </c>
      <c r="K206" s="21">
        <f t="shared" si="9"/>
        <v>0.90508500000101044</v>
      </c>
      <c r="L206" s="44" t="s">
        <v>5319</v>
      </c>
      <c r="M206" s="100">
        <v>11.3035</v>
      </c>
      <c r="N206" s="30" t="s">
        <v>7912</v>
      </c>
      <c r="O206" s="44" t="s">
        <v>21</v>
      </c>
      <c r="P206" s="26" t="s">
        <v>2286</v>
      </c>
      <c r="Q206" s="100"/>
      <c r="R206" s="113"/>
      <c r="S206" s="118"/>
      <c r="T206" s="204" t="s">
        <v>5323</v>
      </c>
      <c r="U206" s="44" t="s">
        <v>5006</v>
      </c>
      <c r="V206" s="19" t="str">
        <f t="shared" si="10"/>
        <v>3S-128A</v>
      </c>
      <c r="X206" s="19" t="s">
        <v>8542</v>
      </c>
      <c r="Z206" s="1" t="str">
        <f t="shared" si="11"/>
        <v>ok</v>
      </c>
    </row>
    <row r="207" spans="2:26" ht="30" customHeight="1" x14ac:dyDescent="0.25">
      <c r="B207" s="206" t="s">
        <v>6714</v>
      </c>
      <c r="C207" s="44" t="s">
        <v>4849</v>
      </c>
      <c r="D207" s="44" t="s">
        <v>5324</v>
      </c>
      <c r="E207" s="44" t="s">
        <v>5325</v>
      </c>
      <c r="F207" s="44">
        <v>71551</v>
      </c>
      <c r="G207" s="46">
        <v>42355</v>
      </c>
      <c r="H207" s="44" t="s">
        <v>5006</v>
      </c>
      <c r="I207" s="66">
        <v>365474.91499999899</v>
      </c>
      <c r="J207" s="66">
        <v>365840</v>
      </c>
      <c r="K207" s="21">
        <f t="shared" si="9"/>
        <v>0.36508500000101046</v>
      </c>
      <c r="L207" s="44" t="s">
        <v>5319</v>
      </c>
      <c r="M207" s="100">
        <v>0.37259999999999999</v>
      </c>
      <c r="N207" s="30" t="s">
        <v>7912</v>
      </c>
      <c r="O207" s="44" t="s">
        <v>21</v>
      </c>
      <c r="P207" s="26" t="s">
        <v>2286</v>
      </c>
      <c r="Q207" s="100"/>
      <c r="R207" s="113"/>
      <c r="S207" s="118"/>
      <c r="T207" s="204" t="s">
        <v>5323</v>
      </c>
      <c r="U207" s="44" t="s">
        <v>5006</v>
      </c>
      <c r="V207" s="19" t="str">
        <f t="shared" si="10"/>
        <v>3S-128B</v>
      </c>
      <c r="X207" s="19" t="s">
        <v>8543</v>
      </c>
      <c r="Z207" s="1" t="str">
        <f t="shared" si="11"/>
        <v>ok</v>
      </c>
    </row>
    <row r="208" spans="2:26" ht="30" customHeight="1" x14ac:dyDescent="0.25">
      <c r="B208" s="206" t="s">
        <v>6714</v>
      </c>
      <c r="C208" s="44" t="s">
        <v>4849</v>
      </c>
      <c r="D208" s="44" t="s">
        <v>5326</v>
      </c>
      <c r="E208" s="44" t="s">
        <v>5327</v>
      </c>
      <c r="F208" s="44"/>
      <c r="G208" s="46"/>
      <c r="H208" s="44"/>
      <c r="I208" s="66">
        <v>367492.46899999899</v>
      </c>
      <c r="J208" s="66">
        <v>369098.967999999</v>
      </c>
      <c r="K208" s="21">
        <f t="shared" si="9"/>
        <v>1.6064990000000108</v>
      </c>
      <c r="L208" s="44" t="s">
        <v>5328</v>
      </c>
      <c r="M208" s="100">
        <v>12.8498</v>
      </c>
      <c r="N208" s="30" t="s">
        <v>7912</v>
      </c>
      <c r="O208" s="44" t="s">
        <v>91</v>
      </c>
      <c r="P208" s="26"/>
      <c r="Q208" s="100"/>
      <c r="R208" s="113"/>
      <c r="S208" s="118"/>
      <c r="T208" s="204" t="s">
        <v>5264</v>
      </c>
      <c r="U208" s="44" t="s">
        <v>5006</v>
      </c>
      <c r="V208" s="19" t="str">
        <f t="shared" si="10"/>
        <v>3S-167</v>
      </c>
      <c r="X208" s="19" t="s">
        <v>8544</v>
      </c>
      <c r="Z208" s="1" t="str">
        <f t="shared" si="11"/>
        <v>ok</v>
      </c>
    </row>
    <row r="209" spans="2:26" ht="30" customHeight="1" x14ac:dyDescent="0.25">
      <c r="B209" s="206" t="s">
        <v>6714</v>
      </c>
      <c r="C209" s="44" t="s">
        <v>4849</v>
      </c>
      <c r="D209" s="44" t="s">
        <v>5329</v>
      </c>
      <c r="E209" s="44" t="s">
        <v>5330</v>
      </c>
      <c r="F209" s="44"/>
      <c r="G209" s="46"/>
      <c r="H209" s="44"/>
      <c r="I209" s="66">
        <v>367714.91700000002</v>
      </c>
      <c r="J209" s="66">
        <v>368455.43900000001</v>
      </c>
      <c r="K209" s="21">
        <f t="shared" si="9"/>
        <v>0.74052199999999724</v>
      </c>
      <c r="L209" s="44" t="s">
        <v>5328</v>
      </c>
      <c r="M209" s="100">
        <v>2.9571999999999998</v>
      </c>
      <c r="N209" s="30" t="s">
        <v>7912</v>
      </c>
      <c r="O209" s="44" t="s">
        <v>91</v>
      </c>
      <c r="P209" s="26" t="s">
        <v>2286</v>
      </c>
      <c r="Q209" s="100"/>
      <c r="R209" s="113"/>
      <c r="S209" s="118"/>
      <c r="T209" s="204" t="s">
        <v>5323</v>
      </c>
      <c r="U209" s="44" t="s">
        <v>5006</v>
      </c>
      <c r="V209" s="19" t="str">
        <f t="shared" si="10"/>
        <v>3S-167A</v>
      </c>
      <c r="X209" s="19" t="s">
        <v>8545</v>
      </c>
      <c r="Z209" s="1" t="str">
        <f t="shared" si="11"/>
        <v>ok</v>
      </c>
    </row>
    <row r="210" spans="2:26" ht="30" customHeight="1" x14ac:dyDescent="0.25">
      <c r="B210" s="206" t="s">
        <v>6714</v>
      </c>
      <c r="C210" s="44" t="s">
        <v>4849</v>
      </c>
      <c r="D210" s="44" t="s">
        <v>5331</v>
      </c>
      <c r="E210" s="44" t="s">
        <v>5332</v>
      </c>
      <c r="F210" s="44"/>
      <c r="G210" s="46"/>
      <c r="H210" s="44"/>
      <c r="I210" s="66">
        <v>368538.05300000001</v>
      </c>
      <c r="J210" s="66">
        <v>369098.96799999999</v>
      </c>
      <c r="K210" s="21">
        <f t="shared" si="9"/>
        <v>0.56091499999997907</v>
      </c>
      <c r="L210" s="44" t="s">
        <v>5328</v>
      </c>
      <c r="M210" s="100">
        <v>3.1656</v>
      </c>
      <c r="N210" s="30" t="s">
        <v>7912</v>
      </c>
      <c r="O210" s="44" t="s">
        <v>91</v>
      </c>
      <c r="P210" s="26" t="s">
        <v>2286</v>
      </c>
      <c r="Q210" s="100"/>
      <c r="R210" s="113"/>
      <c r="S210" s="118"/>
      <c r="T210" s="204" t="s">
        <v>5323</v>
      </c>
      <c r="U210" s="44" t="s">
        <v>5006</v>
      </c>
      <c r="V210" s="19" t="str">
        <f t="shared" si="10"/>
        <v>3S-167B</v>
      </c>
      <c r="X210" s="19" t="s">
        <v>8546</v>
      </c>
      <c r="Z210" s="1" t="str">
        <f t="shared" si="11"/>
        <v>ok</v>
      </c>
    </row>
    <row r="211" spans="2:26" ht="30" customHeight="1" x14ac:dyDescent="0.25">
      <c r="B211" s="206" t="s">
        <v>6714</v>
      </c>
      <c r="C211" s="44" t="s">
        <v>4849</v>
      </c>
      <c r="D211" s="44" t="s">
        <v>5333</v>
      </c>
      <c r="E211" s="44" t="s">
        <v>5334</v>
      </c>
      <c r="F211" s="44" t="s">
        <v>5335</v>
      </c>
      <c r="G211" s="46">
        <v>43299</v>
      </c>
      <c r="H211" s="44" t="s">
        <v>5006</v>
      </c>
      <c r="I211" s="66">
        <v>368544.48</v>
      </c>
      <c r="J211" s="66">
        <v>369020</v>
      </c>
      <c r="K211" s="21">
        <f t="shared" si="9"/>
        <v>0.47552000000001865</v>
      </c>
      <c r="L211" s="44" t="s">
        <v>5336</v>
      </c>
      <c r="M211" s="100">
        <v>0.435</v>
      </c>
      <c r="N211" s="30" t="s">
        <v>7912</v>
      </c>
      <c r="O211" s="44" t="s">
        <v>91</v>
      </c>
      <c r="P211" s="26" t="s">
        <v>2286</v>
      </c>
      <c r="Q211" s="100"/>
      <c r="R211" s="113"/>
      <c r="S211" s="118"/>
      <c r="T211" s="204" t="s">
        <v>5264</v>
      </c>
      <c r="U211" s="44" t="s">
        <v>5006</v>
      </c>
      <c r="V211" s="19" t="str">
        <f t="shared" si="10"/>
        <v>3S-167C</v>
      </c>
      <c r="X211" s="19" t="s">
        <v>8547</v>
      </c>
      <c r="Z211" s="1" t="str">
        <f t="shared" si="11"/>
        <v>ok</v>
      </c>
    </row>
    <row r="212" spans="2:26" ht="30" customHeight="1" x14ac:dyDescent="0.25">
      <c r="B212" s="206" t="s">
        <v>6714</v>
      </c>
      <c r="C212" s="44" t="s">
        <v>4849</v>
      </c>
      <c r="D212" s="44" t="s">
        <v>5337</v>
      </c>
      <c r="E212" s="44"/>
      <c r="F212" s="44"/>
      <c r="G212" s="46"/>
      <c r="H212" s="44"/>
      <c r="I212" s="66">
        <v>368462.549999999</v>
      </c>
      <c r="J212" s="66">
        <v>369057.55</v>
      </c>
      <c r="K212" s="21">
        <f t="shared" si="9"/>
        <v>0.59500000000098952</v>
      </c>
      <c r="L212" s="44" t="s">
        <v>5338</v>
      </c>
      <c r="M212" s="100">
        <v>0.42059999999999997</v>
      </c>
      <c r="N212" s="27"/>
      <c r="O212" s="44" t="s">
        <v>91</v>
      </c>
      <c r="P212" s="26" t="s">
        <v>2286</v>
      </c>
      <c r="Q212" s="100"/>
      <c r="R212" s="113"/>
      <c r="S212" s="118"/>
      <c r="T212" s="204" t="s">
        <v>5264</v>
      </c>
      <c r="U212" s="44" t="s">
        <v>5006</v>
      </c>
      <c r="V212" s="19" t="str">
        <f t="shared" si="10"/>
        <v>3S-167C.</v>
      </c>
      <c r="Z212" s="1" t="str">
        <f t="shared" si="11"/>
        <v>errado</v>
      </c>
    </row>
    <row r="213" spans="2:26" ht="30" customHeight="1" x14ac:dyDescent="0.25">
      <c r="B213" s="206" t="s">
        <v>6714</v>
      </c>
      <c r="C213" s="44" t="s">
        <v>4849</v>
      </c>
      <c r="D213" s="44" t="s">
        <v>4135</v>
      </c>
      <c r="E213" s="44" t="s">
        <v>5339</v>
      </c>
      <c r="F213" s="44">
        <v>71569</v>
      </c>
      <c r="G213" s="46">
        <v>42359</v>
      </c>
      <c r="H213" s="44" t="s">
        <v>5006</v>
      </c>
      <c r="I213" s="66">
        <v>369098.96799999999</v>
      </c>
      <c r="J213" s="66">
        <v>369886.99099999998</v>
      </c>
      <c r="K213" s="21">
        <f t="shared" si="9"/>
        <v>0.78802299999998648</v>
      </c>
      <c r="L213" s="44" t="s">
        <v>5261</v>
      </c>
      <c r="M213" s="100">
        <v>6.3051000000000004</v>
      </c>
      <c r="N213" s="30" t="s">
        <v>7912</v>
      </c>
      <c r="O213" s="44" t="s">
        <v>21</v>
      </c>
      <c r="P213" s="26"/>
      <c r="Q213" s="100"/>
      <c r="R213" s="113"/>
      <c r="S213" s="118"/>
      <c r="T213" s="204" t="s">
        <v>5340</v>
      </c>
      <c r="U213" s="44" t="s">
        <v>5006</v>
      </c>
      <c r="V213" s="19" t="str">
        <f t="shared" si="10"/>
        <v>3S-129</v>
      </c>
      <c r="X213" s="19" t="s">
        <v>8548</v>
      </c>
      <c r="Z213" s="1" t="str">
        <f t="shared" si="11"/>
        <v>ok</v>
      </c>
    </row>
    <row r="214" spans="2:26" ht="30" customHeight="1" x14ac:dyDescent="0.25">
      <c r="B214" s="206" t="s">
        <v>6714</v>
      </c>
      <c r="C214" s="44" t="s">
        <v>4849</v>
      </c>
      <c r="D214" s="44" t="s">
        <v>5341</v>
      </c>
      <c r="E214" s="44" t="s">
        <v>5342</v>
      </c>
      <c r="F214" s="44" t="s">
        <v>5343</v>
      </c>
      <c r="G214" s="46">
        <v>42359</v>
      </c>
      <c r="H214" s="44" t="s">
        <v>5006</v>
      </c>
      <c r="I214" s="66">
        <v>369098.96799998998</v>
      </c>
      <c r="J214" s="66">
        <v>369864.06400000001</v>
      </c>
      <c r="K214" s="21">
        <f t="shared" si="9"/>
        <v>0.76509600001003131</v>
      </c>
      <c r="L214" s="44" t="s">
        <v>5261</v>
      </c>
      <c r="M214" s="100">
        <v>4.1163999999999996</v>
      </c>
      <c r="N214" s="30" t="s">
        <v>7912</v>
      </c>
      <c r="O214" s="44" t="s">
        <v>21</v>
      </c>
      <c r="P214" s="26" t="s">
        <v>2286</v>
      </c>
      <c r="Q214" s="100"/>
      <c r="R214" s="113"/>
      <c r="S214" s="118"/>
      <c r="T214" s="204" t="s">
        <v>5340</v>
      </c>
      <c r="U214" s="44" t="s">
        <v>5006</v>
      </c>
      <c r="V214" s="19" t="str">
        <f t="shared" si="10"/>
        <v>3S-129A</v>
      </c>
      <c r="X214" s="19" t="s">
        <v>8549</v>
      </c>
      <c r="Z214" s="1" t="str">
        <f t="shared" si="11"/>
        <v>ok</v>
      </c>
    </row>
    <row r="215" spans="2:26" ht="30" customHeight="1" x14ac:dyDescent="0.25">
      <c r="B215" s="206" t="s">
        <v>6714</v>
      </c>
      <c r="C215" s="44" t="s">
        <v>4849</v>
      </c>
      <c r="D215" s="44" t="s">
        <v>4752</v>
      </c>
      <c r="E215" s="44" t="s">
        <v>5344</v>
      </c>
      <c r="F215" s="44">
        <v>71651</v>
      </c>
      <c r="G215" s="46">
        <v>42375</v>
      </c>
      <c r="H215" s="44" t="s">
        <v>5006</v>
      </c>
      <c r="I215" s="66">
        <v>369886</v>
      </c>
      <c r="J215" s="66">
        <v>373383</v>
      </c>
      <c r="K215" s="21">
        <f t="shared" si="9"/>
        <v>3.4969999999999999</v>
      </c>
      <c r="L215" s="44" t="s">
        <v>5345</v>
      </c>
      <c r="M215" s="100">
        <v>23.251899999999999</v>
      </c>
      <c r="N215" s="30" t="s">
        <v>7912</v>
      </c>
      <c r="O215" s="44" t="s">
        <v>91</v>
      </c>
      <c r="P215" s="26"/>
      <c r="Q215" s="100"/>
      <c r="R215" s="113"/>
      <c r="S215" s="118"/>
      <c r="T215" s="204" t="s">
        <v>5346</v>
      </c>
      <c r="U215" s="44" t="s">
        <v>5006</v>
      </c>
      <c r="V215" s="19" t="str">
        <f t="shared" si="10"/>
        <v>3S-130</v>
      </c>
      <c r="X215" s="19" t="s">
        <v>8550</v>
      </c>
      <c r="Z215" s="1" t="str">
        <f t="shared" si="11"/>
        <v>ok</v>
      </c>
    </row>
    <row r="216" spans="2:26" ht="30" customHeight="1" x14ac:dyDescent="0.25">
      <c r="B216" s="206" t="s">
        <v>6714</v>
      </c>
      <c r="C216" s="44" t="s">
        <v>4849</v>
      </c>
      <c r="D216" s="44" t="s">
        <v>5347</v>
      </c>
      <c r="E216" s="44" t="s">
        <v>5348</v>
      </c>
      <c r="F216" s="44" t="s">
        <v>5349</v>
      </c>
      <c r="G216" s="46">
        <v>43418</v>
      </c>
      <c r="H216" s="44" t="s">
        <v>5006</v>
      </c>
      <c r="I216" s="66">
        <v>373140</v>
      </c>
      <c r="J216" s="66">
        <v>373340</v>
      </c>
      <c r="K216" s="21">
        <f t="shared" si="9"/>
        <v>0.2</v>
      </c>
      <c r="L216" s="44" t="s">
        <v>5345</v>
      </c>
      <c r="M216" s="100">
        <v>0.19500000000000001</v>
      </c>
      <c r="N216" s="30" t="s">
        <v>7912</v>
      </c>
      <c r="O216" s="44" t="s">
        <v>91</v>
      </c>
      <c r="P216" s="26" t="s">
        <v>2286</v>
      </c>
      <c r="Q216" s="100"/>
      <c r="R216" s="113"/>
      <c r="S216" s="118"/>
      <c r="T216" s="204" t="s">
        <v>5346</v>
      </c>
      <c r="U216" s="44" t="s">
        <v>5006</v>
      </c>
      <c r="V216" s="19" t="str">
        <f t="shared" si="10"/>
        <v>3S-130A</v>
      </c>
      <c r="X216" s="19" t="s">
        <v>8551</v>
      </c>
      <c r="Z216" s="1" t="str">
        <f t="shared" si="11"/>
        <v>ok</v>
      </c>
    </row>
    <row r="217" spans="2:26" ht="30" customHeight="1" x14ac:dyDescent="0.25">
      <c r="B217" s="206" t="s">
        <v>6714</v>
      </c>
      <c r="C217" s="44" t="s">
        <v>4849</v>
      </c>
      <c r="D217" s="44" t="s">
        <v>4139</v>
      </c>
      <c r="E217" s="44" t="s">
        <v>5350</v>
      </c>
      <c r="F217" s="44"/>
      <c r="G217" s="46"/>
      <c r="H217" s="44"/>
      <c r="I217" s="66">
        <v>373383</v>
      </c>
      <c r="J217" s="66">
        <v>373983.42700000003</v>
      </c>
      <c r="K217" s="21">
        <f t="shared" si="9"/>
        <v>0.60042700000002514</v>
      </c>
      <c r="L217" s="44" t="s">
        <v>5351</v>
      </c>
      <c r="M217" s="100">
        <v>4.7831999999999999</v>
      </c>
      <c r="N217" s="30" t="s">
        <v>7912</v>
      </c>
      <c r="O217" s="44" t="s">
        <v>21</v>
      </c>
      <c r="P217" s="26"/>
      <c r="Q217" s="100"/>
      <c r="R217" s="113"/>
      <c r="S217" s="118"/>
      <c r="T217" s="204" t="s">
        <v>5352</v>
      </c>
      <c r="U217" s="44" t="s">
        <v>5006</v>
      </c>
      <c r="V217" s="19" t="str">
        <f t="shared" si="10"/>
        <v>3S-133</v>
      </c>
      <c r="X217" s="19" t="s">
        <v>8552</v>
      </c>
      <c r="Z217" s="1" t="str">
        <f t="shared" si="11"/>
        <v>ok</v>
      </c>
    </row>
    <row r="218" spans="2:26" ht="30" customHeight="1" x14ac:dyDescent="0.25">
      <c r="B218" s="206" t="s">
        <v>6714</v>
      </c>
      <c r="C218" s="44" t="s">
        <v>4849</v>
      </c>
      <c r="D218" s="44" t="s">
        <v>5353</v>
      </c>
      <c r="E218" s="44" t="s">
        <v>5354</v>
      </c>
      <c r="F218" s="44"/>
      <c r="G218" s="46"/>
      <c r="H218" s="44"/>
      <c r="I218" s="66">
        <v>373383.598999999</v>
      </c>
      <c r="J218" s="66">
        <v>373983.42700000003</v>
      </c>
      <c r="K218" s="21">
        <f t="shared" si="9"/>
        <v>0.59982800000102721</v>
      </c>
      <c r="L218" s="44" t="s">
        <v>5351</v>
      </c>
      <c r="M218" s="100">
        <v>1.6636</v>
      </c>
      <c r="N218" s="30" t="s">
        <v>7912</v>
      </c>
      <c r="O218" s="44" t="s">
        <v>21</v>
      </c>
      <c r="P218" s="26" t="s">
        <v>2797</v>
      </c>
      <c r="Q218" s="100">
        <v>1.6636</v>
      </c>
      <c r="R218" s="113">
        <v>26870.27</v>
      </c>
      <c r="S218" s="118" t="s">
        <v>5355</v>
      </c>
      <c r="T218" s="204" t="s">
        <v>5352</v>
      </c>
      <c r="U218" s="44" t="s">
        <v>5006</v>
      </c>
      <c r="V218" s="19" t="str">
        <f t="shared" si="10"/>
        <v>3S-133A</v>
      </c>
      <c r="X218" s="19" t="s">
        <v>8553</v>
      </c>
      <c r="Z218" s="1" t="str">
        <f t="shared" si="11"/>
        <v>ok</v>
      </c>
    </row>
    <row r="219" spans="2:26" ht="30" customHeight="1" x14ac:dyDescent="0.25">
      <c r="B219" s="206" t="s">
        <v>6714</v>
      </c>
      <c r="C219" s="44" t="s">
        <v>4849</v>
      </c>
      <c r="D219" s="44" t="s">
        <v>4765</v>
      </c>
      <c r="E219" s="44" t="s">
        <v>5356</v>
      </c>
      <c r="F219" s="44">
        <v>73389</v>
      </c>
      <c r="G219" s="46">
        <v>42564</v>
      </c>
      <c r="H219" s="44" t="s">
        <v>5006</v>
      </c>
      <c r="I219" s="66">
        <v>373983.42700000003</v>
      </c>
      <c r="J219" s="66">
        <v>374530.83600000001</v>
      </c>
      <c r="K219" s="21">
        <f t="shared" si="9"/>
        <v>0.54740899999998505</v>
      </c>
      <c r="L219" s="44" t="s">
        <v>5357</v>
      </c>
      <c r="M219" s="100">
        <v>4.3791000000000002</v>
      </c>
      <c r="N219" s="30" t="s">
        <v>7912</v>
      </c>
      <c r="O219" s="44" t="s">
        <v>21</v>
      </c>
      <c r="P219" s="26"/>
      <c r="Q219" s="100"/>
      <c r="R219" s="113"/>
      <c r="S219" s="118"/>
      <c r="T219" s="204" t="s">
        <v>5264</v>
      </c>
      <c r="U219" s="44" t="s">
        <v>5006</v>
      </c>
      <c r="V219" s="19" t="str">
        <f t="shared" si="10"/>
        <v>3S-135</v>
      </c>
      <c r="X219" s="19" t="s">
        <v>8554</v>
      </c>
      <c r="Z219" s="1" t="str">
        <f t="shared" si="11"/>
        <v>ok</v>
      </c>
    </row>
    <row r="220" spans="2:26" ht="30" customHeight="1" x14ac:dyDescent="0.25">
      <c r="B220" s="206" t="s">
        <v>6714</v>
      </c>
      <c r="C220" s="44" t="s">
        <v>4849</v>
      </c>
      <c r="D220" s="44" t="s">
        <v>5358</v>
      </c>
      <c r="E220" s="44" t="s">
        <v>5359</v>
      </c>
      <c r="F220" s="44">
        <v>72058</v>
      </c>
      <c r="G220" s="46">
        <v>42425</v>
      </c>
      <c r="H220" s="44" t="s">
        <v>5006</v>
      </c>
      <c r="I220" s="66">
        <v>373983.42700000003</v>
      </c>
      <c r="J220" s="66">
        <v>374530.83600000001</v>
      </c>
      <c r="K220" s="21">
        <f t="shared" si="9"/>
        <v>0.54740899999998505</v>
      </c>
      <c r="L220" s="44" t="s">
        <v>5357</v>
      </c>
      <c r="M220" s="100">
        <v>6.9142000000000001</v>
      </c>
      <c r="N220" s="30" t="s">
        <v>7912</v>
      </c>
      <c r="O220" s="44" t="s">
        <v>21</v>
      </c>
      <c r="P220" s="26" t="s">
        <v>2797</v>
      </c>
      <c r="Q220" s="100">
        <v>6.9142000000000001</v>
      </c>
      <c r="R220" s="113">
        <v>122452.31</v>
      </c>
      <c r="S220" s="118" t="s">
        <v>5360</v>
      </c>
      <c r="T220" s="204" t="s">
        <v>5264</v>
      </c>
      <c r="U220" s="44" t="s">
        <v>5006</v>
      </c>
      <c r="V220" s="19" t="str">
        <f t="shared" si="10"/>
        <v>3S-135A</v>
      </c>
      <c r="X220" s="19" t="s">
        <v>8555</v>
      </c>
      <c r="Z220" s="1" t="str">
        <f t="shared" si="11"/>
        <v>ok</v>
      </c>
    </row>
    <row r="221" spans="2:26" ht="30" customHeight="1" x14ac:dyDescent="0.25">
      <c r="B221" s="206" t="s">
        <v>6714</v>
      </c>
      <c r="C221" s="44" t="s">
        <v>4849</v>
      </c>
      <c r="D221" s="44" t="s">
        <v>4145</v>
      </c>
      <c r="E221" s="44" t="s">
        <v>5361</v>
      </c>
      <c r="F221" s="44">
        <v>80725</v>
      </c>
      <c r="G221" s="46">
        <v>42929</v>
      </c>
      <c r="H221" s="44" t="s">
        <v>5006</v>
      </c>
      <c r="I221" s="66">
        <v>374530.83600000001</v>
      </c>
      <c r="J221" s="66">
        <v>375274.19400000002</v>
      </c>
      <c r="K221" s="21">
        <f t="shared" si="9"/>
        <v>0.7433580000000074</v>
      </c>
      <c r="L221" s="44" t="s">
        <v>5362</v>
      </c>
      <c r="M221" s="100">
        <v>5.9466000000000001</v>
      </c>
      <c r="N221" s="30" t="s">
        <v>7912</v>
      </c>
      <c r="O221" s="44" t="s">
        <v>21</v>
      </c>
      <c r="P221" s="26"/>
      <c r="Q221" s="100"/>
      <c r="R221" s="113"/>
      <c r="S221" s="118"/>
      <c r="T221" s="204" t="s">
        <v>5352</v>
      </c>
      <c r="U221" s="44" t="s">
        <v>5006</v>
      </c>
      <c r="V221" s="19" t="str">
        <f t="shared" si="10"/>
        <v>3S-136</v>
      </c>
      <c r="X221" s="19" t="s">
        <v>8556</v>
      </c>
      <c r="Z221" s="1" t="str">
        <f t="shared" si="11"/>
        <v>ok</v>
      </c>
    </row>
    <row r="222" spans="2:26" ht="30" customHeight="1" x14ac:dyDescent="0.25">
      <c r="B222" s="206" t="s">
        <v>6714</v>
      </c>
      <c r="C222" s="44" t="s">
        <v>4849</v>
      </c>
      <c r="D222" s="44" t="s">
        <v>4152</v>
      </c>
      <c r="E222" s="44" t="s">
        <v>5363</v>
      </c>
      <c r="F222" s="44">
        <v>72227</v>
      </c>
      <c r="G222" s="46">
        <v>42450</v>
      </c>
      <c r="H222" s="44" t="s">
        <v>5006</v>
      </c>
      <c r="I222" s="66">
        <v>375274.19400000002</v>
      </c>
      <c r="J222" s="66">
        <v>376197.630999999</v>
      </c>
      <c r="K222" s="21">
        <f t="shared" si="9"/>
        <v>0.92343699999898676</v>
      </c>
      <c r="L222" s="44" t="s">
        <v>5364</v>
      </c>
      <c r="M222" s="100">
        <v>7.3871000000000002</v>
      </c>
      <c r="N222" s="30" t="s">
        <v>7912</v>
      </c>
      <c r="O222" s="44" t="s">
        <v>21</v>
      </c>
      <c r="P222" s="26"/>
      <c r="Q222" s="100"/>
      <c r="R222" s="113"/>
      <c r="S222" s="118"/>
      <c r="T222" s="204" t="s">
        <v>5365</v>
      </c>
      <c r="U222" s="44" t="s">
        <v>5006</v>
      </c>
      <c r="V222" s="19" t="str">
        <f t="shared" si="10"/>
        <v>3S-137</v>
      </c>
      <c r="X222" s="19" t="s">
        <v>8557</v>
      </c>
      <c r="Z222" s="1" t="str">
        <f t="shared" si="11"/>
        <v>ok</v>
      </c>
    </row>
    <row r="223" spans="2:26" ht="30" customHeight="1" x14ac:dyDescent="0.25">
      <c r="B223" s="206" t="s">
        <v>6714</v>
      </c>
      <c r="C223" s="44" t="s">
        <v>4849</v>
      </c>
      <c r="D223" s="44" t="s">
        <v>4424</v>
      </c>
      <c r="E223" s="44" t="s">
        <v>5366</v>
      </c>
      <c r="F223" s="44">
        <v>65904</v>
      </c>
      <c r="G223" s="46">
        <v>41855</v>
      </c>
      <c r="H223" s="44" t="s">
        <v>5006</v>
      </c>
      <c r="I223" s="66">
        <v>376197.630999999</v>
      </c>
      <c r="J223" s="66">
        <v>377161.96999999898</v>
      </c>
      <c r="K223" s="21">
        <f t="shared" si="9"/>
        <v>0.96433899999997807</v>
      </c>
      <c r="L223" s="44" t="s">
        <v>5367</v>
      </c>
      <c r="M223" s="100">
        <v>7.7152000000000003</v>
      </c>
      <c r="N223" s="30" t="s">
        <v>7912</v>
      </c>
      <c r="O223" s="44" t="s">
        <v>21</v>
      </c>
      <c r="P223" s="26"/>
      <c r="Q223" s="100"/>
      <c r="R223" s="113"/>
      <c r="S223" s="118"/>
      <c r="T223" s="204" t="s">
        <v>5240</v>
      </c>
      <c r="U223" s="44" t="s">
        <v>5006</v>
      </c>
      <c r="V223" s="19" t="str">
        <f t="shared" si="10"/>
        <v>3S-169</v>
      </c>
      <c r="X223" s="19" t="s">
        <v>8558</v>
      </c>
      <c r="Z223" s="1" t="str">
        <f t="shared" si="11"/>
        <v>ok</v>
      </c>
    </row>
    <row r="224" spans="2:26" ht="30" customHeight="1" x14ac:dyDescent="0.25">
      <c r="B224" s="206" t="s">
        <v>6714</v>
      </c>
      <c r="C224" s="44" t="s">
        <v>4849</v>
      </c>
      <c r="D224" s="44" t="s">
        <v>5368</v>
      </c>
      <c r="E224" s="44" t="s">
        <v>5369</v>
      </c>
      <c r="F224" s="44">
        <v>71512</v>
      </c>
      <c r="G224" s="46">
        <v>42352</v>
      </c>
      <c r="H224" s="44" t="s">
        <v>5006</v>
      </c>
      <c r="I224" s="66">
        <v>377161.96999999898</v>
      </c>
      <c r="J224" s="66">
        <v>378067.17700000003</v>
      </c>
      <c r="K224" s="21">
        <f t="shared" si="9"/>
        <v>0.90520700000104259</v>
      </c>
      <c r="L224" s="44" t="s">
        <v>5364</v>
      </c>
      <c r="M224" s="100">
        <v>7.2408999999999999</v>
      </c>
      <c r="N224" s="30" t="s">
        <v>7912</v>
      </c>
      <c r="O224" s="44" t="s">
        <v>21</v>
      </c>
      <c r="P224" s="26"/>
      <c r="Q224" s="100"/>
      <c r="R224" s="113"/>
      <c r="S224" s="118"/>
      <c r="T224" s="204" t="s">
        <v>5365</v>
      </c>
      <c r="U224" s="44" t="s">
        <v>5006</v>
      </c>
      <c r="V224" s="19" t="str">
        <f t="shared" si="10"/>
        <v>3S-137A</v>
      </c>
      <c r="X224" s="19" t="s">
        <v>8559</v>
      </c>
      <c r="Z224" s="1" t="str">
        <f t="shared" si="11"/>
        <v>ok</v>
      </c>
    </row>
    <row r="225" spans="2:26" ht="30" customHeight="1" x14ac:dyDescent="0.25">
      <c r="B225" s="206" t="s">
        <v>6714</v>
      </c>
      <c r="C225" s="44" t="s">
        <v>4849</v>
      </c>
      <c r="D225" s="44" t="s">
        <v>4156</v>
      </c>
      <c r="E225" s="44" t="s">
        <v>5370</v>
      </c>
      <c r="F225" s="44"/>
      <c r="G225" s="46"/>
      <c r="H225" s="44"/>
      <c r="I225" s="66">
        <v>378067.17700000003</v>
      </c>
      <c r="J225" s="66">
        <v>378447.72200000001</v>
      </c>
      <c r="K225" s="21">
        <f t="shared" si="9"/>
        <v>0.3805449999999837</v>
      </c>
      <c r="L225" s="44" t="s">
        <v>5371</v>
      </c>
      <c r="M225" s="100">
        <v>3.0440999999999998</v>
      </c>
      <c r="N225" s="30" t="s">
        <v>7912</v>
      </c>
      <c r="O225" s="44" t="s">
        <v>91</v>
      </c>
      <c r="P225" s="26"/>
      <c r="Q225" s="100"/>
      <c r="R225" s="113"/>
      <c r="S225" s="118"/>
      <c r="T225" s="204" t="s">
        <v>5365</v>
      </c>
      <c r="U225" s="44" t="s">
        <v>5006</v>
      </c>
      <c r="V225" s="19" t="str">
        <f t="shared" si="10"/>
        <v>3S-138</v>
      </c>
      <c r="X225" s="19" t="s">
        <v>8560</v>
      </c>
      <c r="Z225" s="1" t="str">
        <f t="shared" si="11"/>
        <v>ok</v>
      </c>
    </row>
    <row r="226" spans="2:26" ht="30" customHeight="1" x14ac:dyDescent="0.25">
      <c r="B226" s="206" t="s">
        <v>6714</v>
      </c>
      <c r="C226" s="44" t="s">
        <v>4849</v>
      </c>
      <c r="D226" s="44" t="s">
        <v>5372</v>
      </c>
      <c r="E226" s="44" t="s">
        <v>5373</v>
      </c>
      <c r="F226" s="44"/>
      <c r="G226" s="46"/>
      <c r="H226" s="44"/>
      <c r="I226" s="66">
        <v>378447.72200000001</v>
      </c>
      <c r="J226" s="66">
        <v>379940.12300000002</v>
      </c>
      <c r="K226" s="21">
        <f t="shared" si="9"/>
        <v>1.4924010000000125</v>
      </c>
      <c r="L226" s="44" t="s">
        <v>5371</v>
      </c>
      <c r="M226" s="100">
        <v>11.9397</v>
      </c>
      <c r="N226" s="30" t="s">
        <v>7912</v>
      </c>
      <c r="O226" s="44" t="s">
        <v>91</v>
      </c>
      <c r="P226" s="26"/>
      <c r="Q226" s="100"/>
      <c r="R226" s="113"/>
      <c r="S226" s="118"/>
      <c r="T226" s="204" t="s">
        <v>5365</v>
      </c>
      <c r="U226" s="44" t="s">
        <v>5006</v>
      </c>
      <c r="V226" s="19" t="str">
        <f t="shared" si="10"/>
        <v>3S-138A</v>
      </c>
      <c r="X226" s="19" t="s">
        <v>8561</v>
      </c>
      <c r="Z226" s="1" t="str">
        <f t="shared" si="11"/>
        <v>ok</v>
      </c>
    </row>
    <row r="227" spans="2:26" ht="30" customHeight="1" x14ac:dyDescent="0.25">
      <c r="B227" s="206" t="s">
        <v>6714</v>
      </c>
      <c r="C227" s="44" t="s">
        <v>4849</v>
      </c>
      <c r="D227" s="44" t="s">
        <v>4776</v>
      </c>
      <c r="E227" s="44" t="s">
        <v>5374</v>
      </c>
      <c r="F227" s="44">
        <v>71646</v>
      </c>
      <c r="G227" s="46">
        <v>42374</v>
      </c>
      <c r="H227" s="44" t="s">
        <v>5006</v>
      </c>
      <c r="I227" s="66">
        <v>379940.12300000002</v>
      </c>
      <c r="J227" s="66">
        <v>381117.94</v>
      </c>
      <c r="K227" s="21">
        <f t="shared" si="9"/>
        <v>1.177816999999981</v>
      </c>
      <c r="L227" s="44" t="s">
        <v>5375</v>
      </c>
      <c r="M227" s="100">
        <v>8.1818000000000008</v>
      </c>
      <c r="N227" s="30" t="s">
        <v>7912</v>
      </c>
      <c r="O227" s="44" t="s">
        <v>91</v>
      </c>
      <c r="P227" s="26"/>
      <c r="Q227" s="100"/>
      <c r="R227" s="113"/>
      <c r="S227" s="118"/>
      <c r="T227" s="204" t="s">
        <v>5240</v>
      </c>
      <c r="U227" s="44" t="s">
        <v>5006</v>
      </c>
      <c r="V227" s="19" t="str">
        <f t="shared" si="10"/>
        <v>3S-139</v>
      </c>
      <c r="X227" s="19" t="s">
        <v>8562</v>
      </c>
      <c r="Z227" s="1" t="str">
        <f t="shared" si="11"/>
        <v>ok</v>
      </c>
    </row>
    <row r="228" spans="2:26" ht="30" customHeight="1" x14ac:dyDescent="0.25">
      <c r="B228" s="206" t="s">
        <v>6714</v>
      </c>
      <c r="C228" s="44" t="s">
        <v>4849</v>
      </c>
      <c r="D228" s="44" t="s">
        <v>4234</v>
      </c>
      <c r="E228" s="44" t="s">
        <v>5376</v>
      </c>
      <c r="F228" s="44">
        <v>69549</v>
      </c>
      <c r="G228" s="46">
        <v>42226</v>
      </c>
      <c r="H228" s="44" t="s">
        <v>5006</v>
      </c>
      <c r="I228" s="66">
        <v>379940.12300000002</v>
      </c>
      <c r="J228" s="66">
        <v>379976.804</v>
      </c>
      <c r="K228" s="21">
        <f t="shared" si="9"/>
        <v>3.6680999999982304E-2</v>
      </c>
      <c r="L228" s="44" t="s">
        <v>5377</v>
      </c>
      <c r="M228" s="100">
        <v>3.4700000000000002E-2</v>
      </c>
      <c r="N228" s="30" t="s">
        <v>7912</v>
      </c>
      <c r="O228" s="44" t="s">
        <v>21</v>
      </c>
      <c r="P228" s="26"/>
      <c r="Q228" s="100"/>
      <c r="R228" s="113"/>
      <c r="S228" s="118"/>
      <c r="T228" s="204" t="s">
        <v>5378</v>
      </c>
      <c r="U228" s="44" t="s">
        <v>5006</v>
      </c>
      <c r="V228" s="19" t="str">
        <f t="shared" si="10"/>
        <v>3S-172</v>
      </c>
      <c r="Z228" s="1" t="str">
        <f t="shared" si="11"/>
        <v>errado</v>
      </c>
    </row>
    <row r="229" spans="2:26" ht="30" customHeight="1" x14ac:dyDescent="0.25">
      <c r="B229" s="206" t="s">
        <v>6714</v>
      </c>
      <c r="C229" s="44" t="s">
        <v>4849</v>
      </c>
      <c r="D229" s="44" t="s">
        <v>5379</v>
      </c>
      <c r="E229" s="44"/>
      <c r="F229" s="44"/>
      <c r="G229" s="46"/>
      <c r="H229" s="44"/>
      <c r="I229" s="66">
        <v>380257.49699999898</v>
      </c>
      <c r="J229" s="66">
        <v>380453.913</v>
      </c>
      <c r="K229" s="21">
        <f t="shared" si="9"/>
        <v>0.19641600000101608</v>
      </c>
      <c r="L229" s="44" t="s">
        <v>5380</v>
      </c>
      <c r="M229" s="100">
        <v>1.3607</v>
      </c>
      <c r="N229" s="30" t="s">
        <v>7912</v>
      </c>
      <c r="O229" s="44" t="s">
        <v>21</v>
      </c>
      <c r="P229" s="26"/>
      <c r="Q229" s="100"/>
      <c r="R229" s="113"/>
      <c r="S229" s="118"/>
      <c r="T229" s="204" t="s">
        <v>5378</v>
      </c>
      <c r="U229" s="44" t="s">
        <v>5006</v>
      </c>
      <c r="V229" s="19" t="str">
        <f t="shared" si="10"/>
        <v>3S-172.</v>
      </c>
      <c r="X229" s="19" t="s">
        <v>8563</v>
      </c>
      <c r="Z229" s="1" t="str">
        <f t="shared" si="11"/>
        <v>errado</v>
      </c>
    </row>
    <row r="230" spans="2:26" ht="30" customHeight="1" x14ac:dyDescent="0.25">
      <c r="B230" s="206" t="s">
        <v>6714</v>
      </c>
      <c r="C230" s="44" t="s">
        <v>4849</v>
      </c>
      <c r="D230" s="44" t="s">
        <v>5381</v>
      </c>
      <c r="E230" s="44" t="s">
        <v>5382</v>
      </c>
      <c r="F230" s="44">
        <v>72061</v>
      </c>
      <c r="G230" s="46">
        <v>42425</v>
      </c>
      <c r="H230" s="44" t="s">
        <v>5006</v>
      </c>
      <c r="I230" s="66">
        <v>379923.88199999899</v>
      </c>
      <c r="J230" s="66">
        <v>380555.75300000003</v>
      </c>
      <c r="K230" s="21">
        <f t="shared" si="9"/>
        <v>0.63187100000103236</v>
      </c>
      <c r="L230" s="44" t="s">
        <v>5383</v>
      </c>
      <c r="M230" s="100">
        <v>8.2845999999999993</v>
      </c>
      <c r="N230" s="30" t="s">
        <v>7912</v>
      </c>
      <c r="O230" s="44" t="s">
        <v>21</v>
      </c>
      <c r="P230" s="26" t="s">
        <v>2797</v>
      </c>
      <c r="Q230" s="100">
        <v>8.2845999999999993</v>
      </c>
      <c r="R230" s="113">
        <v>111080.7</v>
      </c>
      <c r="S230" s="118" t="s">
        <v>5384</v>
      </c>
      <c r="T230" s="204" t="s">
        <v>5378</v>
      </c>
      <c r="U230" s="44" t="s">
        <v>5006</v>
      </c>
      <c r="V230" s="19" t="str">
        <f t="shared" si="10"/>
        <v>3S-172A</v>
      </c>
      <c r="X230" s="19" t="s">
        <v>8564</v>
      </c>
      <c r="Z230" s="1" t="str">
        <f t="shared" si="11"/>
        <v>ok</v>
      </c>
    </row>
    <row r="231" spans="2:26" ht="30" customHeight="1" x14ac:dyDescent="0.25">
      <c r="B231" s="206" t="s">
        <v>6714</v>
      </c>
      <c r="C231" s="44" t="s">
        <v>4849</v>
      </c>
      <c r="D231" s="44" t="s">
        <v>5385</v>
      </c>
      <c r="E231" s="44" t="s">
        <v>5386</v>
      </c>
      <c r="F231" s="44" t="s">
        <v>5387</v>
      </c>
      <c r="G231" s="46">
        <v>42908</v>
      </c>
      <c r="H231" s="44" t="s">
        <v>5006</v>
      </c>
      <c r="I231" s="66">
        <v>381810.90500000003</v>
      </c>
      <c r="J231" s="66">
        <v>381333.38799999899</v>
      </c>
      <c r="K231" s="21">
        <f>((J231-I231)/1000)*-1</f>
        <v>0.4775170000010403</v>
      </c>
      <c r="L231" s="44" t="s">
        <v>5388</v>
      </c>
      <c r="M231" s="100">
        <v>0.70469999999999999</v>
      </c>
      <c r="N231" s="30" t="s">
        <v>7912</v>
      </c>
      <c r="O231" s="44" t="s">
        <v>21</v>
      </c>
      <c r="P231" s="26" t="s">
        <v>2797</v>
      </c>
      <c r="Q231" s="100">
        <v>10.9777</v>
      </c>
      <c r="R231" s="113">
        <v>174595.47</v>
      </c>
      <c r="S231" s="118" t="s">
        <v>5389</v>
      </c>
      <c r="T231" s="204" t="s">
        <v>5390</v>
      </c>
      <c r="U231" s="44" t="s">
        <v>5391</v>
      </c>
      <c r="V231" s="19" t="str">
        <f t="shared" si="10"/>
        <v>3S-140A</v>
      </c>
      <c r="X231" s="19" t="s">
        <v>8565</v>
      </c>
      <c r="Z231" s="1" t="str">
        <f t="shared" si="11"/>
        <v>ok</v>
      </c>
    </row>
    <row r="232" spans="2:26" ht="30" customHeight="1" x14ac:dyDescent="0.25">
      <c r="B232" s="206" t="s">
        <v>6714</v>
      </c>
      <c r="C232" s="44" t="s">
        <v>4849</v>
      </c>
      <c r="D232" s="44" t="s">
        <v>4159</v>
      </c>
      <c r="E232" s="44" t="s">
        <v>5392</v>
      </c>
      <c r="F232" s="44">
        <v>28255</v>
      </c>
      <c r="G232" s="46">
        <v>42872</v>
      </c>
      <c r="H232" s="44" t="s">
        <v>5391</v>
      </c>
      <c r="I232" s="66">
        <v>381117.94</v>
      </c>
      <c r="J232" s="66">
        <v>382230.35700000002</v>
      </c>
      <c r="K232" s="21">
        <f t="shared" si="9"/>
        <v>1.1124170000000158</v>
      </c>
      <c r="L232" s="44" t="s">
        <v>5393</v>
      </c>
      <c r="M232" s="100">
        <v>8.8048999999999999</v>
      </c>
      <c r="N232" s="30" t="s">
        <v>7912</v>
      </c>
      <c r="O232" s="44" t="s">
        <v>21</v>
      </c>
      <c r="P232" s="26"/>
      <c r="Q232" s="100"/>
      <c r="R232" s="113"/>
      <c r="S232" s="118"/>
      <c r="T232" s="204" t="s">
        <v>5390</v>
      </c>
      <c r="U232" s="44" t="s">
        <v>5391</v>
      </c>
      <c r="V232" s="19" t="str">
        <f t="shared" si="10"/>
        <v>3S-140</v>
      </c>
      <c r="X232" s="19" t="s">
        <v>8566</v>
      </c>
      <c r="Z232" s="1" t="str">
        <f t="shared" si="11"/>
        <v>ok</v>
      </c>
    </row>
    <row r="233" spans="2:26" ht="30" customHeight="1" x14ac:dyDescent="0.25">
      <c r="B233" s="206" t="s">
        <v>6714</v>
      </c>
      <c r="C233" s="44" t="s">
        <v>4849</v>
      </c>
      <c r="D233" s="44" t="s">
        <v>5394</v>
      </c>
      <c r="E233" s="44"/>
      <c r="F233" s="44"/>
      <c r="G233" s="46"/>
      <c r="H233" s="44"/>
      <c r="I233" s="66">
        <v>381810.90500000003</v>
      </c>
      <c r="J233" s="66">
        <v>381333.38799999899</v>
      </c>
      <c r="K233" s="21">
        <f>((J233-I233)/1000)*-1</f>
        <v>0.4775170000010403</v>
      </c>
      <c r="L233" s="44" t="s">
        <v>5395</v>
      </c>
      <c r="M233" s="100">
        <v>10.9777</v>
      </c>
      <c r="N233" s="30" t="s">
        <v>7912</v>
      </c>
      <c r="O233" s="44" t="s">
        <v>21</v>
      </c>
      <c r="P233" s="26" t="s">
        <v>2286</v>
      </c>
      <c r="Q233" s="100"/>
      <c r="R233" s="113"/>
      <c r="S233" s="118"/>
      <c r="T233" s="204" t="s">
        <v>5390</v>
      </c>
      <c r="U233" s="44" t="s">
        <v>5391</v>
      </c>
      <c r="V233" s="19" t="str">
        <f t="shared" si="10"/>
        <v>3S-140A.</v>
      </c>
      <c r="Z233" s="1" t="str">
        <f t="shared" si="11"/>
        <v>errado</v>
      </c>
    </row>
    <row r="234" spans="2:26" ht="30" customHeight="1" x14ac:dyDescent="0.25">
      <c r="B234" s="206" t="s">
        <v>6714</v>
      </c>
      <c r="C234" s="44" t="s">
        <v>4849</v>
      </c>
      <c r="D234" s="44" t="s">
        <v>4171</v>
      </c>
      <c r="E234" s="44" t="s">
        <v>5396</v>
      </c>
      <c r="F234" s="44">
        <v>26538</v>
      </c>
      <c r="G234" s="46">
        <v>42251</v>
      </c>
      <c r="H234" s="44" t="s">
        <v>5391</v>
      </c>
      <c r="I234" s="66">
        <v>382230.35700000002</v>
      </c>
      <c r="J234" s="66">
        <v>382357.951999999</v>
      </c>
      <c r="K234" s="21">
        <f t="shared" si="9"/>
        <v>0.12759499999898252</v>
      </c>
      <c r="L234" s="44" t="s">
        <v>5397</v>
      </c>
      <c r="M234" s="100">
        <v>1.0244</v>
      </c>
      <c r="N234" s="30" t="s">
        <v>7912</v>
      </c>
      <c r="O234" s="44" t="s">
        <v>21</v>
      </c>
      <c r="P234" s="26"/>
      <c r="Q234" s="100"/>
      <c r="R234" s="113"/>
      <c r="S234" s="118"/>
      <c r="T234" s="204" t="s">
        <v>5398</v>
      </c>
      <c r="U234" s="44" t="s">
        <v>5391</v>
      </c>
      <c r="V234" s="19" t="str">
        <f t="shared" si="10"/>
        <v>3S-144</v>
      </c>
      <c r="X234" s="19" t="s">
        <v>8567</v>
      </c>
      <c r="Z234" s="1" t="str">
        <f t="shared" si="11"/>
        <v>ok</v>
      </c>
    </row>
    <row r="235" spans="2:26" ht="30" customHeight="1" x14ac:dyDescent="0.25">
      <c r="B235" s="206" t="s">
        <v>6714</v>
      </c>
      <c r="C235" s="44" t="s">
        <v>4849</v>
      </c>
      <c r="D235" s="44" t="s">
        <v>4798</v>
      </c>
      <c r="E235" s="44" t="s">
        <v>5399</v>
      </c>
      <c r="F235" s="44">
        <v>27112</v>
      </c>
      <c r="G235" s="46">
        <v>42473</v>
      </c>
      <c r="H235" s="44" t="s">
        <v>5391</v>
      </c>
      <c r="I235" s="66">
        <v>382230.35700000002</v>
      </c>
      <c r="J235" s="66">
        <v>382357.951999999</v>
      </c>
      <c r="K235" s="21">
        <f t="shared" si="9"/>
        <v>0.12759499999898252</v>
      </c>
      <c r="L235" s="44" t="s">
        <v>5397</v>
      </c>
      <c r="M235" s="100">
        <v>0.64319999999999999</v>
      </c>
      <c r="N235" s="30" t="s">
        <v>7912</v>
      </c>
      <c r="O235" s="44" t="s">
        <v>21</v>
      </c>
      <c r="P235" s="26" t="s">
        <v>2797</v>
      </c>
      <c r="Q235" s="100">
        <v>0.64319999999999999</v>
      </c>
      <c r="R235" s="113">
        <v>7725.59</v>
      </c>
      <c r="S235" s="118" t="s">
        <v>5355</v>
      </c>
      <c r="T235" s="204" t="s">
        <v>5398</v>
      </c>
      <c r="U235" s="44" t="s">
        <v>5391</v>
      </c>
      <c r="V235" s="19" t="str">
        <f t="shared" si="10"/>
        <v>3S-144A</v>
      </c>
      <c r="X235" s="19" t="s">
        <v>8568</v>
      </c>
      <c r="Z235" s="1" t="str">
        <f t="shared" si="11"/>
        <v>ok</v>
      </c>
    </row>
    <row r="236" spans="2:26" ht="30" customHeight="1" x14ac:dyDescent="0.25">
      <c r="B236" s="206" t="s">
        <v>6714</v>
      </c>
      <c r="C236" s="44" t="s">
        <v>4849</v>
      </c>
      <c r="D236" s="44" t="s">
        <v>4174</v>
      </c>
      <c r="E236" s="44" t="s">
        <v>5400</v>
      </c>
      <c r="F236" s="44">
        <v>26533</v>
      </c>
      <c r="G236" s="46">
        <v>42250</v>
      </c>
      <c r="H236" s="44" t="s">
        <v>5391</v>
      </c>
      <c r="I236" s="66">
        <v>382357.951999999</v>
      </c>
      <c r="J236" s="66">
        <v>383369.72999999899</v>
      </c>
      <c r="K236" s="21">
        <f t="shared" si="9"/>
        <v>1.0117779999999912</v>
      </c>
      <c r="L236" s="44" t="s">
        <v>5364</v>
      </c>
      <c r="M236" s="100">
        <v>8.0943000000000005</v>
      </c>
      <c r="N236" s="30" t="s">
        <v>7912</v>
      </c>
      <c r="O236" s="44" t="s">
        <v>21</v>
      </c>
      <c r="P236" s="26"/>
      <c r="Q236" s="100"/>
      <c r="R236" s="113"/>
      <c r="S236" s="118"/>
      <c r="T236" s="204" t="s">
        <v>5401</v>
      </c>
      <c r="U236" s="44" t="s">
        <v>5391</v>
      </c>
      <c r="V236" s="19" t="str">
        <f t="shared" si="10"/>
        <v>3S-145</v>
      </c>
      <c r="X236" s="19" t="s">
        <v>8569</v>
      </c>
      <c r="Z236" s="1" t="str">
        <f t="shared" si="11"/>
        <v>ok</v>
      </c>
    </row>
    <row r="237" spans="2:26" ht="30" customHeight="1" x14ac:dyDescent="0.25">
      <c r="B237" s="206" t="s">
        <v>6714</v>
      </c>
      <c r="C237" s="44" t="s">
        <v>4849</v>
      </c>
      <c r="D237" s="44" t="s">
        <v>4809</v>
      </c>
      <c r="E237" s="44" t="s">
        <v>5402</v>
      </c>
      <c r="F237" s="44">
        <v>27123</v>
      </c>
      <c r="G237" s="46">
        <v>42474</v>
      </c>
      <c r="H237" s="44" t="s">
        <v>5391</v>
      </c>
      <c r="I237" s="66">
        <v>383369.72999999899</v>
      </c>
      <c r="J237" s="66">
        <v>383806.41600000003</v>
      </c>
      <c r="K237" s="21">
        <f t="shared" si="9"/>
        <v>0.43668600000103469</v>
      </c>
      <c r="L237" s="44" t="s">
        <v>5403</v>
      </c>
      <c r="M237" s="100">
        <v>3.492</v>
      </c>
      <c r="N237" s="30" t="s">
        <v>7912</v>
      </c>
      <c r="O237" s="44" t="s">
        <v>91</v>
      </c>
      <c r="P237" s="26"/>
      <c r="Q237" s="100"/>
      <c r="R237" s="113"/>
      <c r="S237" s="118"/>
      <c r="T237" s="204" t="s">
        <v>5240</v>
      </c>
      <c r="U237" s="44" t="s">
        <v>5391</v>
      </c>
      <c r="V237" s="19" t="str">
        <f t="shared" si="10"/>
        <v>3S-146</v>
      </c>
      <c r="X237" s="19" t="s">
        <v>8570</v>
      </c>
      <c r="Z237" s="1" t="str">
        <f t="shared" si="11"/>
        <v>ok</v>
      </c>
    </row>
    <row r="238" spans="2:26" ht="30" customHeight="1" x14ac:dyDescent="0.25">
      <c r="B238" s="206" t="s">
        <v>6714</v>
      </c>
      <c r="C238" s="44" t="s">
        <v>4849</v>
      </c>
      <c r="D238" s="44" t="s">
        <v>4179</v>
      </c>
      <c r="E238" s="44" t="s">
        <v>5404</v>
      </c>
      <c r="F238" s="44">
        <v>27107</v>
      </c>
      <c r="G238" s="46">
        <v>42472</v>
      </c>
      <c r="H238" s="44" t="s">
        <v>5391</v>
      </c>
      <c r="I238" s="66">
        <v>383806.41600000003</v>
      </c>
      <c r="J238" s="66">
        <v>384279.92800000001</v>
      </c>
      <c r="K238" s="21">
        <f t="shared" si="9"/>
        <v>0.47351199999998789</v>
      </c>
      <c r="L238" s="44" t="s">
        <v>5405</v>
      </c>
      <c r="M238" s="100">
        <v>3.7886000000000002</v>
      </c>
      <c r="N238" s="30" t="s">
        <v>7912</v>
      </c>
      <c r="O238" s="44" t="s">
        <v>21</v>
      </c>
      <c r="P238" s="26"/>
      <c r="Q238" s="100"/>
      <c r="R238" s="113"/>
      <c r="S238" s="118"/>
      <c r="T238" s="204" t="s">
        <v>5240</v>
      </c>
      <c r="U238" s="44" t="s">
        <v>5391</v>
      </c>
      <c r="V238" s="19" t="str">
        <f t="shared" si="10"/>
        <v>3S-147</v>
      </c>
      <c r="X238" s="19" t="s">
        <v>8571</v>
      </c>
      <c r="Z238" s="1" t="str">
        <f t="shared" si="11"/>
        <v>ok</v>
      </c>
    </row>
    <row r="239" spans="2:26" ht="30" customHeight="1" x14ac:dyDescent="0.25">
      <c r="B239" s="206" t="s">
        <v>6714</v>
      </c>
      <c r="C239" s="44" t="s">
        <v>4849</v>
      </c>
      <c r="D239" s="44" t="s">
        <v>5406</v>
      </c>
      <c r="E239" s="44" t="s">
        <v>5407</v>
      </c>
      <c r="F239" s="44">
        <v>26535</v>
      </c>
      <c r="G239" s="46">
        <v>42251</v>
      </c>
      <c r="H239" s="44" t="s">
        <v>5391</v>
      </c>
      <c r="I239" s="66">
        <v>384279.92800000001</v>
      </c>
      <c r="J239" s="66">
        <v>384663.70799999899</v>
      </c>
      <c r="K239" s="21">
        <f t="shared" si="9"/>
        <v>0.38377999999898021</v>
      </c>
      <c r="L239" s="44" t="s">
        <v>5405</v>
      </c>
      <c r="M239" s="100">
        <v>3.0693000000000001</v>
      </c>
      <c r="N239" s="30" t="s">
        <v>7912</v>
      </c>
      <c r="O239" s="44" t="s">
        <v>21</v>
      </c>
      <c r="P239" s="26"/>
      <c r="Q239" s="100"/>
      <c r="R239" s="113"/>
      <c r="S239" s="118"/>
      <c r="T239" s="204" t="s">
        <v>5240</v>
      </c>
      <c r="U239" s="44" t="s">
        <v>5391</v>
      </c>
      <c r="V239" s="19" t="str">
        <f t="shared" si="10"/>
        <v>3S-147A</v>
      </c>
      <c r="X239" s="19" t="s">
        <v>8572</v>
      </c>
      <c r="Z239" s="1" t="str">
        <f t="shared" si="11"/>
        <v>ok</v>
      </c>
    </row>
    <row r="240" spans="2:26" ht="30" customHeight="1" x14ac:dyDescent="0.25">
      <c r="B240" s="206" t="s">
        <v>6714</v>
      </c>
      <c r="C240" s="44" t="s">
        <v>4849</v>
      </c>
      <c r="D240" s="44" t="s">
        <v>4814</v>
      </c>
      <c r="E240" s="44" t="s">
        <v>5408</v>
      </c>
      <c r="F240" s="44">
        <v>28261</v>
      </c>
      <c r="G240" s="46">
        <v>42873</v>
      </c>
      <c r="H240" s="44" t="s">
        <v>5391</v>
      </c>
      <c r="I240" s="66">
        <v>384663.70799999899</v>
      </c>
      <c r="J240" s="66">
        <v>388767.88599999901</v>
      </c>
      <c r="K240" s="21">
        <f t="shared" si="9"/>
        <v>4.1041780000000143</v>
      </c>
      <c r="L240" s="44" t="s">
        <v>5409</v>
      </c>
      <c r="M240" s="100">
        <v>32.828499999999998</v>
      </c>
      <c r="N240" s="30" t="s">
        <v>7912</v>
      </c>
      <c r="O240" s="44" t="s">
        <v>21</v>
      </c>
      <c r="P240" s="26"/>
      <c r="Q240" s="100"/>
      <c r="R240" s="113"/>
      <c r="S240" s="118"/>
      <c r="T240" s="204" t="s">
        <v>5401</v>
      </c>
      <c r="U240" s="44" t="s">
        <v>5391</v>
      </c>
      <c r="V240" s="19" t="str">
        <f t="shared" si="10"/>
        <v>3S-148</v>
      </c>
      <c r="X240" s="19" t="s">
        <v>8573</v>
      </c>
      <c r="Z240" s="1" t="str">
        <f t="shared" si="11"/>
        <v>ok</v>
      </c>
    </row>
    <row r="241" spans="2:26" ht="30" customHeight="1" x14ac:dyDescent="0.25">
      <c r="B241" s="206" t="s">
        <v>6714</v>
      </c>
      <c r="C241" s="44" t="s">
        <v>4849</v>
      </c>
      <c r="D241" s="44" t="s">
        <v>4198</v>
      </c>
      <c r="E241" s="44" t="s">
        <v>5410</v>
      </c>
      <c r="F241" s="44">
        <v>27101</v>
      </c>
      <c r="G241" s="46">
        <v>42472</v>
      </c>
      <c r="H241" s="44" t="s">
        <v>5391</v>
      </c>
      <c r="I241" s="66">
        <v>388767.88599999901</v>
      </c>
      <c r="J241" s="66">
        <v>390149.89899999899</v>
      </c>
      <c r="K241" s="21">
        <f t="shared" si="9"/>
        <v>1.3820129999999773</v>
      </c>
      <c r="L241" s="44" t="s">
        <v>5411</v>
      </c>
      <c r="M241" s="100">
        <v>11.069000000000001</v>
      </c>
      <c r="N241" s="30" t="s">
        <v>7912</v>
      </c>
      <c r="O241" s="44" t="s">
        <v>91</v>
      </c>
      <c r="P241" s="26"/>
      <c r="Q241" s="100"/>
      <c r="R241" s="113"/>
      <c r="S241" s="118"/>
      <c r="T241" s="204" t="s">
        <v>5412</v>
      </c>
      <c r="U241" s="44" t="s">
        <v>5391</v>
      </c>
      <c r="V241" s="19" t="str">
        <f t="shared" si="10"/>
        <v>3S-151</v>
      </c>
      <c r="X241" s="19" t="s">
        <v>8574</v>
      </c>
      <c r="Z241" s="1" t="str">
        <f t="shared" si="11"/>
        <v>ok</v>
      </c>
    </row>
    <row r="242" spans="2:26" ht="30" customHeight="1" x14ac:dyDescent="0.25">
      <c r="B242" s="206" t="s">
        <v>6714</v>
      </c>
      <c r="C242" s="44" t="s">
        <v>4849</v>
      </c>
      <c r="D242" s="44" t="s">
        <v>5413</v>
      </c>
      <c r="E242" s="44" t="s">
        <v>5414</v>
      </c>
      <c r="F242" s="44">
        <v>27138</v>
      </c>
      <c r="G242" s="46">
        <v>42479</v>
      </c>
      <c r="H242" s="44" t="s">
        <v>5391</v>
      </c>
      <c r="I242" s="66">
        <v>390149.89899999899</v>
      </c>
      <c r="J242" s="66">
        <v>391160.4</v>
      </c>
      <c r="K242" s="21">
        <f t="shared" si="9"/>
        <v>1.010501000001037</v>
      </c>
      <c r="L242" s="44" t="s">
        <v>5411</v>
      </c>
      <c r="M242" s="100">
        <v>8.0488</v>
      </c>
      <c r="N242" s="30" t="s">
        <v>7912</v>
      </c>
      <c r="O242" s="44" t="s">
        <v>91</v>
      </c>
      <c r="P242" s="26"/>
      <c r="Q242" s="100"/>
      <c r="R242" s="113"/>
      <c r="S242" s="118"/>
      <c r="T242" s="204" t="s">
        <v>5412</v>
      </c>
      <c r="U242" s="44" t="s">
        <v>5391</v>
      </c>
      <c r="V242" s="19" t="str">
        <f t="shared" si="10"/>
        <v>3S-151A</v>
      </c>
      <c r="X242" s="19" t="s">
        <v>8575</v>
      </c>
      <c r="Z242" s="1" t="str">
        <f t="shared" si="11"/>
        <v>ok</v>
      </c>
    </row>
    <row r="243" spans="2:26" ht="30" customHeight="1" x14ac:dyDescent="0.25">
      <c r="B243" s="206" t="s">
        <v>6714</v>
      </c>
      <c r="C243" s="44" t="s">
        <v>4849</v>
      </c>
      <c r="D243" s="44" t="s">
        <v>4201</v>
      </c>
      <c r="E243" s="44" t="s">
        <v>5415</v>
      </c>
      <c r="F243" s="44">
        <v>26537</v>
      </c>
      <c r="G243" s="46">
        <v>42251</v>
      </c>
      <c r="H243" s="44" t="s">
        <v>5391</v>
      </c>
      <c r="I243" s="66">
        <v>391160.4</v>
      </c>
      <c r="J243" s="66">
        <v>392170.51799999899</v>
      </c>
      <c r="K243" s="21">
        <f t="shared" si="9"/>
        <v>1.0101179999989691</v>
      </c>
      <c r="L243" s="44" t="s">
        <v>5416</v>
      </c>
      <c r="M243" s="100">
        <v>8.1189999999999998</v>
      </c>
      <c r="N243" s="30" t="s">
        <v>7912</v>
      </c>
      <c r="O243" s="44" t="s">
        <v>21</v>
      </c>
      <c r="P243" s="26"/>
      <c r="Q243" s="100"/>
      <c r="R243" s="113"/>
      <c r="S243" s="118"/>
      <c r="T243" s="204" t="s">
        <v>5401</v>
      </c>
      <c r="U243" s="44" t="s">
        <v>5391</v>
      </c>
      <c r="V243" s="19" t="str">
        <f t="shared" si="10"/>
        <v>3S-152</v>
      </c>
      <c r="X243" s="19" t="s">
        <v>8576</v>
      </c>
      <c r="Z243" s="1" t="str">
        <f t="shared" si="11"/>
        <v>ok</v>
      </c>
    </row>
    <row r="244" spans="2:26" ht="30" customHeight="1" x14ac:dyDescent="0.25">
      <c r="B244" s="206" t="s">
        <v>6714</v>
      </c>
      <c r="C244" s="44" t="s">
        <v>4849</v>
      </c>
      <c r="D244" s="44" t="s">
        <v>4204</v>
      </c>
      <c r="E244" s="44" t="s">
        <v>5417</v>
      </c>
      <c r="F244" s="44"/>
      <c r="G244" s="46"/>
      <c r="H244" s="44"/>
      <c r="I244" s="66">
        <v>392170.51799999899</v>
      </c>
      <c r="J244" s="66">
        <v>392812.65399999899</v>
      </c>
      <c r="K244" s="21">
        <f t="shared" si="9"/>
        <v>0.6421359999999986</v>
      </c>
      <c r="L244" s="44" t="s">
        <v>5418</v>
      </c>
      <c r="M244" s="100">
        <v>5.1342999999999996</v>
      </c>
      <c r="N244" s="30" t="s">
        <v>7912</v>
      </c>
      <c r="O244" s="44" t="s">
        <v>91</v>
      </c>
      <c r="P244" s="26"/>
      <c r="Q244" s="100"/>
      <c r="R244" s="113"/>
      <c r="S244" s="118"/>
      <c r="T244" s="204" t="s">
        <v>5401</v>
      </c>
      <c r="U244" s="44" t="s">
        <v>5391</v>
      </c>
      <c r="V244" s="19" t="str">
        <f t="shared" si="10"/>
        <v>3S-153</v>
      </c>
      <c r="X244" s="19" t="s">
        <v>8577</v>
      </c>
      <c r="Z244" s="1" t="str">
        <f t="shared" si="11"/>
        <v>ok</v>
      </c>
    </row>
    <row r="245" spans="2:26" ht="30" customHeight="1" x14ac:dyDescent="0.25">
      <c r="B245" s="206" t="s">
        <v>6714</v>
      </c>
      <c r="C245" s="44" t="s">
        <v>4849</v>
      </c>
      <c r="D245" s="44" t="s">
        <v>4207</v>
      </c>
      <c r="E245" s="44" t="s">
        <v>5419</v>
      </c>
      <c r="F245" s="44">
        <v>28260</v>
      </c>
      <c r="G245" s="46">
        <v>42873</v>
      </c>
      <c r="H245" s="44" t="s">
        <v>5391</v>
      </c>
      <c r="I245" s="66">
        <v>392812.65399999899</v>
      </c>
      <c r="J245" s="66">
        <v>394958.141</v>
      </c>
      <c r="K245" s="21">
        <f t="shared" si="9"/>
        <v>2.1454870000010122</v>
      </c>
      <c r="L245" s="44" t="s">
        <v>5420</v>
      </c>
      <c r="M245" s="100">
        <v>17.233799999999999</v>
      </c>
      <c r="N245" s="30" t="s">
        <v>7912</v>
      </c>
      <c r="O245" s="44" t="s">
        <v>21</v>
      </c>
      <c r="P245" s="26"/>
      <c r="Q245" s="100"/>
      <c r="R245" s="113"/>
      <c r="S245" s="118"/>
      <c r="T245" s="204" t="s">
        <v>5421</v>
      </c>
      <c r="U245" s="44" t="s">
        <v>5391</v>
      </c>
      <c r="V245" s="19" t="str">
        <f t="shared" si="10"/>
        <v>3S-154</v>
      </c>
      <c r="X245" s="19" t="s">
        <v>8578</v>
      </c>
      <c r="Z245" s="1" t="str">
        <f t="shared" si="11"/>
        <v>ok</v>
      </c>
    </row>
    <row r="246" spans="2:26" ht="30" customHeight="1" x14ac:dyDescent="0.25">
      <c r="Q246" s="1">
        <f>SUBTOTAL(9,Q5:Q235)</f>
        <v>99.340199999999982</v>
      </c>
      <c r="X246" s="19" t="s">
        <v>8579</v>
      </c>
    </row>
    <row r="247" spans="2:26" ht="30" customHeight="1" x14ac:dyDescent="0.25">
      <c r="X247" s="1"/>
    </row>
    <row r="248" spans="2:26" ht="30" customHeight="1" x14ac:dyDescent="0.25">
      <c r="X248" s="1"/>
    </row>
    <row r="249" spans="2:26" ht="30" customHeight="1" x14ac:dyDescent="0.25">
      <c r="X249" s="1"/>
    </row>
    <row r="250" spans="2:26" ht="30" customHeight="1" x14ac:dyDescent="0.25">
      <c r="X250" s="1"/>
    </row>
    <row r="251" spans="2:26" ht="30" customHeight="1" x14ac:dyDescent="0.25">
      <c r="X251" s="1"/>
    </row>
  </sheetData>
  <autoFilter ref="C6:V245" xr:uid="{00000000-0009-0000-0000-000011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245" xr:uid="{00000000-0002-0000-11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/>
  </sheetPr>
  <dimension ref="B1:Z145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2.140625" style="8" hidden="1" customWidth="1"/>
    <col min="25" max="25" width="9.140625" style="1" hidden="1" customWidth="1"/>
    <col min="26" max="26" width="14.140625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8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8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8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8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8"/>
    </row>
    <row r="7" spans="2:26" ht="30" customHeight="1" x14ac:dyDescent="0.25">
      <c r="B7" s="206" t="s">
        <v>6714</v>
      </c>
      <c r="C7" s="17" t="s">
        <v>5422</v>
      </c>
      <c r="D7" s="17" t="s">
        <v>1042</v>
      </c>
      <c r="E7" s="17" t="s">
        <v>5702</v>
      </c>
      <c r="F7" s="22">
        <v>5283</v>
      </c>
      <c r="G7" s="46">
        <v>41162</v>
      </c>
      <c r="H7" s="22" t="s">
        <v>5439</v>
      </c>
      <c r="I7" s="120">
        <v>509169.21</v>
      </c>
      <c r="J7" s="120">
        <v>509516.25</v>
      </c>
      <c r="K7" s="21">
        <f>(J7-I7)/1000</f>
        <v>0.34703999999997903</v>
      </c>
      <c r="L7" s="26" t="s">
        <v>5703</v>
      </c>
      <c r="M7" s="100">
        <v>11.318</v>
      </c>
      <c r="N7" s="30" t="s">
        <v>7912</v>
      </c>
      <c r="O7" s="51" t="s">
        <v>21</v>
      </c>
      <c r="P7" s="26"/>
      <c r="Q7" s="19"/>
      <c r="R7" s="121"/>
      <c r="S7" s="79"/>
      <c r="T7" s="30" t="s">
        <v>5704</v>
      </c>
      <c r="U7" s="30" t="s">
        <v>5439</v>
      </c>
      <c r="V7" s="32" t="str">
        <f>CONCATENATE(C7,"-",D7)</f>
        <v>4S-001</v>
      </c>
      <c r="X7" s="8" t="s">
        <v>8580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17" t="s">
        <v>5422</v>
      </c>
      <c r="D8" s="17" t="s">
        <v>3371</v>
      </c>
      <c r="E8" s="17"/>
      <c r="F8" s="22"/>
      <c r="G8" s="46"/>
      <c r="H8" s="22"/>
      <c r="I8" s="120">
        <v>507945.549999999</v>
      </c>
      <c r="J8" s="120">
        <v>508720.94</v>
      </c>
      <c r="K8" s="21">
        <f>(J8-I8)/1000</f>
        <v>0.77539000000100355</v>
      </c>
      <c r="L8" s="26" t="s">
        <v>5698</v>
      </c>
      <c r="M8" s="100"/>
      <c r="N8" s="122"/>
      <c r="O8" s="51" t="s">
        <v>21</v>
      </c>
      <c r="P8" s="26"/>
      <c r="Q8" s="19"/>
      <c r="R8" s="121"/>
      <c r="S8" s="79"/>
      <c r="T8" s="30"/>
      <c r="U8" s="30" t="s">
        <v>5439</v>
      </c>
      <c r="V8" s="32" t="str">
        <f>CONCATENATE(C8,"-",D8)</f>
        <v>4S-001.</v>
      </c>
      <c r="Z8" s="1" t="str">
        <f t="shared" ref="Z8:Z71" si="0">IF(V8=X8,"ok","errado")</f>
        <v>errado</v>
      </c>
    </row>
    <row r="9" spans="2:26" ht="30" customHeight="1" x14ac:dyDescent="0.25">
      <c r="B9" s="206" t="s">
        <v>6714</v>
      </c>
      <c r="C9" s="114" t="s">
        <v>5422</v>
      </c>
      <c r="D9" s="114" t="s">
        <v>5789</v>
      </c>
      <c r="E9" s="37" t="s">
        <v>5790</v>
      </c>
      <c r="F9" s="54">
        <v>20713</v>
      </c>
      <c r="G9" s="42">
        <v>43269</v>
      </c>
      <c r="H9" s="124" t="s">
        <v>5707</v>
      </c>
      <c r="I9" s="125">
        <v>533885</v>
      </c>
      <c r="J9" s="125">
        <v>534964</v>
      </c>
      <c r="K9" s="116">
        <v>1.079</v>
      </c>
      <c r="L9" s="37" t="s">
        <v>5791</v>
      </c>
      <c r="M9" s="63">
        <v>8.8485999999999994</v>
      </c>
      <c r="N9" s="37" t="s">
        <v>2114</v>
      </c>
      <c r="O9" s="63" t="s">
        <v>21</v>
      </c>
      <c r="P9" s="37"/>
      <c r="Q9" s="126"/>
      <c r="R9" s="127"/>
      <c r="S9" s="144"/>
      <c r="T9" s="37" t="s">
        <v>5792</v>
      </c>
      <c r="U9" s="37" t="s">
        <v>5707</v>
      </c>
      <c r="V9" s="63" t="s">
        <v>5793</v>
      </c>
      <c r="X9" s="8" t="s">
        <v>5793</v>
      </c>
      <c r="Z9" s="1" t="str">
        <f t="shared" si="0"/>
        <v>ok</v>
      </c>
    </row>
    <row r="10" spans="2:26" ht="30" customHeight="1" x14ac:dyDescent="0.25">
      <c r="B10" s="206" t="s">
        <v>6714</v>
      </c>
      <c r="C10" s="17" t="s">
        <v>5422</v>
      </c>
      <c r="D10" s="17" t="s">
        <v>1048</v>
      </c>
      <c r="E10" s="17" t="s">
        <v>5699</v>
      </c>
      <c r="F10" s="22">
        <v>5161</v>
      </c>
      <c r="G10" s="46">
        <v>41101</v>
      </c>
      <c r="H10" s="22" t="s">
        <v>5439</v>
      </c>
      <c r="I10" s="120">
        <v>508720.94</v>
      </c>
      <c r="J10" s="120">
        <v>509169.21</v>
      </c>
      <c r="K10" s="21">
        <f>(J10-I10)/1000</f>
        <v>0.44827000000001865</v>
      </c>
      <c r="L10" s="26" t="s">
        <v>5700</v>
      </c>
      <c r="M10" s="100">
        <v>6.1672000000000002</v>
      </c>
      <c r="N10" s="30" t="s">
        <v>7912</v>
      </c>
      <c r="O10" s="51" t="s">
        <v>21</v>
      </c>
      <c r="P10" s="26" t="s">
        <v>10</v>
      </c>
      <c r="Q10" s="19">
        <v>2.5949</v>
      </c>
      <c r="R10" s="121">
        <v>35620.75</v>
      </c>
      <c r="S10" s="79" t="s">
        <v>5467</v>
      </c>
      <c r="T10" s="30" t="s">
        <v>5701</v>
      </c>
      <c r="U10" s="30" t="s">
        <v>5439</v>
      </c>
      <c r="V10" s="32" t="str">
        <f>CONCATENATE(C10,"-",D10)</f>
        <v>4S-002</v>
      </c>
      <c r="X10" s="8" t="s">
        <v>8581</v>
      </c>
      <c r="Z10" s="1" t="str">
        <f t="shared" si="0"/>
        <v>ok</v>
      </c>
    </row>
    <row r="11" spans="2:26" ht="30" customHeight="1" x14ac:dyDescent="0.25">
      <c r="B11" s="206" t="s">
        <v>6714</v>
      </c>
      <c r="C11" s="114" t="s">
        <v>5422</v>
      </c>
      <c r="D11" s="114" t="s">
        <v>5785</v>
      </c>
      <c r="E11" s="37" t="s">
        <v>5786</v>
      </c>
      <c r="F11" s="54">
        <v>20223</v>
      </c>
      <c r="G11" s="42">
        <v>42200</v>
      </c>
      <c r="H11" s="124" t="s">
        <v>5707</v>
      </c>
      <c r="I11" s="125">
        <v>531676</v>
      </c>
      <c r="J11" s="125">
        <v>533885</v>
      </c>
      <c r="K11" s="116">
        <v>2.2090000000000001</v>
      </c>
      <c r="L11" s="37" t="s">
        <v>5787</v>
      </c>
      <c r="M11" s="116">
        <v>17.666599999999999</v>
      </c>
      <c r="N11" s="77" t="s">
        <v>2114</v>
      </c>
      <c r="O11" s="63" t="s">
        <v>91</v>
      </c>
      <c r="P11" s="126"/>
      <c r="Q11" s="126"/>
      <c r="R11" s="127"/>
      <c r="S11" s="144"/>
      <c r="T11" s="37" t="s">
        <v>168</v>
      </c>
      <c r="U11" s="37" t="s">
        <v>5707</v>
      </c>
      <c r="V11" s="63" t="s">
        <v>5788</v>
      </c>
      <c r="X11" s="8" t="s">
        <v>5788</v>
      </c>
      <c r="Z11" s="1" t="str">
        <f t="shared" si="0"/>
        <v>ok</v>
      </c>
    </row>
    <row r="12" spans="2:26" ht="30" customHeight="1" x14ac:dyDescent="0.25">
      <c r="B12" s="206" t="s">
        <v>6714</v>
      </c>
      <c r="C12" s="17" t="s">
        <v>5422</v>
      </c>
      <c r="D12" s="17" t="s">
        <v>1054</v>
      </c>
      <c r="E12" s="17" t="s">
        <v>5690</v>
      </c>
      <c r="F12" s="22">
        <v>5286</v>
      </c>
      <c r="G12" s="46">
        <v>41169</v>
      </c>
      <c r="H12" s="22" t="s">
        <v>5439</v>
      </c>
      <c r="I12" s="120">
        <v>506589.59</v>
      </c>
      <c r="J12" s="120">
        <v>507945.549999999</v>
      </c>
      <c r="K12" s="21">
        <f>(J12-I12)/1000</f>
        <v>1.3559599999989733</v>
      </c>
      <c r="L12" s="26" t="s">
        <v>5691</v>
      </c>
      <c r="M12" s="100">
        <v>29.191800000000001</v>
      </c>
      <c r="N12" s="30" t="s">
        <v>7912</v>
      </c>
      <c r="O12" s="51" t="s">
        <v>21</v>
      </c>
      <c r="P12" s="26"/>
      <c r="Q12" s="19"/>
      <c r="R12" s="121"/>
      <c r="S12" s="79"/>
      <c r="T12" s="30" t="s">
        <v>5689</v>
      </c>
      <c r="U12" s="30" t="s">
        <v>5439</v>
      </c>
      <c r="V12" s="32" t="str">
        <f t="shared" ref="V12:V19" si="1">CONCATENATE(C12,"-",D12)</f>
        <v>4S-003</v>
      </c>
      <c r="X12" s="8" t="s">
        <v>8582</v>
      </c>
      <c r="Z12" s="1" t="str">
        <f t="shared" si="0"/>
        <v>ok</v>
      </c>
    </row>
    <row r="13" spans="2:26" ht="30" customHeight="1" x14ac:dyDescent="0.25">
      <c r="B13" s="206" t="s">
        <v>6714</v>
      </c>
      <c r="C13" s="17" t="s">
        <v>5422</v>
      </c>
      <c r="D13" s="17" t="s">
        <v>5687</v>
      </c>
      <c r="E13" s="17"/>
      <c r="F13" s="22"/>
      <c r="G13" s="46"/>
      <c r="H13" s="22"/>
      <c r="I13" s="120">
        <v>506589.59</v>
      </c>
      <c r="J13" s="120">
        <v>507247.05300000001</v>
      </c>
      <c r="K13" s="21">
        <f>(J13-I13)/1000</f>
        <v>0.65746299999998881</v>
      </c>
      <c r="L13" s="26" t="s">
        <v>5688</v>
      </c>
      <c r="M13" s="100"/>
      <c r="N13" s="122"/>
      <c r="O13" s="51" t="s">
        <v>21</v>
      </c>
      <c r="P13" s="26"/>
      <c r="Q13" s="19"/>
      <c r="R13" s="121"/>
      <c r="S13" s="79"/>
      <c r="T13" s="30" t="s">
        <v>5689</v>
      </c>
      <c r="U13" s="30" t="s">
        <v>5439</v>
      </c>
      <c r="V13" s="32" t="str">
        <f t="shared" si="1"/>
        <v>4S-003.</v>
      </c>
      <c r="X13" s="8" t="s">
        <v>8582</v>
      </c>
      <c r="Z13" s="1" t="str">
        <f t="shared" si="0"/>
        <v>errado</v>
      </c>
    </row>
    <row r="14" spans="2:26" ht="30" customHeight="1" x14ac:dyDescent="0.25">
      <c r="B14" s="206" t="s">
        <v>6714</v>
      </c>
      <c r="C14" s="17" t="s">
        <v>5422</v>
      </c>
      <c r="D14" s="17" t="s">
        <v>5687</v>
      </c>
      <c r="E14" s="17"/>
      <c r="F14" s="22"/>
      <c r="G14" s="46"/>
      <c r="H14" s="22"/>
      <c r="I14" s="120">
        <v>506589.59</v>
      </c>
      <c r="J14" s="120">
        <v>506276.08</v>
      </c>
      <c r="K14" s="21">
        <f>((J14-I14)/1000)*-1</f>
        <v>0.31351000000000934</v>
      </c>
      <c r="L14" s="26" t="s">
        <v>5695</v>
      </c>
      <c r="M14" s="100"/>
      <c r="N14" s="122"/>
      <c r="O14" s="51" t="s">
        <v>21</v>
      </c>
      <c r="P14" s="26"/>
      <c r="Q14" s="19"/>
      <c r="R14" s="121"/>
      <c r="S14" s="79"/>
      <c r="T14" s="30" t="s">
        <v>5689</v>
      </c>
      <c r="U14" s="30" t="s">
        <v>5439</v>
      </c>
      <c r="V14" s="32" t="str">
        <f t="shared" si="1"/>
        <v>4S-003.</v>
      </c>
      <c r="X14" s="8" t="s">
        <v>8582</v>
      </c>
      <c r="Z14" s="1" t="str">
        <f t="shared" si="0"/>
        <v>errado</v>
      </c>
    </row>
    <row r="15" spans="2:26" ht="30" customHeight="1" x14ac:dyDescent="0.25">
      <c r="B15" s="206" t="s">
        <v>6714</v>
      </c>
      <c r="C15" s="17" t="s">
        <v>5422</v>
      </c>
      <c r="D15" s="17" t="s">
        <v>1096</v>
      </c>
      <c r="E15" s="17" t="s">
        <v>5683</v>
      </c>
      <c r="F15" s="22">
        <v>4782</v>
      </c>
      <c r="G15" s="46">
        <v>41040</v>
      </c>
      <c r="H15" s="22" t="s">
        <v>5439</v>
      </c>
      <c r="I15" s="120">
        <v>505818.429999999</v>
      </c>
      <c r="J15" s="120">
        <v>506589.59</v>
      </c>
      <c r="K15" s="21">
        <f>(J15-I15)/1000</f>
        <v>0.77116000000102214</v>
      </c>
      <c r="L15" s="26" t="s">
        <v>5684</v>
      </c>
      <c r="M15" s="100">
        <v>24.707799999999999</v>
      </c>
      <c r="N15" s="30" t="s">
        <v>7912</v>
      </c>
      <c r="O15" s="51" t="s">
        <v>21</v>
      </c>
      <c r="P15" s="26" t="s">
        <v>2286</v>
      </c>
      <c r="Q15" s="19"/>
      <c r="R15" s="121"/>
      <c r="S15" s="79"/>
      <c r="T15" s="30" t="s">
        <v>5682</v>
      </c>
      <c r="U15" s="30" t="s">
        <v>5439</v>
      </c>
      <c r="V15" s="32" t="str">
        <f t="shared" si="1"/>
        <v>4S-003A</v>
      </c>
      <c r="X15" s="8" t="s">
        <v>8583</v>
      </c>
      <c r="Z15" s="1" t="str">
        <f t="shared" si="0"/>
        <v>ok</v>
      </c>
    </row>
    <row r="16" spans="2:26" ht="30" customHeight="1" x14ac:dyDescent="0.25">
      <c r="B16" s="206" t="s">
        <v>6714</v>
      </c>
      <c r="C16" s="17" t="s">
        <v>5422</v>
      </c>
      <c r="D16" s="17" t="s">
        <v>5680</v>
      </c>
      <c r="E16" s="17"/>
      <c r="F16" s="22"/>
      <c r="G16" s="46"/>
      <c r="H16" s="22"/>
      <c r="I16" s="120">
        <v>505818.429999999</v>
      </c>
      <c r="J16" s="120">
        <v>506589.59</v>
      </c>
      <c r="K16" s="21"/>
      <c r="L16" s="26" t="s">
        <v>5681</v>
      </c>
      <c r="M16" s="100"/>
      <c r="N16" s="122"/>
      <c r="O16" s="51" t="s">
        <v>21</v>
      </c>
      <c r="P16" s="26"/>
      <c r="Q16" s="19"/>
      <c r="R16" s="121"/>
      <c r="S16" s="79"/>
      <c r="T16" s="30" t="s">
        <v>5682</v>
      </c>
      <c r="U16" s="30" t="s">
        <v>5439</v>
      </c>
      <c r="V16" s="32" t="str">
        <f t="shared" si="1"/>
        <v>4S-003A.</v>
      </c>
      <c r="X16" s="8" t="s">
        <v>8584</v>
      </c>
      <c r="Z16" s="1" t="str">
        <f t="shared" si="0"/>
        <v>errado</v>
      </c>
    </row>
    <row r="17" spans="2:26" ht="30" customHeight="1" x14ac:dyDescent="0.25">
      <c r="B17" s="206" t="s">
        <v>6714</v>
      </c>
      <c r="C17" s="17" t="s">
        <v>5422</v>
      </c>
      <c r="D17" s="17" t="s">
        <v>5680</v>
      </c>
      <c r="E17" s="17"/>
      <c r="F17" s="22"/>
      <c r="G17" s="46"/>
      <c r="H17" s="22"/>
      <c r="I17" s="120">
        <v>434319.58</v>
      </c>
      <c r="J17" s="120">
        <v>434524.86999999901</v>
      </c>
      <c r="K17" s="21">
        <f>(J17-I17)/1000</f>
        <v>0.2052899999989895</v>
      </c>
      <c r="L17" s="26" t="s">
        <v>5692</v>
      </c>
      <c r="M17" s="100"/>
      <c r="N17" s="122"/>
      <c r="O17" s="51" t="s">
        <v>21</v>
      </c>
      <c r="P17" s="26" t="s">
        <v>2286</v>
      </c>
      <c r="Q17" s="19"/>
      <c r="R17" s="121"/>
      <c r="S17" s="79"/>
      <c r="T17" s="30" t="s">
        <v>5682</v>
      </c>
      <c r="U17" s="30" t="s">
        <v>5439</v>
      </c>
      <c r="V17" s="32" t="str">
        <f t="shared" si="1"/>
        <v>4S-003A.</v>
      </c>
      <c r="Z17" s="1" t="str">
        <f t="shared" si="0"/>
        <v>errado</v>
      </c>
    </row>
    <row r="18" spans="2:26" ht="30" customHeight="1" x14ac:dyDescent="0.25">
      <c r="B18" s="206" t="s">
        <v>6714</v>
      </c>
      <c r="C18" s="17" t="s">
        <v>5422</v>
      </c>
      <c r="D18" s="17" t="s">
        <v>1098</v>
      </c>
      <c r="E18" s="17" t="s">
        <v>5696</v>
      </c>
      <c r="F18" s="22">
        <v>7602</v>
      </c>
      <c r="G18" s="46">
        <v>42724</v>
      </c>
      <c r="H18" s="22" t="s">
        <v>5439</v>
      </c>
      <c r="I18" s="120">
        <v>506589.59</v>
      </c>
      <c r="J18" s="120">
        <v>507945.549999999</v>
      </c>
      <c r="K18" s="21">
        <f>(J18-I18)/1000</f>
        <v>1.3559599999989733</v>
      </c>
      <c r="L18" s="26" t="s">
        <v>5697</v>
      </c>
      <c r="M18" s="100">
        <v>0.19359999999999999</v>
      </c>
      <c r="N18" s="30" t="s">
        <v>7912</v>
      </c>
      <c r="O18" s="51" t="s">
        <v>21</v>
      </c>
      <c r="P18" s="26" t="s">
        <v>2286</v>
      </c>
      <c r="Q18" s="19"/>
      <c r="R18" s="121"/>
      <c r="S18" s="79"/>
      <c r="T18" s="30" t="s">
        <v>5682</v>
      </c>
      <c r="U18" s="30" t="s">
        <v>5439</v>
      </c>
      <c r="V18" s="32" t="str">
        <f t="shared" si="1"/>
        <v>4S-003B</v>
      </c>
      <c r="Z18" s="1" t="str">
        <f t="shared" si="0"/>
        <v>errado</v>
      </c>
    </row>
    <row r="19" spans="2:26" ht="30" customHeight="1" x14ac:dyDescent="0.25">
      <c r="B19" s="206" t="s">
        <v>6714</v>
      </c>
      <c r="C19" s="17" t="s">
        <v>5422</v>
      </c>
      <c r="D19" s="17" t="s">
        <v>3397</v>
      </c>
      <c r="E19" s="17" t="s">
        <v>5693</v>
      </c>
      <c r="F19" s="22">
        <v>7598</v>
      </c>
      <c r="G19" s="46">
        <v>42726</v>
      </c>
      <c r="H19" s="22" t="s">
        <v>5439</v>
      </c>
      <c r="I19" s="120">
        <v>505818</v>
      </c>
      <c r="J19" s="120">
        <v>506589.59</v>
      </c>
      <c r="K19" s="21">
        <f>(J19-I19)/1000</f>
        <v>0.77159000000002564</v>
      </c>
      <c r="L19" s="26" t="s">
        <v>5694</v>
      </c>
      <c r="M19" s="100">
        <v>7.1499999999999994E-2</v>
      </c>
      <c r="N19" s="30" t="s">
        <v>7912</v>
      </c>
      <c r="O19" s="51" t="s">
        <v>21</v>
      </c>
      <c r="P19" s="26" t="s">
        <v>2286</v>
      </c>
      <c r="Q19" s="19"/>
      <c r="R19" s="121"/>
      <c r="S19" s="79"/>
      <c r="T19" s="30" t="s">
        <v>5682</v>
      </c>
      <c r="U19" s="30" t="s">
        <v>5439</v>
      </c>
      <c r="V19" s="32" t="str">
        <f t="shared" si="1"/>
        <v>4S-003C</v>
      </c>
      <c r="X19" s="8" t="s">
        <v>8585</v>
      </c>
      <c r="Z19" s="1" t="str">
        <f t="shared" si="0"/>
        <v>ok</v>
      </c>
    </row>
    <row r="20" spans="2:26" ht="30" customHeight="1" x14ac:dyDescent="0.25">
      <c r="B20" s="206" t="s">
        <v>6714</v>
      </c>
      <c r="C20" s="114" t="s">
        <v>5422</v>
      </c>
      <c r="D20" s="114" t="s">
        <v>5781</v>
      </c>
      <c r="E20" s="37" t="s">
        <v>5782</v>
      </c>
      <c r="F20" s="54">
        <v>20220</v>
      </c>
      <c r="G20" s="42">
        <v>42199</v>
      </c>
      <c r="H20" s="124" t="s">
        <v>5707</v>
      </c>
      <c r="I20" s="125">
        <v>525386</v>
      </c>
      <c r="J20" s="125">
        <v>531676</v>
      </c>
      <c r="K20" s="116">
        <v>6.29</v>
      </c>
      <c r="L20" s="37" t="s">
        <v>5783</v>
      </c>
      <c r="M20" s="116">
        <v>50.323599999999999</v>
      </c>
      <c r="N20" s="77" t="s">
        <v>2114</v>
      </c>
      <c r="O20" s="63" t="s">
        <v>21</v>
      </c>
      <c r="P20" s="126"/>
      <c r="Q20" s="126"/>
      <c r="R20" s="127"/>
      <c r="S20" s="144"/>
      <c r="T20" s="37" t="s">
        <v>991</v>
      </c>
      <c r="U20" s="37" t="s">
        <v>5707</v>
      </c>
      <c r="V20" s="63" t="s">
        <v>5784</v>
      </c>
      <c r="X20" s="8" t="s">
        <v>5784</v>
      </c>
      <c r="Z20" s="1" t="str">
        <f t="shared" si="0"/>
        <v>ok</v>
      </c>
    </row>
    <row r="21" spans="2:26" ht="30" customHeight="1" x14ac:dyDescent="0.25">
      <c r="B21" s="206" t="s">
        <v>6714</v>
      </c>
      <c r="C21" s="17" t="s">
        <v>5422</v>
      </c>
      <c r="D21" s="17" t="s">
        <v>1058</v>
      </c>
      <c r="E21" s="17" t="s">
        <v>5676</v>
      </c>
      <c r="F21" s="22">
        <v>5163</v>
      </c>
      <c r="G21" s="46">
        <v>41102</v>
      </c>
      <c r="H21" s="22" t="s">
        <v>5439</v>
      </c>
      <c r="I21" s="120">
        <v>503725.489999999</v>
      </c>
      <c r="J21" s="120">
        <v>505818.429999999</v>
      </c>
      <c r="K21" s="21">
        <f>(J21-I21)/1000</f>
        <v>2.0929400000000022</v>
      </c>
      <c r="L21" s="26" t="s">
        <v>5677</v>
      </c>
      <c r="M21" s="100">
        <v>142.78270000000001</v>
      </c>
      <c r="N21" s="30" t="s">
        <v>7912</v>
      </c>
      <c r="O21" s="51" t="s">
        <v>21</v>
      </c>
      <c r="P21" s="26"/>
      <c r="Q21" s="19"/>
      <c r="R21" s="121"/>
      <c r="S21" s="79"/>
      <c r="T21" s="30" t="s">
        <v>5660</v>
      </c>
      <c r="U21" s="30" t="s">
        <v>5439</v>
      </c>
      <c r="V21" s="32" t="str">
        <f>CONCATENATE(C21,"-",D21)</f>
        <v>4S-004</v>
      </c>
      <c r="X21" s="8" t="s">
        <v>8586</v>
      </c>
      <c r="Z21" s="1" t="str">
        <f t="shared" si="0"/>
        <v>ok</v>
      </c>
    </row>
    <row r="22" spans="2:26" ht="30" customHeight="1" x14ac:dyDescent="0.25">
      <c r="B22" s="206" t="s">
        <v>6714</v>
      </c>
      <c r="C22" s="17" t="s">
        <v>5422</v>
      </c>
      <c r="D22" s="17" t="s">
        <v>5658</v>
      </c>
      <c r="E22" s="17"/>
      <c r="F22" s="22"/>
      <c r="G22" s="46"/>
      <c r="H22" s="22"/>
      <c r="I22" s="120">
        <v>490239.71999999898</v>
      </c>
      <c r="J22" s="120">
        <v>500997.94</v>
      </c>
      <c r="K22" s="21">
        <f>(J22-I22)/1000</f>
        <v>10.758220000001019</v>
      </c>
      <c r="L22" s="26" t="s">
        <v>5659</v>
      </c>
      <c r="M22" s="100"/>
      <c r="N22" s="122"/>
      <c r="O22" s="51" t="s">
        <v>21</v>
      </c>
      <c r="P22" s="26"/>
      <c r="Q22" s="19"/>
      <c r="R22" s="121"/>
      <c r="S22" s="79"/>
      <c r="T22" s="30" t="s">
        <v>5660</v>
      </c>
      <c r="U22" s="30" t="s">
        <v>5439</v>
      </c>
      <c r="V22" s="32" t="str">
        <f>CONCATENATE(C22,"-",D22)</f>
        <v>4S-004.</v>
      </c>
      <c r="Z22" s="1" t="str">
        <f t="shared" si="0"/>
        <v>errado</v>
      </c>
    </row>
    <row r="23" spans="2:26" ht="30" customHeight="1" x14ac:dyDescent="0.25">
      <c r="B23" s="206" t="s">
        <v>6714</v>
      </c>
      <c r="C23" s="17" t="s">
        <v>5422</v>
      </c>
      <c r="D23" s="17" t="s">
        <v>5658</v>
      </c>
      <c r="E23" s="17"/>
      <c r="F23" s="22"/>
      <c r="G23" s="46"/>
      <c r="H23" s="22"/>
      <c r="I23" s="120">
        <v>503725.489999999</v>
      </c>
      <c r="J23" s="120">
        <v>505818.429999999</v>
      </c>
      <c r="K23" s="21"/>
      <c r="L23" s="26" t="s">
        <v>5675</v>
      </c>
      <c r="M23" s="100"/>
      <c r="N23" s="122"/>
      <c r="O23" s="51" t="s">
        <v>21</v>
      </c>
      <c r="P23" s="26"/>
      <c r="Q23" s="19"/>
      <c r="R23" s="121"/>
      <c r="S23" s="79"/>
      <c r="T23" s="30" t="s">
        <v>5660</v>
      </c>
      <c r="U23" s="30" t="s">
        <v>5439</v>
      </c>
      <c r="V23" s="32" t="str">
        <f>CONCATENATE(C23,"-",D23)</f>
        <v>4S-004.</v>
      </c>
      <c r="Z23" s="1" t="str">
        <f t="shared" si="0"/>
        <v>errado</v>
      </c>
    </row>
    <row r="24" spans="2:26" ht="30" customHeight="1" x14ac:dyDescent="0.25">
      <c r="B24" s="206" t="s">
        <v>6714</v>
      </c>
      <c r="C24" s="17" t="s">
        <v>5422</v>
      </c>
      <c r="D24" s="17" t="s">
        <v>2042</v>
      </c>
      <c r="E24" s="17" t="s">
        <v>5678</v>
      </c>
      <c r="F24" s="22">
        <v>7165</v>
      </c>
      <c r="G24" s="46">
        <v>42282</v>
      </c>
      <c r="H24" s="22" t="s">
        <v>5439</v>
      </c>
      <c r="I24" s="120">
        <v>503725.489999999</v>
      </c>
      <c r="J24" s="120">
        <v>505818.429999999</v>
      </c>
      <c r="K24" s="21"/>
      <c r="L24" s="26" t="s">
        <v>5679</v>
      </c>
      <c r="M24" s="100">
        <v>0.16930000000000001</v>
      </c>
      <c r="N24" s="30" t="s">
        <v>7912</v>
      </c>
      <c r="O24" s="51" t="s">
        <v>21</v>
      </c>
      <c r="P24" s="26" t="s">
        <v>2286</v>
      </c>
      <c r="Q24" s="19"/>
      <c r="R24" s="121"/>
      <c r="S24" s="79"/>
      <c r="T24" s="30" t="s">
        <v>5660</v>
      </c>
      <c r="U24" s="30" t="s">
        <v>5439</v>
      </c>
      <c r="V24" s="32" t="str">
        <f>CONCATENATE(C24,"-",D24)</f>
        <v>4S-004A</v>
      </c>
      <c r="X24" s="8" t="s">
        <v>8587</v>
      </c>
      <c r="Z24" s="1" t="str">
        <f t="shared" si="0"/>
        <v>ok</v>
      </c>
    </row>
    <row r="25" spans="2:26" ht="30" customHeight="1" x14ac:dyDescent="0.25">
      <c r="B25" s="206" t="s">
        <v>6714</v>
      </c>
      <c r="C25" s="17" t="s">
        <v>5422</v>
      </c>
      <c r="D25" s="17" t="s">
        <v>2522</v>
      </c>
      <c r="E25" s="17" t="s">
        <v>5661</v>
      </c>
      <c r="F25" s="22" t="s">
        <v>5662</v>
      </c>
      <c r="G25" s="46">
        <v>43339</v>
      </c>
      <c r="H25" s="22" t="s">
        <v>5439</v>
      </c>
      <c r="I25" s="123">
        <v>498528</v>
      </c>
      <c r="J25" s="120">
        <v>498621</v>
      </c>
      <c r="K25" s="21">
        <f>(J25-I25)/1000</f>
        <v>9.2999999999999999E-2</v>
      </c>
      <c r="L25" s="26" t="s">
        <v>5663</v>
      </c>
      <c r="M25" s="100">
        <v>0.51980000000000004</v>
      </c>
      <c r="N25" s="30" t="s">
        <v>7912</v>
      </c>
      <c r="O25" s="51" t="s">
        <v>21</v>
      </c>
      <c r="P25" s="26" t="s">
        <v>2286</v>
      </c>
      <c r="Q25" s="19"/>
      <c r="R25" s="121"/>
      <c r="S25" s="79"/>
      <c r="T25" s="30" t="s">
        <v>5664</v>
      </c>
      <c r="U25" s="30" t="s">
        <v>5665</v>
      </c>
      <c r="V25" s="32" t="str">
        <f>CONCATENATE(C25,"-",D25)</f>
        <v>4S-004B</v>
      </c>
      <c r="X25" s="8" t="s">
        <v>8588</v>
      </c>
      <c r="Z25" s="1" t="str">
        <f t="shared" si="0"/>
        <v>ok</v>
      </c>
    </row>
    <row r="26" spans="2:26" ht="30" customHeight="1" x14ac:dyDescent="0.25">
      <c r="B26" s="206" t="s">
        <v>6714</v>
      </c>
      <c r="C26" s="114" t="s">
        <v>5422</v>
      </c>
      <c r="D26" s="114" t="s">
        <v>5777</v>
      </c>
      <c r="E26" s="37" t="s">
        <v>5778</v>
      </c>
      <c r="F26" s="126"/>
      <c r="G26" s="124" t="s">
        <v>52</v>
      </c>
      <c r="H26" s="124"/>
      <c r="I26" s="125">
        <v>524656</v>
      </c>
      <c r="J26" s="125">
        <v>525386</v>
      </c>
      <c r="K26" s="116">
        <v>0.73</v>
      </c>
      <c r="L26" s="37" t="s">
        <v>5779</v>
      </c>
      <c r="M26" s="116">
        <v>19.23</v>
      </c>
      <c r="N26" s="77" t="s">
        <v>52</v>
      </c>
      <c r="O26" s="63" t="s">
        <v>21</v>
      </c>
      <c r="P26" s="126"/>
      <c r="Q26" s="126"/>
      <c r="R26" s="127"/>
      <c r="S26" s="144"/>
      <c r="T26" s="37" t="s">
        <v>5746</v>
      </c>
      <c r="U26" s="37" t="s">
        <v>5707</v>
      </c>
      <c r="V26" s="63" t="s">
        <v>5780</v>
      </c>
      <c r="X26" s="8" t="s">
        <v>5780</v>
      </c>
      <c r="Z26" s="1" t="str">
        <f t="shared" si="0"/>
        <v>ok</v>
      </c>
    </row>
    <row r="27" spans="2:26" ht="30" customHeight="1" x14ac:dyDescent="0.25">
      <c r="B27" s="206" t="s">
        <v>6714</v>
      </c>
      <c r="C27" s="17" t="s">
        <v>5422</v>
      </c>
      <c r="D27" s="17" t="s">
        <v>1062</v>
      </c>
      <c r="E27" s="17" t="s">
        <v>5669</v>
      </c>
      <c r="F27" s="22">
        <v>4929</v>
      </c>
      <c r="G27" s="46">
        <v>41105</v>
      </c>
      <c r="H27" s="22" t="s">
        <v>5439</v>
      </c>
      <c r="I27" s="120">
        <v>500997.94</v>
      </c>
      <c r="J27" s="120">
        <v>503725.489999999</v>
      </c>
      <c r="K27" s="21">
        <f>(J27-I27)/1000</f>
        <v>2.7275499999989989</v>
      </c>
      <c r="L27" s="26" t="s">
        <v>5670</v>
      </c>
      <c r="M27" s="100">
        <v>41.161999999999999</v>
      </c>
      <c r="N27" s="30" t="s">
        <v>7912</v>
      </c>
      <c r="O27" s="51" t="s">
        <v>21</v>
      </c>
      <c r="P27" s="26"/>
      <c r="Q27" s="19"/>
      <c r="R27" s="121"/>
      <c r="S27" s="79"/>
      <c r="T27" s="30" t="s">
        <v>5668</v>
      </c>
      <c r="U27" s="30" t="s">
        <v>5439</v>
      </c>
      <c r="V27" s="32" t="str">
        <f>CONCATENATE(C27,"-",D27)</f>
        <v>4S-005</v>
      </c>
      <c r="X27" s="8" t="s">
        <v>8589</v>
      </c>
      <c r="Z27" s="1" t="str">
        <f t="shared" si="0"/>
        <v>ok</v>
      </c>
    </row>
    <row r="28" spans="2:26" ht="30" customHeight="1" x14ac:dyDescent="0.25">
      <c r="B28" s="206" t="s">
        <v>6714</v>
      </c>
      <c r="C28" s="17" t="s">
        <v>5422</v>
      </c>
      <c r="D28" s="17" t="s">
        <v>5666</v>
      </c>
      <c r="E28" s="17"/>
      <c r="F28" s="22"/>
      <c r="G28" s="46"/>
      <c r="H28" s="22"/>
      <c r="I28" s="120">
        <v>502336.39</v>
      </c>
      <c r="J28" s="120">
        <v>503725.489999999</v>
      </c>
      <c r="K28" s="21">
        <f>(J28-I28)/1000</f>
        <v>1.3890999999989873</v>
      </c>
      <c r="L28" s="26" t="s">
        <v>5667</v>
      </c>
      <c r="M28" s="100"/>
      <c r="N28" s="122"/>
      <c r="O28" s="51" t="s">
        <v>21</v>
      </c>
      <c r="P28" s="26"/>
      <c r="Q28" s="19"/>
      <c r="R28" s="121"/>
      <c r="S28" s="79"/>
      <c r="T28" s="30" t="s">
        <v>5668</v>
      </c>
      <c r="U28" s="30" t="s">
        <v>5439</v>
      </c>
      <c r="V28" s="32" t="str">
        <f>CONCATENATE(C28,"-",D28)</f>
        <v>4S-005.</v>
      </c>
      <c r="Z28" s="1" t="str">
        <f t="shared" si="0"/>
        <v>errado</v>
      </c>
    </row>
    <row r="29" spans="2:26" ht="30" customHeight="1" x14ac:dyDescent="0.25">
      <c r="B29" s="206" t="s">
        <v>6714</v>
      </c>
      <c r="C29" s="17" t="s">
        <v>5422</v>
      </c>
      <c r="D29" s="17" t="s">
        <v>1106</v>
      </c>
      <c r="E29" s="17" t="s">
        <v>5671</v>
      </c>
      <c r="F29" s="22">
        <v>7615</v>
      </c>
      <c r="G29" s="46">
        <v>42249</v>
      </c>
      <c r="H29" s="22" t="s">
        <v>5439</v>
      </c>
      <c r="I29" s="120">
        <v>500997.94</v>
      </c>
      <c r="J29" s="120">
        <v>503725.489999999</v>
      </c>
      <c r="K29" s="21">
        <f>(J29-I29)/1000</f>
        <v>2.7275499999989989</v>
      </c>
      <c r="L29" s="26" t="s">
        <v>5672</v>
      </c>
      <c r="M29" s="100">
        <v>5.6877000000000004</v>
      </c>
      <c r="N29" s="30" t="s">
        <v>7912</v>
      </c>
      <c r="O29" s="51" t="s">
        <v>21</v>
      </c>
      <c r="P29" s="26" t="s">
        <v>2286</v>
      </c>
      <c r="Q29" s="19"/>
      <c r="R29" s="121"/>
      <c r="S29" s="79"/>
      <c r="T29" s="30" t="s">
        <v>5668</v>
      </c>
      <c r="U29" s="30" t="s">
        <v>5439</v>
      </c>
      <c r="V29" s="32" t="str">
        <f>CONCATENATE(C29,"-",D29)</f>
        <v>4S-005A</v>
      </c>
      <c r="X29" s="8" t="s">
        <v>8590</v>
      </c>
      <c r="Z29" s="1" t="str">
        <f t="shared" si="0"/>
        <v>ok</v>
      </c>
    </row>
    <row r="30" spans="2:26" ht="30" customHeight="1" x14ac:dyDescent="0.25">
      <c r="B30" s="206" t="s">
        <v>6714</v>
      </c>
      <c r="C30" s="17" t="s">
        <v>5422</v>
      </c>
      <c r="D30" s="17" t="s">
        <v>1109</v>
      </c>
      <c r="E30" s="17" t="s">
        <v>5673</v>
      </c>
      <c r="F30" s="22">
        <v>7588</v>
      </c>
      <c r="G30" s="46">
        <v>42747</v>
      </c>
      <c r="H30" s="22" t="s">
        <v>5439</v>
      </c>
      <c r="I30" s="123">
        <v>500997.94</v>
      </c>
      <c r="J30" s="120">
        <v>503725.489999999</v>
      </c>
      <c r="K30" s="21">
        <f>(J30-I30)/1000</f>
        <v>2.7275499999989989</v>
      </c>
      <c r="L30" s="26" t="s">
        <v>5674</v>
      </c>
      <c r="M30" s="100">
        <v>1.1005</v>
      </c>
      <c r="N30" s="30" t="s">
        <v>7912</v>
      </c>
      <c r="O30" s="51" t="s">
        <v>21</v>
      </c>
      <c r="P30" s="26" t="s">
        <v>2286</v>
      </c>
      <c r="Q30" s="19"/>
      <c r="R30" s="121"/>
      <c r="S30" s="79"/>
      <c r="T30" s="30" t="s">
        <v>5668</v>
      </c>
      <c r="U30" s="30" t="s">
        <v>5439</v>
      </c>
      <c r="V30" s="32" t="str">
        <f>CONCATENATE(C30,"-",D30)</f>
        <v>4S-005B</v>
      </c>
      <c r="X30" s="8" t="s">
        <v>8591</v>
      </c>
      <c r="Z30" s="1" t="str">
        <f t="shared" si="0"/>
        <v>ok</v>
      </c>
    </row>
    <row r="31" spans="2:26" ht="30" customHeight="1" x14ac:dyDescent="0.25">
      <c r="B31" s="206" t="s">
        <v>6714</v>
      </c>
      <c r="C31" s="114" t="s">
        <v>5422</v>
      </c>
      <c r="D31" s="114" t="s">
        <v>5773</v>
      </c>
      <c r="E31" s="37" t="s">
        <v>5774</v>
      </c>
      <c r="F31" s="126"/>
      <c r="G31" s="124" t="s">
        <v>52</v>
      </c>
      <c r="H31" s="124"/>
      <c r="I31" s="125">
        <v>524555</v>
      </c>
      <c r="J31" s="125">
        <v>524656</v>
      </c>
      <c r="K31" s="116">
        <v>0.10100000000000001</v>
      </c>
      <c r="L31" s="37" t="s">
        <v>5775</v>
      </c>
      <c r="M31" s="116">
        <v>0.84709999999999996</v>
      </c>
      <c r="N31" s="77" t="s">
        <v>52</v>
      </c>
      <c r="O31" s="63" t="s">
        <v>91</v>
      </c>
      <c r="P31" s="126"/>
      <c r="Q31" s="126"/>
      <c r="R31" s="127"/>
      <c r="S31" s="144"/>
      <c r="T31" s="37" t="s">
        <v>5746</v>
      </c>
      <c r="U31" s="37" t="s">
        <v>5707</v>
      </c>
      <c r="V31" s="63" t="s">
        <v>5776</v>
      </c>
      <c r="X31" s="8" t="s">
        <v>5776</v>
      </c>
      <c r="Z31" s="1" t="str">
        <f t="shared" si="0"/>
        <v>ok</v>
      </c>
    </row>
    <row r="32" spans="2:26" ht="30" customHeight="1" x14ac:dyDescent="0.25">
      <c r="B32" s="206" t="s">
        <v>6714</v>
      </c>
      <c r="C32" s="17" t="s">
        <v>5422</v>
      </c>
      <c r="D32" s="17" t="s">
        <v>1066</v>
      </c>
      <c r="E32" s="17" t="s">
        <v>5656</v>
      </c>
      <c r="F32" s="22">
        <v>4098</v>
      </c>
      <c r="G32" s="46">
        <v>41173</v>
      </c>
      <c r="H32" s="22" t="s">
        <v>5439</v>
      </c>
      <c r="I32" s="120">
        <v>488520.96000000002</v>
      </c>
      <c r="J32" s="120">
        <v>490224.64000000001</v>
      </c>
      <c r="K32" s="21">
        <f>(J32-I32)/1000</f>
        <v>1.703679999999993</v>
      </c>
      <c r="L32" s="26" t="s">
        <v>5657</v>
      </c>
      <c r="M32" s="100">
        <v>13.6279</v>
      </c>
      <c r="N32" s="30" t="s">
        <v>7912</v>
      </c>
      <c r="O32" s="51" t="s">
        <v>21</v>
      </c>
      <c r="P32" s="26"/>
      <c r="Q32" s="19"/>
      <c r="R32" s="121"/>
      <c r="S32" s="79"/>
      <c r="T32" s="30" t="s">
        <v>5655</v>
      </c>
      <c r="U32" s="30" t="s">
        <v>5439</v>
      </c>
      <c r="V32" s="32" t="str">
        <f>CONCATENATE(C32,"-",D32)</f>
        <v>4S-006</v>
      </c>
      <c r="X32" s="8" t="s">
        <v>8592</v>
      </c>
      <c r="Z32" s="1" t="str">
        <f t="shared" si="0"/>
        <v>ok</v>
      </c>
    </row>
    <row r="33" spans="2:26" ht="30" customHeight="1" x14ac:dyDescent="0.25">
      <c r="B33" s="206" t="s">
        <v>6714</v>
      </c>
      <c r="C33" s="114" t="s">
        <v>5422</v>
      </c>
      <c r="D33" s="114" t="s">
        <v>5764</v>
      </c>
      <c r="E33" s="37" t="s">
        <v>5765</v>
      </c>
      <c r="F33" s="126"/>
      <c r="G33" s="124" t="s">
        <v>52</v>
      </c>
      <c r="H33" s="124"/>
      <c r="I33" s="125">
        <v>524236</v>
      </c>
      <c r="J33" s="125">
        <v>524546</v>
      </c>
      <c r="K33" s="116">
        <v>0.31</v>
      </c>
      <c r="L33" s="37" t="s">
        <v>5766</v>
      </c>
      <c r="M33" s="116">
        <v>2.3155999999999999</v>
      </c>
      <c r="N33" s="77" t="s">
        <v>52</v>
      </c>
      <c r="O33" s="63" t="s">
        <v>91</v>
      </c>
      <c r="P33" s="126"/>
      <c r="Q33" s="126"/>
      <c r="R33" s="127"/>
      <c r="S33" s="144"/>
      <c r="T33" s="37" t="s">
        <v>5767</v>
      </c>
      <c r="U33" s="37" t="s">
        <v>5707</v>
      </c>
      <c r="V33" s="63" t="s">
        <v>5768</v>
      </c>
      <c r="X33" s="8" t="s">
        <v>5768</v>
      </c>
      <c r="Z33" s="1" t="str">
        <f t="shared" si="0"/>
        <v>ok</v>
      </c>
    </row>
    <row r="34" spans="2:26" ht="30" customHeight="1" x14ac:dyDescent="0.25">
      <c r="B34" s="206" t="s">
        <v>6714</v>
      </c>
      <c r="C34" s="17" t="s">
        <v>5422</v>
      </c>
      <c r="D34" s="17" t="s">
        <v>1070</v>
      </c>
      <c r="E34" s="17" t="s">
        <v>5653</v>
      </c>
      <c r="F34" s="22">
        <v>5360</v>
      </c>
      <c r="G34" s="46">
        <v>41177</v>
      </c>
      <c r="H34" s="22" t="s">
        <v>5439</v>
      </c>
      <c r="I34" s="120">
        <v>487546.609999999</v>
      </c>
      <c r="J34" s="120">
        <v>488450.549999999</v>
      </c>
      <c r="K34" s="21">
        <f>(J34-I34)/1000</f>
        <v>0.9039400000000023</v>
      </c>
      <c r="L34" s="26" t="s">
        <v>5654</v>
      </c>
      <c r="M34" s="100">
        <v>7.2317999999999998</v>
      </c>
      <c r="N34" s="30" t="s">
        <v>7912</v>
      </c>
      <c r="O34" s="51" t="s">
        <v>21</v>
      </c>
      <c r="P34" s="26"/>
      <c r="Q34" s="19"/>
      <c r="R34" s="121"/>
      <c r="S34" s="79"/>
      <c r="T34" s="30" t="s">
        <v>5655</v>
      </c>
      <c r="U34" s="30" t="s">
        <v>5439</v>
      </c>
      <c r="V34" s="32" t="str">
        <f>CONCATENATE(C34,"-",D34)</f>
        <v>4S-007</v>
      </c>
      <c r="X34" s="8" t="s">
        <v>8593</v>
      </c>
      <c r="Z34" s="1" t="str">
        <f t="shared" si="0"/>
        <v>ok</v>
      </c>
    </row>
    <row r="35" spans="2:26" ht="30" customHeight="1" x14ac:dyDescent="0.25">
      <c r="B35" s="206" t="s">
        <v>6714</v>
      </c>
      <c r="C35" s="114" t="s">
        <v>5422</v>
      </c>
      <c r="D35" s="114" t="s">
        <v>5760</v>
      </c>
      <c r="E35" s="37" t="s">
        <v>5761</v>
      </c>
      <c r="F35" s="126"/>
      <c r="G35" s="124" t="s">
        <v>52</v>
      </c>
      <c r="H35" s="124"/>
      <c r="I35" s="125">
        <v>523893</v>
      </c>
      <c r="J35" s="125">
        <v>524236</v>
      </c>
      <c r="K35" s="116">
        <v>0.34300000000000003</v>
      </c>
      <c r="L35" s="37" t="s">
        <v>5762</v>
      </c>
      <c r="M35" s="116">
        <v>5.79</v>
      </c>
      <c r="N35" s="77" t="s">
        <v>52</v>
      </c>
      <c r="O35" s="63" t="s">
        <v>21</v>
      </c>
      <c r="P35" s="126" t="s">
        <v>10</v>
      </c>
      <c r="Q35" s="126"/>
      <c r="R35" s="127"/>
      <c r="S35" s="144"/>
      <c r="T35" s="37" t="s">
        <v>5746</v>
      </c>
      <c r="U35" s="37" t="s">
        <v>5707</v>
      </c>
      <c r="V35" s="63" t="s">
        <v>5763</v>
      </c>
      <c r="X35" s="8" t="s">
        <v>5763</v>
      </c>
      <c r="Z35" s="1" t="str">
        <f t="shared" si="0"/>
        <v>ok</v>
      </c>
    </row>
    <row r="36" spans="2:26" ht="30" customHeight="1" x14ac:dyDescent="0.25">
      <c r="B36" s="206" t="s">
        <v>6714</v>
      </c>
      <c r="C36" s="17" t="s">
        <v>5422</v>
      </c>
      <c r="D36" s="17" t="s">
        <v>1073</v>
      </c>
      <c r="E36" s="17" t="s">
        <v>5651</v>
      </c>
      <c r="F36" s="22">
        <v>7185</v>
      </c>
      <c r="G36" s="46">
        <v>42327</v>
      </c>
      <c r="H36" s="22" t="s">
        <v>5439</v>
      </c>
      <c r="I36" s="120">
        <v>484584.19</v>
      </c>
      <c r="J36" s="120">
        <v>487536.38</v>
      </c>
      <c r="K36" s="21">
        <f>(J36-I36)/1000</f>
        <v>2.9521900000000025</v>
      </c>
      <c r="L36" s="26" t="s">
        <v>5652</v>
      </c>
      <c r="M36" s="100">
        <v>25.568200000000001</v>
      </c>
      <c r="N36" s="30" t="s">
        <v>7912</v>
      </c>
      <c r="O36" s="51" t="s">
        <v>91</v>
      </c>
      <c r="P36" s="26" t="s">
        <v>10</v>
      </c>
      <c r="Q36" s="19">
        <v>0.54610000000000003</v>
      </c>
      <c r="R36" s="121">
        <v>6871.73</v>
      </c>
      <c r="S36" s="79" t="s">
        <v>5467</v>
      </c>
      <c r="T36" s="30" t="s">
        <v>5624</v>
      </c>
      <c r="U36" s="30" t="s">
        <v>5439</v>
      </c>
      <c r="V36" s="32" t="str">
        <f>CONCATENATE(C36,"-",D36)</f>
        <v>4S-008</v>
      </c>
      <c r="X36" s="8" t="s">
        <v>8594</v>
      </c>
      <c r="Z36" s="1" t="str">
        <f t="shared" si="0"/>
        <v>ok</v>
      </c>
    </row>
    <row r="37" spans="2:26" ht="30" customHeight="1" x14ac:dyDescent="0.25">
      <c r="B37" s="206" t="s">
        <v>6714</v>
      </c>
      <c r="C37" s="114" t="s">
        <v>5422</v>
      </c>
      <c r="D37" s="114" t="s">
        <v>5756</v>
      </c>
      <c r="E37" s="37" t="s">
        <v>5757</v>
      </c>
      <c r="F37" s="126"/>
      <c r="G37" s="124" t="s">
        <v>52</v>
      </c>
      <c r="H37" s="124"/>
      <c r="I37" s="125">
        <v>524193</v>
      </c>
      <c r="J37" s="125">
        <v>524229</v>
      </c>
      <c r="K37" s="63"/>
      <c r="L37" s="37" t="s">
        <v>5758</v>
      </c>
      <c r="M37" s="116">
        <v>2.3800000000000002E-2</v>
      </c>
      <c r="N37" s="77" t="s">
        <v>52</v>
      </c>
      <c r="O37" s="63" t="s">
        <v>21</v>
      </c>
      <c r="P37" s="126"/>
      <c r="Q37" s="126"/>
      <c r="R37" s="127"/>
      <c r="S37" s="144"/>
      <c r="T37" s="37" t="s">
        <v>5746</v>
      </c>
      <c r="U37" s="37" t="s">
        <v>5707</v>
      </c>
      <c r="V37" s="63" t="s">
        <v>5759</v>
      </c>
      <c r="X37" s="8" t="s">
        <v>5759</v>
      </c>
      <c r="Z37" s="1" t="str">
        <f t="shared" si="0"/>
        <v>ok</v>
      </c>
    </row>
    <row r="38" spans="2:26" ht="30" customHeight="1" x14ac:dyDescent="0.25">
      <c r="B38" s="206" t="s">
        <v>6714</v>
      </c>
      <c r="C38" s="17" t="s">
        <v>5422</v>
      </c>
      <c r="D38" s="17" t="s">
        <v>1077</v>
      </c>
      <c r="E38" s="17" t="s">
        <v>5648</v>
      </c>
      <c r="F38" s="22">
        <v>7186</v>
      </c>
      <c r="G38" s="46">
        <v>42327</v>
      </c>
      <c r="H38" s="22" t="s">
        <v>5439</v>
      </c>
      <c r="I38" s="120">
        <v>480291.75</v>
      </c>
      <c r="J38" s="120">
        <v>484584.19</v>
      </c>
      <c r="K38" s="21">
        <f>(J38-I38)/1000</f>
        <v>4.2924400000000027</v>
      </c>
      <c r="L38" s="26" t="s">
        <v>5649</v>
      </c>
      <c r="M38" s="100">
        <v>22.044</v>
      </c>
      <c r="N38" s="30" t="s">
        <v>7912</v>
      </c>
      <c r="O38" s="51" t="s">
        <v>91</v>
      </c>
      <c r="P38" s="26" t="s">
        <v>10</v>
      </c>
      <c r="Q38" s="19">
        <v>2.1128</v>
      </c>
      <c r="R38" s="121">
        <v>26585.95</v>
      </c>
      <c r="S38" s="79" t="s">
        <v>5504</v>
      </c>
      <c r="T38" s="30" t="s">
        <v>5650</v>
      </c>
      <c r="U38" s="30" t="s">
        <v>5439</v>
      </c>
      <c r="V38" s="32" t="str">
        <f>CONCATENATE(C38,"-",D38)</f>
        <v>4S-009</v>
      </c>
      <c r="X38" s="8" t="s">
        <v>8595</v>
      </c>
      <c r="Z38" s="1" t="str">
        <f t="shared" si="0"/>
        <v>ok</v>
      </c>
    </row>
    <row r="39" spans="2:26" ht="30" customHeight="1" x14ac:dyDescent="0.25">
      <c r="B39" s="206" t="s">
        <v>6714</v>
      </c>
      <c r="C39" s="114" t="s">
        <v>5422</v>
      </c>
      <c r="D39" s="114" t="s">
        <v>5752</v>
      </c>
      <c r="E39" s="37" t="s">
        <v>5753</v>
      </c>
      <c r="F39" s="126"/>
      <c r="G39" s="124" t="s">
        <v>52</v>
      </c>
      <c r="H39" s="124"/>
      <c r="I39" s="125">
        <v>523641</v>
      </c>
      <c r="J39" s="125">
        <v>523893</v>
      </c>
      <c r="K39" s="116">
        <v>0.252</v>
      </c>
      <c r="L39" s="37" t="s">
        <v>5754</v>
      </c>
      <c r="M39" s="116">
        <v>7.79</v>
      </c>
      <c r="N39" s="77" t="s">
        <v>52</v>
      </c>
      <c r="O39" s="63" t="s">
        <v>21</v>
      </c>
      <c r="P39" s="126" t="s">
        <v>10</v>
      </c>
      <c r="Q39" s="126"/>
      <c r="R39" s="127"/>
      <c r="S39" s="144"/>
      <c r="T39" s="37" t="s">
        <v>5746</v>
      </c>
      <c r="U39" s="37" t="s">
        <v>5707</v>
      </c>
      <c r="V39" s="63" t="s">
        <v>5755</v>
      </c>
      <c r="X39" s="8" t="s">
        <v>5755</v>
      </c>
      <c r="Z39" s="1" t="str">
        <f t="shared" si="0"/>
        <v>ok</v>
      </c>
    </row>
    <row r="40" spans="2:26" ht="30" customHeight="1" x14ac:dyDescent="0.25">
      <c r="B40" s="206" t="s">
        <v>6714</v>
      </c>
      <c r="C40" s="17" t="s">
        <v>5422</v>
      </c>
      <c r="D40" s="17" t="s">
        <v>1082</v>
      </c>
      <c r="E40" s="17" t="s">
        <v>5645</v>
      </c>
      <c r="F40" s="22"/>
      <c r="G40" s="46"/>
      <c r="H40" s="22"/>
      <c r="I40" s="120">
        <v>476548.19</v>
      </c>
      <c r="J40" s="120">
        <v>482091.75</v>
      </c>
      <c r="K40" s="21">
        <f>(J40-I40)/1000</f>
        <v>5.5435599999999976</v>
      </c>
      <c r="L40" s="26" t="s">
        <v>5646</v>
      </c>
      <c r="M40" s="100">
        <v>32.260599999999997</v>
      </c>
      <c r="N40" s="30" t="s">
        <v>7912</v>
      </c>
      <c r="O40" s="51" t="s">
        <v>91</v>
      </c>
      <c r="P40" s="26"/>
      <c r="Q40" s="19"/>
      <c r="R40" s="121"/>
      <c r="S40" s="79"/>
      <c r="T40" s="30" t="s">
        <v>5647</v>
      </c>
      <c r="U40" s="30" t="s">
        <v>5439</v>
      </c>
      <c r="V40" s="32" t="str">
        <f>CONCATENATE(C40,"-",D40)</f>
        <v>4S-010</v>
      </c>
      <c r="X40" s="8" t="s">
        <v>8596</v>
      </c>
      <c r="Z40" s="1" t="str">
        <f t="shared" si="0"/>
        <v>ok</v>
      </c>
    </row>
    <row r="41" spans="2:26" ht="30" customHeight="1" x14ac:dyDescent="0.25">
      <c r="B41" s="206" t="s">
        <v>6714</v>
      </c>
      <c r="C41" s="114" t="s">
        <v>5422</v>
      </c>
      <c r="D41" s="114" t="s">
        <v>5748</v>
      </c>
      <c r="E41" s="37" t="s">
        <v>5749</v>
      </c>
      <c r="F41" s="126"/>
      <c r="G41" s="124" t="s">
        <v>52</v>
      </c>
      <c r="H41" s="124"/>
      <c r="I41" s="125">
        <v>523176</v>
      </c>
      <c r="J41" s="125">
        <v>523648</v>
      </c>
      <c r="K41" s="116">
        <v>0.47199999999999998</v>
      </c>
      <c r="L41" s="37" t="s">
        <v>5750</v>
      </c>
      <c r="M41" s="116">
        <v>8.23</v>
      </c>
      <c r="N41" s="77" t="s">
        <v>52</v>
      </c>
      <c r="O41" s="63" t="s">
        <v>21</v>
      </c>
      <c r="P41" s="126" t="s">
        <v>10</v>
      </c>
      <c r="Q41" s="126"/>
      <c r="R41" s="127"/>
      <c r="S41" s="144"/>
      <c r="T41" s="37" t="s">
        <v>5746</v>
      </c>
      <c r="U41" s="37" t="s">
        <v>5707</v>
      </c>
      <c r="V41" s="63" t="s">
        <v>5751</v>
      </c>
      <c r="X41" s="8" t="s">
        <v>5751</v>
      </c>
      <c r="Z41" s="1" t="str">
        <f t="shared" si="0"/>
        <v>ok</v>
      </c>
    </row>
    <row r="42" spans="2:26" ht="30" customHeight="1" x14ac:dyDescent="0.25">
      <c r="B42" s="206" t="s">
        <v>6714</v>
      </c>
      <c r="C42" s="17" t="s">
        <v>5422</v>
      </c>
      <c r="D42" s="17" t="s">
        <v>1037</v>
      </c>
      <c r="E42" s="17" t="s">
        <v>5642</v>
      </c>
      <c r="F42" s="22">
        <v>6023</v>
      </c>
      <c r="G42" s="46">
        <v>42342</v>
      </c>
      <c r="H42" s="22" t="s">
        <v>5432</v>
      </c>
      <c r="I42" s="120">
        <v>473769.9</v>
      </c>
      <c r="J42" s="120">
        <v>476548.19</v>
      </c>
      <c r="K42" s="21">
        <f>(J42-I42)/1000</f>
        <v>2.7782899999999788</v>
      </c>
      <c r="L42" s="26" t="s">
        <v>5643</v>
      </c>
      <c r="M42" s="100">
        <v>22.226099999999999</v>
      </c>
      <c r="N42" s="30" t="s">
        <v>7912</v>
      </c>
      <c r="O42" s="51" t="s">
        <v>91</v>
      </c>
      <c r="P42" s="26"/>
      <c r="Q42" s="19"/>
      <c r="R42" s="121"/>
      <c r="S42" s="79"/>
      <c r="T42" s="30" t="s">
        <v>5644</v>
      </c>
      <c r="U42" s="30" t="s">
        <v>5432</v>
      </c>
      <c r="V42" s="32" t="str">
        <f>CONCATENATE(C42,"-",D42)</f>
        <v>4S-011</v>
      </c>
      <c r="X42" s="8" t="s">
        <v>8597</v>
      </c>
      <c r="Z42" s="1" t="str">
        <f t="shared" si="0"/>
        <v>ok</v>
      </c>
    </row>
    <row r="43" spans="2:26" ht="30" customHeight="1" x14ac:dyDescent="0.25">
      <c r="B43" s="206" t="s">
        <v>6714</v>
      </c>
      <c r="C43" s="114" t="s">
        <v>5422</v>
      </c>
      <c r="D43" s="114" t="s">
        <v>5743</v>
      </c>
      <c r="E43" s="37" t="s">
        <v>5744</v>
      </c>
      <c r="F43" s="126"/>
      <c r="G43" s="124" t="s">
        <v>52</v>
      </c>
      <c r="H43" s="124"/>
      <c r="I43" s="125">
        <v>522787</v>
      </c>
      <c r="J43" s="125">
        <v>523176</v>
      </c>
      <c r="K43" s="116">
        <v>0.38900000000000001</v>
      </c>
      <c r="L43" s="37" t="s">
        <v>5745</v>
      </c>
      <c r="M43" s="116">
        <v>22.75</v>
      </c>
      <c r="N43" s="77" t="s">
        <v>52</v>
      </c>
      <c r="O43" s="63" t="s">
        <v>91</v>
      </c>
      <c r="P43" s="126" t="s">
        <v>10</v>
      </c>
      <c r="Q43" s="126"/>
      <c r="R43" s="127"/>
      <c r="S43" s="144"/>
      <c r="T43" s="37" t="s">
        <v>5746</v>
      </c>
      <c r="U43" s="37" t="s">
        <v>5707</v>
      </c>
      <c r="V43" s="63" t="s">
        <v>5747</v>
      </c>
      <c r="X43" s="8" t="s">
        <v>5747</v>
      </c>
      <c r="Z43" s="1" t="str">
        <f t="shared" si="0"/>
        <v>ok</v>
      </c>
    </row>
    <row r="44" spans="2:26" ht="30" customHeight="1" x14ac:dyDescent="0.25">
      <c r="B44" s="206" t="s">
        <v>6714</v>
      </c>
      <c r="C44" s="17" t="s">
        <v>5422</v>
      </c>
      <c r="D44" s="17" t="s">
        <v>1136</v>
      </c>
      <c r="E44" s="17" t="s">
        <v>5640</v>
      </c>
      <c r="F44" s="22">
        <v>6014</v>
      </c>
      <c r="G44" s="46">
        <v>42318</v>
      </c>
      <c r="H44" s="22" t="s">
        <v>5432</v>
      </c>
      <c r="I44" s="120">
        <v>471278.34999999899</v>
      </c>
      <c r="J44" s="120">
        <v>473769.9</v>
      </c>
      <c r="K44" s="21">
        <f>(J44-I44)/1000</f>
        <v>2.4915500000010362</v>
      </c>
      <c r="L44" s="26" t="s">
        <v>5641</v>
      </c>
      <c r="M44" s="100">
        <v>20.4011</v>
      </c>
      <c r="N44" s="30" t="s">
        <v>7912</v>
      </c>
      <c r="O44" s="51" t="s">
        <v>91</v>
      </c>
      <c r="P44" s="26"/>
      <c r="Q44" s="19"/>
      <c r="R44" s="121"/>
      <c r="S44" s="79"/>
      <c r="T44" s="30" t="s">
        <v>5639</v>
      </c>
      <c r="U44" s="30" t="s">
        <v>5432</v>
      </c>
      <c r="V44" s="32" t="str">
        <f>CONCATENATE(C44,"-",D44)</f>
        <v>4S-012</v>
      </c>
      <c r="X44" s="8" t="s">
        <v>8598</v>
      </c>
      <c r="Z44" s="1" t="str">
        <f t="shared" si="0"/>
        <v>ok</v>
      </c>
    </row>
    <row r="45" spans="2:26" ht="30" customHeight="1" x14ac:dyDescent="0.25">
      <c r="B45" s="206" t="s">
        <v>6714</v>
      </c>
      <c r="C45" s="114" t="s">
        <v>5422</v>
      </c>
      <c r="D45" s="114" t="s">
        <v>5735</v>
      </c>
      <c r="E45" s="37" t="s">
        <v>5736</v>
      </c>
      <c r="F45" s="126"/>
      <c r="G45" s="42"/>
      <c r="H45" s="124"/>
      <c r="I45" s="125">
        <v>517709</v>
      </c>
      <c r="J45" s="125">
        <v>517741</v>
      </c>
      <c r="K45" s="116"/>
      <c r="L45" s="37" t="s">
        <v>5737</v>
      </c>
      <c r="M45" s="116">
        <v>0.16</v>
      </c>
      <c r="N45" s="77" t="s">
        <v>2114</v>
      </c>
      <c r="O45" s="63" t="s">
        <v>91</v>
      </c>
      <c r="P45" s="126" t="s">
        <v>10</v>
      </c>
      <c r="Q45" s="126"/>
      <c r="R45" s="127"/>
      <c r="S45" s="144"/>
      <c r="T45" s="37" t="s">
        <v>5738</v>
      </c>
      <c r="U45" s="37" t="s">
        <v>5707</v>
      </c>
      <c r="V45" s="63" t="s">
        <v>5739</v>
      </c>
      <c r="X45" s="8" t="s">
        <v>5739</v>
      </c>
      <c r="Z45" s="1" t="str">
        <f t="shared" si="0"/>
        <v>ok</v>
      </c>
    </row>
    <row r="46" spans="2:26" ht="30" customHeight="1" x14ac:dyDescent="0.25">
      <c r="B46" s="206" t="s">
        <v>6714</v>
      </c>
      <c r="C46" s="114" t="s">
        <v>5422</v>
      </c>
      <c r="D46" s="114" t="s">
        <v>5740</v>
      </c>
      <c r="E46" s="37" t="s">
        <v>5741</v>
      </c>
      <c r="F46" s="54">
        <v>20221</v>
      </c>
      <c r="G46" s="42">
        <v>42199</v>
      </c>
      <c r="H46" s="124" t="s">
        <v>5707</v>
      </c>
      <c r="I46" s="125">
        <v>516967</v>
      </c>
      <c r="J46" s="125">
        <v>521965</v>
      </c>
      <c r="K46" s="116">
        <v>4.9980000000000002</v>
      </c>
      <c r="L46" s="37" t="s">
        <v>5737</v>
      </c>
      <c r="M46" s="116">
        <v>40.15</v>
      </c>
      <c r="N46" s="77" t="s">
        <v>2114</v>
      </c>
      <c r="O46" s="63" t="s">
        <v>91</v>
      </c>
      <c r="P46" s="126"/>
      <c r="Q46" s="126"/>
      <c r="R46" s="127"/>
      <c r="S46" s="144"/>
      <c r="T46" s="37" t="s">
        <v>5738</v>
      </c>
      <c r="U46" s="37" t="s">
        <v>5707</v>
      </c>
      <c r="V46" s="63" t="s">
        <v>5742</v>
      </c>
      <c r="X46" s="8" t="s">
        <v>5742</v>
      </c>
      <c r="Z46" s="1" t="str">
        <f t="shared" si="0"/>
        <v>ok</v>
      </c>
    </row>
    <row r="47" spans="2:26" ht="30" customHeight="1" x14ac:dyDescent="0.25">
      <c r="B47" s="206" t="s">
        <v>6714</v>
      </c>
      <c r="C47" s="17" t="s">
        <v>5422</v>
      </c>
      <c r="D47" s="17" t="s">
        <v>1141</v>
      </c>
      <c r="E47" s="17" t="s">
        <v>5638</v>
      </c>
      <c r="F47" s="22">
        <v>4610</v>
      </c>
      <c r="G47" s="46">
        <v>41219</v>
      </c>
      <c r="H47" s="22" t="s">
        <v>5432</v>
      </c>
      <c r="I47" s="120">
        <v>469701.45</v>
      </c>
      <c r="J47" s="120">
        <v>471278.34999999899</v>
      </c>
      <c r="K47" s="21">
        <f>(J47-I47)/1000</f>
        <v>1.5768999999989755</v>
      </c>
      <c r="L47" s="26" t="s">
        <v>5606</v>
      </c>
      <c r="M47" s="100">
        <v>12.6158</v>
      </c>
      <c r="N47" s="30" t="s">
        <v>7912</v>
      </c>
      <c r="O47" s="51" t="s">
        <v>21</v>
      </c>
      <c r="P47" s="26"/>
      <c r="Q47" s="19"/>
      <c r="R47" s="121"/>
      <c r="S47" s="79"/>
      <c r="T47" s="30" t="s">
        <v>5639</v>
      </c>
      <c r="U47" s="30" t="s">
        <v>5432</v>
      </c>
      <c r="V47" s="32" t="str">
        <f>CONCATENATE(C47,"-",D47)</f>
        <v>4S-013</v>
      </c>
      <c r="X47" s="8" t="s">
        <v>8599</v>
      </c>
      <c r="Z47" s="1" t="str">
        <f t="shared" si="0"/>
        <v>ok</v>
      </c>
    </row>
    <row r="48" spans="2:26" ht="30" customHeight="1" x14ac:dyDescent="0.25">
      <c r="B48" s="206" t="s">
        <v>6714</v>
      </c>
      <c r="C48" s="114" t="s">
        <v>5422</v>
      </c>
      <c r="D48" s="114" t="s">
        <v>5730</v>
      </c>
      <c r="E48" s="37" t="s">
        <v>5731</v>
      </c>
      <c r="F48" s="54">
        <v>20217</v>
      </c>
      <c r="G48" s="42">
        <v>42199</v>
      </c>
      <c r="H48" s="124" t="s">
        <v>5707</v>
      </c>
      <c r="I48" s="125">
        <v>515374</v>
      </c>
      <c r="J48" s="125">
        <v>516967</v>
      </c>
      <c r="K48" s="116">
        <v>1.593</v>
      </c>
      <c r="L48" s="37" t="s">
        <v>5732</v>
      </c>
      <c r="M48" s="116">
        <v>12.581799999999999</v>
      </c>
      <c r="N48" s="77" t="s">
        <v>2114</v>
      </c>
      <c r="O48" s="63" t="s">
        <v>21</v>
      </c>
      <c r="P48" s="126"/>
      <c r="Q48" s="126"/>
      <c r="R48" s="127"/>
      <c r="S48" s="144"/>
      <c r="T48" s="37" t="s">
        <v>5733</v>
      </c>
      <c r="U48" s="37" t="s">
        <v>5707</v>
      </c>
      <c r="V48" s="63" t="s">
        <v>5734</v>
      </c>
      <c r="X48" s="8" t="s">
        <v>5734</v>
      </c>
      <c r="Z48" s="1" t="str">
        <f t="shared" si="0"/>
        <v>ok</v>
      </c>
    </row>
    <row r="49" spans="2:26" ht="30" customHeight="1" x14ac:dyDescent="0.25">
      <c r="B49" s="206" t="s">
        <v>6714</v>
      </c>
      <c r="C49" s="17" t="s">
        <v>5422</v>
      </c>
      <c r="D49" s="17" t="s">
        <v>1144</v>
      </c>
      <c r="E49" s="17" t="s">
        <v>5636</v>
      </c>
      <c r="F49" s="22"/>
      <c r="G49" s="46"/>
      <c r="H49" s="22" t="s">
        <v>5432</v>
      </c>
      <c r="I49" s="120">
        <v>467506.71</v>
      </c>
      <c r="J49" s="120">
        <v>469701.45</v>
      </c>
      <c r="K49" s="21">
        <f>(J49-I49)/1000</f>
        <v>2.1947399999999906</v>
      </c>
      <c r="L49" s="26" t="s">
        <v>5637</v>
      </c>
      <c r="M49" s="100">
        <v>18.3779</v>
      </c>
      <c r="N49" s="30" t="s">
        <v>7912</v>
      </c>
      <c r="O49" s="51" t="s">
        <v>91</v>
      </c>
      <c r="P49" s="26"/>
      <c r="Q49" s="19"/>
      <c r="R49" s="121"/>
      <c r="S49" s="79"/>
      <c r="T49" s="30" t="s">
        <v>451</v>
      </c>
      <c r="U49" s="30" t="s">
        <v>5432</v>
      </c>
      <c r="V49" s="32" t="str">
        <f>CONCATENATE(C49,"-",D49)</f>
        <v>4S-014</v>
      </c>
      <c r="X49" s="8" t="s">
        <v>8600</v>
      </c>
      <c r="Z49" s="1" t="str">
        <f t="shared" si="0"/>
        <v>ok</v>
      </c>
    </row>
    <row r="50" spans="2:26" ht="30" customHeight="1" x14ac:dyDescent="0.25">
      <c r="B50" s="206" t="s">
        <v>6714</v>
      </c>
      <c r="C50" s="114" t="s">
        <v>5422</v>
      </c>
      <c r="D50" s="114" t="s">
        <v>5725</v>
      </c>
      <c r="E50" s="37" t="s">
        <v>5726</v>
      </c>
      <c r="F50" s="126"/>
      <c r="G50" s="124"/>
      <c r="H50" s="124"/>
      <c r="I50" s="125">
        <v>514393</v>
      </c>
      <c r="J50" s="125">
        <v>515374</v>
      </c>
      <c r="K50" s="116">
        <v>0.98099999999999998</v>
      </c>
      <c r="L50" s="37" t="s">
        <v>5727</v>
      </c>
      <c r="M50" s="116">
        <v>7.8467000000000002</v>
      </c>
      <c r="N50" s="77" t="s">
        <v>2114</v>
      </c>
      <c r="O50" s="63" t="s">
        <v>91</v>
      </c>
      <c r="P50" s="126"/>
      <c r="Q50" s="126"/>
      <c r="R50" s="127"/>
      <c r="S50" s="144"/>
      <c r="T50" s="37" t="s">
        <v>5728</v>
      </c>
      <c r="U50" s="37" t="s">
        <v>5707</v>
      </c>
      <c r="V50" s="63" t="s">
        <v>5729</v>
      </c>
      <c r="X50" s="8" t="s">
        <v>5729</v>
      </c>
      <c r="Z50" s="1" t="str">
        <f t="shared" si="0"/>
        <v>ok</v>
      </c>
    </row>
    <row r="51" spans="2:26" ht="30" customHeight="1" x14ac:dyDescent="0.25">
      <c r="B51" s="206" t="s">
        <v>6714</v>
      </c>
      <c r="C51" s="17" t="s">
        <v>5422</v>
      </c>
      <c r="D51" s="17" t="s">
        <v>1151</v>
      </c>
      <c r="E51" s="17" t="s">
        <v>5634</v>
      </c>
      <c r="F51" s="22">
        <v>6022</v>
      </c>
      <c r="G51" s="46">
        <v>42342</v>
      </c>
      <c r="H51" s="22" t="s">
        <v>5432</v>
      </c>
      <c r="I51" s="120">
        <v>465535.96999999898</v>
      </c>
      <c r="J51" s="120">
        <v>467499.45</v>
      </c>
      <c r="K51" s="21">
        <f>(J51-I51)/1000</f>
        <v>1.9634800000010291</v>
      </c>
      <c r="L51" s="26" t="s">
        <v>5635</v>
      </c>
      <c r="M51" s="100">
        <v>15.542</v>
      </c>
      <c r="N51" s="30" t="s">
        <v>7912</v>
      </c>
      <c r="O51" s="51" t="s">
        <v>91</v>
      </c>
      <c r="P51" s="26"/>
      <c r="Q51" s="19"/>
      <c r="R51" s="121"/>
      <c r="S51" s="79"/>
      <c r="T51" s="30" t="s">
        <v>5624</v>
      </c>
      <c r="U51" s="30" t="s">
        <v>5432</v>
      </c>
      <c r="V51" s="32" t="str">
        <f>CONCATENATE(C51,"-",D51)</f>
        <v>4S-015</v>
      </c>
      <c r="X51" s="8" t="s">
        <v>8601</v>
      </c>
      <c r="Z51" s="1" t="str">
        <f t="shared" si="0"/>
        <v>ok</v>
      </c>
    </row>
    <row r="52" spans="2:26" ht="30" customHeight="1" x14ac:dyDescent="0.25">
      <c r="B52" s="206" t="s">
        <v>6714</v>
      </c>
      <c r="C52" s="114" t="s">
        <v>5422</v>
      </c>
      <c r="D52" s="114" t="s">
        <v>5720</v>
      </c>
      <c r="E52" s="37" t="s">
        <v>5721</v>
      </c>
      <c r="F52" s="54">
        <v>20211</v>
      </c>
      <c r="G52" s="42">
        <v>42199</v>
      </c>
      <c r="H52" s="124" t="s">
        <v>5707</v>
      </c>
      <c r="I52" s="125">
        <v>513969</v>
      </c>
      <c r="J52" s="125">
        <v>514393</v>
      </c>
      <c r="K52" s="116">
        <v>0.42399999999999999</v>
      </c>
      <c r="L52" s="37" t="s">
        <v>5722</v>
      </c>
      <c r="M52" s="116">
        <v>3.3967999999999998</v>
      </c>
      <c r="N52" s="77" t="s">
        <v>2114</v>
      </c>
      <c r="O52" s="63" t="s">
        <v>21</v>
      </c>
      <c r="P52" s="126"/>
      <c r="Q52" s="126"/>
      <c r="R52" s="127"/>
      <c r="S52" s="144"/>
      <c r="T52" s="37" t="s">
        <v>5723</v>
      </c>
      <c r="U52" s="37" t="s">
        <v>5707</v>
      </c>
      <c r="V52" s="63" t="s">
        <v>5724</v>
      </c>
      <c r="X52" s="8" t="s">
        <v>5724</v>
      </c>
      <c r="Z52" s="1" t="str">
        <f t="shared" si="0"/>
        <v>ok</v>
      </c>
    </row>
    <row r="53" spans="2:26" ht="30" customHeight="1" x14ac:dyDescent="0.25">
      <c r="B53" s="206" t="s">
        <v>6714</v>
      </c>
      <c r="C53" s="17" t="s">
        <v>5422</v>
      </c>
      <c r="D53" s="17" t="s">
        <v>1157</v>
      </c>
      <c r="E53" s="17" t="s">
        <v>5631</v>
      </c>
      <c r="F53" s="22">
        <v>6097</v>
      </c>
      <c r="G53" s="46">
        <v>42639</v>
      </c>
      <c r="H53" s="22" t="s">
        <v>5432</v>
      </c>
      <c r="I53" s="120">
        <v>459249.58</v>
      </c>
      <c r="J53" s="120">
        <v>465535.96999999898</v>
      </c>
      <c r="K53" s="21">
        <f>(J53-I53)/1000</f>
        <v>6.2863899999989661</v>
      </c>
      <c r="L53" s="26" t="s">
        <v>5632</v>
      </c>
      <c r="M53" s="100">
        <v>35.753900000000002</v>
      </c>
      <c r="N53" s="30" t="s">
        <v>7912</v>
      </c>
      <c r="O53" s="51" t="s">
        <v>91</v>
      </c>
      <c r="P53" s="26"/>
      <c r="Q53" s="19"/>
      <c r="R53" s="121"/>
      <c r="S53" s="79"/>
      <c r="T53" s="30" t="s">
        <v>5633</v>
      </c>
      <c r="U53" s="30" t="s">
        <v>5432</v>
      </c>
      <c r="V53" s="32" t="str">
        <f>CONCATENATE(C53,"-",D53)</f>
        <v>4S-016</v>
      </c>
      <c r="X53" s="8" t="s">
        <v>8602</v>
      </c>
      <c r="Z53" s="1" t="str">
        <f t="shared" si="0"/>
        <v>ok</v>
      </c>
    </row>
    <row r="54" spans="2:26" ht="30" customHeight="1" x14ac:dyDescent="0.25">
      <c r="B54" s="206" t="s">
        <v>6714</v>
      </c>
      <c r="C54" s="114" t="s">
        <v>5422</v>
      </c>
      <c r="D54" s="114" t="s">
        <v>5715</v>
      </c>
      <c r="E54" s="37" t="s">
        <v>5716</v>
      </c>
      <c r="F54" s="54">
        <v>20214</v>
      </c>
      <c r="G54" s="42">
        <v>42199</v>
      </c>
      <c r="H54" s="124" t="s">
        <v>5707</v>
      </c>
      <c r="I54" s="125">
        <v>513534</v>
      </c>
      <c r="J54" s="125">
        <v>513969</v>
      </c>
      <c r="K54" s="116">
        <v>0.435</v>
      </c>
      <c r="L54" s="37" t="s">
        <v>5717</v>
      </c>
      <c r="M54" s="116">
        <v>3.4792000000000001</v>
      </c>
      <c r="N54" s="77" t="s">
        <v>2114</v>
      </c>
      <c r="O54" s="63" t="s">
        <v>21</v>
      </c>
      <c r="P54" s="126"/>
      <c r="Q54" s="126"/>
      <c r="R54" s="127"/>
      <c r="S54" s="144"/>
      <c r="T54" s="37" t="s">
        <v>5718</v>
      </c>
      <c r="U54" s="37" t="s">
        <v>5707</v>
      </c>
      <c r="V54" s="63" t="s">
        <v>5719</v>
      </c>
      <c r="X54" s="8" t="s">
        <v>5719</v>
      </c>
      <c r="Z54" s="1" t="str">
        <f t="shared" si="0"/>
        <v>ok</v>
      </c>
    </row>
    <row r="55" spans="2:26" ht="30" customHeight="1" x14ac:dyDescent="0.25">
      <c r="B55" s="206" t="s">
        <v>6714</v>
      </c>
      <c r="C55" s="17" t="s">
        <v>5422</v>
      </c>
      <c r="D55" s="17" t="s">
        <v>1160</v>
      </c>
      <c r="E55" s="17" t="s">
        <v>5628</v>
      </c>
      <c r="F55" s="22">
        <v>6015</v>
      </c>
      <c r="G55" s="46">
        <v>42324</v>
      </c>
      <c r="H55" s="22" t="s">
        <v>5432</v>
      </c>
      <c r="I55" s="120">
        <v>457091.15999999898</v>
      </c>
      <c r="J55" s="120">
        <v>459236.88</v>
      </c>
      <c r="K55" s="21">
        <f>(J55-I55)/1000</f>
        <v>2.1457200000010199</v>
      </c>
      <c r="L55" s="26" t="s">
        <v>5629</v>
      </c>
      <c r="M55" s="100">
        <v>17.189900000000002</v>
      </c>
      <c r="N55" s="30" t="s">
        <v>7912</v>
      </c>
      <c r="O55" s="51" t="s">
        <v>91</v>
      </c>
      <c r="P55" s="26"/>
      <c r="Q55" s="19"/>
      <c r="R55" s="121"/>
      <c r="S55" s="79"/>
      <c r="T55" s="30" t="s">
        <v>5630</v>
      </c>
      <c r="U55" s="30" t="s">
        <v>5432</v>
      </c>
      <c r="V55" s="32" t="str">
        <f>CONCATENATE(C55,"-",D55)</f>
        <v>4S-017</v>
      </c>
      <c r="X55" s="8" t="s">
        <v>8603</v>
      </c>
      <c r="Z55" s="1" t="str">
        <f t="shared" si="0"/>
        <v>ok</v>
      </c>
    </row>
    <row r="56" spans="2:26" ht="30" customHeight="1" x14ac:dyDescent="0.25">
      <c r="B56" s="206" t="s">
        <v>6714</v>
      </c>
      <c r="C56" s="114" t="s">
        <v>5422</v>
      </c>
      <c r="D56" s="114" t="s">
        <v>5710</v>
      </c>
      <c r="E56" s="49" t="s">
        <v>5711</v>
      </c>
      <c r="F56" s="54">
        <v>20196</v>
      </c>
      <c r="G56" s="42">
        <v>42187</v>
      </c>
      <c r="H56" s="124" t="s">
        <v>5707</v>
      </c>
      <c r="I56" s="125">
        <v>512049</v>
      </c>
      <c r="J56" s="125">
        <v>513534</v>
      </c>
      <c r="K56" s="116">
        <v>1.4850000000000001</v>
      </c>
      <c r="L56" s="37" t="s">
        <v>5712</v>
      </c>
      <c r="M56" s="116">
        <v>11.8771</v>
      </c>
      <c r="N56" s="77" t="s">
        <v>2114</v>
      </c>
      <c r="O56" s="63" t="s">
        <v>21</v>
      </c>
      <c r="P56" s="126"/>
      <c r="Q56" s="126"/>
      <c r="R56" s="127"/>
      <c r="S56" s="144"/>
      <c r="T56" s="37" t="s">
        <v>5713</v>
      </c>
      <c r="U56" s="37" t="s">
        <v>5707</v>
      </c>
      <c r="V56" s="63" t="s">
        <v>5714</v>
      </c>
      <c r="X56" s="8" t="s">
        <v>5714</v>
      </c>
      <c r="Z56" s="1" t="str">
        <f t="shared" si="0"/>
        <v>ok</v>
      </c>
    </row>
    <row r="57" spans="2:26" ht="30" customHeight="1" x14ac:dyDescent="0.25">
      <c r="B57" s="206" t="s">
        <v>6714</v>
      </c>
      <c r="C57" s="17" t="s">
        <v>5422</v>
      </c>
      <c r="D57" s="17" t="s">
        <v>1163</v>
      </c>
      <c r="E57" s="17" t="s">
        <v>5622</v>
      </c>
      <c r="F57" s="22">
        <v>5730</v>
      </c>
      <c r="G57" s="46">
        <v>42250</v>
      </c>
      <c r="H57" s="22" t="s">
        <v>5432</v>
      </c>
      <c r="I57" s="120">
        <v>447337.05999999901</v>
      </c>
      <c r="J57" s="120">
        <v>457091.15999999898</v>
      </c>
      <c r="K57" s="21">
        <f>(J57-I57)/1000</f>
        <v>9.7540999999999762</v>
      </c>
      <c r="L57" s="26" t="s">
        <v>5623</v>
      </c>
      <c r="M57" s="100">
        <v>78.270600000000002</v>
      </c>
      <c r="N57" s="30" t="s">
        <v>7912</v>
      </c>
      <c r="O57" s="51" t="s">
        <v>91</v>
      </c>
      <c r="P57" s="26"/>
      <c r="Q57" s="19"/>
      <c r="R57" s="121"/>
      <c r="S57" s="79"/>
      <c r="T57" s="30" t="s">
        <v>5624</v>
      </c>
      <c r="U57" s="30" t="s">
        <v>5432</v>
      </c>
      <c r="V57" s="32" t="str">
        <f>CONCATENATE(C57,"-",D57)</f>
        <v>4S-018</v>
      </c>
      <c r="X57" s="8" t="s">
        <v>8604</v>
      </c>
      <c r="Z57" s="1" t="str">
        <f t="shared" si="0"/>
        <v>ok</v>
      </c>
    </row>
    <row r="58" spans="2:26" ht="30" customHeight="1" x14ac:dyDescent="0.25">
      <c r="B58" s="206" t="s">
        <v>6714</v>
      </c>
      <c r="C58" s="17" t="s">
        <v>5422</v>
      </c>
      <c r="D58" s="17" t="s">
        <v>2570</v>
      </c>
      <c r="E58" s="17" t="s">
        <v>5625</v>
      </c>
      <c r="F58" s="22"/>
      <c r="G58" s="46"/>
      <c r="H58" s="22"/>
      <c r="I58" s="120">
        <v>448625</v>
      </c>
      <c r="J58" s="120">
        <v>448660</v>
      </c>
      <c r="K58" s="21">
        <f>(J58-I58)/1000</f>
        <v>3.5000000000000003E-2</v>
      </c>
      <c r="L58" s="26" t="s">
        <v>5626</v>
      </c>
      <c r="M58" s="100">
        <v>1.4320999999999999</v>
      </c>
      <c r="N58" s="30" t="s">
        <v>7912</v>
      </c>
      <c r="O58" s="51" t="s">
        <v>91</v>
      </c>
      <c r="P58" s="26" t="s">
        <v>2286</v>
      </c>
      <c r="Q58" s="19"/>
      <c r="R58" s="121"/>
      <c r="S58" s="79"/>
      <c r="T58" s="30" t="s">
        <v>5627</v>
      </c>
      <c r="U58" s="30" t="s">
        <v>5432</v>
      </c>
      <c r="V58" s="32" t="str">
        <f>CONCATENATE(C58,"-",D58)</f>
        <v>4S-018A</v>
      </c>
      <c r="X58" s="8" t="s">
        <v>8605</v>
      </c>
      <c r="Z58" s="1" t="str">
        <f t="shared" si="0"/>
        <v>ok</v>
      </c>
    </row>
    <row r="59" spans="2:26" ht="30" customHeight="1" x14ac:dyDescent="0.25">
      <c r="B59" s="206" t="s">
        <v>6714</v>
      </c>
      <c r="C59" s="114" t="s">
        <v>5422</v>
      </c>
      <c r="D59" s="114" t="s">
        <v>5705</v>
      </c>
      <c r="E59" s="37" t="s">
        <v>5706</v>
      </c>
      <c r="F59" s="54">
        <v>20252</v>
      </c>
      <c r="G59" s="42">
        <v>42228</v>
      </c>
      <c r="H59" s="124" t="s">
        <v>5707</v>
      </c>
      <c r="I59" s="125">
        <v>509813</v>
      </c>
      <c r="J59" s="125">
        <v>512049</v>
      </c>
      <c r="K59" s="116">
        <v>2.2360000000000002</v>
      </c>
      <c r="L59" s="37" t="s">
        <v>5708</v>
      </c>
      <c r="M59" s="116">
        <v>17.884599999999999</v>
      </c>
      <c r="N59" s="77" t="s">
        <v>2114</v>
      </c>
      <c r="O59" s="63" t="s">
        <v>91</v>
      </c>
      <c r="P59" s="126"/>
      <c r="Q59" s="126"/>
      <c r="R59" s="127"/>
      <c r="S59" s="144"/>
      <c r="T59" s="37" t="s">
        <v>651</v>
      </c>
      <c r="U59" s="37" t="s">
        <v>5707</v>
      </c>
      <c r="V59" s="63" t="s">
        <v>5709</v>
      </c>
      <c r="X59" s="8" t="s">
        <v>5709</v>
      </c>
      <c r="Z59" s="1" t="str">
        <f t="shared" si="0"/>
        <v>ok</v>
      </c>
    </row>
    <row r="60" spans="2:26" ht="30" customHeight="1" x14ac:dyDescent="0.25">
      <c r="B60" s="206" t="s">
        <v>6714</v>
      </c>
      <c r="C60" s="17" t="s">
        <v>5422</v>
      </c>
      <c r="D60" s="17" t="s">
        <v>1166</v>
      </c>
      <c r="E60" s="17" t="s">
        <v>5619</v>
      </c>
      <c r="F60" s="22" t="s">
        <v>5620</v>
      </c>
      <c r="G60" s="46">
        <v>41254</v>
      </c>
      <c r="H60" s="22" t="s">
        <v>5391</v>
      </c>
      <c r="I60" s="120">
        <v>446939.71</v>
      </c>
      <c r="J60" s="120">
        <v>447317.46</v>
      </c>
      <c r="K60" s="21">
        <f>(J60-I60)/1000</f>
        <v>0.37774999999999997</v>
      </c>
      <c r="L60" s="26" t="s">
        <v>5621</v>
      </c>
      <c r="M60" s="100">
        <v>12.9909</v>
      </c>
      <c r="N60" s="30" t="s">
        <v>7912</v>
      </c>
      <c r="O60" s="51" t="s">
        <v>21</v>
      </c>
      <c r="P60" s="26" t="s">
        <v>10</v>
      </c>
      <c r="Q60" s="19">
        <v>1.5761000000000001</v>
      </c>
      <c r="R60" s="121">
        <v>18161.060000000001</v>
      </c>
      <c r="S60" s="79" t="s">
        <v>5504</v>
      </c>
      <c r="T60" s="30" t="s">
        <v>5566</v>
      </c>
      <c r="U60" s="30" t="s">
        <v>5391</v>
      </c>
      <c r="V60" s="32" t="str">
        <f>CONCATENATE(C60,"-",D60)</f>
        <v>4S-019</v>
      </c>
      <c r="X60" s="8" t="s">
        <v>8606</v>
      </c>
      <c r="Z60" s="1" t="str">
        <f t="shared" si="0"/>
        <v>ok</v>
      </c>
    </row>
    <row r="61" spans="2:26" ht="30" customHeight="1" x14ac:dyDescent="0.25">
      <c r="B61" s="206" t="s">
        <v>6714</v>
      </c>
      <c r="C61" s="17" t="s">
        <v>5422</v>
      </c>
      <c r="D61" s="17" t="s">
        <v>5614</v>
      </c>
      <c r="E61" s="17"/>
      <c r="F61" s="22"/>
      <c r="G61" s="46"/>
      <c r="H61" s="22"/>
      <c r="I61" s="120">
        <v>445616.359999999</v>
      </c>
      <c r="J61" s="120">
        <v>446448.359999999</v>
      </c>
      <c r="K61" s="21">
        <f>(J61-I61)/1000</f>
        <v>0.83199999999999996</v>
      </c>
      <c r="L61" s="26" t="s">
        <v>5615</v>
      </c>
      <c r="M61" s="100"/>
      <c r="N61" s="122"/>
      <c r="O61" s="51" t="s">
        <v>21</v>
      </c>
      <c r="P61" s="26"/>
      <c r="Q61" s="19"/>
      <c r="R61" s="121"/>
      <c r="S61" s="79"/>
      <c r="T61" s="30" t="s">
        <v>5566</v>
      </c>
      <c r="U61" s="30"/>
      <c r="V61" s="32" t="str">
        <f>CONCATENATE(C61,"-",D61)</f>
        <v>4S-019.</v>
      </c>
      <c r="Z61" s="1" t="str">
        <f t="shared" si="0"/>
        <v>errado</v>
      </c>
    </row>
    <row r="62" spans="2:26" ht="30" customHeight="1" x14ac:dyDescent="0.25">
      <c r="B62" s="206" t="s">
        <v>6714</v>
      </c>
      <c r="C62" s="114" t="s">
        <v>5422</v>
      </c>
      <c r="D62" s="114" t="s">
        <v>5769</v>
      </c>
      <c r="E62" s="37" t="s">
        <v>5770</v>
      </c>
      <c r="F62" s="126"/>
      <c r="G62" s="124" t="s">
        <v>52</v>
      </c>
      <c r="H62" s="124"/>
      <c r="I62" s="125">
        <v>524229</v>
      </c>
      <c r="J62" s="125">
        <v>524241</v>
      </c>
      <c r="K62" s="63"/>
      <c r="L62" s="37" t="s">
        <v>5771</v>
      </c>
      <c r="M62" s="116">
        <v>4.0000000000000001E-3</v>
      </c>
      <c r="N62" s="77" t="s">
        <v>52</v>
      </c>
      <c r="O62" s="63" t="s">
        <v>91</v>
      </c>
      <c r="P62" s="126"/>
      <c r="Q62" s="126"/>
      <c r="R62" s="127"/>
      <c r="S62" s="144"/>
      <c r="T62" s="37" t="s">
        <v>5746</v>
      </c>
      <c r="U62" s="37" t="s">
        <v>5707</v>
      </c>
      <c r="V62" s="63" t="s">
        <v>5772</v>
      </c>
      <c r="X62" s="8" t="s">
        <v>5772</v>
      </c>
      <c r="Z62" s="1" t="str">
        <f t="shared" si="0"/>
        <v>ok</v>
      </c>
    </row>
    <row r="63" spans="2:26" ht="30" customHeight="1" x14ac:dyDescent="0.25">
      <c r="B63" s="206" t="s">
        <v>6714</v>
      </c>
      <c r="C63" s="17" t="s">
        <v>5422</v>
      </c>
      <c r="D63" s="17" t="s">
        <v>1171</v>
      </c>
      <c r="E63" s="17" t="s">
        <v>5616</v>
      </c>
      <c r="F63" s="22">
        <v>23673</v>
      </c>
      <c r="G63" s="46">
        <v>41254</v>
      </c>
      <c r="H63" s="22" t="s">
        <v>5391</v>
      </c>
      <c r="I63" s="120">
        <v>446448.359999999</v>
      </c>
      <c r="J63" s="120">
        <v>446939.71</v>
      </c>
      <c r="K63" s="21">
        <f t="shared" ref="K63:K94" si="2">(J63-I63)/1000</f>
        <v>0.49135000000102447</v>
      </c>
      <c r="L63" s="26" t="s">
        <v>5617</v>
      </c>
      <c r="M63" s="100">
        <v>4.1276999999999999</v>
      </c>
      <c r="N63" s="30" t="s">
        <v>7912</v>
      </c>
      <c r="O63" s="51" t="s">
        <v>21</v>
      </c>
      <c r="P63" s="26"/>
      <c r="Q63" s="19"/>
      <c r="R63" s="121"/>
      <c r="S63" s="79"/>
      <c r="T63" s="30" t="s">
        <v>5618</v>
      </c>
      <c r="U63" s="30" t="s">
        <v>5391</v>
      </c>
      <c r="V63" s="32" t="str">
        <f t="shared" ref="V63:V94" si="3">CONCATENATE(C63,"-",D63)</f>
        <v>4S-020</v>
      </c>
      <c r="X63" s="8" t="s">
        <v>8607</v>
      </c>
      <c r="Z63" s="1" t="str">
        <f t="shared" si="0"/>
        <v>ok</v>
      </c>
    </row>
    <row r="64" spans="2:26" ht="30" customHeight="1" x14ac:dyDescent="0.25">
      <c r="B64" s="206" t="s">
        <v>6714</v>
      </c>
      <c r="C64" s="17" t="s">
        <v>5422</v>
      </c>
      <c r="D64" s="17" t="s">
        <v>1183</v>
      </c>
      <c r="E64" s="17" t="s">
        <v>5611</v>
      </c>
      <c r="F64" s="22">
        <v>26746</v>
      </c>
      <c r="G64" s="46">
        <v>42345</v>
      </c>
      <c r="H64" s="22" t="s">
        <v>5391</v>
      </c>
      <c r="I64" s="120">
        <v>444620.80999999901</v>
      </c>
      <c r="J64" s="120">
        <v>445601.97999999899</v>
      </c>
      <c r="K64" s="21">
        <f t="shared" si="2"/>
        <v>0.98116999999998367</v>
      </c>
      <c r="L64" s="26" t="s">
        <v>5612</v>
      </c>
      <c r="M64" s="100">
        <v>7.8502000000000001</v>
      </c>
      <c r="N64" s="30" t="s">
        <v>7912</v>
      </c>
      <c r="O64" s="51" t="s">
        <v>21</v>
      </c>
      <c r="P64" s="26"/>
      <c r="Q64" s="19"/>
      <c r="R64" s="121"/>
      <c r="S64" s="79"/>
      <c r="T64" s="30" t="s">
        <v>5609</v>
      </c>
      <c r="U64" s="30" t="s">
        <v>5391</v>
      </c>
      <c r="V64" s="32" t="str">
        <f t="shared" si="3"/>
        <v>4S-022</v>
      </c>
      <c r="X64" s="8" t="s">
        <v>8608</v>
      </c>
      <c r="Z64" s="1" t="str">
        <f t="shared" si="0"/>
        <v>ok</v>
      </c>
    </row>
    <row r="65" spans="2:26" ht="30" customHeight="1" x14ac:dyDescent="0.25">
      <c r="B65" s="206" t="s">
        <v>6714</v>
      </c>
      <c r="C65" s="17" t="s">
        <v>5422</v>
      </c>
      <c r="D65" s="17" t="s">
        <v>1187</v>
      </c>
      <c r="E65" s="17" t="s">
        <v>5613</v>
      </c>
      <c r="F65" s="22">
        <v>28524</v>
      </c>
      <c r="G65" s="46">
        <v>43053</v>
      </c>
      <c r="H65" s="22" t="s">
        <v>5391</v>
      </c>
      <c r="I65" s="123">
        <v>444620.80999999901</v>
      </c>
      <c r="J65" s="120">
        <v>445601.97999999899</v>
      </c>
      <c r="K65" s="21">
        <f t="shared" si="2"/>
        <v>0.98116999999998367</v>
      </c>
      <c r="L65" s="26" t="s">
        <v>5612</v>
      </c>
      <c r="M65" s="100">
        <v>1.1095999999999999</v>
      </c>
      <c r="N65" s="30" t="s">
        <v>7912</v>
      </c>
      <c r="O65" s="51" t="s">
        <v>21</v>
      </c>
      <c r="P65" s="26" t="s">
        <v>2286</v>
      </c>
      <c r="Q65" s="19"/>
      <c r="R65" s="121"/>
      <c r="S65" s="79"/>
      <c r="T65" s="30" t="s">
        <v>5609</v>
      </c>
      <c r="U65" s="30" t="s">
        <v>5391</v>
      </c>
      <c r="V65" s="32" t="str">
        <f t="shared" si="3"/>
        <v>4S-022A</v>
      </c>
      <c r="X65" s="8" t="s">
        <v>8609</v>
      </c>
      <c r="Z65" s="1" t="str">
        <f t="shared" si="0"/>
        <v>ok</v>
      </c>
    </row>
    <row r="66" spans="2:26" ht="30" customHeight="1" x14ac:dyDescent="0.25">
      <c r="B66" s="206" t="s">
        <v>6714</v>
      </c>
      <c r="C66" s="17" t="s">
        <v>5422</v>
      </c>
      <c r="D66" s="17" t="s">
        <v>1191</v>
      </c>
      <c r="E66" s="17" t="s">
        <v>5607</v>
      </c>
      <c r="F66" s="22">
        <v>26875</v>
      </c>
      <c r="G66" s="46">
        <v>42383</v>
      </c>
      <c r="H66" s="22" t="s">
        <v>5391</v>
      </c>
      <c r="I66" s="210">
        <v>443808.75</v>
      </c>
      <c r="J66" s="120">
        <v>444620.80999999901</v>
      </c>
      <c r="K66" s="21">
        <f t="shared" si="2"/>
        <v>0.81205999999900813</v>
      </c>
      <c r="L66" s="26" t="s">
        <v>5608</v>
      </c>
      <c r="M66" s="100">
        <v>7.6532999999999998</v>
      </c>
      <c r="N66" s="30" t="s">
        <v>7912</v>
      </c>
      <c r="O66" s="51" t="s">
        <v>21</v>
      </c>
      <c r="P66" s="26"/>
      <c r="Q66" s="19"/>
      <c r="R66" s="121"/>
      <c r="S66" s="79"/>
      <c r="T66" s="30" t="s">
        <v>5609</v>
      </c>
      <c r="U66" s="30" t="s">
        <v>5391</v>
      </c>
      <c r="V66" s="32" t="str">
        <f t="shared" si="3"/>
        <v>4S-023</v>
      </c>
      <c r="X66" s="8" t="s">
        <v>8610</v>
      </c>
      <c r="Z66" s="1" t="str">
        <f t="shared" si="0"/>
        <v>ok</v>
      </c>
    </row>
    <row r="67" spans="2:26" ht="30" customHeight="1" x14ac:dyDescent="0.25">
      <c r="B67" s="206" t="s">
        <v>6714</v>
      </c>
      <c r="C67" s="17" t="s">
        <v>5422</v>
      </c>
      <c r="D67" s="17" t="s">
        <v>3525</v>
      </c>
      <c r="E67" s="17" t="s">
        <v>5610</v>
      </c>
      <c r="F67" s="22">
        <v>28562</v>
      </c>
      <c r="G67" s="46">
        <v>43084</v>
      </c>
      <c r="H67" s="22" t="s">
        <v>5391</v>
      </c>
      <c r="I67" s="123">
        <v>443808.75</v>
      </c>
      <c r="J67" s="120">
        <v>444620.80999999901</v>
      </c>
      <c r="K67" s="21">
        <f t="shared" si="2"/>
        <v>0.81205999999900813</v>
      </c>
      <c r="L67" s="26" t="s">
        <v>5608</v>
      </c>
      <c r="M67" s="100">
        <v>0.77980000000000005</v>
      </c>
      <c r="N67" s="30" t="s">
        <v>7912</v>
      </c>
      <c r="O67" s="51" t="s">
        <v>21</v>
      </c>
      <c r="P67" s="26" t="s">
        <v>2286</v>
      </c>
      <c r="Q67" s="19"/>
      <c r="R67" s="121"/>
      <c r="S67" s="79"/>
      <c r="T67" s="30" t="s">
        <v>5609</v>
      </c>
      <c r="U67" s="30" t="s">
        <v>5391</v>
      </c>
      <c r="V67" s="32" t="str">
        <f t="shared" si="3"/>
        <v>4S-023A</v>
      </c>
      <c r="X67" s="8" t="s">
        <v>8611</v>
      </c>
      <c r="Z67" s="1" t="str">
        <f t="shared" si="0"/>
        <v>ok</v>
      </c>
    </row>
    <row r="68" spans="2:26" ht="30" customHeight="1" x14ac:dyDescent="0.25">
      <c r="B68" s="206" t="s">
        <v>6714</v>
      </c>
      <c r="C68" s="17" t="s">
        <v>5422</v>
      </c>
      <c r="D68" s="17" t="s">
        <v>1195</v>
      </c>
      <c r="E68" s="17" t="s">
        <v>5605</v>
      </c>
      <c r="F68" s="22">
        <v>26253</v>
      </c>
      <c r="G68" s="46">
        <v>42109</v>
      </c>
      <c r="H68" s="22" t="s">
        <v>5391</v>
      </c>
      <c r="I68" s="120">
        <v>443312.359999999</v>
      </c>
      <c r="J68" s="120">
        <v>443795.84</v>
      </c>
      <c r="K68" s="21">
        <f t="shared" si="2"/>
        <v>0.48348000000102909</v>
      </c>
      <c r="L68" s="26" t="s">
        <v>5606</v>
      </c>
      <c r="M68" s="100">
        <v>5.1315999999999997</v>
      </c>
      <c r="N68" s="30" t="s">
        <v>7912</v>
      </c>
      <c r="O68" s="51" t="s">
        <v>21</v>
      </c>
      <c r="P68" s="26"/>
      <c r="Q68" s="19"/>
      <c r="R68" s="121"/>
      <c r="S68" s="79"/>
      <c r="T68" s="30" t="s">
        <v>5566</v>
      </c>
      <c r="U68" s="30" t="s">
        <v>5391</v>
      </c>
      <c r="V68" s="32" t="str">
        <f t="shared" si="3"/>
        <v>4S-024</v>
      </c>
      <c r="X68" s="8" t="s">
        <v>8612</v>
      </c>
      <c r="Z68" s="1" t="str">
        <f t="shared" si="0"/>
        <v>ok</v>
      </c>
    </row>
    <row r="69" spans="2:26" ht="30" customHeight="1" x14ac:dyDescent="0.25">
      <c r="B69" s="206" t="s">
        <v>6714</v>
      </c>
      <c r="C69" s="17" t="s">
        <v>5422</v>
      </c>
      <c r="D69" s="17" t="s">
        <v>1200</v>
      </c>
      <c r="E69" s="17" t="s">
        <v>5604</v>
      </c>
      <c r="F69" s="22">
        <v>26890</v>
      </c>
      <c r="G69" s="46">
        <v>42384</v>
      </c>
      <c r="H69" s="22" t="s">
        <v>5391</v>
      </c>
      <c r="I69" s="120">
        <v>441909.14</v>
      </c>
      <c r="J69" s="120">
        <v>443312.359999999</v>
      </c>
      <c r="K69" s="21">
        <f t="shared" si="2"/>
        <v>1.4032199999989825</v>
      </c>
      <c r="L69" s="26" t="s">
        <v>5603</v>
      </c>
      <c r="M69" s="100">
        <v>11.226000000000001</v>
      </c>
      <c r="N69" s="30" t="s">
        <v>7912</v>
      </c>
      <c r="O69" s="51" t="s">
        <v>21</v>
      </c>
      <c r="P69" s="26"/>
      <c r="Q69" s="19"/>
      <c r="R69" s="121"/>
      <c r="S69" s="79"/>
      <c r="T69" s="30" t="s">
        <v>5566</v>
      </c>
      <c r="U69" s="30" t="s">
        <v>5391</v>
      </c>
      <c r="V69" s="32" t="str">
        <f t="shared" si="3"/>
        <v>4S-025</v>
      </c>
      <c r="X69" s="8" t="s">
        <v>8613</v>
      </c>
      <c r="Z69" s="1" t="str">
        <f t="shared" si="0"/>
        <v>ok</v>
      </c>
    </row>
    <row r="70" spans="2:26" ht="30" customHeight="1" x14ac:dyDescent="0.25">
      <c r="B70" s="206" t="s">
        <v>6714</v>
      </c>
      <c r="C70" s="17" t="s">
        <v>5422</v>
      </c>
      <c r="D70" s="17" t="s">
        <v>2105</v>
      </c>
      <c r="E70" s="17" t="s">
        <v>5602</v>
      </c>
      <c r="F70" s="22">
        <v>26890</v>
      </c>
      <c r="G70" s="46">
        <v>42384</v>
      </c>
      <c r="H70" s="22" t="s">
        <v>5391</v>
      </c>
      <c r="I70" s="120">
        <v>440590.15</v>
      </c>
      <c r="J70" s="120">
        <v>441909.14</v>
      </c>
      <c r="K70" s="21">
        <f t="shared" si="2"/>
        <v>1.3189899999999908</v>
      </c>
      <c r="L70" s="26" t="s">
        <v>5603</v>
      </c>
      <c r="M70" s="100">
        <v>10.5517</v>
      </c>
      <c r="N70" s="30" t="s">
        <v>7912</v>
      </c>
      <c r="O70" s="51" t="s">
        <v>21</v>
      </c>
      <c r="P70" s="26"/>
      <c r="Q70" s="19"/>
      <c r="R70" s="121"/>
      <c r="S70" s="79"/>
      <c r="T70" s="30" t="s">
        <v>5566</v>
      </c>
      <c r="U70" s="30" t="s">
        <v>5391</v>
      </c>
      <c r="V70" s="32" t="str">
        <f t="shared" si="3"/>
        <v>4S-025A</v>
      </c>
      <c r="X70" s="8" t="s">
        <v>8614</v>
      </c>
      <c r="Z70" s="1" t="str">
        <f t="shared" si="0"/>
        <v>ok</v>
      </c>
    </row>
    <row r="71" spans="2:26" ht="30" customHeight="1" x14ac:dyDescent="0.25">
      <c r="B71" s="206" t="s">
        <v>6714</v>
      </c>
      <c r="C71" s="17" t="s">
        <v>5422</v>
      </c>
      <c r="D71" s="17" t="s">
        <v>1206</v>
      </c>
      <c r="E71" s="17" t="s">
        <v>5600</v>
      </c>
      <c r="F71" s="22">
        <v>27116</v>
      </c>
      <c r="G71" s="46">
        <v>42473</v>
      </c>
      <c r="H71" s="22" t="s">
        <v>5391</v>
      </c>
      <c r="I71" s="120">
        <v>438587.91999999899</v>
      </c>
      <c r="J71" s="120">
        <v>440590.15</v>
      </c>
      <c r="K71" s="21">
        <f t="shared" si="2"/>
        <v>2.0022300000010289</v>
      </c>
      <c r="L71" s="26" t="s">
        <v>5598</v>
      </c>
      <c r="M71" s="100">
        <v>16.0366</v>
      </c>
      <c r="N71" s="30" t="s">
        <v>7912</v>
      </c>
      <c r="O71" s="51" t="s">
        <v>21</v>
      </c>
      <c r="P71" s="26"/>
      <c r="Q71" s="19"/>
      <c r="R71" s="121"/>
      <c r="S71" s="79"/>
      <c r="T71" s="30" t="s">
        <v>5601</v>
      </c>
      <c r="U71" s="30" t="s">
        <v>5391</v>
      </c>
      <c r="V71" s="32" t="str">
        <f t="shared" si="3"/>
        <v>4S-026</v>
      </c>
      <c r="X71" s="8" t="s">
        <v>8615</v>
      </c>
      <c r="Z71" s="1" t="str">
        <f t="shared" si="0"/>
        <v>ok</v>
      </c>
    </row>
    <row r="72" spans="2:26" ht="30" customHeight="1" x14ac:dyDescent="0.25">
      <c r="B72" s="206" t="s">
        <v>6714</v>
      </c>
      <c r="C72" s="17" t="s">
        <v>5422</v>
      </c>
      <c r="D72" s="17" t="s">
        <v>1210</v>
      </c>
      <c r="E72" s="17" t="s">
        <v>5599</v>
      </c>
      <c r="F72" s="22">
        <v>26872</v>
      </c>
      <c r="G72" s="46">
        <v>42382</v>
      </c>
      <c r="H72" s="22" t="s">
        <v>5391</v>
      </c>
      <c r="I72" s="120">
        <v>438337.08</v>
      </c>
      <c r="J72" s="120">
        <v>438587.91999999899</v>
      </c>
      <c r="K72" s="21">
        <f t="shared" si="2"/>
        <v>0.25083999999897788</v>
      </c>
      <c r="L72" s="26" t="s">
        <v>5598</v>
      </c>
      <c r="M72" s="100">
        <v>2.0068000000000001</v>
      </c>
      <c r="N72" s="30" t="s">
        <v>7912</v>
      </c>
      <c r="O72" s="51" t="s">
        <v>21</v>
      </c>
      <c r="P72" s="26"/>
      <c r="Q72" s="19"/>
      <c r="R72" s="121"/>
      <c r="S72" s="79"/>
      <c r="T72" s="30" t="s">
        <v>5566</v>
      </c>
      <c r="U72" s="30" t="s">
        <v>5391</v>
      </c>
      <c r="V72" s="32" t="str">
        <f t="shared" si="3"/>
        <v>4S-026A</v>
      </c>
      <c r="X72" s="8" t="s">
        <v>8616</v>
      </c>
      <c r="Z72" s="1" t="str">
        <f t="shared" ref="Z72:Z135" si="4">IF(V72=X72,"ok","errado")</f>
        <v>ok</v>
      </c>
    </row>
    <row r="73" spans="2:26" ht="30" customHeight="1" x14ac:dyDescent="0.25">
      <c r="B73" s="206" t="s">
        <v>6714</v>
      </c>
      <c r="C73" s="17" t="s">
        <v>5422</v>
      </c>
      <c r="D73" s="17" t="s">
        <v>5596</v>
      </c>
      <c r="E73" s="17" t="s">
        <v>5597</v>
      </c>
      <c r="F73" s="22">
        <v>27284</v>
      </c>
      <c r="G73" s="46">
        <v>42515</v>
      </c>
      <c r="H73" s="22" t="s">
        <v>5391</v>
      </c>
      <c r="I73" s="120">
        <v>437399.5</v>
      </c>
      <c r="J73" s="120">
        <v>438337.08</v>
      </c>
      <c r="K73" s="21">
        <f t="shared" si="2"/>
        <v>0.93758000000001629</v>
      </c>
      <c r="L73" s="26" t="s">
        <v>5598</v>
      </c>
      <c r="M73" s="100">
        <v>7.5254000000000003</v>
      </c>
      <c r="N73" s="30" t="s">
        <v>7912</v>
      </c>
      <c r="O73" s="51" t="s">
        <v>21</v>
      </c>
      <c r="P73" s="26"/>
      <c r="Q73" s="19"/>
      <c r="R73" s="121"/>
      <c r="S73" s="79"/>
      <c r="T73" s="30" t="s">
        <v>5566</v>
      </c>
      <c r="U73" s="30" t="s">
        <v>5391</v>
      </c>
      <c r="V73" s="32" t="str">
        <f t="shared" si="3"/>
        <v>4S-026B</v>
      </c>
      <c r="X73" s="8" t="s">
        <v>8617</v>
      </c>
      <c r="Z73" s="1" t="str">
        <f t="shared" si="4"/>
        <v>ok</v>
      </c>
    </row>
    <row r="74" spans="2:26" ht="30" customHeight="1" x14ac:dyDescent="0.25">
      <c r="B74" s="206" t="s">
        <v>6714</v>
      </c>
      <c r="C74" s="17" t="s">
        <v>5422</v>
      </c>
      <c r="D74" s="17" t="s">
        <v>1213</v>
      </c>
      <c r="E74" s="17" t="s">
        <v>5594</v>
      </c>
      <c r="F74" s="22">
        <v>28254</v>
      </c>
      <c r="G74" s="46">
        <v>42872</v>
      </c>
      <c r="H74" s="22" t="s">
        <v>5391</v>
      </c>
      <c r="I74" s="120">
        <v>435397.02</v>
      </c>
      <c r="J74" s="120">
        <v>437399.5</v>
      </c>
      <c r="K74" s="21">
        <f t="shared" si="2"/>
        <v>2.0024799999999812</v>
      </c>
      <c r="L74" s="26" t="s">
        <v>5595</v>
      </c>
      <c r="M74" s="100">
        <v>15.993499999999999</v>
      </c>
      <c r="N74" s="30" t="s">
        <v>7912</v>
      </c>
      <c r="O74" s="51" t="s">
        <v>21</v>
      </c>
      <c r="P74" s="26"/>
      <c r="Q74" s="19"/>
      <c r="R74" s="121"/>
      <c r="S74" s="79"/>
      <c r="T74" s="30" t="s">
        <v>5593</v>
      </c>
      <c r="U74" s="30" t="s">
        <v>5391</v>
      </c>
      <c r="V74" s="32" t="str">
        <f t="shared" si="3"/>
        <v>4S-027</v>
      </c>
      <c r="X74" s="8" t="s">
        <v>8618</v>
      </c>
      <c r="Z74" s="1" t="str">
        <f t="shared" si="4"/>
        <v>ok</v>
      </c>
    </row>
    <row r="75" spans="2:26" ht="30" customHeight="1" x14ac:dyDescent="0.25">
      <c r="B75" s="206" t="s">
        <v>6714</v>
      </c>
      <c r="C75" s="17" t="s">
        <v>5422</v>
      </c>
      <c r="D75" s="17" t="s">
        <v>1218</v>
      </c>
      <c r="E75" s="17" t="s">
        <v>5591</v>
      </c>
      <c r="F75" s="22">
        <v>26666</v>
      </c>
      <c r="G75" s="46">
        <v>42325</v>
      </c>
      <c r="H75" s="22" t="s">
        <v>5391</v>
      </c>
      <c r="I75" s="120">
        <v>434701.01</v>
      </c>
      <c r="J75" s="120">
        <v>435397.02</v>
      </c>
      <c r="K75" s="21">
        <f t="shared" si="2"/>
        <v>0.69601000000000934</v>
      </c>
      <c r="L75" s="26" t="s">
        <v>5592</v>
      </c>
      <c r="M75" s="100">
        <v>5.5681000000000003</v>
      </c>
      <c r="N75" s="30" t="s">
        <v>7912</v>
      </c>
      <c r="O75" s="51" t="s">
        <v>21</v>
      </c>
      <c r="P75" s="26"/>
      <c r="Q75" s="19"/>
      <c r="R75" s="121"/>
      <c r="S75" s="79"/>
      <c r="T75" s="30" t="s">
        <v>5593</v>
      </c>
      <c r="U75" s="30" t="s">
        <v>5391</v>
      </c>
      <c r="V75" s="32" t="str">
        <f t="shared" si="3"/>
        <v>4S-028</v>
      </c>
      <c r="X75" s="8" t="s">
        <v>8619</v>
      </c>
      <c r="Z75" s="1" t="str">
        <f t="shared" si="4"/>
        <v>ok</v>
      </c>
    </row>
    <row r="76" spans="2:26" ht="30" customHeight="1" x14ac:dyDescent="0.25">
      <c r="B76" s="206" t="s">
        <v>6714</v>
      </c>
      <c r="C76" s="17" t="s">
        <v>5422</v>
      </c>
      <c r="D76" s="17" t="s">
        <v>1222</v>
      </c>
      <c r="E76" s="17" t="s">
        <v>5588</v>
      </c>
      <c r="F76" s="22" t="s">
        <v>5589</v>
      </c>
      <c r="G76" s="46">
        <v>42377</v>
      </c>
      <c r="H76" s="22" t="s">
        <v>5391</v>
      </c>
      <c r="I76" s="120">
        <v>434524.86999999901</v>
      </c>
      <c r="J76" s="120">
        <v>434701.01</v>
      </c>
      <c r="K76" s="21">
        <f t="shared" si="2"/>
        <v>0.17614000000100349</v>
      </c>
      <c r="L76" s="26" t="s">
        <v>5590</v>
      </c>
      <c r="M76" s="100">
        <v>2.7806000000000002</v>
      </c>
      <c r="N76" s="30" t="s">
        <v>7912</v>
      </c>
      <c r="O76" s="51" t="s">
        <v>21</v>
      </c>
      <c r="P76" s="26" t="s">
        <v>10</v>
      </c>
      <c r="Q76" s="19">
        <v>1.3714</v>
      </c>
      <c r="R76" s="121">
        <v>13161.37</v>
      </c>
      <c r="S76" s="79" t="s">
        <v>5467</v>
      </c>
      <c r="T76" s="30" t="s">
        <v>5566</v>
      </c>
      <c r="U76" s="30" t="s">
        <v>5391</v>
      </c>
      <c r="V76" s="32" t="str">
        <f t="shared" si="3"/>
        <v>4S-029</v>
      </c>
      <c r="X76" s="8" t="s">
        <v>8620</v>
      </c>
      <c r="Z76" s="1" t="str">
        <f t="shared" si="4"/>
        <v>ok</v>
      </c>
    </row>
    <row r="77" spans="2:26" ht="30" customHeight="1" x14ac:dyDescent="0.25">
      <c r="B77" s="206" t="s">
        <v>6714</v>
      </c>
      <c r="C77" s="17" t="s">
        <v>5422</v>
      </c>
      <c r="D77" s="17" t="s">
        <v>1231</v>
      </c>
      <c r="E77" s="17" t="s">
        <v>5587</v>
      </c>
      <c r="F77" s="22">
        <v>26851</v>
      </c>
      <c r="G77" s="46">
        <v>42381</v>
      </c>
      <c r="H77" s="22" t="s">
        <v>5391</v>
      </c>
      <c r="I77" s="120">
        <v>434319.58</v>
      </c>
      <c r="J77" s="120">
        <v>434524.86999999901</v>
      </c>
      <c r="K77" s="21">
        <f t="shared" si="2"/>
        <v>0.2052899999989895</v>
      </c>
      <c r="L77" s="26" t="s">
        <v>5585</v>
      </c>
      <c r="M77" s="100">
        <v>1.6423000000000001</v>
      </c>
      <c r="N77" s="30" t="s">
        <v>7912</v>
      </c>
      <c r="O77" s="51" t="s">
        <v>21</v>
      </c>
      <c r="P77" s="26"/>
      <c r="Q77" s="19"/>
      <c r="R77" s="121"/>
      <c r="S77" s="79"/>
      <c r="T77" s="30" t="s">
        <v>5566</v>
      </c>
      <c r="U77" s="30" t="s">
        <v>5391</v>
      </c>
      <c r="V77" s="32" t="str">
        <f t="shared" si="3"/>
        <v>4S-030</v>
      </c>
      <c r="X77" s="8" t="s">
        <v>8621</v>
      </c>
      <c r="Z77" s="1" t="str">
        <f t="shared" si="4"/>
        <v>ok</v>
      </c>
    </row>
    <row r="78" spans="2:26" ht="30" customHeight="1" x14ac:dyDescent="0.25">
      <c r="B78" s="206" t="s">
        <v>6714</v>
      </c>
      <c r="C78" s="17" t="s">
        <v>5422</v>
      </c>
      <c r="D78" s="17" t="s">
        <v>1760</v>
      </c>
      <c r="E78" s="17" t="s">
        <v>5583</v>
      </c>
      <c r="F78" s="22" t="s">
        <v>5584</v>
      </c>
      <c r="G78" s="46">
        <v>42473</v>
      </c>
      <c r="H78" s="22" t="s">
        <v>5391</v>
      </c>
      <c r="I78" s="120">
        <v>434319.58</v>
      </c>
      <c r="J78" s="120">
        <v>434524.86999999901</v>
      </c>
      <c r="K78" s="21">
        <f t="shared" si="2"/>
        <v>0.2052899999989895</v>
      </c>
      <c r="L78" s="26" t="s">
        <v>5585</v>
      </c>
      <c r="M78" s="100">
        <v>4.9157999999999999</v>
      </c>
      <c r="N78" s="30" t="s">
        <v>7912</v>
      </c>
      <c r="O78" s="51" t="s">
        <v>21</v>
      </c>
      <c r="P78" s="26" t="s">
        <v>2797</v>
      </c>
      <c r="Q78" s="19">
        <v>4.9157999999999999</v>
      </c>
      <c r="R78" s="121">
        <v>57084.27</v>
      </c>
      <c r="S78" s="79" t="s">
        <v>5586</v>
      </c>
      <c r="T78" s="30" t="s">
        <v>5566</v>
      </c>
      <c r="U78" s="30" t="s">
        <v>5391</v>
      </c>
      <c r="V78" s="32" t="str">
        <f t="shared" si="3"/>
        <v>4S-030A</v>
      </c>
      <c r="X78" s="8" t="s">
        <v>8622</v>
      </c>
      <c r="Z78" s="1" t="str">
        <f t="shared" si="4"/>
        <v>ok</v>
      </c>
    </row>
    <row r="79" spans="2:26" ht="30" customHeight="1" x14ac:dyDescent="0.25">
      <c r="B79" s="206" t="s">
        <v>6714</v>
      </c>
      <c r="C79" s="17" t="s">
        <v>5422</v>
      </c>
      <c r="D79" s="17" t="s">
        <v>1236</v>
      </c>
      <c r="E79" s="17" t="s">
        <v>5580</v>
      </c>
      <c r="F79" s="22" t="s">
        <v>5581</v>
      </c>
      <c r="G79" s="46">
        <v>42087</v>
      </c>
      <c r="H79" s="22" t="s">
        <v>5391</v>
      </c>
      <c r="I79" s="120">
        <v>434061.95</v>
      </c>
      <c r="J79" s="120">
        <v>434319.58</v>
      </c>
      <c r="K79" s="21">
        <f t="shared" si="2"/>
        <v>0.25763000000000463</v>
      </c>
      <c r="L79" s="26" t="s">
        <v>5582</v>
      </c>
      <c r="M79" s="100">
        <v>3.0482999999999998</v>
      </c>
      <c r="N79" s="30" t="s">
        <v>7912</v>
      </c>
      <c r="O79" s="51" t="s">
        <v>21</v>
      </c>
      <c r="P79" s="26" t="s">
        <v>10</v>
      </c>
      <c r="Q79" s="19">
        <v>1.0188999999999999</v>
      </c>
      <c r="R79" s="121">
        <v>13634.07</v>
      </c>
      <c r="S79" s="79" t="s">
        <v>5570</v>
      </c>
      <c r="T79" s="30" t="s">
        <v>5576</v>
      </c>
      <c r="U79" s="30" t="s">
        <v>5391</v>
      </c>
      <c r="V79" s="32" t="str">
        <f t="shared" si="3"/>
        <v>4S-031</v>
      </c>
      <c r="X79" s="8" t="s">
        <v>8623</v>
      </c>
      <c r="Z79" s="1" t="str">
        <f t="shared" si="4"/>
        <v>ok</v>
      </c>
    </row>
    <row r="80" spans="2:26" ht="30" customHeight="1" x14ac:dyDescent="0.25">
      <c r="B80" s="206" t="s">
        <v>6714</v>
      </c>
      <c r="C80" s="17" t="s">
        <v>5422</v>
      </c>
      <c r="D80" s="17" t="s">
        <v>1239</v>
      </c>
      <c r="E80" s="17" t="s">
        <v>5577</v>
      </c>
      <c r="F80" s="22">
        <v>26170</v>
      </c>
      <c r="G80" s="46">
        <v>42066</v>
      </c>
      <c r="H80" s="22" t="s">
        <v>5391</v>
      </c>
      <c r="I80" s="120">
        <v>433777.07</v>
      </c>
      <c r="J80" s="120">
        <v>434061.95</v>
      </c>
      <c r="K80" s="21">
        <f t="shared" si="2"/>
        <v>0.28488000000000463</v>
      </c>
      <c r="L80" s="26" t="s">
        <v>5578</v>
      </c>
      <c r="M80" s="100">
        <v>2.3105000000000002</v>
      </c>
      <c r="N80" s="30" t="s">
        <v>7912</v>
      </c>
      <c r="O80" s="51" t="s">
        <v>21</v>
      </c>
      <c r="P80" s="26"/>
      <c r="Q80" s="19"/>
      <c r="R80" s="121"/>
      <c r="S80" s="79"/>
      <c r="T80" s="30" t="s">
        <v>5579</v>
      </c>
      <c r="U80" s="30" t="s">
        <v>5391</v>
      </c>
      <c r="V80" s="32" t="str">
        <f t="shared" si="3"/>
        <v>4S-032</v>
      </c>
      <c r="X80" s="8" t="s">
        <v>8624</v>
      </c>
      <c r="Z80" s="1" t="str">
        <f t="shared" si="4"/>
        <v>ok</v>
      </c>
    </row>
    <row r="81" spans="2:26" ht="30" customHeight="1" x14ac:dyDescent="0.25">
      <c r="B81" s="206" t="s">
        <v>6714</v>
      </c>
      <c r="C81" s="17" t="s">
        <v>5422</v>
      </c>
      <c r="D81" s="17" t="s">
        <v>1244</v>
      </c>
      <c r="E81" s="17" t="s">
        <v>5574</v>
      </c>
      <c r="F81" s="22">
        <v>27040</v>
      </c>
      <c r="G81" s="46">
        <v>42439</v>
      </c>
      <c r="H81" s="22" t="s">
        <v>5391</v>
      </c>
      <c r="I81" s="120">
        <v>433637.64</v>
      </c>
      <c r="J81" s="120">
        <v>433777.07</v>
      </c>
      <c r="K81" s="21">
        <f t="shared" si="2"/>
        <v>0.139429999999993</v>
      </c>
      <c r="L81" s="26" t="s">
        <v>5575</v>
      </c>
      <c r="M81" s="100">
        <v>1.7465999999999999</v>
      </c>
      <c r="N81" s="30" t="s">
        <v>7912</v>
      </c>
      <c r="O81" s="51" t="s">
        <v>21</v>
      </c>
      <c r="P81" s="26" t="s">
        <v>10</v>
      </c>
      <c r="Q81" s="19">
        <v>0.60319999999999996</v>
      </c>
      <c r="R81" s="121">
        <v>6742.84</v>
      </c>
      <c r="S81" s="79" t="s">
        <v>5504</v>
      </c>
      <c r="T81" s="30" t="s">
        <v>5576</v>
      </c>
      <c r="U81" s="30" t="s">
        <v>5391</v>
      </c>
      <c r="V81" s="32" t="str">
        <f t="shared" si="3"/>
        <v>4S-033</v>
      </c>
      <c r="X81" s="8" t="s">
        <v>8625</v>
      </c>
      <c r="Z81" s="1" t="str">
        <f t="shared" si="4"/>
        <v>ok</v>
      </c>
    </row>
    <row r="82" spans="2:26" ht="30" customHeight="1" x14ac:dyDescent="0.25">
      <c r="B82" s="206" t="s">
        <v>6714</v>
      </c>
      <c r="C82" s="17" t="s">
        <v>5422</v>
      </c>
      <c r="D82" s="17" t="s">
        <v>1248</v>
      </c>
      <c r="E82" s="17" t="s">
        <v>5571</v>
      </c>
      <c r="F82" s="22">
        <v>23204</v>
      </c>
      <c r="G82" s="46">
        <v>41185</v>
      </c>
      <c r="H82" s="22" t="s">
        <v>5391</v>
      </c>
      <c r="I82" s="120">
        <v>431980.71999999898</v>
      </c>
      <c r="J82" s="120">
        <v>433637.64</v>
      </c>
      <c r="K82" s="21">
        <f t="shared" si="2"/>
        <v>1.6569200000010313</v>
      </c>
      <c r="L82" s="26" t="s">
        <v>5572</v>
      </c>
      <c r="M82" s="100">
        <v>13.239000000000001</v>
      </c>
      <c r="N82" s="30" t="s">
        <v>7912</v>
      </c>
      <c r="O82" s="51" t="s">
        <v>21</v>
      </c>
      <c r="P82" s="26"/>
      <c r="Q82" s="19"/>
      <c r="R82" s="121"/>
      <c r="S82" s="79"/>
      <c r="T82" s="30" t="s">
        <v>5573</v>
      </c>
      <c r="U82" s="30" t="s">
        <v>5391</v>
      </c>
      <c r="V82" s="32" t="str">
        <f t="shared" si="3"/>
        <v>4S-034</v>
      </c>
      <c r="X82" s="8" t="s">
        <v>8626</v>
      </c>
      <c r="Z82" s="1" t="str">
        <f t="shared" si="4"/>
        <v>ok</v>
      </c>
    </row>
    <row r="83" spans="2:26" ht="30" customHeight="1" x14ac:dyDescent="0.25">
      <c r="B83" s="206" t="s">
        <v>6714</v>
      </c>
      <c r="C83" s="17" t="s">
        <v>5422</v>
      </c>
      <c r="D83" s="17" t="s">
        <v>1256</v>
      </c>
      <c r="E83" s="17" t="s">
        <v>5567</v>
      </c>
      <c r="F83" s="22" t="s">
        <v>5568</v>
      </c>
      <c r="G83" s="46">
        <v>42473</v>
      </c>
      <c r="H83" s="22" t="s">
        <v>5391</v>
      </c>
      <c r="I83" s="120">
        <v>431576.679999999</v>
      </c>
      <c r="J83" s="120">
        <v>431980.71999999898</v>
      </c>
      <c r="K83" s="21">
        <f t="shared" si="2"/>
        <v>0.40403999999997903</v>
      </c>
      <c r="L83" s="26" t="s">
        <v>5569</v>
      </c>
      <c r="M83" s="100">
        <v>17.995899999999999</v>
      </c>
      <c r="N83" s="30" t="s">
        <v>7912</v>
      </c>
      <c r="O83" s="51" t="s">
        <v>21</v>
      </c>
      <c r="P83" s="26" t="s">
        <v>10</v>
      </c>
      <c r="Q83" s="19">
        <v>0.19969999999999999</v>
      </c>
      <c r="R83" s="121">
        <v>168541.23</v>
      </c>
      <c r="S83" s="79" t="s">
        <v>5570</v>
      </c>
      <c r="T83" s="30" t="s">
        <v>5553</v>
      </c>
      <c r="U83" s="30" t="s">
        <v>5391</v>
      </c>
      <c r="V83" s="32" t="str">
        <f t="shared" si="3"/>
        <v>4S-035</v>
      </c>
      <c r="X83" s="8" t="s">
        <v>8627</v>
      </c>
      <c r="Z83" s="1" t="str">
        <f t="shared" si="4"/>
        <v>ok</v>
      </c>
    </row>
    <row r="84" spans="2:26" ht="30" customHeight="1" x14ac:dyDescent="0.25">
      <c r="B84" s="206" t="s">
        <v>6714</v>
      </c>
      <c r="C84" s="17" t="s">
        <v>5422</v>
      </c>
      <c r="D84" s="17" t="s">
        <v>1260</v>
      </c>
      <c r="E84" s="17" t="s">
        <v>5560</v>
      </c>
      <c r="F84" s="22">
        <v>26948</v>
      </c>
      <c r="G84" s="46">
        <v>42405</v>
      </c>
      <c r="H84" s="22" t="s">
        <v>5391</v>
      </c>
      <c r="I84" s="120">
        <v>431183.71</v>
      </c>
      <c r="J84" s="120">
        <v>431576.679999999</v>
      </c>
      <c r="K84" s="21">
        <f t="shared" si="2"/>
        <v>0.39296999999898252</v>
      </c>
      <c r="L84" s="26" t="s">
        <v>5561</v>
      </c>
      <c r="M84" s="100">
        <v>3.1440000000000001</v>
      </c>
      <c r="N84" s="30" t="s">
        <v>7912</v>
      </c>
      <c r="O84" s="51" t="s">
        <v>21</v>
      </c>
      <c r="P84" s="26"/>
      <c r="Q84" s="19"/>
      <c r="R84" s="121"/>
      <c r="S84" s="79"/>
      <c r="T84" s="30"/>
      <c r="U84" s="30" t="s">
        <v>5391</v>
      </c>
      <c r="V84" s="32" t="str">
        <f t="shared" si="3"/>
        <v>4S-036</v>
      </c>
      <c r="X84" s="8" t="s">
        <v>8628</v>
      </c>
      <c r="Z84" s="1" t="str">
        <f t="shared" si="4"/>
        <v>ok</v>
      </c>
    </row>
    <row r="85" spans="2:26" ht="30" customHeight="1" x14ac:dyDescent="0.25">
      <c r="B85" s="206" t="s">
        <v>6714</v>
      </c>
      <c r="C85" s="17" t="s">
        <v>5422</v>
      </c>
      <c r="D85" s="17" t="s">
        <v>5562</v>
      </c>
      <c r="E85" s="17" t="s">
        <v>5563</v>
      </c>
      <c r="F85" s="22" t="s">
        <v>5564</v>
      </c>
      <c r="G85" s="46">
        <v>42695</v>
      </c>
      <c r="H85" s="22" t="s">
        <v>5391</v>
      </c>
      <c r="I85" s="22">
        <v>431183.71</v>
      </c>
      <c r="J85" s="120">
        <v>431576.679999999</v>
      </c>
      <c r="K85" s="21">
        <f t="shared" si="2"/>
        <v>0.39296999999898252</v>
      </c>
      <c r="L85" s="26" t="s">
        <v>5561</v>
      </c>
      <c r="M85" s="100">
        <v>5.2648999999999999</v>
      </c>
      <c r="N85" s="30" t="s">
        <v>7912</v>
      </c>
      <c r="O85" s="51" t="s">
        <v>21</v>
      </c>
      <c r="P85" s="26" t="s">
        <v>2797</v>
      </c>
      <c r="Q85" s="19">
        <v>5.2648999999999999</v>
      </c>
      <c r="R85" s="121">
        <v>77567.02</v>
      </c>
      <c r="S85" s="79" t="s">
        <v>5565</v>
      </c>
      <c r="T85" s="30" t="s">
        <v>5566</v>
      </c>
      <c r="U85" s="30" t="s">
        <v>5391</v>
      </c>
      <c r="V85" s="32" t="str">
        <f t="shared" si="3"/>
        <v>4S-036A</v>
      </c>
      <c r="X85" s="8" t="s">
        <v>8629</v>
      </c>
      <c r="Z85" s="1" t="str">
        <f t="shared" si="4"/>
        <v>ok</v>
      </c>
    </row>
    <row r="86" spans="2:26" ht="30" customHeight="1" x14ac:dyDescent="0.25">
      <c r="B86" s="206" t="s">
        <v>6714</v>
      </c>
      <c r="C86" s="17" t="s">
        <v>5422</v>
      </c>
      <c r="D86" s="17" t="s">
        <v>1264</v>
      </c>
      <c r="E86" s="17" t="s">
        <v>5557</v>
      </c>
      <c r="F86" s="22" t="s">
        <v>5558</v>
      </c>
      <c r="G86" s="46">
        <v>41612</v>
      </c>
      <c r="H86" s="22" t="s">
        <v>5391</v>
      </c>
      <c r="I86" s="120">
        <v>430940.36999999901</v>
      </c>
      <c r="J86" s="120">
        <v>431183.71</v>
      </c>
      <c r="K86" s="21">
        <f t="shared" si="2"/>
        <v>0.24334000000101513</v>
      </c>
      <c r="L86" s="26" t="s">
        <v>5559</v>
      </c>
      <c r="M86" s="100">
        <v>9.8511000000000006</v>
      </c>
      <c r="N86" s="30" t="s">
        <v>7912</v>
      </c>
      <c r="O86" s="51" t="s">
        <v>21</v>
      </c>
      <c r="P86" s="26" t="s">
        <v>10</v>
      </c>
      <c r="Q86" s="19">
        <v>7.8806000000000003</v>
      </c>
      <c r="R86" s="121">
        <v>82505.84</v>
      </c>
      <c r="S86" s="79" t="s">
        <v>5504</v>
      </c>
      <c r="T86" s="30" t="s">
        <v>5553</v>
      </c>
      <c r="U86" s="30" t="s">
        <v>5391</v>
      </c>
      <c r="V86" s="32" t="str">
        <f t="shared" si="3"/>
        <v>4S-037</v>
      </c>
      <c r="X86" s="8" t="s">
        <v>8630</v>
      </c>
      <c r="Z86" s="1" t="str">
        <f t="shared" si="4"/>
        <v>ok</v>
      </c>
    </row>
    <row r="87" spans="2:26" ht="30" customHeight="1" x14ac:dyDescent="0.25">
      <c r="B87" s="206" t="s">
        <v>6714</v>
      </c>
      <c r="C87" s="17" t="s">
        <v>5422</v>
      </c>
      <c r="D87" s="17" t="s">
        <v>1271</v>
      </c>
      <c r="E87" s="17" t="s">
        <v>5548</v>
      </c>
      <c r="F87" s="22">
        <v>27034</v>
      </c>
      <c r="G87" s="46">
        <v>42439</v>
      </c>
      <c r="H87" s="22" t="s">
        <v>5391</v>
      </c>
      <c r="I87" s="120">
        <v>429899.96999999898</v>
      </c>
      <c r="J87" s="120">
        <v>430313.53999999899</v>
      </c>
      <c r="K87" s="21">
        <f t="shared" si="2"/>
        <v>0.41357000000000699</v>
      </c>
      <c r="L87" s="26" t="s">
        <v>5549</v>
      </c>
      <c r="M87" s="100">
        <v>3.3088000000000002</v>
      </c>
      <c r="N87" s="30" t="s">
        <v>7912</v>
      </c>
      <c r="O87" s="51" t="s">
        <v>21</v>
      </c>
      <c r="P87" s="26"/>
      <c r="Q87" s="19"/>
      <c r="R87" s="121"/>
      <c r="S87" s="79"/>
      <c r="T87" s="30" t="s">
        <v>211</v>
      </c>
      <c r="U87" s="30" t="s">
        <v>5391</v>
      </c>
      <c r="V87" s="32" t="str">
        <f t="shared" si="3"/>
        <v>4S-038</v>
      </c>
      <c r="X87" s="8" t="s">
        <v>8631</v>
      </c>
      <c r="Z87" s="1" t="str">
        <f t="shared" si="4"/>
        <v>ok</v>
      </c>
    </row>
    <row r="88" spans="2:26" ht="30" customHeight="1" x14ac:dyDescent="0.25">
      <c r="B88" s="206" t="s">
        <v>6714</v>
      </c>
      <c r="C88" s="17" t="s">
        <v>5422</v>
      </c>
      <c r="D88" s="17" t="s">
        <v>1276</v>
      </c>
      <c r="E88" s="17" t="s">
        <v>5547</v>
      </c>
      <c r="F88" s="22">
        <v>26754</v>
      </c>
      <c r="G88" s="46">
        <v>42346</v>
      </c>
      <c r="H88" s="22" t="s">
        <v>5391</v>
      </c>
      <c r="I88" s="120">
        <v>428922.2</v>
      </c>
      <c r="J88" s="120">
        <v>429899.96999999898</v>
      </c>
      <c r="K88" s="21">
        <f t="shared" si="2"/>
        <v>0.97776999999897085</v>
      </c>
      <c r="L88" s="26" t="s">
        <v>5540</v>
      </c>
      <c r="M88" s="100">
        <v>7.8235000000000001</v>
      </c>
      <c r="N88" s="30" t="s">
        <v>7912</v>
      </c>
      <c r="O88" s="51" t="s">
        <v>21</v>
      </c>
      <c r="P88" s="26"/>
      <c r="Q88" s="19"/>
      <c r="R88" s="121"/>
      <c r="S88" s="79"/>
      <c r="T88" s="30" t="s">
        <v>5538</v>
      </c>
      <c r="U88" s="30" t="s">
        <v>5391</v>
      </c>
      <c r="V88" s="32" t="str">
        <f t="shared" si="3"/>
        <v>4S-039</v>
      </c>
      <c r="X88" s="8" t="s">
        <v>8632</v>
      </c>
      <c r="Z88" s="1" t="str">
        <f t="shared" si="4"/>
        <v>ok</v>
      </c>
    </row>
    <row r="89" spans="2:26" ht="30" customHeight="1" x14ac:dyDescent="0.25">
      <c r="B89" s="206" t="s">
        <v>6714</v>
      </c>
      <c r="C89" s="17" t="s">
        <v>5422</v>
      </c>
      <c r="D89" s="17" t="s">
        <v>1280</v>
      </c>
      <c r="E89" s="17" t="s">
        <v>5544</v>
      </c>
      <c r="F89" s="22" t="s">
        <v>5545</v>
      </c>
      <c r="G89" s="46">
        <v>42405</v>
      </c>
      <c r="H89" s="22" t="s">
        <v>5391</v>
      </c>
      <c r="I89" s="120">
        <v>428576.76</v>
      </c>
      <c r="J89" s="120">
        <v>428922.2</v>
      </c>
      <c r="K89" s="21">
        <f t="shared" si="2"/>
        <v>0.3454400000000023</v>
      </c>
      <c r="L89" s="26" t="s">
        <v>5546</v>
      </c>
      <c r="M89" s="100">
        <v>3.4710000000000001</v>
      </c>
      <c r="N89" s="30" t="s">
        <v>7912</v>
      </c>
      <c r="O89" s="51" t="s">
        <v>21</v>
      </c>
      <c r="P89" s="26"/>
      <c r="Q89" s="19"/>
      <c r="R89" s="121"/>
      <c r="S89" s="79"/>
      <c r="T89" s="30" t="s">
        <v>5538</v>
      </c>
      <c r="U89" s="30" t="s">
        <v>5391</v>
      </c>
      <c r="V89" s="32" t="str">
        <f t="shared" si="3"/>
        <v>4S-040</v>
      </c>
      <c r="X89" s="8" t="s">
        <v>8633</v>
      </c>
      <c r="Z89" s="1" t="str">
        <f t="shared" si="4"/>
        <v>ok</v>
      </c>
    </row>
    <row r="90" spans="2:26" ht="30" customHeight="1" x14ac:dyDescent="0.25">
      <c r="B90" s="206" t="s">
        <v>6714</v>
      </c>
      <c r="C90" s="17" t="s">
        <v>5422</v>
      </c>
      <c r="D90" s="17" t="s">
        <v>5534</v>
      </c>
      <c r="E90" s="17"/>
      <c r="F90" s="22"/>
      <c r="G90" s="46"/>
      <c r="H90" s="22"/>
      <c r="I90" s="120">
        <v>425392.26</v>
      </c>
      <c r="J90" s="120">
        <v>425488.38</v>
      </c>
      <c r="K90" s="21">
        <f t="shared" si="2"/>
        <v>9.6119999999995348E-2</v>
      </c>
      <c r="L90" s="26" t="s">
        <v>5535</v>
      </c>
      <c r="M90" s="100"/>
      <c r="N90" s="122"/>
      <c r="O90" s="51" t="s">
        <v>21</v>
      </c>
      <c r="P90" s="26"/>
      <c r="Q90" s="19"/>
      <c r="R90" s="121"/>
      <c r="S90" s="79"/>
      <c r="T90" s="30"/>
      <c r="U90" s="30"/>
      <c r="V90" s="32" t="str">
        <f t="shared" si="3"/>
        <v>4S-040.</v>
      </c>
      <c r="Z90" s="1" t="str">
        <f t="shared" si="4"/>
        <v>errado</v>
      </c>
    </row>
    <row r="91" spans="2:26" ht="30" customHeight="1" x14ac:dyDescent="0.25">
      <c r="B91" s="206" t="s">
        <v>6714</v>
      </c>
      <c r="C91" s="17" t="s">
        <v>5422</v>
      </c>
      <c r="D91" s="17" t="s">
        <v>1285</v>
      </c>
      <c r="E91" s="17" t="s">
        <v>5542</v>
      </c>
      <c r="F91" s="22">
        <v>27113</v>
      </c>
      <c r="G91" s="46">
        <v>42473</v>
      </c>
      <c r="H91" s="22" t="s">
        <v>5391</v>
      </c>
      <c r="I91" s="120">
        <v>427341.53999999899</v>
      </c>
      <c r="J91" s="120">
        <v>428576.76</v>
      </c>
      <c r="K91" s="21">
        <f t="shared" si="2"/>
        <v>1.2352200000010198</v>
      </c>
      <c r="L91" s="26" t="s">
        <v>5543</v>
      </c>
      <c r="M91" s="100">
        <v>9.8821999999999992</v>
      </c>
      <c r="N91" s="30" t="s">
        <v>7912</v>
      </c>
      <c r="O91" s="51" t="s">
        <v>21</v>
      </c>
      <c r="P91" s="26"/>
      <c r="Q91" s="19"/>
      <c r="R91" s="121"/>
      <c r="S91" s="79"/>
      <c r="T91" s="30" t="s">
        <v>5538</v>
      </c>
      <c r="U91" s="30" t="s">
        <v>5391</v>
      </c>
      <c r="V91" s="32" t="str">
        <f t="shared" si="3"/>
        <v>4S-041</v>
      </c>
      <c r="X91" s="8" t="s">
        <v>8634</v>
      </c>
      <c r="Z91" s="1" t="str">
        <f t="shared" si="4"/>
        <v>ok</v>
      </c>
    </row>
    <row r="92" spans="2:26" ht="30" customHeight="1" x14ac:dyDescent="0.25">
      <c r="B92" s="206" t="s">
        <v>6714</v>
      </c>
      <c r="C92" s="17" t="s">
        <v>5422</v>
      </c>
      <c r="D92" s="17" t="s">
        <v>1289</v>
      </c>
      <c r="E92" s="17" t="s">
        <v>5541</v>
      </c>
      <c r="F92" s="22">
        <v>26862</v>
      </c>
      <c r="G92" s="46">
        <v>42382</v>
      </c>
      <c r="H92" s="22" t="s">
        <v>5391</v>
      </c>
      <c r="I92" s="120">
        <v>427048.80999999901</v>
      </c>
      <c r="J92" s="120">
        <v>427341.53999999899</v>
      </c>
      <c r="K92" s="21">
        <f t="shared" si="2"/>
        <v>0.29272999999998139</v>
      </c>
      <c r="L92" s="26" t="s">
        <v>5540</v>
      </c>
      <c r="M92" s="100">
        <v>2.3418000000000001</v>
      </c>
      <c r="N92" s="30" t="s">
        <v>7912</v>
      </c>
      <c r="O92" s="51" t="s">
        <v>21</v>
      </c>
      <c r="P92" s="26"/>
      <c r="Q92" s="19"/>
      <c r="R92" s="121"/>
      <c r="S92" s="79"/>
      <c r="T92" s="30" t="s">
        <v>5538</v>
      </c>
      <c r="U92" s="30" t="s">
        <v>5391</v>
      </c>
      <c r="V92" s="32" t="str">
        <f t="shared" si="3"/>
        <v>4S-042</v>
      </c>
      <c r="X92" s="8" t="s">
        <v>8635</v>
      </c>
      <c r="Z92" s="1" t="str">
        <f t="shared" si="4"/>
        <v>ok</v>
      </c>
    </row>
    <row r="93" spans="2:26" ht="30" customHeight="1" x14ac:dyDescent="0.25">
      <c r="B93" s="206" t="s">
        <v>6714</v>
      </c>
      <c r="C93" s="17" t="s">
        <v>5422</v>
      </c>
      <c r="D93" s="17" t="s">
        <v>1294</v>
      </c>
      <c r="E93" s="17" t="s">
        <v>5539</v>
      </c>
      <c r="F93" s="22">
        <v>26859</v>
      </c>
      <c r="G93" s="46">
        <v>42381</v>
      </c>
      <c r="H93" s="22" t="s">
        <v>5391</v>
      </c>
      <c r="I93" s="120">
        <v>426784.65</v>
      </c>
      <c r="J93" s="120">
        <v>427048.80999999901</v>
      </c>
      <c r="K93" s="21">
        <f t="shared" si="2"/>
        <v>0.26415999999898487</v>
      </c>
      <c r="L93" s="26" t="s">
        <v>5540</v>
      </c>
      <c r="M93" s="100">
        <v>2.1133000000000002</v>
      </c>
      <c r="N93" s="30" t="s">
        <v>7912</v>
      </c>
      <c r="O93" s="51" t="s">
        <v>21</v>
      </c>
      <c r="P93" s="26"/>
      <c r="Q93" s="19"/>
      <c r="R93" s="121"/>
      <c r="S93" s="79"/>
      <c r="T93" s="30" t="s">
        <v>5538</v>
      </c>
      <c r="U93" s="30" t="s">
        <v>5391</v>
      </c>
      <c r="V93" s="32" t="str">
        <f t="shared" si="3"/>
        <v>4S-042A</v>
      </c>
      <c r="X93" s="8" t="s">
        <v>8636</v>
      </c>
      <c r="Z93" s="1" t="str">
        <f t="shared" si="4"/>
        <v>ok</v>
      </c>
    </row>
    <row r="94" spans="2:26" ht="30" customHeight="1" x14ac:dyDescent="0.25">
      <c r="B94" s="206" t="s">
        <v>6714</v>
      </c>
      <c r="C94" s="17" t="s">
        <v>5422</v>
      </c>
      <c r="D94" s="17" t="s">
        <v>1300</v>
      </c>
      <c r="E94" s="17" t="s">
        <v>5536</v>
      </c>
      <c r="F94" s="22">
        <v>26739</v>
      </c>
      <c r="G94" s="46">
        <v>42345</v>
      </c>
      <c r="H94" s="22" t="s">
        <v>5391</v>
      </c>
      <c r="I94" s="120">
        <v>425488.38</v>
      </c>
      <c r="J94" s="120">
        <v>426784.65</v>
      </c>
      <c r="K94" s="21">
        <f t="shared" si="2"/>
        <v>1.2962700000000187</v>
      </c>
      <c r="L94" s="26" t="s">
        <v>5537</v>
      </c>
      <c r="M94" s="100">
        <v>10.4314</v>
      </c>
      <c r="N94" s="30" t="s">
        <v>7912</v>
      </c>
      <c r="O94" s="51" t="s">
        <v>21</v>
      </c>
      <c r="P94" s="26"/>
      <c r="Q94" s="19"/>
      <c r="R94" s="121"/>
      <c r="S94" s="79"/>
      <c r="T94" s="30" t="s">
        <v>5538</v>
      </c>
      <c r="U94" s="30" t="s">
        <v>5391</v>
      </c>
      <c r="V94" s="32" t="str">
        <f t="shared" si="3"/>
        <v>4S-043</v>
      </c>
      <c r="X94" s="8" t="s">
        <v>8637</v>
      </c>
      <c r="Z94" s="1" t="str">
        <f t="shared" si="4"/>
        <v>ok</v>
      </c>
    </row>
    <row r="95" spans="2:26" ht="30" customHeight="1" x14ac:dyDescent="0.25">
      <c r="B95" s="206" t="s">
        <v>6714</v>
      </c>
      <c r="C95" s="17" t="s">
        <v>5422</v>
      </c>
      <c r="D95" s="17" t="s">
        <v>1304</v>
      </c>
      <c r="E95" s="17" t="s">
        <v>5531</v>
      </c>
      <c r="F95" s="22"/>
      <c r="G95" s="46"/>
      <c r="H95" s="22"/>
      <c r="I95" s="120">
        <v>419750.01</v>
      </c>
      <c r="J95" s="120">
        <v>425392.26</v>
      </c>
      <c r="K95" s="21">
        <f t="shared" ref="K95:K126" si="5">(J95-I95)/1000</f>
        <v>5.6422499999999998</v>
      </c>
      <c r="L95" s="26" t="s">
        <v>5532</v>
      </c>
      <c r="M95" s="100">
        <v>45.023099999999999</v>
      </c>
      <c r="N95" s="30" t="s">
        <v>7912</v>
      </c>
      <c r="O95" s="51" t="s">
        <v>91</v>
      </c>
      <c r="P95" s="26"/>
      <c r="Q95" s="19"/>
      <c r="R95" s="121"/>
      <c r="S95" s="79"/>
      <c r="T95" s="30" t="s">
        <v>5533</v>
      </c>
      <c r="U95" s="30" t="s">
        <v>5391</v>
      </c>
      <c r="V95" s="32" t="str">
        <f t="shared" ref="V95:V126" si="6">CONCATENATE(C95,"-",D95)</f>
        <v>4S-044</v>
      </c>
      <c r="X95" s="8" t="s">
        <v>8638</v>
      </c>
      <c r="Z95" s="1" t="str">
        <f t="shared" si="4"/>
        <v>ok</v>
      </c>
    </row>
    <row r="96" spans="2:26" ht="30" customHeight="1" x14ac:dyDescent="0.25">
      <c r="B96" s="206" t="s">
        <v>6714</v>
      </c>
      <c r="C96" s="17" t="s">
        <v>5422</v>
      </c>
      <c r="D96" s="17" t="s">
        <v>1308</v>
      </c>
      <c r="E96" s="17" t="s">
        <v>5529</v>
      </c>
      <c r="F96" s="22">
        <v>26965</v>
      </c>
      <c r="G96" s="46">
        <v>42405</v>
      </c>
      <c r="H96" s="22" t="s">
        <v>5391</v>
      </c>
      <c r="I96" s="120">
        <v>419378</v>
      </c>
      <c r="J96" s="120">
        <v>419750.01</v>
      </c>
      <c r="K96" s="21">
        <f t="shared" si="5"/>
        <v>0.37201000000000933</v>
      </c>
      <c r="L96" s="26" t="s">
        <v>5530</v>
      </c>
      <c r="M96" s="100">
        <v>2.9346000000000001</v>
      </c>
      <c r="N96" s="30" t="s">
        <v>7912</v>
      </c>
      <c r="O96" s="51" t="s">
        <v>91</v>
      </c>
      <c r="P96" s="26"/>
      <c r="Q96" s="19"/>
      <c r="R96" s="121"/>
      <c r="S96" s="79"/>
      <c r="T96" s="30" t="s">
        <v>5471</v>
      </c>
      <c r="U96" s="30" t="s">
        <v>5391</v>
      </c>
      <c r="V96" s="32" t="str">
        <f t="shared" si="6"/>
        <v>4S-045</v>
      </c>
      <c r="X96" s="8" t="s">
        <v>8639</v>
      </c>
      <c r="Z96" s="1" t="str">
        <f t="shared" si="4"/>
        <v>ok</v>
      </c>
    </row>
    <row r="97" spans="2:26" ht="30" customHeight="1" x14ac:dyDescent="0.25">
      <c r="B97" s="206" t="s">
        <v>6714</v>
      </c>
      <c r="C97" s="17" t="s">
        <v>5422</v>
      </c>
      <c r="D97" s="17" t="s">
        <v>1312</v>
      </c>
      <c r="E97" s="17" t="s">
        <v>5527</v>
      </c>
      <c r="F97" s="22">
        <v>26962</v>
      </c>
      <c r="G97" s="46">
        <v>42405</v>
      </c>
      <c r="H97" s="22" t="s">
        <v>5391</v>
      </c>
      <c r="I97" s="120">
        <v>418217.96</v>
      </c>
      <c r="J97" s="120">
        <v>419378</v>
      </c>
      <c r="K97" s="21">
        <f t="shared" si="5"/>
        <v>1.1600399999999791</v>
      </c>
      <c r="L97" s="26" t="s">
        <v>5528</v>
      </c>
      <c r="M97" s="100">
        <v>9.4187999999999992</v>
      </c>
      <c r="N97" s="30" t="s">
        <v>7912</v>
      </c>
      <c r="O97" s="51" t="s">
        <v>21</v>
      </c>
      <c r="P97" s="26"/>
      <c r="Q97" s="19"/>
      <c r="R97" s="121"/>
      <c r="S97" s="79"/>
      <c r="T97" s="30" t="s">
        <v>5471</v>
      </c>
      <c r="U97" s="30" t="s">
        <v>5391</v>
      </c>
      <c r="V97" s="32" t="str">
        <f t="shared" si="6"/>
        <v>4S-046</v>
      </c>
      <c r="X97" s="8" t="s">
        <v>8640</v>
      </c>
      <c r="Z97" s="1" t="str">
        <f t="shared" si="4"/>
        <v>ok</v>
      </c>
    </row>
    <row r="98" spans="2:26" ht="30" customHeight="1" x14ac:dyDescent="0.25">
      <c r="B98" s="206" t="s">
        <v>6714</v>
      </c>
      <c r="C98" s="17" t="s">
        <v>5422</v>
      </c>
      <c r="D98" s="17" t="s">
        <v>1316</v>
      </c>
      <c r="E98" s="17" t="s">
        <v>5525</v>
      </c>
      <c r="F98" s="22">
        <v>28266</v>
      </c>
      <c r="G98" s="46">
        <v>42878</v>
      </c>
      <c r="H98" s="22" t="s">
        <v>5391</v>
      </c>
      <c r="I98" s="120">
        <v>417592.55999999901</v>
      </c>
      <c r="J98" s="120">
        <v>418217.96</v>
      </c>
      <c r="K98" s="21">
        <f t="shared" si="5"/>
        <v>0.62540000000101281</v>
      </c>
      <c r="L98" s="26" t="s">
        <v>5526</v>
      </c>
      <c r="M98" s="100">
        <v>5.0079000000000002</v>
      </c>
      <c r="N98" s="30" t="s">
        <v>7912</v>
      </c>
      <c r="O98" s="51" t="s">
        <v>91</v>
      </c>
      <c r="P98" s="26"/>
      <c r="Q98" s="19"/>
      <c r="R98" s="121"/>
      <c r="S98" s="79"/>
      <c r="T98" s="30" t="s">
        <v>5471</v>
      </c>
      <c r="U98" s="30" t="s">
        <v>5391</v>
      </c>
      <c r="V98" s="32" t="str">
        <f t="shared" si="6"/>
        <v>4S-047</v>
      </c>
      <c r="X98" s="8" t="s">
        <v>8641</v>
      </c>
      <c r="Z98" s="1" t="str">
        <f t="shared" si="4"/>
        <v>ok</v>
      </c>
    </row>
    <row r="99" spans="2:26" ht="30" customHeight="1" x14ac:dyDescent="0.25">
      <c r="B99" s="206" t="s">
        <v>6714</v>
      </c>
      <c r="C99" s="17" t="s">
        <v>5422</v>
      </c>
      <c r="D99" s="17" t="s">
        <v>1319</v>
      </c>
      <c r="E99" s="17" t="s">
        <v>5524</v>
      </c>
      <c r="F99" s="22">
        <v>26770</v>
      </c>
      <c r="G99" s="46">
        <v>42349</v>
      </c>
      <c r="H99" s="22" t="s">
        <v>5391</v>
      </c>
      <c r="I99" s="120">
        <v>417069.86999999901</v>
      </c>
      <c r="J99" s="120">
        <v>417592.55999999901</v>
      </c>
      <c r="K99" s="21">
        <f t="shared" si="5"/>
        <v>0.52269000000000232</v>
      </c>
      <c r="L99" s="26" t="s">
        <v>5523</v>
      </c>
      <c r="M99" s="100">
        <v>4.1828000000000003</v>
      </c>
      <c r="N99" s="30" t="s">
        <v>7912</v>
      </c>
      <c r="O99" s="51" t="s">
        <v>21</v>
      </c>
      <c r="P99" s="26"/>
      <c r="Q99" s="19"/>
      <c r="R99" s="121"/>
      <c r="S99" s="79"/>
      <c r="T99" s="30" t="s">
        <v>5471</v>
      </c>
      <c r="U99" s="30" t="s">
        <v>5391</v>
      </c>
      <c r="V99" s="32" t="str">
        <f t="shared" si="6"/>
        <v>4S-048</v>
      </c>
      <c r="X99" s="8" t="s">
        <v>8642</v>
      </c>
      <c r="Z99" s="1" t="str">
        <f t="shared" si="4"/>
        <v>ok</v>
      </c>
    </row>
    <row r="100" spans="2:26" ht="30" customHeight="1" x14ac:dyDescent="0.25">
      <c r="B100" s="206" t="s">
        <v>6714</v>
      </c>
      <c r="C100" s="17" t="s">
        <v>5422</v>
      </c>
      <c r="D100" s="17" t="s">
        <v>3621</v>
      </c>
      <c r="E100" s="17" t="s">
        <v>5522</v>
      </c>
      <c r="F100" s="22">
        <v>28259</v>
      </c>
      <c r="G100" s="46">
        <v>42873</v>
      </c>
      <c r="H100" s="22" t="s">
        <v>5391</v>
      </c>
      <c r="I100" s="120">
        <v>416598.46</v>
      </c>
      <c r="J100" s="120">
        <v>417069.86999999901</v>
      </c>
      <c r="K100" s="21">
        <f t="shared" si="5"/>
        <v>0.47140999999898486</v>
      </c>
      <c r="L100" s="26" t="s">
        <v>5523</v>
      </c>
      <c r="M100" s="100">
        <v>3.7713999999999999</v>
      </c>
      <c r="N100" s="30" t="s">
        <v>7912</v>
      </c>
      <c r="O100" s="51" t="s">
        <v>21</v>
      </c>
      <c r="P100" s="26"/>
      <c r="Q100" s="19"/>
      <c r="R100" s="121"/>
      <c r="S100" s="79"/>
      <c r="T100" s="30" t="s">
        <v>5471</v>
      </c>
      <c r="U100" s="30" t="s">
        <v>5391</v>
      </c>
      <c r="V100" s="32" t="str">
        <f t="shared" si="6"/>
        <v>4S-048A</v>
      </c>
      <c r="X100" s="8" t="s">
        <v>8643</v>
      </c>
      <c r="Z100" s="1" t="str">
        <f t="shared" si="4"/>
        <v>ok</v>
      </c>
    </row>
    <row r="101" spans="2:26" ht="30" customHeight="1" x14ac:dyDescent="0.25">
      <c r="B101" s="206" t="s">
        <v>6714</v>
      </c>
      <c r="C101" s="17" t="s">
        <v>5422</v>
      </c>
      <c r="D101" s="17" t="s">
        <v>1322</v>
      </c>
      <c r="E101" s="17" t="s">
        <v>5519</v>
      </c>
      <c r="F101" s="22" t="s">
        <v>5520</v>
      </c>
      <c r="G101" s="46">
        <v>42908</v>
      </c>
      <c r="H101" s="22" t="s">
        <v>5391</v>
      </c>
      <c r="I101" s="120">
        <v>415586.86999999901</v>
      </c>
      <c r="J101" s="120">
        <v>416598.46</v>
      </c>
      <c r="K101" s="21">
        <f t="shared" si="5"/>
        <v>1.0115900000010152</v>
      </c>
      <c r="L101" s="26" t="s">
        <v>5521</v>
      </c>
      <c r="M101" s="100">
        <v>8.6138999999999992</v>
      </c>
      <c r="N101" s="30" t="s">
        <v>7912</v>
      </c>
      <c r="O101" s="51" t="s">
        <v>21</v>
      </c>
      <c r="P101" s="26"/>
      <c r="Q101" s="19"/>
      <c r="R101" s="121"/>
      <c r="S101" s="79"/>
      <c r="T101" s="30" t="s">
        <v>5471</v>
      </c>
      <c r="U101" s="30" t="s">
        <v>5391</v>
      </c>
      <c r="V101" s="32" t="str">
        <f t="shared" si="6"/>
        <v>4S-049</v>
      </c>
      <c r="X101" s="8" t="s">
        <v>8644</v>
      </c>
      <c r="Z101" s="1" t="str">
        <f t="shared" si="4"/>
        <v>ok</v>
      </c>
    </row>
    <row r="102" spans="2:26" ht="30" customHeight="1" x14ac:dyDescent="0.25">
      <c r="B102" s="206" t="s">
        <v>6714</v>
      </c>
      <c r="C102" s="17" t="s">
        <v>5422</v>
      </c>
      <c r="D102" s="17" t="s">
        <v>1327</v>
      </c>
      <c r="E102" s="17" t="s">
        <v>5517</v>
      </c>
      <c r="F102" s="22">
        <v>26868</v>
      </c>
      <c r="G102" s="46">
        <v>42383</v>
      </c>
      <c r="H102" s="22" t="s">
        <v>5391</v>
      </c>
      <c r="I102" s="120">
        <v>414445.239999999</v>
      </c>
      <c r="J102" s="120">
        <v>415586.86999999901</v>
      </c>
      <c r="K102" s="21">
        <f t="shared" si="5"/>
        <v>1.1416300000000046</v>
      </c>
      <c r="L102" s="26" t="s">
        <v>5518</v>
      </c>
      <c r="M102" s="100">
        <v>9.0428999999999995</v>
      </c>
      <c r="N102" s="30" t="s">
        <v>7912</v>
      </c>
      <c r="O102" s="51" t="s">
        <v>21</v>
      </c>
      <c r="P102" s="26"/>
      <c r="Q102" s="19"/>
      <c r="R102" s="121"/>
      <c r="S102" s="79"/>
      <c r="T102" s="30" t="s">
        <v>5471</v>
      </c>
      <c r="U102" s="30" t="s">
        <v>5391</v>
      </c>
      <c r="V102" s="32" t="str">
        <f t="shared" si="6"/>
        <v>4S-050</v>
      </c>
      <c r="X102" s="8" t="s">
        <v>8645</v>
      </c>
      <c r="Z102" s="1" t="str">
        <f t="shared" si="4"/>
        <v>ok</v>
      </c>
    </row>
    <row r="103" spans="2:26" ht="30" customHeight="1" x14ac:dyDescent="0.25">
      <c r="B103" s="206" t="s">
        <v>6714</v>
      </c>
      <c r="C103" s="17" t="s">
        <v>5422</v>
      </c>
      <c r="D103" s="17" t="s">
        <v>1333</v>
      </c>
      <c r="E103" s="17" t="s">
        <v>5513</v>
      </c>
      <c r="F103" s="22">
        <v>26954</v>
      </c>
      <c r="G103" s="46">
        <v>42405</v>
      </c>
      <c r="H103" s="22" t="s">
        <v>5391</v>
      </c>
      <c r="I103" s="120">
        <v>411881.19</v>
      </c>
      <c r="J103" s="120">
        <v>412962.34999999899</v>
      </c>
      <c r="K103" s="21">
        <f t="shared" si="5"/>
        <v>1.0811599999989849</v>
      </c>
      <c r="L103" s="26" t="s">
        <v>5514</v>
      </c>
      <c r="M103" s="100">
        <v>8.6341000000000001</v>
      </c>
      <c r="N103" s="30" t="s">
        <v>7912</v>
      </c>
      <c r="O103" s="51" t="s">
        <v>21</v>
      </c>
      <c r="P103" s="26"/>
      <c r="Q103" s="19"/>
      <c r="R103" s="121"/>
      <c r="S103" s="79"/>
      <c r="T103" s="30" t="s">
        <v>5471</v>
      </c>
      <c r="U103" s="30" t="s">
        <v>5391</v>
      </c>
      <c r="V103" s="32" t="str">
        <f t="shared" si="6"/>
        <v>4S-052</v>
      </c>
      <c r="X103" s="8" t="s">
        <v>8646</v>
      </c>
      <c r="Z103" s="1" t="str">
        <f t="shared" si="4"/>
        <v>ok</v>
      </c>
    </row>
    <row r="104" spans="2:26" ht="30" customHeight="1" x14ac:dyDescent="0.25">
      <c r="B104" s="206" t="s">
        <v>6714</v>
      </c>
      <c r="C104" s="17" t="s">
        <v>5422</v>
      </c>
      <c r="D104" s="17" t="s">
        <v>1336</v>
      </c>
      <c r="E104" s="17" t="s">
        <v>5510</v>
      </c>
      <c r="F104" s="22" t="s">
        <v>5511</v>
      </c>
      <c r="G104" s="46">
        <v>42349</v>
      </c>
      <c r="H104" s="22" t="s">
        <v>5391</v>
      </c>
      <c r="I104" s="120">
        <v>411355.88</v>
      </c>
      <c r="J104" s="120">
        <v>411881.19</v>
      </c>
      <c r="K104" s="21">
        <f t="shared" si="5"/>
        <v>0.52530999999999772</v>
      </c>
      <c r="L104" s="26" t="s">
        <v>5512</v>
      </c>
      <c r="M104" s="100">
        <v>7.4008000000000003</v>
      </c>
      <c r="N104" s="30" t="s">
        <v>7912</v>
      </c>
      <c r="O104" s="51" t="s">
        <v>21</v>
      </c>
      <c r="P104" s="26" t="s">
        <v>10</v>
      </c>
      <c r="Q104" s="19">
        <v>3.2725</v>
      </c>
      <c r="R104" s="121">
        <v>31406.28</v>
      </c>
      <c r="S104" s="79" t="s">
        <v>5467</v>
      </c>
      <c r="T104" s="30" t="s">
        <v>5471</v>
      </c>
      <c r="U104" s="30" t="s">
        <v>5391</v>
      </c>
      <c r="V104" s="32" t="str">
        <f t="shared" si="6"/>
        <v>4S-053</v>
      </c>
      <c r="X104" s="8" t="s">
        <v>8647</v>
      </c>
      <c r="Z104" s="1" t="str">
        <f t="shared" si="4"/>
        <v>ok</v>
      </c>
    </row>
    <row r="105" spans="2:26" ht="30" customHeight="1" x14ac:dyDescent="0.25">
      <c r="B105" s="206" t="s">
        <v>6714</v>
      </c>
      <c r="C105" s="17" t="s">
        <v>5422</v>
      </c>
      <c r="D105" s="17" t="s">
        <v>1340</v>
      </c>
      <c r="E105" s="17" t="s">
        <v>5507</v>
      </c>
      <c r="F105" s="22" t="s">
        <v>5508</v>
      </c>
      <c r="G105" s="46">
        <v>42618</v>
      </c>
      <c r="H105" s="22" t="s">
        <v>5391</v>
      </c>
      <c r="I105" s="120">
        <v>408658.21</v>
      </c>
      <c r="J105" s="120">
        <v>411355.88</v>
      </c>
      <c r="K105" s="21">
        <f t="shared" si="5"/>
        <v>2.6976699999999836</v>
      </c>
      <c r="L105" s="26" t="s">
        <v>5509</v>
      </c>
      <c r="M105" s="100">
        <v>21.606100000000001</v>
      </c>
      <c r="N105" s="30" t="s">
        <v>7912</v>
      </c>
      <c r="O105" s="51" t="s">
        <v>91</v>
      </c>
      <c r="P105" s="26"/>
      <c r="Q105" s="19"/>
      <c r="R105" s="121"/>
      <c r="S105" s="79"/>
      <c r="T105" s="30" t="s">
        <v>5471</v>
      </c>
      <c r="U105" s="30" t="s">
        <v>5391</v>
      </c>
      <c r="V105" s="32" t="str">
        <f t="shared" si="6"/>
        <v>4S-054</v>
      </c>
      <c r="X105" s="8" t="s">
        <v>8648</v>
      </c>
      <c r="Z105" s="1" t="str">
        <f t="shared" si="4"/>
        <v>ok</v>
      </c>
    </row>
    <row r="106" spans="2:26" ht="30" customHeight="1" x14ac:dyDescent="0.25">
      <c r="B106" s="206" t="s">
        <v>6714</v>
      </c>
      <c r="C106" s="17" t="s">
        <v>5422</v>
      </c>
      <c r="D106" s="17" t="s">
        <v>5515</v>
      </c>
      <c r="E106" s="17"/>
      <c r="F106" s="22"/>
      <c r="G106" s="46"/>
      <c r="H106" s="22"/>
      <c r="I106" s="120">
        <v>412968.41999999899</v>
      </c>
      <c r="J106" s="120">
        <v>414445.239999999</v>
      </c>
      <c r="K106" s="21">
        <f t="shared" si="5"/>
        <v>1.4768200000000069</v>
      </c>
      <c r="L106" s="26" t="s">
        <v>5516</v>
      </c>
      <c r="M106" s="100">
        <v>11.829599999999999</v>
      </c>
      <c r="N106" s="30" t="s">
        <v>7912</v>
      </c>
      <c r="O106" s="51" t="s">
        <v>91</v>
      </c>
      <c r="P106" s="26"/>
      <c r="Q106" s="19"/>
      <c r="R106" s="121"/>
      <c r="S106" s="79"/>
      <c r="T106" s="30" t="s">
        <v>5471</v>
      </c>
      <c r="U106" s="30" t="s">
        <v>5391</v>
      </c>
      <c r="V106" s="32" t="str">
        <f t="shared" si="6"/>
        <v>4S-054.</v>
      </c>
      <c r="Z106" s="1" t="str">
        <f t="shared" si="4"/>
        <v>errado</v>
      </c>
    </row>
    <row r="107" spans="2:26" ht="30" customHeight="1" x14ac:dyDescent="0.25">
      <c r="B107" s="206" t="s">
        <v>6714</v>
      </c>
      <c r="C107" s="17" t="s">
        <v>5422</v>
      </c>
      <c r="D107" s="17" t="s">
        <v>1344</v>
      </c>
      <c r="E107" s="17" t="s">
        <v>5505</v>
      </c>
      <c r="F107" s="22">
        <v>26856</v>
      </c>
      <c r="G107" s="46">
        <v>42381</v>
      </c>
      <c r="H107" s="22" t="s">
        <v>5391</v>
      </c>
      <c r="I107" s="120">
        <v>408333.71999999898</v>
      </c>
      <c r="J107" s="120">
        <v>408658.21</v>
      </c>
      <c r="K107" s="21">
        <f t="shared" si="5"/>
        <v>0.32449000000103845</v>
      </c>
      <c r="L107" s="26" t="s">
        <v>5506</v>
      </c>
      <c r="M107" s="100">
        <v>2.6905000000000001</v>
      </c>
      <c r="N107" s="30" t="s">
        <v>7912</v>
      </c>
      <c r="O107" s="51" t="s">
        <v>21</v>
      </c>
      <c r="P107" s="26"/>
      <c r="Q107" s="19"/>
      <c r="R107" s="121"/>
      <c r="S107" s="79"/>
      <c r="T107" s="30" t="s">
        <v>5471</v>
      </c>
      <c r="U107" s="30" t="s">
        <v>5391</v>
      </c>
      <c r="V107" s="32" t="str">
        <f t="shared" si="6"/>
        <v>4S-055</v>
      </c>
      <c r="X107" s="8" t="s">
        <v>8649</v>
      </c>
      <c r="Z107" s="1" t="str">
        <f t="shared" si="4"/>
        <v>ok</v>
      </c>
    </row>
    <row r="108" spans="2:26" ht="30" customHeight="1" x14ac:dyDescent="0.25">
      <c r="B108" s="206" t="s">
        <v>6714</v>
      </c>
      <c r="C108" s="17" t="s">
        <v>5422</v>
      </c>
      <c r="D108" s="17" t="s">
        <v>1348</v>
      </c>
      <c r="E108" s="17" t="s">
        <v>5501</v>
      </c>
      <c r="F108" s="22" t="s">
        <v>5502</v>
      </c>
      <c r="G108" s="46">
        <v>42472</v>
      </c>
      <c r="H108" s="22" t="s">
        <v>5391</v>
      </c>
      <c r="I108" s="120">
        <v>408017.77</v>
      </c>
      <c r="J108" s="120">
        <v>408333.71999999898</v>
      </c>
      <c r="K108" s="21">
        <f t="shared" si="5"/>
        <v>0.31594999999896389</v>
      </c>
      <c r="L108" s="26" t="s">
        <v>5503</v>
      </c>
      <c r="M108" s="100">
        <v>11.7248</v>
      </c>
      <c r="N108" s="30" t="s">
        <v>7912</v>
      </c>
      <c r="O108" s="51" t="s">
        <v>21</v>
      </c>
      <c r="P108" s="26" t="s">
        <v>10</v>
      </c>
      <c r="Q108" s="19">
        <v>9.1959999999999997</v>
      </c>
      <c r="R108" s="121">
        <v>44027.25</v>
      </c>
      <c r="S108" s="79" t="s">
        <v>5504</v>
      </c>
      <c r="T108" s="30" t="s">
        <v>5468</v>
      </c>
      <c r="U108" s="30" t="s">
        <v>5391</v>
      </c>
      <c r="V108" s="32" t="str">
        <f t="shared" si="6"/>
        <v>4S-056</v>
      </c>
      <c r="X108" s="8" t="s">
        <v>8650</v>
      </c>
      <c r="Z108" s="1" t="str">
        <f t="shared" si="4"/>
        <v>ok</v>
      </c>
    </row>
    <row r="109" spans="2:26" ht="30" customHeight="1" x14ac:dyDescent="0.25">
      <c r="B109" s="206" t="s">
        <v>6714</v>
      </c>
      <c r="C109" s="17" t="s">
        <v>5422</v>
      </c>
      <c r="D109" s="17" t="s">
        <v>1352</v>
      </c>
      <c r="E109" s="17" t="s">
        <v>5498</v>
      </c>
      <c r="F109" s="22" t="s">
        <v>5499</v>
      </c>
      <c r="G109" s="46">
        <v>42473</v>
      </c>
      <c r="H109" s="22" t="s">
        <v>5391</v>
      </c>
      <c r="I109" s="120">
        <v>407847.09999999899</v>
      </c>
      <c r="J109" s="120">
        <v>408017.77</v>
      </c>
      <c r="K109" s="21">
        <f t="shared" si="5"/>
        <v>0.17067000000103144</v>
      </c>
      <c r="L109" s="26" t="s">
        <v>5500</v>
      </c>
      <c r="M109" s="100">
        <v>4.3022</v>
      </c>
      <c r="N109" s="30" t="s">
        <v>7912</v>
      </c>
      <c r="O109" s="51" t="s">
        <v>21</v>
      </c>
      <c r="P109" s="26" t="s">
        <v>10</v>
      </c>
      <c r="Q109" s="19">
        <v>2.9379</v>
      </c>
      <c r="R109" s="121">
        <v>28195.119999999999</v>
      </c>
      <c r="S109" s="79" t="s">
        <v>5467</v>
      </c>
      <c r="T109" s="30" t="s">
        <v>5468</v>
      </c>
      <c r="U109" s="30" t="s">
        <v>5391</v>
      </c>
      <c r="V109" s="32" t="str">
        <f t="shared" si="6"/>
        <v>4S-057</v>
      </c>
      <c r="X109" s="8" t="s">
        <v>8651</v>
      </c>
      <c r="Z109" s="1" t="str">
        <f t="shared" si="4"/>
        <v>ok</v>
      </c>
    </row>
    <row r="110" spans="2:26" ht="30" customHeight="1" x14ac:dyDescent="0.25">
      <c r="B110" s="206" t="s">
        <v>6714</v>
      </c>
      <c r="C110" s="17" t="s">
        <v>5422</v>
      </c>
      <c r="D110" s="17" t="s">
        <v>1357</v>
      </c>
      <c r="E110" s="17" t="s">
        <v>5495</v>
      </c>
      <c r="F110" s="22" t="s">
        <v>5496</v>
      </c>
      <c r="G110" s="46">
        <v>41137</v>
      </c>
      <c r="H110" s="22" t="s">
        <v>5391</v>
      </c>
      <c r="I110" s="120">
        <v>407608.11999999901</v>
      </c>
      <c r="J110" s="120">
        <v>407847.09999999899</v>
      </c>
      <c r="K110" s="21">
        <f t="shared" si="5"/>
        <v>0.23897999999998137</v>
      </c>
      <c r="L110" s="26" t="s">
        <v>5497</v>
      </c>
      <c r="M110" s="100">
        <v>4.7915000000000001</v>
      </c>
      <c r="N110" s="30" t="s">
        <v>7912</v>
      </c>
      <c r="O110" s="51" t="s">
        <v>21</v>
      </c>
      <c r="P110" s="26" t="s">
        <v>10</v>
      </c>
      <c r="Q110" s="19">
        <v>2.8795999999999999</v>
      </c>
      <c r="R110" s="121">
        <v>25864.43</v>
      </c>
      <c r="S110" s="79" t="s">
        <v>5467</v>
      </c>
      <c r="T110" s="30" t="s">
        <v>5471</v>
      </c>
      <c r="U110" s="30" t="s">
        <v>5391</v>
      </c>
      <c r="V110" s="32" t="str">
        <f t="shared" si="6"/>
        <v>4S-058</v>
      </c>
      <c r="X110" s="8" t="s">
        <v>8652</v>
      </c>
      <c r="Z110" s="1" t="str">
        <f t="shared" si="4"/>
        <v>ok</v>
      </c>
    </row>
    <row r="111" spans="2:26" ht="30" customHeight="1" x14ac:dyDescent="0.25">
      <c r="B111" s="206" t="s">
        <v>6714</v>
      </c>
      <c r="C111" s="17" t="s">
        <v>5422</v>
      </c>
      <c r="D111" s="17" t="s">
        <v>1361</v>
      </c>
      <c r="E111" s="17" t="s">
        <v>5492</v>
      </c>
      <c r="F111" s="22" t="s">
        <v>5493</v>
      </c>
      <c r="G111" s="46">
        <v>42405</v>
      </c>
      <c r="H111" s="22" t="s">
        <v>5391</v>
      </c>
      <c r="I111" s="120">
        <v>407395.61999999901</v>
      </c>
      <c r="J111" s="120">
        <v>407608.11999999901</v>
      </c>
      <c r="K111" s="21">
        <f t="shared" si="5"/>
        <v>0.21249999999999999</v>
      </c>
      <c r="L111" s="26" t="s">
        <v>5494</v>
      </c>
      <c r="M111" s="100">
        <v>4.8463000000000003</v>
      </c>
      <c r="N111" s="30" t="s">
        <v>7912</v>
      </c>
      <c r="O111" s="51" t="s">
        <v>21</v>
      </c>
      <c r="P111" s="26" t="s">
        <v>10</v>
      </c>
      <c r="Q111" s="19">
        <v>3.1463999999999999</v>
      </c>
      <c r="R111" s="121">
        <v>27494.47</v>
      </c>
      <c r="S111" s="79" t="s">
        <v>5467</v>
      </c>
      <c r="T111" s="30" t="s">
        <v>5471</v>
      </c>
      <c r="U111" s="30" t="s">
        <v>5391</v>
      </c>
      <c r="V111" s="32" t="str">
        <f t="shared" si="6"/>
        <v>4S-059</v>
      </c>
      <c r="X111" s="8" t="s">
        <v>8653</v>
      </c>
      <c r="Z111" s="1" t="str">
        <f t="shared" si="4"/>
        <v>ok</v>
      </c>
    </row>
    <row r="112" spans="2:26" ht="30" customHeight="1" x14ac:dyDescent="0.25">
      <c r="B112" s="206" t="s">
        <v>6714</v>
      </c>
      <c r="C112" s="17" t="s">
        <v>5422</v>
      </c>
      <c r="D112" s="17" t="s">
        <v>1821</v>
      </c>
      <c r="E112" s="17" t="s">
        <v>5490</v>
      </c>
      <c r="F112" s="22">
        <v>23106</v>
      </c>
      <c r="G112" s="46">
        <v>41137</v>
      </c>
      <c r="H112" s="22" t="s">
        <v>5391</v>
      </c>
      <c r="I112" s="120">
        <v>406780.51</v>
      </c>
      <c r="J112" s="120">
        <v>407395.61999999901</v>
      </c>
      <c r="K112" s="21">
        <f t="shared" si="5"/>
        <v>0.61510999999899652</v>
      </c>
      <c r="L112" s="26" t="s">
        <v>5491</v>
      </c>
      <c r="M112" s="100">
        <v>4.9206000000000003</v>
      </c>
      <c r="N112" s="30" t="s">
        <v>7912</v>
      </c>
      <c r="O112" s="51" t="s">
        <v>21</v>
      </c>
      <c r="P112" s="26"/>
      <c r="Q112" s="19"/>
      <c r="R112" s="121"/>
      <c r="S112" s="79"/>
      <c r="T112" s="30" t="s">
        <v>5468</v>
      </c>
      <c r="U112" s="30" t="s">
        <v>5391</v>
      </c>
      <c r="V112" s="32" t="str">
        <f t="shared" si="6"/>
        <v>4S-060</v>
      </c>
      <c r="X112" s="8" t="s">
        <v>8654</v>
      </c>
      <c r="Z112" s="1" t="str">
        <f t="shared" si="4"/>
        <v>ok</v>
      </c>
    </row>
    <row r="113" spans="2:26" ht="30" customHeight="1" x14ac:dyDescent="0.25">
      <c r="B113" s="206" t="s">
        <v>6714</v>
      </c>
      <c r="C113" s="17" t="s">
        <v>5422</v>
      </c>
      <c r="D113" s="17" t="s">
        <v>1371</v>
      </c>
      <c r="E113" s="17" t="s">
        <v>5488</v>
      </c>
      <c r="F113" s="22">
        <v>26757</v>
      </c>
      <c r="G113" s="46">
        <v>42346</v>
      </c>
      <c r="H113" s="22" t="s">
        <v>5391</v>
      </c>
      <c r="I113" s="120">
        <v>405146.83</v>
      </c>
      <c r="J113" s="120">
        <v>406780.51</v>
      </c>
      <c r="K113" s="21">
        <f t="shared" si="5"/>
        <v>1.6336799999999929</v>
      </c>
      <c r="L113" s="26" t="s">
        <v>5489</v>
      </c>
      <c r="M113" s="100">
        <v>13.0708</v>
      </c>
      <c r="N113" s="30" t="s">
        <v>7912</v>
      </c>
      <c r="O113" s="51" t="s">
        <v>21</v>
      </c>
      <c r="P113" s="26"/>
      <c r="Q113" s="19"/>
      <c r="R113" s="121"/>
      <c r="S113" s="79"/>
      <c r="T113" s="30" t="s">
        <v>5471</v>
      </c>
      <c r="U113" s="30" t="s">
        <v>5391</v>
      </c>
      <c r="V113" s="32" t="str">
        <f t="shared" si="6"/>
        <v>4S-061</v>
      </c>
      <c r="X113" s="8" t="s">
        <v>8655</v>
      </c>
      <c r="Z113" s="1" t="str">
        <f t="shared" si="4"/>
        <v>ok</v>
      </c>
    </row>
    <row r="114" spans="2:26" ht="30" customHeight="1" x14ac:dyDescent="0.25">
      <c r="B114" s="206" t="s">
        <v>6714</v>
      </c>
      <c r="C114" s="17" t="s">
        <v>5422</v>
      </c>
      <c r="D114" s="17" t="s">
        <v>1375</v>
      </c>
      <c r="E114" s="17" t="s">
        <v>5486</v>
      </c>
      <c r="F114" s="22">
        <v>26854</v>
      </c>
      <c r="G114" s="46">
        <v>42381</v>
      </c>
      <c r="H114" s="22" t="s">
        <v>5391</v>
      </c>
      <c r="I114" s="120">
        <v>404844.71999999898</v>
      </c>
      <c r="J114" s="120">
        <v>405146.83</v>
      </c>
      <c r="K114" s="21">
        <f t="shared" si="5"/>
        <v>0.30211000000103377</v>
      </c>
      <c r="L114" s="26" t="s">
        <v>5487</v>
      </c>
      <c r="M114" s="100">
        <v>2.8692000000000002</v>
      </c>
      <c r="N114" s="30" t="s">
        <v>7912</v>
      </c>
      <c r="O114" s="51" t="s">
        <v>21</v>
      </c>
      <c r="P114" s="26" t="s">
        <v>10</v>
      </c>
      <c r="Q114" s="19">
        <v>0.48299999999999998</v>
      </c>
      <c r="R114" s="121">
        <v>5726.53</v>
      </c>
      <c r="S114" s="79" t="s">
        <v>5467</v>
      </c>
      <c r="T114" s="30" t="s">
        <v>5471</v>
      </c>
      <c r="U114" s="30" t="s">
        <v>5391</v>
      </c>
      <c r="V114" s="32" t="str">
        <f t="shared" si="6"/>
        <v>4S-062</v>
      </c>
      <c r="X114" s="8" t="s">
        <v>8656</v>
      </c>
      <c r="Z114" s="1" t="str">
        <f t="shared" si="4"/>
        <v>ok</v>
      </c>
    </row>
    <row r="115" spans="2:26" ht="30" customHeight="1" x14ac:dyDescent="0.25">
      <c r="B115" s="206" t="s">
        <v>6714</v>
      </c>
      <c r="C115" s="17" t="s">
        <v>5422</v>
      </c>
      <c r="D115" s="17" t="s">
        <v>1379</v>
      </c>
      <c r="E115" s="17" t="s">
        <v>5484</v>
      </c>
      <c r="F115" s="22">
        <v>26765</v>
      </c>
      <c r="G115" s="46">
        <v>42349</v>
      </c>
      <c r="H115" s="22" t="s">
        <v>5391</v>
      </c>
      <c r="I115" s="120">
        <v>404226.71999999898</v>
      </c>
      <c r="J115" s="120">
        <v>404844.71999999898</v>
      </c>
      <c r="K115" s="21">
        <f t="shared" si="5"/>
        <v>0.61799999999999999</v>
      </c>
      <c r="L115" s="26" t="s">
        <v>5485</v>
      </c>
      <c r="M115" s="100">
        <v>4.9564000000000004</v>
      </c>
      <c r="N115" s="30" t="s">
        <v>7912</v>
      </c>
      <c r="O115" s="51" t="s">
        <v>21</v>
      </c>
      <c r="P115" s="26"/>
      <c r="Q115" s="19"/>
      <c r="R115" s="121"/>
      <c r="S115" s="79"/>
      <c r="T115" s="30" t="s">
        <v>5468</v>
      </c>
      <c r="U115" s="30" t="s">
        <v>5391</v>
      </c>
      <c r="V115" s="32" t="str">
        <f t="shared" si="6"/>
        <v>4S-063</v>
      </c>
      <c r="X115" s="8" t="s">
        <v>8657</v>
      </c>
      <c r="Z115" s="1" t="str">
        <f t="shared" si="4"/>
        <v>ok</v>
      </c>
    </row>
    <row r="116" spans="2:26" ht="30" customHeight="1" x14ac:dyDescent="0.25">
      <c r="B116" s="206" t="s">
        <v>6714</v>
      </c>
      <c r="C116" s="17" t="s">
        <v>5422</v>
      </c>
      <c r="D116" s="17" t="s">
        <v>1384</v>
      </c>
      <c r="E116" s="17" t="s">
        <v>5482</v>
      </c>
      <c r="F116" s="22">
        <v>26959</v>
      </c>
      <c r="G116" s="46">
        <v>42405</v>
      </c>
      <c r="H116" s="22" t="s">
        <v>5391</v>
      </c>
      <c r="I116" s="120">
        <v>403825.03</v>
      </c>
      <c r="J116" s="120">
        <v>404226.71999999898</v>
      </c>
      <c r="K116" s="21">
        <f t="shared" si="5"/>
        <v>0.40168999999895461</v>
      </c>
      <c r="L116" s="26" t="s">
        <v>5483</v>
      </c>
      <c r="M116" s="100">
        <v>3.2136</v>
      </c>
      <c r="N116" s="30" t="s">
        <v>7912</v>
      </c>
      <c r="O116" s="51" t="s">
        <v>21</v>
      </c>
      <c r="P116" s="26"/>
      <c r="Q116" s="19"/>
      <c r="R116" s="121"/>
      <c r="S116" s="79"/>
      <c r="T116" s="30" t="s">
        <v>5468</v>
      </c>
      <c r="U116" s="30" t="s">
        <v>5391</v>
      </c>
      <c r="V116" s="32" t="str">
        <f t="shared" si="6"/>
        <v>4S-064</v>
      </c>
      <c r="X116" s="8" t="s">
        <v>8658</v>
      </c>
      <c r="Z116" s="1" t="str">
        <f t="shared" si="4"/>
        <v>ok</v>
      </c>
    </row>
    <row r="117" spans="2:26" ht="30" customHeight="1" x14ac:dyDescent="0.25">
      <c r="B117" s="206" t="s">
        <v>6714</v>
      </c>
      <c r="C117" s="17" t="s">
        <v>5422</v>
      </c>
      <c r="D117" s="17" t="s">
        <v>1389</v>
      </c>
      <c r="E117" s="17" t="s">
        <v>5480</v>
      </c>
      <c r="F117" s="22">
        <v>28256</v>
      </c>
      <c r="G117" s="46">
        <v>42872</v>
      </c>
      <c r="H117" s="22" t="s">
        <v>5391</v>
      </c>
      <c r="I117" s="120">
        <v>403444.28</v>
      </c>
      <c r="J117" s="120">
        <v>403825.03</v>
      </c>
      <c r="K117" s="21">
        <f t="shared" si="5"/>
        <v>0.38074999999999998</v>
      </c>
      <c r="L117" s="26" t="s">
        <v>5475</v>
      </c>
      <c r="M117" s="100">
        <v>4.9725999999999999</v>
      </c>
      <c r="N117" s="30" t="s">
        <v>7912</v>
      </c>
      <c r="O117" s="51" t="s">
        <v>21</v>
      </c>
      <c r="P117" s="26" t="s">
        <v>10</v>
      </c>
      <c r="Q117" s="19">
        <v>1.9267000000000001</v>
      </c>
      <c r="R117" s="121">
        <v>25568.42</v>
      </c>
      <c r="S117" s="79" t="s">
        <v>5481</v>
      </c>
      <c r="T117" s="30" t="s">
        <v>5468</v>
      </c>
      <c r="U117" s="30" t="s">
        <v>5391</v>
      </c>
      <c r="V117" s="32" t="str">
        <f t="shared" si="6"/>
        <v>4S-065</v>
      </c>
      <c r="X117" s="8" t="s">
        <v>8659</v>
      </c>
      <c r="Z117" s="1" t="str">
        <f t="shared" si="4"/>
        <v>ok</v>
      </c>
    </row>
    <row r="118" spans="2:26" ht="30" customHeight="1" x14ac:dyDescent="0.25">
      <c r="B118" s="206" t="s">
        <v>6714</v>
      </c>
      <c r="C118" s="17" t="s">
        <v>5422</v>
      </c>
      <c r="D118" s="17" t="s">
        <v>1393</v>
      </c>
      <c r="E118" s="17" t="s">
        <v>5478</v>
      </c>
      <c r="F118" s="22">
        <v>28258</v>
      </c>
      <c r="G118" s="46">
        <v>42873</v>
      </c>
      <c r="H118" s="22" t="s">
        <v>5391</v>
      </c>
      <c r="I118" s="120">
        <v>403003.61999999901</v>
      </c>
      <c r="J118" s="120">
        <v>403444.28</v>
      </c>
      <c r="K118" s="21">
        <f t="shared" si="5"/>
        <v>0.44066000000102212</v>
      </c>
      <c r="L118" s="26" t="s">
        <v>5479</v>
      </c>
      <c r="M118" s="100">
        <v>3.5274000000000001</v>
      </c>
      <c r="N118" s="30" t="s">
        <v>7912</v>
      </c>
      <c r="O118" s="51" t="s">
        <v>21</v>
      </c>
      <c r="P118" s="26"/>
      <c r="Q118" s="19"/>
      <c r="R118" s="121"/>
      <c r="S118" s="79"/>
      <c r="T118" s="30"/>
      <c r="U118" s="30" t="s">
        <v>5391</v>
      </c>
      <c r="V118" s="32" t="str">
        <f t="shared" si="6"/>
        <v>4S-066</v>
      </c>
      <c r="X118" s="8" t="s">
        <v>8660</v>
      </c>
      <c r="Z118" s="1" t="str">
        <f t="shared" si="4"/>
        <v>ok</v>
      </c>
    </row>
    <row r="119" spans="2:26" ht="30" customHeight="1" x14ac:dyDescent="0.25">
      <c r="B119" s="206" t="s">
        <v>6714</v>
      </c>
      <c r="C119" s="17" t="s">
        <v>5422</v>
      </c>
      <c r="D119" s="17" t="s">
        <v>1398</v>
      </c>
      <c r="E119" s="17" t="s">
        <v>5476</v>
      </c>
      <c r="F119" s="22">
        <v>26865</v>
      </c>
      <c r="G119" s="46">
        <v>42382</v>
      </c>
      <c r="H119" s="22" t="s">
        <v>5391</v>
      </c>
      <c r="I119" s="120">
        <v>402298.53999999899</v>
      </c>
      <c r="J119" s="120">
        <v>403003.61999999901</v>
      </c>
      <c r="K119" s="21">
        <f t="shared" si="5"/>
        <v>0.70508000000001625</v>
      </c>
      <c r="L119" s="26" t="s">
        <v>5477</v>
      </c>
      <c r="M119" s="100">
        <v>6.2319000000000004</v>
      </c>
      <c r="N119" s="30" t="s">
        <v>7912</v>
      </c>
      <c r="O119" s="51" t="s">
        <v>21</v>
      </c>
      <c r="P119" s="26" t="s">
        <v>10</v>
      </c>
      <c r="Q119" s="19">
        <v>0.43959999999999999</v>
      </c>
      <c r="R119" s="121">
        <v>4602.3900000000003</v>
      </c>
      <c r="S119" s="79" t="s">
        <v>5467</v>
      </c>
      <c r="T119" s="30" t="s">
        <v>5468</v>
      </c>
      <c r="U119" s="30" t="s">
        <v>5391</v>
      </c>
      <c r="V119" s="32" t="str">
        <f t="shared" si="6"/>
        <v>4S-067</v>
      </c>
      <c r="X119" s="8" t="s">
        <v>8661</v>
      </c>
      <c r="Z119" s="1" t="str">
        <f t="shared" si="4"/>
        <v>ok</v>
      </c>
    </row>
    <row r="120" spans="2:26" ht="30" customHeight="1" x14ac:dyDescent="0.25">
      <c r="B120" s="206" t="s">
        <v>6714</v>
      </c>
      <c r="C120" s="17" t="s">
        <v>5422</v>
      </c>
      <c r="D120" s="17" t="s">
        <v>1402</v>
      </c>
      <c r="E120" s="17" t="s">
        <v>5473</v>
      </c>
      <c r="F120" s="22" t="s">
        <v>5474</v>
      </c>
      <c r="G120" s="46">
        <v>43241</v>
      </c>
      <c r="H120" s="22" t="s">
        <v>5391</v>
      </c>
      <c r="I120" s="120">
        <v>401204.53</v>
      </c>
      <c r="J120" s="120">
        <v>402298.53999999899</v>
      </c>
      <c r="K120" s="21">
        <f t="shared" si="5"/>
        <v>1.0940099999989616</v>
      </c>
      <c r="L120" s="26" t="s">
        <v>5475</v>
      </c>
      <c r="M120" s="100">
        <v>8.3421000000000003</v>
      </c>
      <c r="N120" s="30" t="s">
        <v>7912</v>
      </c>
      <c r="O120" s="51" t="s">
        <v>91</v>
      </c>
      <c r="P120" s="26"/>
      <c r="Q120" s="19"/>
      <c r="R120" s="121"/>
      <c r="S120" s="79"/>
      <c r="T120" s="30"/>
      <c r="U120" s="30" t="s">
        <v>5391</v>
      </c>
      <c r="V120" s="32" t="str">
        <f t="shared" si="6"/>
        <v>4S-068</v>
      </c>
      <c r="X120" s="8" t="s">
        <v>8662</v>
      </c>
      <c r="Z120" s="1" t="str">
        <f t="shared" si="4"/>
        <v>ok</v>
      </c>
    </row>
    <row r="121" spans="2:26" ht="30" customHeight="1" x14ac:dyDescent="0.25">
      <c r="B121" s="206" t="s">
        <v>6714</v>
      </c>
      <c r="C121" s="17" t="s">
        <v>5422</v>
      </c>
      <c r="D121" s="17" t="s">
        <v>1406</v>
      </c>
      <c r="E121" s="17" t="s">
        <v>5472</v>
      </c>
      <c r="F121" s="22">
        <v>26957</v>
      </c>
      <c r="G121" s="46">
        <v>42405</v>
      </c>
      <c r="H121" s="22" t="s">
        <v>5391</v>
      </c>
      <c r="I121" s="120">
        <v>400709.739999999</v>
      </c>
      <c r="J121" s="120">
        <v>401204.53</v>
      </c>
      <c r="K121" s="21">
        <f t="shared" si="5"/>
        <v>0.4947900000010268</v>
      </c>
      <c r="L121" s="26" t="s">
        <v>5466</v>
      </c>
      <c r="M121" s="100">
        <v>6.4202000000000004</v>
      </c>
      <c r="N121" s="30" t="s">
        <v>7912</v>
      </c>
      <c r="O121" s="51" t="s">
        <v>21</v>
      </c>
      <c r="P121" s="26" t="s">
        <v>10</v>
      </c>
      <c r="Q121" s="19">
        <v>2.4584000000000001</v>
      </c>
      <c r="R121" s="121">
        <v>19498.63</v>
      </c>
      <c r="S121" s="79" t="s">
        <v>5467</v>
      </c>
      <c r="T121" s="30" t="s">
        <v>5471</v>
      </c>
      <c r="U121" s="30" t="s">
        <v>5391</v>
      </c>
      <c r="V121" s="32" t="str">
        <f t="shared" si="6"/>
        <v>4S-069</v>
      </c>
      <c r="X121" s="8" t="s">
        <v>8663</v>
      </c>
      <c r="Z121" s="1" t="str">
        <f t="shared" si="4"/>
        <v>ok</v>
      </c>
    </row>
    <row r="122" spans="2:26" ht="30" customHeight="1" x14ac:dyDescent="0.25">
      <c r="B122" s="206" t="s">
        <v>6714</v>
      </c>
      <c r="C122" s="17" t="s">
        <v>5422</v>
      </c>
      <c r="D122" s="17" t="s">
        <v>1410</v>
      </c>
      <c r="E122" s="17" t="s">
        <v>5469</v>
      </c>
      <c r="F122" s="22">
        <v>27513</v>
      </c>
      <c r="G122" s="46">
        <v>42618</v>
      </c>
      <c r="H122" s="22" t="s">
        <v>5391</v>
      </c>
      <c r="I122" s="120">
        <v>399986.179999999</v>
      </c>
      <c r="J122" s="120">
        <v>400709.739999999</v>
      </c>
      <c r="K122" s="21">
        <f t="shared" si="5"/>
        <v>0.72355999999999765</v>
      </c>
      <c r="L122" s="26" t="s">
        <v>5470</v>
      </c>
      <c r="M122" s="100">
        <v>5.7873000000000001</v>
      </c>
      <c r="N122" s="30" t="s">
        <v>7912</v>
      </c>
      <c r="O122" s="51" t="s">
        <v>91</v>
      </c>
      <c r="P122" s="26"/>
      <c r="Q122" s="19"/>
      <c r="R122" s="121"/>
      <c r="S122" s="79"/>
      <c r="T122" s="30" t="s">
        <v>5471</v>
      </c>
      <c r="U122" s="30" t="s">
        <v>5391</v>
      </c>
      <c r="V122" s="32" t="str">
        <f t="shared" si="6"/>
        <v>4S-070</v>
      </c>
      <c r="X122" s="8" t="s">
        <v>8664</v>
      </c>
      <c r="Z122" s="1" t="str">
        <f t="shared" si="4"/>
        <v>ok</v>
      </c>
    </row>
    <row r="123" spans="2:26" ht="30" customHeight="1" x14ac:dyDescent="0.25">
      <c r="B123" s="206" t="s">
        <v>6714</v>
      </c>
      <c r="C123" s="17" t="s">
        <v>5422</v>
      </c>
      <c r="D123" s="17" t="s">
        <v>1414</v>
      </c>
      <c r="E123" s="17" t="s">
        <v>5465</v>
      </c>
      <c r="F123" s="22">
        <v>27282</v>
      </c>
      <c r="G123" s="46">
        <v>42515</v>
      </c>
      <c r="H123" s="22" t="s">
        <v>5391</v>
      </c>
      <c r="I123" s="120">
        <v>399652.38</v>
      </c>
      <c r="J123" s="120">
        <v>399986.179999999</v>
      </c>
      <c r="K123" s="21">
        <f t="shared" si="5"/>
        <v>0.33379999999899884</v>
      </c>
      <c r="L123" s="26" t="s">
        <v>5466</v>
      </c>
      <c r="M123" s="100">
        <v>3.7082000000000002</v>
      </c>
      <c r="N123" s="30" t="s">
        <v>7912</v>
      </c>
      <c r="O123" s="51" t="s">
        <v>21</v>
      </c>
      <c r="P123" s="26" t="s">
        <v>10</v>
      </c>
      <c r="Q123" s="19">
        <v>1.0385</v>
      </c>
      <c r="R123" s="121">
        <v>8236.7900000000009</v>
      </c>
      <c r="S123" s="79" t="s">
        <v>5467</v>
      </c>
      <c r="T123" s="30" t="s">
        <v>5468</v>
      </c>
      <c r="U123" s="30" t="s">
        <v>5391</v>
      </c>
      <c r="V123" s="32" t="str">
        <f t="shared" si="6"/>
        <v>4S-071</v>
      </c>
      <c r="X123" s="8" t="s">
        <v>8665</v>
      </c>
      <c r="Z123" s="1" t="str">
        <f t="shared" si="4"/>
        <v>ok</v>
      </c>
    </row>
    <row r="124" spans="2:26" ht="30" customHeight="1" x14ac:dyDescent="0.25">
      <c r="B124" s="206" t="s">
        <v>6714</v>
      </c>
      <c r="C124" s="17" t="s">
        <v>5422</v>
      </c>
      <c r="D124" s="17" t="s">
        <v>1417</v>
      </c>
      <c r="E124" s="17" t="s">
        <v>5463</v>
      </c>
      <c r="F124" s="22">
        <v>27031</v>
      </c>
      <c r="G124" s="46">
        <v>42439</v>
      </c>
      <c r="H124" s="22" t="s">
        <v>5391</v>
      </c>
      <c r="I124" s="120">
        <v>399265.71</v>
      </c>
      <c r="J124" s="120">
        <v>399652.38</v>
      </c>
      <c r="K124" s="21">
        <f t="shared" si="5"/>
        <v>0.38666999999998369</v>
      </c>
      <c r="L124" s="26" t="s">
        <v>5464</v>
      </c>
      <c r="M124" s="100">
        <v>3.0581999999999998</v>
      </c>
      <c r="N124" s="30" t="s">
        <v>7912</v>
      </c>
      <c r="O124" s="51" t="s">
        <v>21</v>
      </c>
      <c r="P124" s="26"/>
      <c r="Q124" s="19"/>
      <c r="R124" s="121"/>
      <c r="S124" s="79"/>
      <c r="T124" s="30"/>
      <c r="U124" s="30" t="s">
        <v>5391</v>
      </c>
      <c r="V124" s="32" t="str">
        <f t="shared" si="6"/>
        <v>4S-072</v>
      </c>
      <c r="X124" s="8" t="s">
        <v>8666</v>
      </c>
      <c r="Z124" s="1" t="str">
        <f t="shared" si="4"/>
        <v>ok</v>
      </c>
    </row>
    <row r="125" spans="2:26" ht="30" customHeight="1" x14ac:dyDescent="0.25">
      <c r="B125" s="206" t="s">
        <v>6714</v>
      </c>
      <c r="C125" s="17" t="s">
        <v>5422</v>
      </c>
      <c r="D125" s="17" t="s">
        <v>1421</v>
      </c>
      <c r="E125" s="17" t="s">
        <v>5460</v>
      </c>
      <c r="F125" s="22">
        <v>26940</v>
      </c>
      <c r="G125" s="46">
        <v>42405</v>
      </c>
      <c r="H125" s="22" t="s">
        <v>5391</v>
      </c>
      <c r="I125" s="120">
        <v>397786.11999999901</v>
      </c>
      <c r="J125" s="120">
        <v>399243.84</v>
      </c>
      <c r="K125" s="21">
        <f t="shared" si="5"/>
        <v>1.4577200000010198</v>
      </c>
      <c r="L125" s="26" t="s">
        <v>5461</v>
      </c>
      <c r="M125" s="100">
        <v>11.680300000000001</v>
      </c>
      <c r="N125" s="30" t="s">
        <v>7912</v>
      </c>
      <c r="O125" s="51" t="s">
        <v>21</v>
      </c>
      <c r="P125" s="26"/>
      <c r="Q125" s="19"/>
      <c r="R125" s="121"/>
      <c r="S125" s="79"/>
      <c r="T125" s="30" t="s">
        <v>5462</v>
      </c>
      <c r="U125" s="211" t="s">
        <v>5391</v>
      </c>
      <c r="V125" s="32" t="str">
        <f t="shared" si="6"/>
        <v>4S-073</v>
      </c>
      <c r="X125" s="8" t="s">
        <v>8667</v>
      </c>
      <c r="Z125" s="1" t="str">
        <f t="shared" si="4"/>
        <v>ok</v>
      </c>
    </row>
    <row r="126" spans="2:26" ht="30" customHeight="1" x14ac:dyDescent="0.25">
      <c r="B126" s="206" t="s">
        <v>6714</v>
      </c>
      <c r="C126" s="17" t="s">
        <v>5422</v>
      </c>
      <c r="D126" s="17" t="s">
        <v>1426</v>
      </c>
      <c r="E126" s="17" t="s">
        <v>5458</v>
      </c>
      <c r="F126" s="22">
        <v>26661</v>
      </c>
      <c r="G126" s="46">
        <v>42324</v>
      </c>
      <c r="H126" s="22" t="s">
        <v>5391</v>
      </c>
      <c r="I126" s="120">
        <v>393920.41999999899</v>
      </c>
      <c r="J126" s="120">
        <v>397786.11999999901</v>
      </c>
      <c r="K126" s="21">
        <f t="shared" si="5"/>
        <v>3.8657000000000115</v>
      </c>
      <c r="L126" s="26" t="s">
        <v>5459</v>
      </c>
      <c r="M126" s="100">
        <v>30.935300000000002</v>
      </c>
      <c r="N126" s="30" t="s">
        <v>7912</v>
      </c>
      <c r="O126" s="51" t="s">
        <v>21</v>
      </c>
      <c r="P126" s="26"/>
      <c r="Q126" s="19"/>
      <c r="R126" s="121"/>
      <c r="S126" s="79"/>
      <c r="T126" s="30" t="s">
        <v>5457</v>
      </c>
      <c r="U126" s="211" t="s">
        <v>5391</v>
      </c>
      <c r="V126" s="32" t="str">
        <f t="shared" si="6"/>
        <v>4S-074</v>
      </c>
      <c r="X126" s="8" t="s">
        <v>8668</v>
      </c>
      <c r="Z126" s="1" t="str">
        <f t="shared" si="4"/>
        <v>ok</v>
      </c>
    </row>
    <row r="127" spans="2:26" ht="30" customHeight="1" x14ac:dyDescent="0.25">
      <c r="B127" s="206" t="s">
        <v>6714</v>
      </c>
      <c r="C127" s="17" t="s">
        <v>5422</v>
      </c>
      <c r="D127" s="17" t="s">
        <v>1429</v>
      </c>
      <c r="E127" s="17" t="s">
        <v>5455</v>
      </c>
      <c r="F127" s="22">
        <v>24686</v>
      </c>
      <c r="G127" s="46">
        <v>41612</v>
      </c>
      <c r="H127" s="22" t="s">
        <v>5391</v>
      </c>
      <c r="I127" s="120">
        <v>393218.72999999899</v>
      </c>
      <c r="J127" s="120">
        <v>393920.41999999899</v>
      </c>
      <c r="K127" s="21">
        <f t="shared" ref="K127:K144" si="7">(J127-I127)/1000</f>
        <v>0.70169000000000237</v>
      </c>
      <c r="L127" s="26" t="s">
        <v>5456</v>
      </c>
      <c r="M127" s="100">
        <v>5.5942999999999996</v>
      </c>
      <c r="N127" s="30" t="s">
        <v>7912</v>
      </c>
      <c r="O127" s="51" t="s">
        <v>21</v>
      </c>
      <c r="P127" s="26"/>
      <c r="Q127" s="19"/>
      <c r="R127" s="121"/>
      <c r="S127" s="79"/>
      <c r="T127" s="30" t="s">
        <v>5457</v>
      </c>
      <c r="U127" s="211" t="s">
        <v>5391</v>
      </c>
      <c r="V127" s="32" t="str">
        <f t="shared" ref="V127:V144" si="8">CONCATENATE(C127,"-",D127)</f>
        <v>4S-075</v>
      </c>
      <c r="X127" s="8" t="s">
        <v>8669</v>
      </c>
      <c r="Z127" s="1" t="str">
        <f t="shared" si="4"/>
        <v>ok</v>
      </c>
    </row>
    <row r="128" spans="2:26" ht="30" customHeight="1" x14ac:dyDescent="0.25">
      <c r="B128" s="206" t="s">
        <v>6714</v>
      </c>
      <c r="C128" s="17" t="s">
        <v>5422</v>
      </c>
      <c r="D128" s="17" t="s">
        <v>1433</v>
      </c>
      <c r="E128" s="17" t="s">
        <v>5452</v>
      </c>
      <c r="F128" s="22">
        <v>26658</v>
      </c>
      <c r="G128" s="46">
        <v>42324</v>
      </c>
      <c r="H128" s="22" t="s">
        <v>5391</v>
      </c>
      <c r="I128" s="120">
        <v>392599.91999999899</v>
      </c>
      <c r="J128" s="120">
        <v>393218.72999999899</v>
      </c>
      <c r="K128" s="21">
        <f t="shared" si="7"/>
        <v>0.61880999999999764</v>
      </c>
      <c r="L128" s="26" t="s">
        <v>5453</v>
      </c>
      <c r="M128" s="100">
        <v>4.9696999999999996</v>
      </c>
      <c r="N128" s="30" t="s">
        <v>7912</v>
      </c>
      <c r="O128" s="51" t="s">
        <v>21</v>
      </c>
      <c r="P128" s="26"/>
      <c r="Q128" s="19"/>
      <c r="R128" s="121"/>
      <c r="S128" s="79"/>
      <c r="T128" s="30" t="s">
        <v>5454</v>
      </c>
      <c r="U128" s="211" t="s">
        <v>5391</v>
      </c>
      <c r="V128" s="32" t="str">
        <f t="shared" si="8"/>
        <v>4S-076</v>
      </c>
      <c r="X128" s="8" t="s">
        <v>8670</v>
      </c>
      <c r="Z128" s="1" t="str">
        <f t="shared" si="4"/>
        <v>ok</v>
      </c>
    </row>
    <row r="129" spans="2:26" ht="30" customHeight="1" x14ac:dyDescent="0.25">
      <c r="B129" s="206" t="s">
        <v>6714</v>
      </c>
      <c r="C129" s="17" t="s">
        <v>5422</v>
      </c>
      <c r="D129" s="17" t="s">
        <v>1437</v>
      </c>
      <c r="E129" s="17" t="s">
        <v>5449</v>
      </c>
      <c r="F129" s="22" t="s">
        <v>5450</v>
      </c>
      <c r="G129" s="46">
        <v>41687</v>
      </c>
      <c r="H129" s="22" t="s">
        <v>5391</v>
      </c>
      <c r="I129" s="120">
        <v>392102.53</v>
      </c>
      <c r="J129" s="120">
        <v>392599.91999999899</v>
      </c>
      <c r="K129" s="21">
        <f t="shared" si="7"/>
        <v>0.49738999999896621</v>
      </c>
      <c r="L129" s="26" t="s">
        <v>5451</v>
      </c>
      <c r="M129" s="100">
        <v>3.9792000000000001</v>
      </c>
      <c r="N129" s="30" t="s">
        <v>7912</v>
      </c>
      <c r="O129" s="51" t="s">
        <v>21</v>
      </c>
      <c r="P129" s="26"/>
      <c r="Q129" s="19"/>
      <c r="R129" s="121"/>
      <c r="S129" s="79"/>
      <c r="T129" s="30" t="s">
        <v>5401</v>
      </c>
      <c r="U129" s="211" t="s">
        <v>5391</v>
      </c>
      <c r="V129" s="32" t="str">
        <f t="shared" si="8"/>
        <v>4S-077</v>
      </c>
      <c r="X129" s="8" t="s">
        <v>8671</v>
      </c>
      <c r="Z129" s="1" t="str">
        <f t="shared" si="4"/>
        <v>ok</v>
      </c>
    </row>
    <row r="130" spans="2:26" ht="30" customHeight="1" x14ac:dyDescent="0.25">
      <c r="B130" s="206" t="s">
        <v>6714</v>
      </c>
      <c r="C130" s="17" t="s">
        <v>5422</v>
      </c>
      <c r="D130" s="17" t="s">
        <v>1443</v>
      </c>
      <c r="E130" s="17" t="s">
        <v>5445</v>
      </c>
      <c r="F130" s="22">
        <v>26736</v>
      </c>
      <c r="G130" s="46">
        <v>42345</v>
      </c>
      <c r="H130" s="22" t="s">
        <v>5391</v>
      </c>
      <c r="I130" s="120">
        <v>390514.049999999</v>
      </c>
      <c r="J130" s="120">
        <v>391154.19</v>
      </c>
      <c r="K130" s="21">
        <f t="shared" si="7"/>
        <v>0.64014000000100346</v>
      </c>
      <c r="L130" s="26" t="s">
        <v>5444</v>
      </c>
      <c r="M130" s="100">
        <v>4.9786000000000001</v>
      </c>
      <c r="N130" s="30" t="s">
        <v>7912</v>
      </c>
      <c r="O130" s="51" t="s">
        <v>21</v>
      </c>
      <c r="P130" s="26"/>
      <c r="Q130" s="19"/>
      <c r="R130" s="121"/>
      <c r="S130" s="79"/>
      <c r="T130" s="30" t="s">
        <v>5446</v>
      </c>
      <c r="U130" s="211" t="s">
        <v>5391</v>
      </c>
      <c r="V130" s="32" t="str">
        <f t="shared" si="8"/>
        <v>4S-078</v>
      </c>
      <c r="X130" s="8" t="s">
        <v>8672</v>
      </c>
      <c r="Z130" s="1" t="str">
        <f t="shared" si="4"/>
        <v>ok</v>
      </c>
    </row>
    <row r="131" spans="2:26" ht="30" customHeight="1" x14ac:dyDescent="0.25">
      <c r="B131" s="206" t="s">
        <v>6714</v>
      </c>
      <c r="C131" s="17" t="s">
        <v>5422</v>
      </c>
      <c r="D131" s="17" t="s">
        <v>1448</v>
      </c>
      <c r="E131" s="17" t="s">
        <v>5440</v>
      </c>
      <c r="F131" s="22">
        <v>26751</v>
      </c>
      <c r="G131" s="46">
        <v>42346</v>
      </c>
      <c r="H131" s="22" t="s">
        <v>5391</v>
      </c>
      <c r="I131" s="120">
        <v>386685.2</v>
      </c>
      <c r="J131" s="120">
        <v>388578.45</v>
      </c>
      <c r="K131" s="21">
        <f t="shared" si="7"/>
        <v>1.8932500000000001</v>
      </c>
      <c r="L131" s="26" t="s">
        <v>5441</v>
      </c>
      <c r="M131" s="100">
        <v>14.9308</v>
      </c>
      <c r="N131" s="30" t="s">
        <v>7912</v>
      </c>
      <c r="O131" s="51" t="s">
        <v>21</v>
      </c>
      <c r="P131" s="26"/>
      <c r="Q131" s="19"/>
      <c r="R131" s="121"/>
      <c r="S131" s="79"/>
      <c r="T131" s="30" t="s">
        <v>5442</v>
      </c>
      <c r="U131" s="211" t="s">
        <v>5391</v>
      </c>
      <c r="V131" s="32" t="str">
        <f t="shared" si="8"/>
        <v>4S-079</v>
      </c>
      <c r="X131" s="8" t="s">
        <v>8673</v>
      </c>
      <c r="Z131" s="1" t="str">
        <f t="shared" si="4"/>
        <v>ok</v>
      </c>
    </row>
    <row r="132" spans="2:26" ht="30" customHeight="1" x14ac:dyDescent="0.25">
      <c r="B132" s="206" t="s">
        <v>6714</v>
      </c>
      <c r="C132" s="17" t="s">
        <v>5422</v>
      </c>
      <c r="D132" s="17" t="s">
        <v>1452</v>
      </c>
      <c r="E132" s="17" t="s">
        <v>5443</v>
      </c>
      <c r="F132" s="22"/>
      <c r="G132" s="46"/>
      <c r="H132" s="22"/>
      <c r="I132" s="120">
        <v>388578.45</v>
      </c>
      <c r="J132" s="120">
        <v>390514.049999999</v>
      </c>
      <c r="K132" s="21">
        <f t="shared" si="7"/>
        <v>1.9355999999989872</v>
      </c>
      <c r="L132" s="26" t="s">
        <v>5444</v>
      </c>
      <c r="M132" s="100">
        <v>15.6272</v>
      </c>
      <c r="N132" s="30" t="s">
        <v>7912</v>
      </c>
      <c r="O132" s="51" t="s">
        <v>91</v>
      </c>
      <c r="P132" s="26"/>
      <c r="Q132" s="19"/>
      <c r="R132" s="121"/>
      <c r="S132" s="79"/>
      <c r="T132" s="30" t="s">
        <v>5442</v>
      </c>
      <c r="U132" s="211" t="s">
        <v>5391</v>
      </c>
      <c r="V132" s="32" t="str">
        <f t="shared" si="8"/>
        <v>4S-079A</v>
      </c>
      <c r="X132" s="8" t="s">
        <v>8674</v>
      </c>
      <c r="Z132" s="1" t="str">
        <f t="shared" si="4"/>
        <v>ok</v>
      </c>
    </row>
    <row r="133" spans="2:26" ht="30" customHeight="1" x14ac:dyDescent="0.25">
      <c r="B133" s="206" t="s">
        <v>6714</v>
      </c>
      <c r="C133" s="17" t="s">
        <v>5422</v>
      </c>
      <c r="D133" s="17" t="s">
        <v>1454</v>
      </c>
      <c r="E133" s="17" t="s">
        <v>5438</v>
      </c>
      <c r="F133" s="22"/>
      <c r="G133" s="46"/>
      <c r="H133" s="22"/>
      <c r="I133" s="119">
        <v>476548.19</v>
      </c>
      <c r="J133" s="120">
        <v>482091.75</v>
      </c>
      <c r="K133" s="21">
        <f t="shared" si="7"/>
        <v>5.5435599999999976</v>
      </c>
      <c r="L133" s="26" t="s">
        <v>5435</v>
      </c>
      <c r="M133" s="100">
        <v>32.048699999999997</v>
      </c>
      <c r="N133" s="30" t="s">
        <v>52</v>
      </c>
      <c r="O133" s="51" t="s">
        <v>91</v>
      </c>
      <c r="P133" s="26"/>
      <c r="Q133" s="19"/>
      <c r="R133" s="121"/>
      <c r="S133" s="79"/>
      <c r="T133" s="30"/>
      <c r="U133" s="211" t="s">
        <v>5439</v>
      </c>
      <c r="V133" s="32" t="str">
        <f t="shared" si="8"/>
        <v>4S-080</v>
      </c>
      <c r="X133" s="8" t="s">
        <v>8675</v>
      </c>
      <c r="Z133" s="1" t="str">
        <f t="shared" si="4"/>
        <v>ok</v>
      </c>
    </row>
    <row r="134" spans="2:26" ht="30" customHeight="1" x14ac:dyDescent="0.25">
      <c r="B134" s="206" t="s">
        <v>6714</v>
      </c>
      <c r="C134" s="17" t="s">
        <v>5422</v>
      </c>
      <c r="D134" s="17" t="s">
        <v>5436</v>
      </c>
      <c r="E134" s="17" t="s">
        <v>5437</v>
      </c>
      <c r="F134" s="22"/>
      <c r="G134" s="46"/>
      <c r="H134" s="22"/>
      <c r="I134" s="119">
        <v>473769.9</v>
      </c>
      <c r="J134" s="120">
        <v>476548.19</v>
      </c>
      <c r="K134" s="21">
        <f t="shared" si="7"/>
        <v>2.7782899999999788</v>
      </c>
      <c r="L134" s="26" t="s">
        <v>5435</v>
      </c>
      <c r="M134" s="100">
        <v>16.834399999999999</v>
      </c>
      <c r="N134" s="30" t="s">
        <v>52</v>
      </c>
      <c r="O134" s="51" t="s">
        <v>91</v>
      </c>
      <c r="P134" s="26"/>
      <c r="Q134" s="19"/>
      <c r="R134" s="121"/>
      <c r="S134" s="79"/>
      <c r="T134" s="30"/>
      <c r="U134" s="211" t="s">
        <v>5432</v>
      </c>
      <c r="V134" s="32" t="str">
        <f t="shared" si="8"/>
        <v>4S-080A</v>
      </c>
      <c r="X134" s="8" t="s">
        <v>8676</v>
      </c>
      <c r="Z134" s="1" t="str">
        <f t="shared" si="4"/>
        <v>ok</v>
      </c>
    </row>
    <row r="135" spans="2:26" ht="30" customHeight="1" x14ac:dyDescent="0.25">
      <c r="B135" s="206" t="s">
        <v>6714</v>
      </c>
      <c r="C135" s="17" t="s">
        <v>5422</v>
      </c>
      <c r="D135" s="17" t="s">
        <v>5433</v>
      </c>
      <c r="E135" s="17" t="s">
        <v>5434</v>
      </c>
      <c r="F135" s="22"/>
      <c r="G135" s="46"/>
      <c r="H135" s="22"/>
      <c r="I135" s="119">
        <v>472281.21999999898</v>
      </c>
      <c r="J135" s="120">
        <v>472954.55999999901</v>
      </c>
      <c r="K135" s="21">
        <f t="shared" si="7"/>
        <v>0.67334000000002558</v>
      </c>
      <c r="L135" s="26" t="s">
        <v>5435</v>
      </c>
      <c r="M135" s="100">
        <v>5.8666</v>
      </c>
      <c r="N135" s="30" t="s">
        <v>52</v>
      </c>
      <c r="O135" s="51" t="s">
        <v>91</v>
      </c>
      <c r="P135" s="26"/>
      <c r="Q135" s="19"/>
      <c r="R135" s="121"/>
      <c r="S135" s="79"/>
      <c r="T135" s="30"/>
      <c r="U135" s="211" t="s">
        <v>5432</v>
      </c>
      <c r="V135" s="32" t="str">
        <f t="shared" si="8"/>
        <v>4S-080B</v>
      </c>
      <c r="X135" s="8" t="s">
        <v>8677</v>
      </c>
      <c r="Z135" s="1" t="str">
        <f t="shared" si="4"/>
        <v>ok</v>
      </c>
    </row>
    <row r="136" spans="2:26" ht="30" customHeight="1" x14ac:dyDescent="0.25">
      <c r="B136" s="206" t="s">
        <v>6714</v>
      </c>
      <c r="C136" s="17" t="s">
        <v>5422</v>
      </c>
      <c r="D136" s="17" t="s">
        <v>1458</v>
      </c>
      <c r="E136" s="17" t="s">
        <v>5431</v>
      </c>
      <c r="F136" s="22"/>
      <c r="G136" s="46"/>
      <c r="H136" s="22"/>
      <c r="I136" s="119">
        <v>447551.51</v>
      </c>
      <c r="J136" s="120">
        <v>457042.34999999899</v>
      </c>
      <c r="K136" s="21">
        <f t="shared" si="7"/>
        <v>9.4908399999989772</v>
      </c>
      <c r="L136" s="26" t="s">
        <v>5425</v>
      </c>
      <c r="M136" s="100">
        <v>69.602900000000005</v>
      </c>
      <c r="N136" s="30" t="s">
        <v>52</v>
      </c>
      <c r="O136" s="51" t="s">
        <v>91</v>
      </c>
      <c r="P136" s="26"/>
      <c r="Q136" s="19"/>
      <c r="R136" s="121"/>
      <c r="S136" s="79"/>
      <c r="T136" s="30"/>
      <c r="U136" s="211" t="s">
        <v>5432</v>
      </c>
      <c r="V136" s="32" t="str">
        <f t="shared" si="8"/>
        <v>4S-081</v>
      </c>
      <c r="X136" s="8" t="s">
        <v>8678</v>
      </c>
      <c r="Z136" s="1" t="str">
        <f t="shared" ref="Z136:Z144" si="9">IF(V136=X136,"ok","errado")</f>
        <v>ok</v>
      </c>
    </row>
    <row r="137" spans="2:26" ht="30" customHeight="1" x14ac:dyDescent="0.25">
      <c r="B137" s="206" t="s">
        <v>6714</v>
      </c>
      <c r="C137" s="17" t="s">
        <v>5422</v>
      </c>
      <c r="D137" s="17" t="s">
        <v>3733</v>
      </c>
      <c r="E137" s="17" t="s">
        <v>5430</v>
      </c>
      <c r="F137" s="22"/>
      <c r="G137" s="46"/>
      <c r="H137" s="22"/>
      <c r="I137" s="119">
        <v>400709.739999999</v>
      </c>
      <c r="J137" s="120">
        <v>400944.57</v>
      </c>
      <c r="K137" s="21">
        <f t="shared" si="7"/>
        <v>0.23483000000100582</v>
      </c>
      <c r="L137" s="26" t="s">
        <v>5425</v>
      </c>
      <c r="M137" s="100">
        <v>1.9752000000000001</v>
      </c>
      <c r="N137" s="30" t="s">
        <v>52</v>
      </c>
      <c r="O137" s="51" t="s">
        <v>91</v>
      </c>
      <c r="P137" s="26"/>
      <c r="Q137" s="19"/>
      <c r="R137" s="121"/>
      <c r="S137" s="79"/>
      <c r="T137" s="30"/>
      <c r="U137" s="211" t="s">
        <v>5391</v>
      </c>
      <c r="V137" s="32" t="str">
        <f t="shared" si="8"/>
        <v>4S-081A</v>
      </c>
      <c r="X137" s="8" t="s">
        <v>8679</v>
      </c>
      <c r="Z137" s="1" t="str">
        <f t="shared" si="9"/>
        <v>ok</v>
      </c>
    </row>
    <row r="138" spans="2:26" ht="30" customHeight="1" x14ac:dyDescent="0.25">
      <c r="B138" s="206" t="s">
        <v>6714</v>
      </c>
      <c r="C138" s="17" t="s">
        <v>5422</v>
      </c>
      <c r="D138" s="17" t="s">
        <v>5428</v>
      </c>
      <c r="E138" s="17" t="s">
        <v>5429</v>
      </c>
      <c r="F138" s="22"/>
      <c r="G138" s="46"/>
      <c r="H138" s="22"/>
      <c r="I138" s="119">
        <v>399652.38</v>
      </c>
      <c r="J138" s="120">
        <v>399694.2</v>
      </c>
      <c r="K138" s="21">
        <f t="shared" si="7"/>
        <v>4.1820000000006984E-2</v>
      </c>
      <c r="L138" s="26" t="s">
        <v>5425</v>
      </c>
      <c r="M138" s="100">
        <v>0.33310000000000001</v>
      </c>
      <c r="N138" s="30" t="s">
        <v>52</v>
      </c>
      <c r="O138" s="51" t="s">
        <v>91</v>
      </c>
      <c r="P138" s="26"/>
      <c r="Q138" s="19"/>
      <c r="R138" s="121"/>
      <c r="S138" s="79"/>
      <c r="T138" s="30"/>
      <c r="U138" s="211" t="s">
        <v>5391</v>
      </c>
      <c r="V138" s="32" t="str">
        <f t="shared" si="8"/>
        <v>4S-081B</v>
      </c>
      <c r="X138" s="8" t="s">
        <v>8680</v>
      </c>
      <c r="Z138" s="1" t="str">
        <f t="shared" si="9"/>
        <v>ok</v>
      </c>
    </row>
    <row r="139" spans="2:26" ht="30" customHeight="1" x14ac:dyDescent="0.25">
      <c r="B139" s="206" t="s">
        <v>6714</v>
      </c>
      <c r="C139" s="17" t="s">
        <v>5422</v>
      </c>
      <c r="D139" s="17" t="s">
        <v>5426</v>
      </c>
      <c r="E139" s="17" t="s">
        <v>5427</v>
      </c>
      <c r="F139" s="22"/>
      <c r="G139" s="46"/>
      <c r="H139" s="22"/>
      <c r="I139" s="119">
        <v>397786.11999999901</v>
      </c>
      <c r="J139" s="120">
        <v>398953.41999999899</v>
      </c>
      <c r="K139" s="21">
        <f t="shared" si="7"/>
        <v>1.1672999999999885</v>
      </c>
      <c r="L139" s="26" t="s">
        <v>5425</v>
      </c>
      <c r="M139" s="100">
        <v>3.9140999999999999</v>
      </c>
      <c r="N139" s="30" t="s">
        <v>52</v>
      </c>
      <c r="O139" s="51" t="s">
        <v>91</v>
      </c>
      <c r="P139" s="26"/>
      <c r="Q139" s="19"/>
      <c r="R139" s="121"/>
      <c r="S139" s="79"/>
      <c r="T139" s="30"/>
      <c r="U139" s="211" t="s">
        <v>5391</v>
      </c>
      <c r="V139" s="32" t="str">
        <f t="shared" si="8"/>
        <v>4S-081C</v>
      </c>
      <c r="X139" s="8" t="s">
        <v>8681</v>
      </c>
      <c r="Z139" s="1" t="str">
        <f t="shared" si="9"/>
        <v>ok</v>
      </c>
    </row>
    <row r="140" spans="2:26" ht="30" customHeight="1" x14ac:dyDescent="0.25">
      <c r="B140" s="206" t="s">
        <v>6714</v>
      </c>
      <c r="C140" s="17" t="s">
        <v>5422</v>
      </c>
      <c r="D140" s="17" t="s">
        <v>5423</v>
      </c>
      <c r="E140" s="17" t="s">
        <v>5424</v>
      </c>
      <c r="F140" s="22"/>
      <c r="G140" s="46"/>
      <c r="H140" s="22"/>
      <c r="I140" s="119">
        <v>387334.27</v>
      </c>
      <c r="J140" s="120">
        <v>388278.84999999899</v>
      </c>
      <c r="K140" s="21">
        <f t="shared" si="7"/>
        <v>0.94457999999896858</v>
      </c>
      <c r="L140" s="26" t="s">
        <v>5425</v>
      </c>
      <c r="M140" s="100">
        <v>3.0649000000000002</v>
      </c>
      <c r="N140" s="30" t="s">
        <v>52</v>
      </c>
      <c r="O140" s="51" t="s">
        <v>91</v>
      </c>
      <c r="P140" s="26"/>
      <c r="Q140" s="19"/>
      <c r="R140" s="121"/>
      <c r="S140" s="79"/>
      <c r="T140" s="30"/>
      <c r="U140" s="211" t="s">
        <v>5391</v>
      </c>
      <c r="V140" s="32" t="str">
        <f t="shared" si="8"/>
        <v>4S-081D</v>
      </c>
      <c r="X140" s="8" t="s">
        <v>8682</v>
      </c>
      <c r="Z140" s="1" t="str">
        <f t="shared" si="9"/>
        <v>ok</v>
      </c>
    </row>
    <row r="141" spans="2:26" ht="30" customHeight="1" x14ac:dyDescent="0.25">
      <c r="B141" s="206" t="s">
        <v>6714</v>
      </c>
      <c r="C141" s="17" t="s">
        <v>5422</v>
      </c>
      <c r="D141" s="17" t="s">
        <v>1462</v>
      </c>
      <c r="E141" s="17" t="s">
        <v>5554</v>
      </c>
      <c r="F141" s="22" t="s">
        <v>5555</v>
      </c>
      <c r="G141" s="46">
        <v>42346</v>
      </c>
      <c r="H141" s="22" t="s">
        <v>5391</v>
      </c>
      <c r="I141" s="120">
        <v>430610.09</v>
      </c>
      <c r="J141" s="120">
        <v>430940.36999999901</v>
      </c>
      <c r="K141" s="21">
        <f t="shared" si="7"/>
        <v>0.33027999999898022</v>
      </c>
      <c r="L141" s="26" t="s">
        <v>5556</v>
      </c>
      <c r="M141" s="100">
        <v>5.7651000000000003</v>
      </c>
      <c r="N141" s="30" t="s">
        <v>7912</v>
      </c>
      <c r="O141" s="51" t="s">
        <v>21</v>
      </c>
      <c r="P141" s="26" t="s">
        <v>10</v>
      </c>
      <c r="Q141" s="19">
        <v>3.1472000000000002</v>
      </c>
      <c r="R141" s="121">
        <v>32949.57</v>
      </c>
      <c r="S141" s="79" t="s">
        <v>5467</v>
      </c>
      <c r="T141" s="30" t="s">
        <v>5553</v>
      </c>
      <c r="U141" s="211" t="s">
        <v>5391</v>
      </c>
      <c r="V141" s="32" t="str">
        <f t="shared" si="8"/>
        <v>4S-082</v>
      </c>
      <c r="X141" s="8" t="s">
        <v>8683</v>
      </c>
      <c r="Z141" s="1" t="str">
        <f t="shared" si="9"/>
        <v>ok</v>
      </c>
    </row>
    <row r="142" spans="2:26" ht="30" customHeight="1" x14ac:dyDescent="0.25">
      <c r="B142" s="206" t="s">
        <v>6714</v>
      </c>
      <c r="C142" s="17" t="s">
        <v>5422</v>
      </c>
      <c r="D142" s="17" t="s">
        <v>1465</v>
      </c>
      <c r="E142" s="17" t="s">
        <v>5550</v>
      </c>
      <c r="F142" s="22" t="s">
        <v>5551</v>
      </c>
      <c r="G142" s="46">
        <v>42345</v>
      </c>
      <c r="H142" s="22" t="s">
        <v>5391</v>
      </c>
      <c r="I142" s="120">
        <v>430313.53999999899</v>
      </c>
      <c r="J142" s="120">
        <v>430610.09</v>
      </c>
      <c r="K142" s="21">
        <f t="shared" si="7"/>
        <v>0.2965500000010361</v>
      </c>
      <c r="L142" s="26" t="s">
        <v>5552</v>
      </c>
      <c r="M142" s="100">
        <v>5.9458000000000002</v>
      </c>
      <c r="N142" s="30" t="s">
        <v>7912</v>
      </c>
      <c r="O142" s="51" t="s">
        <v>21</v>
      </c>
      <c r="P142" s="26" t="s">
        <v>10</v>
      </c>
      <c r="Q142" s="19">
        <v>3.5722</v>
      </c>
      <c r="R142" s="121">
        <v>37399.1</v>
      </c>
      <c r="S142" s="79" t="s">
        <v>5467</v>
      </c>
      <c r="T142" s="30" t="s">
        <v>5553</v>
      </c>
      <c r="U142" s="211" t="s">
        <v>5391</v>
      </c>
      <c r="V142" s="32" t="str">
        <f t="shared" si="8"/>
        <v>4S-083</v>
      </c>
      <c r="X142" s="8" t="s">
        <v>8684</v>
      </c>
      <c r="Z142" s="1" t="str">
        <f t="shared" si="9"/>
        <v>ok</v>
      </c>
    </row>
    <row r="143" spans="2:26" ht="30" customHeight="1" x14ac:dyDescent="0.25">
      <c r="B143" s="206" t="s">
        <v>6714</v>
      </c>
      <c r="C143" s="17" t="s">
        <v>5422</v>
      </c>
      <c r="D143" s="17" t="s">
        <v>1468</v>
      </c>
      <c r="E143" s="17" t="s">
        <v>5447</v>
      </c>
      <c r="F143" s="22">
        <v>24670</v>
      </c>
      <c r="G143" s="46">
        <v>41603</v>
      </c>
      <c r="H143" s="22" t="s">
        <v>5391</v>
      </c>
      <c r="I143" s="120">
        <v>391154.19</v>
      </c>
      <c r="J143" s="120">
        <v>392102.53</v>
      </c>
      <c r="K143" s="21">
        <f t="shared" si="7"/>
        <v>0.94834000000002561</v>
      </c>
      <c r="L143" s="26" t="s">
        <v>5448</v>
      </c>
      <c r="M143" s="100">
        <v>7.5884999999999998</v>
      </c>
      <c r="N143" s="30" t="s">
        <v>7912</v>
      </c>
      <c r="O143" s="51" t="s">
        <v>91</v>
      </c>
      <c r="P143" s="26"/>
      <c r="Q143" s="19"/>
      <c r="R143" s="121"/>
      <c r="S143" s="79"/>
      <c r="T143" s="30" t="s">
        <v>5401</v>
      </c>
      <c r="U143" s="211" t="s">
        <v>5391</v>
      </c>
      <c r="V143" s="32" t="str">
        <f t="shared" si="8"/>
        <v>4S-084</v>
      </c>
      <c r="X143" s="8" t="s">
        <v>8685</v>
      </c>
      <c r="Z143" s="1" t="str">
        <f t="shared" si="9"/>
        <v>ok</v>
      </c>
    </row>
    <row r="144" spans="2:26" ht="30" customHeight="1" x14ac:dyDescent="0.25">
      <c r="B144" s="206" t="s">
        <v>6714</v>
      </c>
      <c r="C144" s="17" t="s">
        <v>5422</v>
      </c>
      <c r="D144" s="17" t="s">
        <v>1472</v>
      </c>
      <c r="E144" s="17" t="s">
        <v>5685</v>
      </c>
      <c r="F144" s="22"/>
      <c r="G144" s="46"/>
      <c r="H144" s="22"/>
      <c r="I144" s="120">
        <v>505873.4547</v>
      </c>
      <c r="J144" s="120">
        <v>505880.54430000001</v>
      </c>
      <c r="K144" s="21">
        <f t="shared" si="7"/>
        <v>7.0896000000066125E-3</v>
      </c>
      <c r="L144" s="26" t="s">
        <v>5686</v>
      </c>
      <c r="M144" s="100">
        <v>9.9000000000000008E-3</v>
      </c>
      <c r="N144" s="30" t="s">
        <v>7912</v>
      </c>
      <c r="O144" s="51" t="s">
        <v>91</v>
      </c>
      <c r="P144" s="26" t="s">
        <v>2286</v>
      </c>
      <c r="Q144" s="19"/>
      <c r="R144" s="121"/>
      <c r="S144" s="79"/>
      <c r="T144" s="30" t="s">
        <v>5660</v>
      </c>
      <c r="U144" s="211" t="s">
        <v>5439</v>
      </c>
      <c r="V144" s="32" t="str">
        <f t="shared" si="8"/>
        <v>4S-085</v>
      </c>
      <c r="X144" s="8" t="s">
        <v>8686</v>
      </c>
      <c r="Z144" s="1" t="str">
        <f t="shared" si="9"/>
        <v>ok</v>
      </c>
    </row>
    <row r="145" spans="17:17" ht="30" customHeight="1" x14ac:dyDescent="0.25">
      <c r="Q145" s="1">
        <f>SUBTOTAL(9,Q5:Q142)</f>
        <v>62.582399999999993</v>
      </c>
    </row>
  </sheetData>
  <autoFilter ref="C6:V144" xr:uid="{00000000-0009-0000-0000-000012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phoneticPr fontId="21" type="noConversion"/>
  <dataValidations count="1">
    <dataValidation type="list" allowBlank="1" showInputMessage="1" showErrorMessage="1" sqref="Q125:Q144 P7:P143" xr:uid="{00000000-0002-0000-12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showGridLines="0" zoomScale="90" zoomScaleNormal="90" workbookViewId="0">
      <selection activeCell="F18" sqref="F18"/>
    </sheetView>
  </sheetViews>
  <sheetFormatPr defaultColWidth="9.140625" defaultRowHeight="15" x14ac:dyDescent="0.25"/>
  <cols>
    <col min="1" max="4" width="9.140625" style="10"/>
    <col min="5" max="11" width="17.7109375" style="10" customWidth="1"/>
    <col min="12" max="12" width="19.140625" style="10" bestFit="1" customWidth="1"/>
    <col min="13" max="13" width="21.28515625" style="10" bestFit="1" customWidth="1"/>
    <col min="14" max="16384" width="9.140625" style="10"/>
  </cols>
  <sheetData>
    <row r="1" spans="1:13" ht="14.45" customHeight="1" x14ac:dyDescent="0.25">
      <c r="E1" s="224" t="s">
        <v>6661</v>
      </c>
      <c r="F1" s="224"/>
      <c r="G1" s="224"/>
      <c r="H1" s="224"/>
      <c r="I1" s="224"/>
    </row>
    <row r="2" spans="1:13" x14ac:dyDescent="0.25">
      <c r="E2" s="224"/>
      <c r="F2" s="224"/>
      <c r="G2" s="224"/>
      <c r="H2" s="224"/>
      <c r="I2" s="224"/>
    </row>
    <row r="3" spans="1:13" x14ac:dyDescent="0.25">
      <c r="E3" s="224"/>
      <c r="F3" s="224"/>
      <c r="G3" s="224"/>
      <c r="H3" s="224"/>
      <c r="I3" s="224"/>
    </row>
    <row r="4" spans="1:13" ht="14.45" customHeight="1" thickBot="1" x14ac:dyDescent="0.3">
      <c r="E4" s="224"/>
      <c r="F4" s="224"/>
      <c r="G4" s="224"/>
      <c r="H4" s="224"/>
      <c r="I4" s="224"/>
    </row>
    <row r="5" spans="1:13" ht="18" customHeight="1" thickBot="1" x14ac:dyDescent="0.3">
      <c r="D5" s="245" t="s">
        <v>6662</v>
      </c>
      <c r="E5" s="246"/>
      <c r="F5" s="246"/>
      <c r="G5" s="246"/>
      <c r="H5" s="246"/>
      <c r="I5" s="246"/>
      <c r="J5" s="246"/>
      <c r="K5" s="246"/>
      <c r="L5" s="246"/>
      <c r="M5" s="247"/>
    </row>
    <row r="6" spans="1:13" ht="18" customHeight="1" thickBot="1" x14ac:dyDescent="0.3">
      <c r="D6" s="225" t="s">
        <v>14</v>
      </c>
      <c r="E6" s="248" t="s">
        <v>6661</v>
      </c>
      <c r="F6" s="249"/>
      <c r="G6" s="249"/>
      <c r="H6" s="249"/>
      <c r="I6" s="250"/>
      <c r="J6" s="251" t="s">
        <v>6663</v>
      </c>
      <c r="K6" s="252"/>
      <c r="L6" s="252"/>
      <c r="M6" s="253"/>
    </row>
    <row r="7" spans="1:13" s="141" customFormat="1" ht="40.15" customHeight="1" thickBot="1" x14ac:dyDescent="0.3">
      <c r="D7" s="226" t="s">
        <v>6664</v>
      </c>
      <c r="E7" s="227" t="s">
        <v>6665</v>
      </c>
      <c r="F7" s="228" t="s">
        <v>6666</v>
      </c>
      <c r="G7" s="228" t="s">
        <v>6667</v>
      </c>
      <c r="H7" s="228" t="s">
        <v>6668</v>
      </c>
      <c r="I7" s="228" t="s">
        <v>6669</v>
      </c>
      <c r="J7" s="228" t="s">
        <v>6670</v>
      </c>
      <c r="K7" s="228" t="s">
        <v>6671</v>
      </c>
      <c r="L7" s="229" t="s">
        <v>6672</v>
      </c>
      <c r="M7" s="230" t="s">
        <v>6673</v>
      </c>
    </row>
    <row r="8" spans="1:13" ht="30" customHeight="1" x14ac:dyDescent="0.25">
      <c r="A8" s="208"/>
      <c r="B8" s="209"/>
      <c r="D8" s="254" t="s">
        <v>6674</v>
      </c>
      <c r="E8" s="231" t="s">
        <v>6675</v>
      </c>
      <c r="F8" s="232" t="s">
        <v>6676</v>
      </c>
      <c r="G8" s="232" t="s">
        <v>6677</v>
      </c>
      <c r="H8" s="232" t="s">
        <v>6678</v>
      </c>
      <c r="I8" s="232" t="s">
        <v>6679</v>
      </c>
      <c r="J8" s="232" t="s">
        <v>6680</v>
      </c>
      <c r="K8" s="232" t="s">
        <v>6681</v>
      </c>
      <c r="L8" s="232" t="s">
        <v>6682</v>
      </c>
      <c r="M8" s="233" t="s">
        <v>6683</v>
      </c>
    </row>
    <row r="9" spans="1:13" ht="30" customHeight="1" x14ac:dyDescent="0.25">
      <c r="A9" s="208"/>
      <c r="B9" s="209"/>
      <c r="D9" s="255"/>
      <c r="E9" s="223" t="s">
        <v>6684</v>
      </c>
      <c r="F9" s="110" t="s">
        <v>6685</v>
      </c>
      <c r="G9" s="110" t="s">
        <v>6686</v>
      </c>
      <c r="H9" s="110" t="s">
        <v>6687</v>
      </c>
      <c r="I9" s="110" t="s">
        <v>6688</v>
      </c>
      <c r="J9" s="110" t="s">
        <v>6689</v>
      </c>
      <c r="K9" s="110" t="s">
        <v>6690</v>
      </c>
      <c r="L9" s="110" t="s">
        <v>6691</v>
      </c>
      <c r="M9" s="234" t="s">
        <v>6692</v>
      </c>
    </row>
    <row r="10" spans="1:13" ht="30" customHeight="1" x14ac:dyDescent="0.25">
      <c r="A10" s="208"/>
      <c r="B10" s="209"/>
      <c r="D10" s="255"/>
      <c r="E10" s="223"/>
      <c r="F10" s="110"/>
      <c r="G10" s="110"/>
      <c r="H10" s="110" t="s">
        <v>6693</v>
      </c>
      <c r="I10" s="110" t="s">
        <v>6694</v>
      </c>
      <c r="J10" s="110" t="s">
        <v>6695</v>
      </c>
      <c r="K10" s="110" t="s">
        <v>6696</v>
      </c>
      <c r="L10" s="110" t="s">
        <v>6697</v>
      </c>
      <c r="M10" s="234" t="s">
        <v>6698</v>
      </c>
    </row>
    <row r="11" spans="1:13" ht="30" customHeight="1" x14ac:dyDescent="0.25">
      <c r="A11" s="208"/>
      <c r="B11" s="209"/>
      <c r="D11" s="255"/>
      <c r="E11" s="223"/>
      <c r="F11" s="110"/>
      <c r="G11" s="110"/>
      <c r="H11" s="110" t="s">
        <v>6699</v>
      </c>
      <c r="I11" s="110"/>
      <c r="J11" s="110" t="s">
        <v>6700</v>
      </c>
      <c r="K11" s="110" t="s">
        <v>6701</v>
      </c>
      <c r="L11" s="110" t="s">
        <v>6702</v>
      </c>
      <c r="M11" s="234" t="s">
        <v>6703</v>
      </c>
    </row>
    <row r="12" spans="1:13" s="141" customFormat="1" ht="30" customHeight="1" x14ac:dyDescent="0.25">
      <c r="A12" s="235"/>
      <c r="B12" s="236"/>
      <c r="D12" s="255"/>
      <c r="E12" s="223"/>
      <c r="F12" s="110"/>
      <c r="G12" s="110"/>
      <c r="H12" s="110"/>
      <c r="I12" s="110"/>
      <c r="J12" s="110"/>
      <c r="K12" s="110" t="s">
        <v>6704</v>
      </c>
      <c r="L12" s="110" t="s">
        <v>6705</v>
      </c>
      <c r="M12" s="234" t="s">
        <v>6706</v>
      </c>
    </row>
    <row r="13" spans="1:13" s="141" customFormat="1" ht="30" customHeight="1" x14ac:dyDescent="0.25">
      <c r="A13" s="235"/>
      <c r="B13" s="236"/>
      <c r="D13" s="255"/>
      <c r="E13" s="223"/>
      <c r="F13" s="110"/>
      <c r="G13" s="110"/>
      <c r="H13" s="110"/>
      <c r="I13" s="110"/>
      <c r="J13" s="110"/>
      <c r="K13" s="110"/>
      <c r="L13" s="110" t="s">
        <v>6707</v>
      </c>
      <c r="M13" s="234" t="s">
        <v>6708</v>
      </c>
    </row>
    <row r="14" spans="1:13" s="141" customFormat="1" ht="30" customHeight="1" thickBot="1" x14ac:dyDescent="0.3">
      <c r="A14" s="235"/>
      <c r="B14" s="236"/>
      <c r="D14" s="256"/>
      <c r="E14" s="237"/>
      <c r="F14" s="238"/>
      <c r="G14" s="238"/>
      <c r="H14" s="238"/>
      <c r="I14" s="238"/>
      <c r="J14" s="238"/>
      <c r="K14" s="238"/>
      <c r="L14" s="238" t="s">
        <v>6709</v>
      </c>
      <c r="M14" s="239" t="s">
        <v>6710</v>
      </c>
    </row>
  </sheetData>
  <mergeCells count="4">
    <mergeCell ref="D5:M5"/>
    <mergeCell ref="E6:I6"/>
    <mergeCell ref="J6:M6"/>
    <mergeCell ref="D8:D1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B1:Z253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8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63.7109375" style="145" customWidth="1"/>
    <col min="13" max="13" width="24.42578125" style="1" customWidth="1"/>
    <col min="14" max="14" width="43.5703125" style="1" customWidth="1"/>
    <col min="15" max="15" width="18.140625" style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3.5703125" style="63" hidden="1" customWidth="1"/>
    <col min="25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308"/>
      <c r="M1" s="287"/>
      <c r="N1" s="287"/>
      <c r="O1" s="287"/>
      <c r="P1" s="287"/>
      <c r="Q1" s="287"/>
      <c r="R1" s="287"/>
      <c r="S1" s="287"/>
      <c r="T1" s="287"/>
      <c r="X1" s="63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308"/>
      <c r="M2" s="287"/>
      <c r="N2" s="287"/>
      <c r="O2" s="287"/>
      <c r="P2" s="287"/>
      <c r="Q2" s="287"/>
      <c r="R2" s="287"/>
      <c r="S2" s="287"/>
      <c r="T2" s="287"/>
      <c r="X2" s="63"/>
    </row>
    <row r="3" spans="2:26" ht="15" x14ac:dyDescent="0.25">
      <c r="B3" s="266"/>
    </row>
    <row r="4" spans="2:26" s="10" customFormat="1" ht="15" customHeight="1" x14ac:dyDescent="0.25">
      <c r="B4" s="266"/>
      <c r="C4" s="309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63"/>
    </row>
    <row r="5" spans="2:26" s="10" customFormat="1" ht="15" customHeight="1" x14ac:dyDescent="0.25">
      <c r="B5" s="266"/>
      <c r="C5" s="310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63"/>
      <c r="Z5" s="1" t="str">
        <f t="shared" ref="Z5:Z68" si="0">IF(V5=X5,"ok","errado")</f>
        <v>ok</v>
      </c>
    </row>
    <row r="6" spans="2:26" s="10" customFormat="1" ht="15.75" thickBot="1" x14ac:dyDescent="0.3">
      <c r="B6" s="267"/>
      <c r="C6" s="311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63"/>
    </row>
    <row r="7" spans="2:26" ht="30" customHeight="1" x14ac:dyDescent="0.25">
      <c r="B7" s="207" t="s">
        <v>6714</v>
      </c>
      <c r="C7" s="63" t="s">
        <v>5794</v>
      </c>
      <c r="D7" s="44" t="s">
        <v>8687</v>
      </c>
      <c r="E7" s="114"/>
      <c r="F7" s="77"/>
      <c r="G7" s="115"/>
      <c r="H7" s="114"/>
      <c r="I7" s="128">
        <v>134</v>
      </c>
      <c r="J7" s="128">
        <v>520</v>
      </c>
      <c r="K7" s="129"/>
      <c r="L7" s="130" t="s">
        <v>6636</v>
      </c>
      <c r="M7" s="63"/>
      <c r="N7" s="77" t="s">
        <v>2114</v>
      </c>
      <c r="O7" s="63" t="s">
        <v>91</v>
      </c>
      <c r="P7" s="126"/>
      <c r="Q7" s="124"/>
      <c r="R7" s="124"/>
      <c r="S7" s="76"/>
      <c r="T7" s="37" t="s">
        <v>6510</v>
      </c>
      <c r="U7" s="131" t="s">
        <v>6208</v>
      </c>
      <c r="V7" s="63" t="str">
        <f t="shared" ref="V7:V70" si="1">CONCATENATE(C7,"-",D7)</f>
        <v>5S-001C-SP.</v>
      </c>
      <c r="X7" s="63" t="s">
        <v>8688</v>
      </c>
      <c r="Z7" s="1" t="str">
        <f t="shared" si="0"/>
        <v>errado</v>
      </c>
    </row>
    <row r="8" spans="2:26" ht="30" customHeight="1" x14ac:dyDescent="0.25">
      <c r="B8" s="206" t="s">
        <v>6714</v>
      </c>
      <c r="C8" s="63" t="s">
        <v>5794</v>
      </c>
      <c r="D8" s="44" t="s">
        <v>6637</v>
      </c>
      <c r="E8" s="114" t="s">
        <v>6638</v>
      </c>
      <c r="F8" s="77"/>
      <c r="G8" s="115"/>
      <c r="H8" s="114"/>
      <c r="I8" s="128">
        <v>520</v>
      </c>
      <c r="J8" s="128">
        <v>606</v>
      </c>
      <c r="K8" s="129"/>
      <c r="L8" s="130" t="s">
        <v>6624</v>
      </c>
      <c r="M8" s="63"/>
      <c r="N8" s="77" t="s">
        <v>2114</v>
      </c>
      <c r="O8" s="63" t="s">
        <v>91</v>
      </c>
      <c r="P8" s="126"/>
      <c r="Q8" s="124"/>
      <c r="R8" s="124"/>
      <c r="S8" s="76"/>
      <c r="T8" s="37" t="s">
        <v>6510</v>
      </c>
      <c r="U8" s="37" t="s">
        <v>6208</v>
      </c>
      <c r="V8" s="63" t="str">
        <f t="shared" si="1"/>
        <v>5S-077SP</v>
      </c>
      <c r="X8" s="63" t="s">
        <v>8689</v>
      </c>
      <c r="Z8" s="1" t="str">
        <f t="shared" si="0"/>
        <v>errado</v>
      </c>
    </row>
    <row r="9" spans="2:26" ht="30" customHeight="1" x14ac:dyDescent="0.25">
      <c r="B9" s="206" t="s">
        <v>6714</v>
      </c>
      <c r="C9" s="63" t="s">
        <v>5794</v>
      </c>
      <c r="D9" s="44" t="s">
        <v>8690</v>
      </c>
      <c r="E9" s="114" t="s">
        <v>6640</v>
      </c>
      <c r="F9" s="77" t="s">
        <v>6641</v>
      </c>
      <c r="G9" s="115">
        <v>42187</v>
      </c>
      <c r="H9" s="114" t="s">
        <v>6208</v>
      </c>
      <c r="I9" s="128">
        <v>1307</v>
      </c>
      <c r="J9" s="128">
        <v>1436</v>
      </c>
      <c r="K9" s="129"/>
      <c r="L9" s="130" t="s">
        <v>6642</v>
      </c>
      <c r="M9" s="63"/>
      <c r="N9" s="77" t="s">
        <v>2114</v>
      </c>
      <c r="O9" s="63" t="s">
        <v>21</v>
      </c>
      <c r="P9" s="126"/>
      <c r="Q9" s="124"/>
      <c r="R9" s="124"/>
      <c r="S9" s="76"/>
      <c r="T9" s="37" t="s">
        <v>6643</v>
      </c>
      <c r="U9" s="37" t="s">
        <v>6208</v>
      </c>
      <c r="V9" s="63" t="str">
        <f t="shared" si="1"/>
        <v>5S-078-SP</v>
      </c>
      <c r="X9" s="63" t="s">
        <v>8691</v>
      </c>
      <c r="Z9" s="1" t="str">
        <f t="shared" si="0"/>
        <v>errado</v>
      </c>
    </row>
    <row r="10" spans="2:26" ht="30" customHeight="1" x14ac:dyDescent="0.25">
      <c r="B10" s="206" t="s">
        <v>6714</v>
      </c>
      <c r="C10" s="63" t="s">
        <v>5794</v>
      </c>
      <c r="D10" s="44" t="s">
        <v>8692</v>
      </c>
      <c r="E10" s="114" t="s">
        <v>6645</v>
      </c>
      <c r="F10" s="77" t="s">
        <v>6646</v>
      </c>
      <c r="G10" s="115">
        <v>42383</v>
      </c>
      <c r="H10" s="114" t="s">
        <v>6208</v>
      </c>
      <c r="I10" s="128">
        <v>2075</v>
      </c>
      <c r="J10" s="128">
        <v>2146</v>
      </c>
      <c r="K10" s="129"/>
      <c r="L10" s="130" t="s">
        <v>6647</v>
      </c>
      <c r="M10" s="63"/>
      <c r="N10" s="77" t="s">
        <v>1514</v>
      </c>
      <c r="O10" s="63" t="s">
        <v>21</v>
      </c>
      <c r="P10" s="126"/>
      <c r="Q10" s="124"/>
      <c r="R10" s="124"/>
      <c r="S10" s="76"/>
      <c r="T10" s="37" t="s">
        <v>6400</v>
      </c>
      <c r="U10" s="37" t="s">
        <v>6208</v>
      </c>
      <c r="V10" s="63" t="str">
        <f t="shared" si="1"/>
        <v>5S-079-SP</v>
      </c>
      <c r="X10" s="63" t="s">
        <v>8693</v>
      </c>
      <c r="Z10" s="1" t="str">
        <f t="shared" si="0"/>
        <v>errado</v>
      </c>
    </row>
    <row r="11" spans="2:26" ht="30" customHeight="1" x14ac:dyDescent="0.25">
      <c r="B11" s="206" t="s">
        <v>6714</v>
      </c>
      <c r="C11" s="63" t="s">
        <v>5794</v>
      </c>
      <c r="D11" s="44" t="s">
        <v>8694</v>
      </c>
      <c r="E11" s="114" t="s">
        <v>6649</v>
      </c>
      <c r="F11" s="77" t="s">
        <v>6650</v>
      </c>
      <c r="G11" s="115">
        <v>42383</v>
      </c>
      <c r="H11" s="114" t="s">
        <v>6208</v>
      </c>
      <c r="I11" s="128">
        <v>2137</v>
      </c>
      <c r="J11" s="128">
        <v>2453</v>
      </c>
      <c r="K11" s="129"/>
      <c r="L11" s="130" t="s">
        <v>6651</v>
      </c>
      <c r="M11" s="63"/>
      <c r="N11" s="77" t="s">
        <v>2114</v>
      </c>
      <c r="O11" s="63" t="s">
        <v>21</v>
      </c>
      <c r="P11" s="126"/>
      <c r="Q11" s="124"/>
      <c r="R11" s="124"/>
      <c r="S11" s="76"/>
      <c r="T11" s="37" t="s">
        <v>6400</v>
      </c>
      <c r="U11" s="37" t="s">
        <v>6208</v>
      </c>
      <c r="V11" s="63" t="str">
        <f t="shared" si="1"/>
        <v>5S-080-SP</v>
      </c>
      <c r="Z11" s="1" t="str">
        <f t="shared" si="0"/>
        <v>errado</v>
      </c>
    </row>
    <row r="12" spans="2:26" ht="30" customHeight="1" x14ac:dyDescent="0.25">
      <c r="B12" s="206" t="s">
        <v>6714</v>
      </c>
      <c r="C12" s="63" t="s">
        <v>5794</v>
      </c>
      <c r="D12" s="44" t="s">
        <v>8695</v>
      </c>
      <c r="E12" s="114"/>
      <c r="F12" s="77"/>
      <c r="G12" s="115"/>
      <c r="H12" s="114"/>
      <c r="I12" s="128">
        <v>2474</v>
      </c>
      <c r="J12" s="128">
        <v>2770</v>
      </c>
      <c r="K12" s="129"/>
      <c r="L12" s="130" t="s">
        <v>6652</v>
      </c>
      <c r="M12" s="63"/>
      <c r="N12" s="77" t="s">
        <v>2114</v>
      </c>
      <c r="O12" s="63" t="s">
        <v>21</v>
      </c>
      <c r="P12" s="126"/>
      <c r="Q12" s="124"/>
      <c r="R12" s="124"/>
      <c r="S12" s="76"/>
      <c r="T12" s="37" t="s">
        <v>6400</v>
      </c>
      <c r="U12" s="37" t="s">
        <v>6208</v>
      </c>
      <c r="V12" s="63" t="str">
        <f t="shared" si="1"/>
        <v>5S-080-SP.</v>
      </c>
      <c r="Z12" s="1" t="str">
        <f t="shared" si="0"/>
        <v>errado</v>
      </c>
    </row>
    <row r="13" spans="2:26" ht="30" customHeight="1" x14ac:dyDescent="0.25">
      <c r="B13" s="206" t="s">
        <v>6714</v>
      </c>
      <c r="C13" s="63" t="s">
        <v>5794</v>
      </c>
      <c r="D13" s="44" t="s">
        <v>8696</v>
      </c>
      <c r="E13" s="114" t="s">
        <v>6654</v>
      </c>
      <c r="F13" s="77"/>
      <c r="G13" s="115" t="s">
        <v>52</v>
      </c>
      <c r="H13" s="114"/>
      <c r="I13" s="128">
        <v>2476</v>
      </c>
      <c r="J13" s="128">
        <v>2772</v>
      </c>
      <c r="K13" s="129"/>
      <c r="L13" s="130" t="s">
        <v>6655</v>
      </c>
      <c r="M13" s="63"/>
      <c r="N13" s="77" t="s">
        <v>52</v>
      </c>
      <c r="O13" s="63" t="s">
        <v>91</v>
      </c>
      <c r="P13" s="126"/>
      <c r="Q13" s="124"/>
      <c r="R13" s="124"/>
      <c r="S13" s="76"/>
      <c r="T13" s="37" t="s">
        <v>6400</v>
      </c>
      <c r="U13" s="37" t="s">
        <v>6208</v>
      </c>
      <c r="V13" s="63" t="str">
        <f t="shared" si="1"/>
        <v>5S-080A-SP</v>
      </c>
      <c r="X13" s="63" t="s">
        <v>8697</v>
      </c>
      <c r="Z13" s="1" t="str">
        <f t="shared" si="0"/>
        <v>errado</v>
      </c>
    </row>
    <row r="14" spans="2:26" ht="30" customHeight="1" x14ac:dyDescent="0.25">
      <c r="B14" s="206" t="s">
        <v>6714</v>
      </c>
      <c r="C14" s="63" t="s">
        <v>5794</v>
      </c>
      <c r="D14" s="44" t="s">
        <v>8698</v>
      </c>
      <c r="E14" s="114" t="s">
        <v>6657</v>
      </c>
      <c r="F14" s="77" t="s">
        <v>6658</v>
      </c>
      <c r="G14" s="115">
        <v>42382</v>
      </c>
      <c r="H14" s="114" t="s">
        <v>6208</v>
      </c>
      <c r="I14" s="128">
        <v>2770</v>
      </c>
      <c r="J14" s="128">
        <v>2995</v>
      </c>
      <c r="K14" s="129"/>
      <c r="L14" s="130" t="s">
        <v>6659</v>
      </c>
      <c r="M14" s="63"/>
      <c r="N14" s="77" t="s">
        <v>2114</v>
      </c>
      <c r="O14" s="63" t="s">
        <v>21</v>
      </c>
      <c r="P14" s="126"/>
      <c r="Q14" s="124"/>
      <c r="R14" s="124"/>
      <c r="S14" s="76"/>
      <c r="T14" s="37" t="s">
        <v>6660</v>
      </c>
      <c r="U14" s="37" t="s">
        <v>6208</v>
      </c>
      <c r="V14" s="63" t="str">
        <f t="shared" si="1"/>
        <v>5S-081-SP</v>
      </c>
      <c r="X14" s="63" t="s">
        <v>8699</v>
      </c>
      <c r="Z14" s="1" t="str">
        <f t="shared" si="0"/>
        <v>errado</v>
      </c>
    </row>
    <row r="15" spans="2:26" ht="30" customHeight="1" x14ac:dyDescent="0.25">
      <c r="B15" s="206" t="s">
        <v>6714</v>
      </c>
      <c r="C15" s="63" t="s">
        <v>5794</v>
      </c>
      <c r="D15" s="114" t="s">
        <v>5800</v>
      </c>
      <c r="E15" s="114" t="s">
        <v>5801</v>
      </c>
      <c r="F15" s="77"/>
      <c r="G15" s="115" t="s">
        <v>52</v>
      </c>
      <c r="H15" s="114"/>
      <c r="I15" s="128">
        <v>527984</v>
      </c>
      <c r="J15" s="128">
        <v>528181</v>
      </c>
      <c r="K15" s="129">
        <f t="shared" ref="K15:K35" si="2">(J15-I15)/1000</f>
        <v>0.19700000000000001</v>
      </c>
      <c r="L15" s="130" t="s">
        <v>5802</v>
      </c>
      <c r="M15" s="63">
        <v>5.3022999999999998</v>
      </c>
      <c r="N15" s="77" t="s">
        <v>52</v>
      </c>
      <c r="O15" s="63" t="s">
        <v>91</v>
      </c>
      <c r="P15" s="126"/>
      <c r="Q15" s="49"/>
      <c r="R15" s="49"/>
      <c r="S15" s="79"/>
      <c r="T15" s="37" t="s">
        <v>5803</v>
      </c>
      <c r="U15" s="131" t="s">
        <v>5799</v>
      </c>
      <c r="V15" s="63" t="str">
        <f t="shared" si="1"/>
        <v>5S-075MG</v>
      </c>
      <c r="X15" s="63" t="s">
        <v>8700</v>
      </c>
      <c r="Z15" s="1" t="str">
        <f t="shared" si="0"/>
        <v>errado</v>
      </c>
    </row>
    <row r="16" spans="2:26" ht="30" customHeight="1" x14ac:dyDescent="0.25">
      <c r="B16" s="206" t="s">
        <v>6714</v>
      </c>
      <c r="C16" s="63" t="s">
        <v>5794</v>
      </c>
      <c r="D16" s="114" t="s">
        <v>5804</v>
      </c>
      <c r="E16" s="114" t="s">
        <v>5805</v>
      </c>
      <c r="F16" s="77"/>
      <c r="G16" s="115" t="s">
        <v>52</v>
      </c>
      <c r="H16" s="114"/>
      <c r="I16" s="128">
        <v>528181</v>
      </c>
      <c r="J16" s="128">
        <v>528382</v>
      </c>
      <c r="K16" s="129">
        <f t="shared" si="2"/>
        <v>0.20100000000000001</v>
      </c>
      <c r="L16" s="130" t="s">
        <v>5806</v>
      </c>
      <c r="M16" s="63">
        <v>13.1602</v>
      </c>
      <c r="N16" s="77" t="s">
        <v>52</v>
      </c>
      <c r="O16" s="63" t="s">
        <v>91</v>
      </c>
      <c r="P16" s="126"/>
      <c r="Q16" s="49"/>
      <c r="R16" s="49"/>
      <c r="S16" s="79"/>
      <c r="T16" s="37" t="s">
        <v>5803</v>
      </c>
      <c r="U16" s="37" t="s">
        <v>5799</v>
      </c>
      <c r="V16" s="63" t="str">
        <f t="shared" si="1"/>
        <v>5S-074MG</v>
      </c>
      <c r="X16" s="63" t="s">
        <v>8701</v>
      </c>
      <c r="Z16" s="1" t="str">
        <f t="shared" si="0"/>
        <v>errado</v>
      </c>
    </row>
    <row r="17" spans="2:26" ht="30" customHeight="1" x14ac:dyDescent="0.25">
      <c r="B17" s="206" t="s">
        <v>6714</v>
      </c>
      <c r="C17" s="63" t="s">
        <v>5794</v>
      </c>
      <c r="D17" s="114" t="s">
        <v>5807</v>
      </c>
      <c r="E17" s="114" t="s">
        <v>5808</v>
      </c>
      <c r="F17" s="77"/>
      <c r="G17" s="115" t="s">
        <v>52</v>
      </c>
      <c r="H17" s="114"/>
      <c r="I17" s="128">
        <v>528382</v>
      </c>
      <c r="J17" s="128">
        <v>528577</v>
      </c>
      <c r="K17" s="129">
        <f t="shared" si="2"/>
        <v>0.19500000000000001</v>
      </c>
      <c r="L17" s="130" t="s">
        <v>5809</v>
      </c>
      <c r="M17" s="63">
        <v>13.092499999999999</v>
      </c>
      <c r="N17" s="77" t="s">
        <v>52</v>
      </c>
      <c r="O17" s="63" t="s">
        <v>91</v>
      </c>
      <c r="P17" s="126"/>
      <c r="Q17" s="49"/>
      <c r="R17" s="49"/>
      <c r="S17" s="79"/>
      <c r="T17" s="37" t="s">
        <v>5803</v>
      </c>
      <c r="U17" s="37" t="s">
        <v>5799</v>
      </c>
      <c r="V17" s="63" t="str">
        <f t="shared" si="1"/>
        <v>5S-073MG</v>
      </c>
      <c r="X17" s="63" t="s">
        <v>8702</v>
      </c>
      <c r="Z17" s="1" t="str">
        <f t="shared" si="0"/>
        <v>errado</v>
      </c>
    </row>
    <row r="18" spans="2:26" ht="30" customHeight="1" x14ac:dyDescent="0.25">
      <c r="B18" s="206" t="s">
        <v>6714</v>
      </c>
      <c r="C18" s="63" t="s">
        <v>5794</v>
      </c>
      <c r="D18" s="114" t="s">
        <v>5810</v>
      </c>
      <c r="E18" s="114" t="s">
        <v>5811</v>
      </c>
      <c r="F18" s="77"/>
      <c r="G18" s="115" t="s">
        <v>52</v>
      </c>
      <c r="H18" s="114"/>
      <c r="I18" s="128">
        <v>528577</v>
      </c>
      <c r="J18" s="128">
        <v>528753</v>
      </c>
      <c r="K18" s="129">
        <f t="shared" si="2"/>
        <v>0.17599999999999999</v>
      </c>
      <c r="L18" s="130" t="s">
        <v>5812</v>
      </c>
      <c r="M18" s="63">
        <v>3.7862</v>
      </c>
      <c r="N18" s="77" t="s">
        <v>52</v>
      </c>
      <c r="O18" s="63" t="s">
        <v>21</v>
      </c>
      <c r="P18" s="126"/>
      <c r="Q18" s="49"/>
      <c r="R18" s="49"/>
      <c r="S18" s="79"/>
      <c r="T18" s="37" t="s">
        <v>5803</v>
      </c>
      <c r="U18" s="37" t="s">
        <v>5799</v>
      </c>
      <c r="V18" s="63" t="str">
        <f t="shared" si="1"/>
        <v>5S-072MG</v>
      </c>
      <c r="X18" s="63" t="s">
        <v>8703</v>
      </c>
      <c r="Z18" s="1" t="str">
        <f t="shared" si="0"/>
        <v>errado</v>
      </c>
    </row>
    <row r="19" spans="2:26" ht="30" customHeight="1" x14ac:dyDescent="0.25">
      <c r="B19" s="206" t="s">
        <v>6714</v>
      </c>
      <c r="C19" s="63" t="s">
        <v>5794</v>
      </c>
      <c r="D19" s="114" t="s">
        <v>5813</v>
      </c>
      <c r="E19" s="114" t="s">
        <v>5814</v>
      </c>
      <c r="F19" s="77"/>
      <c r="G19" s="115" t="s">
        <v>52</v>
      </c>
      <c r="H19" s="114"/>
      <c r="I19" s="128">
        <v>528753</v>
      </c>
      <c r="J19" s="128">
        <v>528961</v>
      </c>
      <c r="K19" s="129">
        <f t="shared" si="2"/>
        <v>0.20799999999999999</v>
      </c>
      <c r="L19" s="130" t="s">
        <v>5815</v>
      </c>
      <c r="M19" s="63">
        <v>4.7835000000000001</v>
      </c>
      <c r="N19" s="77" t="s">
        <v>52</v>
      </c>
      <c r="O19" s="63" t="s">
        <v>91</v>
      </c>
      <c r="P19" s="126"/>
      <c r="Q19" s="49"/>
      <c r="R19" s="49"/>
      <c r="S19" s="79"/>
      <c r="T19" s="37" t="s">
        <v>5803</v>
      </c>
      <c r="U19" s="37" t="s">
        <v>5799</v>
      </c>
      <c r="V19" s="63" t="str">
        <f t="shared" si="1"/>
        <v>5S-071MG</v>
      </c>
      <c r="X19" s="63" t="s">
        <v>8704</v>
      </c>
      <c r="Z19" s="1" t="str">
        <f t="shared" si="0"/>
        <v>errado</v>
      </c>
    </row>
    <row r="20" spans="2:26" ht="30" customHeight="1" x14ac:dyDescent="0.25">
      <c r="B20" s="206" t="s">
        <v>6714</v>
      </c>
      <c r="C20" s="63" t="s">
        <v>5794</v>
      </c>
      <c r="D20" s="114" t="s">
        <v>5816</v>
      </c>
      <c r="E20" s="114" t="s">
        <v>5817</v>
      </c>
      <c r="F20" s="77"/>
      <c r="G20" s="115" t="s">
        <v>52</v>
      </c>
      <c r="H20" s="114"/>
      <c r="I20" s="128">
        <v>528973</v>
      </c>
      <c r="J20" s="128">
        <v>529263</v>
      </c>
      <c r="K20" s="129">
        <f t="shared" si="2"/>
        <v>0.28999999999999998</v>
      </c>
      <c r="L20" s="130" t="s">
        <v>5818</v>
      </c>
      <c r="M20" s="63">
        <v>8.1844000000000001</v>
      </c>
      <c r="N20" s="77" t="s">
        <v>52</v>
      </c>
      <c r="O20" s="63" t="s">
        <v>21</v>
      </c>
      <c r="P20" s="126"/>
      <c r="Q20" s="49"/>
      <c r="R20" s="49"/>
      <c r="S20" s="79"/>
      <c r="T20" s="37" t="s">
        <v>5803</v>
      </c>
      <c r="U20" s="37" t="s">
        <v>5799</v>
      </c>
      <c r="V20" s="63" t="str">
        <f t="shared" si="1"/>
        <v>5S-070MG</v>
      </c>
      <c r="X20" s="63" t="s">
        <v>8705</v>
      </c>
      <c r="Z20" s="1" t="str">
        <f t="shared" si="0"/>
        <v>errado</v>
      </c>
    </row>
    <row r="21" spans="2:26" ht="30" customHeight="1" x14ac:dyDescent="0.25">
      <c r="B21" s="206" t="s">
        <v>6714</v>
      </c>
      <c r="C21" s="63" t="s">
        <v>5794</v>
      </c>
      <c r="D21" s="114" t="s">
        <v>5819</v>
      </c>
      <c r="E21" s="114" t="s">
        <v>5820</v>
      </c>
      <c r="F21" s="77"/>
      <c r="G21" s="115" t="s">
        <v>52</v>
      </c>
      <c r="H21" s="114"/>
      <c r="I21" s="128">
        <v>529263</v>
      </c>
      <c r="J21" s="128">
        <v>529505</v>
      </c>
      <c r="K21" s="129">
        <f t="shared" si="2"/>
        <v>0.24199999999999999</v>
      </c>
      <c r="L21" s="130" t="s">
        <v>5821</v>
      </c>
      <c r="M21" s="63">
        <v>15.4161</v>
      </c>
      <c r="N21" s="77" t="s">
        <v>52</v>
      </c>
      <c r="O21" s="63" t="s">
        <v>91</v>
      </c>
      <c r="P21" s="126"/>
      <c r="Q21" s="49"/>
      <c r="R21" s="49"/>
      <c r="S21" s="79"/>
      <c r="T21" s="37" t="s">
        <v>5822</v>
      </c>
      <c r="U21" s="37" t="s">
        <v>5799</v>
      </c>
      <c r="V21" s="63" t="str">
        <f t="shared" si="1"/>
        <v>5S-069MG</v>
      </c>
      <c r="X21" s="63" t="s">
        <v>8706</v>
      </c>
      <c r="Z21" s="1" t="str">
        <f t="shared" si="0"/>
        <v>errado</v>
      </c>
    </row>
    <row r="22" spans="2:26" ht="30" customHeight="1" x14ac:dyDescent="0.25">
      <c r="B22" s="206" t="s">
        <v>6714</v>
      </c>
      <c r="C22" s="63" t="s">
        <v>5794</v>
      </c>
      <c r="D22" s="114" t="s">
        <v>5823</v>
      </c>
      <c r="E22" s="114" t="s">
        <v>5824</v>
      </c>
      <c r="F22" s="77"/>
      <c r="G22" s="115" t="s">
        <v>52</v>
      </c>
      <c r="H22" s="114"/>
      <c r="I22" s="128">
        <v>529505</v>
      </c>
      <c r="J22" s="128">
        <v>529712</v>
      </c>
      <c r="K22" s="129">
        <f t="shared" si="2"/>
        <v>0.20699999999999999</v>
      </c>
      <c r="L22" s="130" t="s">
        <v>5825</v>
      </c>
      <c r="M22" s="63">
        <v>6.8151999999999999</v>
      </c>
      <c r="N22" s="77" t="s">
        <v>52</v>
      </c>
      <c r="O22" s="63" t="s">
        <v>91</v>
      </c>
      <c r="P22" s="126"/>
      <c r="Q22" s="49"/>
      <c r="R22" s="49"/>
      <c r="S22" s="79"/>
      <c r="T22" s="37" t="s">
        <v>5826</v>
      </c>
      <c r="U22" s="37" t="s">
        <v>5799</v>
      </c>
      <c r="V22" s="63" t="str">
        <f t="shared" si="1"/>
        <v>5S-068MG</v>
      </c>
      <c r="X22" s="63" t="s">
        <v>8707</v>
      </c>
      <c r="Z22" s="1" t="str">
        <f t="shared" si="0"/>
        <v>errado</v>
      </c>
    </row>
    <row r="23" spans="2:26" ht="30" customHeight="1" x14ac:dyDescent="0.25">
      <c r="B23" s="206" t="s">
        <v>6714</v>
      </c>
      <c r="C23" s="63" t="s">
        <v>5794</v>
      </c>
      <c r="D23" s="114" t="s">
        <v>5827</v>
      </c>
      <c r="E23" s="114" t="s">
        <v>5828</v>
      </c>
      <c r="F23" s="77"/>
      <c r="G23" s="115" t="s">
        <v>52</v>
      </c>
      <c r="H23" s="114"/>
      <c r="I23" s="128">
        <v>529712</v>
      </c>
      <c r="J23" s="128">
        <v>530072</v>
      </c>
      <c r="K23" s="129">
        <f t="shared" si="2"/>
        <v>0.36</v>
      </c>
      <c r="L23" s="130" t="s">
        <v>5829</v>
      </c>
      <c r="M23" s="63">
        <v>4.8169000000000004</v>
      </c>
      <c r="N23" s="77" t="s">
        <v>52</v>
      </c>
      <c r="O23" s="63" t="s">
        <v>21</v>
      </c>
      <c r="P23" s="126"/>
      <c r="Q23" s="49"/>
      <c r="R23" s="49"/>
      <c r="S23" s="79"/>
      <c r="T23" s="37" t="s">
        <v>5830</v>
      </c>
      <c r="U23" s="37" t="s">
        <v>5799</v>
      </c>
      <c r="V23" s="63" t="str">
        <f t="shared" si="1"/>
        <v>5S-067MG</v>
      </c>
      <c r="X23" s="63" t="s">
        <v>8708</v>
      </c>
      <c r="Z23" s="1" t="str">
        <f t="shared" si="0"/>
        <v>errado</v>
      </c>
    </row>
    <row r="24" spans="2:26" ht="30" customHeight="1" x14ac:dyDescent="0.25">
      <c r="B24" s="206" t="s">
        <v>6714</v>
      </c>
      <c r="C24" s="63" t="s">
        <v>5794</v>
      </c>
      <c r="D24" s="114" t="s">
        <v>5831</v>
      </c>
      <c r="E24" s="114" t="s">
        <v>5832</v>
      </c>
      <c r="F24" s="77"/>
      <c r="G24" s="115" t="s">
        <v>52</v>
      </c>
      <c r="H24" s="114"/>
      <c r="I24" s="128">
        <v>530072</v>
      </c>
      <c r="J24" s="128">
        <v>530121</v>
      </c>
      <c r="K24" s="129">
        <f t="shared" si="2"/>
        <v>4.9000000000000002E-2</v>
      </c>
      <c r="L24" s="130" t="s">
        <v>5833</v>
      </c>
      <c r="M24" s="63">
        <v>0.43070000000000003</v>
      </c>
      <c r="N24" s="77" t="s">
        <v>52</v>
      </c>
      <c r="O24" s="63" t="s">
        <v>91</v>
      </c>
      <c r="P24" s="126"/>
      <c r="Q24" s="49"/>
      <c r="R24" s="49"/>
      <c r="S24" s="79"/>
      <c r="T24" s="37" t="s">
        <v>5834</v>
      </c>
      <c r="U24" s="37" t="s">
        <v>5799</v>
      </c>
      <c r="V24" s="63" t="str">
        <f t="shared" si="1"/>
        <v>5S-066MG</v>
      </c>
      <c r="X24" s="63" t="s">
        <v>8709</v>
      </c>
      <c r="Z24" s="1" t="str">
        <f t="shared" si="0"/>
        <v>errado</v>
      </c>
    </row>
    <row r="25" spans="2:26" ht="30" customHeight="1" x14ac:dyDescent="0.25">
      <c r="B25" s="206" t="s">
        <v>6714</v>
      </c>
      <c r="C25" s="63" t="s">
        <v>5794</v>
      </c>
      <c r="D25" s="114" t="s">
        <v>5835</v>
      </c>
      <c r="E25" s="114" t="s">
        <v>5836</v>
      </c>
      <c r="F25" s="77"/>
      <c r="G25" s="115" t="s">
        <v>52</v>
      </c>
      <c r="H25" s="114"/>
      <c r="I25" s="128">
        <v>530121</v>
      </c>
      <c r="J25" s="128">
        <v>530481</v>
      </c>
      <c r="K25" s="129">
        <f t="shared" si="2"/>
        <v>0.36</v>
      </c>
      <c r="L25" s="130" t="s">
        <v>5837</v>
      </c>
      <c r="M25" s="63">
        <v>8.4335000000000004</v>
      </c>
      <c r="N25" s="77" t="s">
        <v>52</v>
      </c>
      <c r="O25" s="63" t="s">
        <v>91</v>
      </c>
      <c r="P25" s="126"/>
      <c r="Q25" s="49"/>
      <c r="R25" s="49"/>
      <c r="S25" s="79"/>
      <c r="T25" s="37" t="s">
        <v>5838</v>
      </c>
      <c r="U25" s="37" t="s">
        <v>5799</v>
      </c>
      <c r="V25" s="63" t="str">
        <f t="shared" si="1"/>
        <v>5S-065MG</v>
      </c>
      <c r="X25" s="63" t="s">
        <v>8710</v>
      </c>
      <c r="Z25" s="1" t="str">
        <f t="shared" si="0"/>
        <v>errado</v>
      </c>
    </row>
    <row r="26" spans="2:26" ht="30" customHeight="1" x14ac:dyDescent="0.25">
      <c r="B26" s="206" t="s">
        <v>6714</v>
      </c>
      <c r="C26" s="63" t="s">
        <v>5794</v>
      </c>
      <c r="D26" s="114" t="s">
        <v>5839</v>
      </c>
      <c r="E26" s="114" t="s">
        <v>5840</v>
      </c>
      <c r="F26" s="77"/>
      <c r="G26" s="115" t="s">
        <v>52</v>
      </c>
      <c r="H26" s="114"/>
      <c r="I26" s="128">
        <v>530481</v>
      </c>
      <c r="J26" s="128">
        <v>530769</v>
      </c>
      <c r="K26" s="129">
        <f t="shared" si="2"/>
        <v>0.28799999999999998</v>
      </c>
      <c r="L26" s="130" t="s">
        <v>5841</v>
      </c>
      <c r="M26" s="63">
        <v>12.510899999999999</v>
      </c>
      <c r="N26" s="77" t="s">
        <v>52</v>
      </c>
      <c r="O26" s="63" t="s">
        <v>91</v>
      </c>
      <c r="P26" s="126"/>
      <c r="Q26" s="49"/>
      <c r="R26" s="49"/>
      <c r="S26" s="79"/>
      <c r="T26" s="37" t="s">
        <v>5842</v>
      </c>
      <c r="U26" s="37" t="s">
        <v>5799</v>
      </c>
      <c r="V26" s="63" t="str">
        <f t="shared" si="1"/>
        <v>5S-064MG</v>
      </c>
      <c r="X26" s="63" t="s">
        <v>8711</v>
      </c>
      <c r="Z26" s="1" t="str">
        <f t="shared" si="0"/>
        <v>errado</v>
      </c>
    </row>
    <row r="27" spans="2:26" ht="30" customHeight="1" x14ac:dyDescent="0.25">
      <c r="B27" s="206" t="s">
        <v>6714</v>
      </c>
      <c r="C27" s="63" t="s">
        <v>5794</v>
      </c>
      <c r="D27" s="114" t="s">
        <v>5843</v>
      </c>
      <c r="E27" s="114" t="s">
        <v>5844</v>
      </c>
      <c r="F27" s="77"/>
      <c r="G27" s="115" t="s">
        <v>52</v>
      </c>
      <c r="H27" s="114"/>
      <c r="I27" s="128">
        <v>530769</v>
      </c>
      <c r="J27" s="128">
        <v>530808</v>
      </c>
      <c r="K27" s="129">
        <f t="shared" si="2"/>
        <v>3.9E-2</v>
      </c>
      <c r="L27" s="130" t="s">
        <v>5845</v>
      </c>
      <c r="M27" s="63">
        <v>7.7507000000000001</v>
      </c>
      <c r="N27" s="77" t="s">
        <v>52</v>
      </c>
      <c r="O27" s="63" t="s">
        <v>21</v>
      </c>
      <c r="P27" s="126"/>
      <c r="Q27" s="49"/>
      <c r="R27" s="49"/>
      <c r="S27" s="79"/>
      <c r="T27" s="37" t="s">
        <v>5846</v>
      </c>
      <c r="U27" s="37" t="s">
        <v>5799</v>
      </c>
      <c r="V27" s="63" t="str">
        <f t="shared" si="1"/>
        <v>5S-063MG</v>
      </c>
      <c r="X27" s="63" t="s">
        <v>8712</v>
      </c>
      <c r="Z27" s="1" t="str">
        <f t="shared" si="0"/>
        <v>errado</v>
      </c>
    </row>
    <row r="28" spans="2:26" ht="30" customHeight="1" x14ac:dyDescent="0.25">
      <c r="B28" s="206" t="s">
        <v>6714</v>
      </c>
      <c r="C28" s="63" t="s">
        <v>5794</v>
      </c>
      <c r="D28" s="114" t="s">
        <v>5847</v>
      </c>
      <c r="E28" s="114" t="s">
        <v>5848</v>
      </c>
      <c r="F28" s="77"/>
      <c r="G28" s="115" t="s">
        <v>52</v>
      </c>
      <c r="H28" s="114"/>
      <c r="I28" s="128">
        <v>530808</v>
      </c>
      <c r="J28" s="128">
        <v>531147</v>
      </c>
      <c r="K28" s="129">
        <f t="shared" si="2"/>
        <v>0.33900000000000002</v>
      </c>
      <c r="L28" s="130" t="s">
        <v>5849</v>
      </c>
      <c r="M28" s="63">
        <v>4.9105999999999996</v>
      </c>
      <c r="N28" s="77" t="s">
        <v>52</v>
      </c>
      <c r="O28" s="63" t="s">
        <v>91</v>
      </c>
      <c r="P28" s="126"/>
      <c r="Q28" s="49"/>
      <c r="R28" s="49"/>
      <c r="S28" s="79"/>
      <c r="T28" s="37" t="s">
        <v>5850</v>
      </c>
      <c r="U28" s="37" t="s">
        <v>5799</v>
      </c>
      <c r="V28" s="63" t="str">
        <f t="shared" si="1"/>
        <v>5S-062MG</v>
      </c>
      <c r="X28" s="63" t="s">
        <v>8713</v>
      </c>
      <c r="Z28" s="1" t="str">
        <f t="shared" si="0"/>
        <v>errado</v>
      </c>
    </row>
    <row r="29" spans="2:26" ht="30" customHeight="1" x14ac:dyDescent="0.25">
      <c r="B29" s="206" t="s">
        <v>6714</v>
      </c>
      <c r="C29" s="63" t="s">
        <v>5794</v>
      </c>
      <c r="D29" s="114" t="s">
        <v>5851</v>
      </c>
      <c r="E29" s="114" t="s">
        <v>5852</v>
      </c>
      <c r="F29" s="77"/>
      <c r="G29" s="115" t="s">
        <v>52</v>
      </c>
      <c r="H29" s="114"/>
      <c r="I29" s="128">
        <v>531147</v>
      </c>
      <c r="J29" s="128">
        <v>531282</v>
      </c>
      <c r="K29" s="129">
        <f t="shared" si="2"/>
        <v>0.13500000000000001</v>
      </c>
      <c r="L29" s="130" t="s">
        <v>5853</v>
      </c>
      <c r="M29" s="63">
        <v>1.2171000000000001</v>
      </c>
      <c r="N29" s="77" t="s">
        <v>52</v>
      </c>
      <c r="O29" s="63" t="s">
        <v>91</v>
      </c>
      <c r="P29" s="126"/>
      <c r="Q29" s="49"/>
      <c r="R29" s="49"/>
      <c r="S29" s="79"/>
      <c r="T29" s="37" t="s">
        <v>5854</v>
      </c>
      <c r="U29" s="37" t="s">
        <v>5799</v>
      </c>
      <c r="V29" s="63" t="str">
        <f t="shared" si="1"/>
        <v>5S-061MG</v>
      </c>
      <c r="X29" s="63" t="s">
        <v>8714</v>
      </c>
      <c r="Z29" s="1" t="str">
        <f t="shared" si="0"/>
        <v>errado</v>
      </c>
    </row>
    <row r="30" spans="2:26" ht="30" customHeight="1" x14ac:dyDescent="0.25">
      <c r="B30" s="206" t="s">
        <v>6714</v>
      </c>
      <c r="C30" s="63" t="s">
        <v>5794</v>
      </c>
      <c r="D30" s="114" t="s">
        <v>5855</v>
      </c>
      <c r="E30" s="114" t="s">
        <v>5856</v>
      </c>
      <c r="F30" s="77" t="s">
        <v>5857</v>
      </c>
      <c r="G30" s="115">
        <v>42318</v>
      </c>
      <c r="H30" s="114" t="s">
        <v>5858</v>
      </c>
      <c r="I30" s="132">
        <v>531626</v>
      </c>
      <c r="J30" s="132">
        <v>532168</v>
      </c>
      <c r="K30" s="129">
        <f t="shared" si="2"/>
        <v>0.54200000000000004</v>
      </c>
      <c r="L30" s="130" t="s">
        <v>5859</v>
      </c>
      <c r="M30" s="63">
        <v>4.3289</v>
      </c>
      <c r="N30" s="77" t="s">
        <v>2114</v>
      </c>
      <c r="O30" s="63" t="s">
        <v>21</v>
      </c>
      <c r="P30" s="126"/>
      <c r="Q30" s="49"/>
      <c r="R30" s="49"/>
      <c r="S30" s="79"/>
      <c r="T30" s="37" t="s">
        <v>5860</v>
      </c>
      <c r="U30" s="37" t="s">
        <v>5799</v>
      </c>
      <c r="V30" s="63" t="str">
        <f t="shared" si="1"/>
        <v>5S-060AMG</v>
      </c>
      <c r="X30" s="63" t="s">
        <v>8715</v>
      </c>
      <c r="Z30" s="1" t="str">
        <f t="shared" si="0"/>
        <v>errado</v>
      </c>
    </row>
    <row r="31" spans="2:26" ht="30" customHeight="1" x14ac:dyDescent="0.25">
      <c r="B31" s="206" t="s">
        <v>6714</v>
      </c>
      <c r="C31" s="63" t="s">
        <v>5794</v>
      </c>
      <c r="D31" s="114" t="s">
        <v>5861</v>
      </c>
      <c r="E31" s="114" t="s">
        <v>5862</v>
      </c>
      <c r="F31" s="77" t="s">
        <v>5863</v>
      </c>
      <c r="G31" s="115">
        <v>42318</v>
      </c>
      <c r="H31" s="114" t="s">
        <v>5858</v>
      </c>
      <c r="I31" s="132">
        <v>532168</v>
      </c>
      <c r="J31" s="132">
        <v>533337</v>
      </c>
      <c r="K31" s="129">
        <f t="shared" si="2"/>
        <v>1.169</v>
      </c>
      <c r="L31" s="130" t="s">
        <v>5859</v>
      </c>
      <c r="M31" s="63">
        <v>9.3470999999999993</v>
      </c>
      <c r="N31" s="77" t="s">
        <v>2114</v>
      </c>
      <c r="O31" s="63" t="s">
        <v>21</v>
      </c>
      <c r="P31" s="126"/>
      <c r="Q31" s="49"/>
      <c r="R31" s="49"/>
      <c r="S31" s="79"/>
      <c r="T31" s="37" t="s">
        <v>651</v>
      </c>
      <c r="U31" s="37" t="s">
        <v>5799</v>
      </c>
      <c r="V31" s="63" t="str">
        <f t="shared" si="1"/>
        <v>5S-060MG</v>
      </c>
      <c r="Z31" s="1" t="str">
        <f t="shared" si="0"/>
        <v>errado</v>
      </c>
    </row>
    <row r="32" spans="2:26" ht="30" customHeight="1" x14ac:dyDescent="0.25">
      <c r="B32" s="206" t="s">
        <v>6714</v>
      </c>
      <c r="C32" s="63" t="s">
        <v>5794</v>
      </c>
      <c r="D32" s="114" t="s">
        <v>5864</v>
      </c>
      <c r="E32" s="114" t="s">
        <v>5865</v>
      </c>
      <c r="F32" s="77" t="s">
        <v>5866</v>
      </c>
      <c r="G32" s="115">
        <v>42410</v>
      </c>
      <c r="H32" s="114" t="s">
        <v>5858</v>
      </c>
      <c r="I32" s="128">
        <v>533337</v>
      </c>
      <c r="J32" s="128">
        <v>534188</v>
      </c>
      <c r="K32" s="129">
        <f t="shared" si="2"/>
        <v>0.85099999999999998</v>
      </c>
      <c r="L32" s="130" t="s">
        <v>5867</v>
      </c>
      <c r="M32" s="63">
        <v>7.0608000000000004</v>
      </c>
      <c r="N32" s="77" t="s">
        <v>2114</v>
      </c>
      <c r="O32" s="63" t="s">
        <v>21</v>
      </c>
      <c r="P32" s="126"/>
      <c r="Q32" s="49"/>
      <c r="R32" s="49"/>
      <c r="S32" s="79"/>
      <c r="T32" s="37" t="s">
        <v>436</v>
      </c>
      <c r="U32" s="37" t="s">
        <v>5799</v>
      </c>
      <c r="V32" s="63" t="str">
        <f t="shared" si="1"/>
        <v>5S-059MG</v>
      </c>
      <c r="X32" s="63" t="s">
        <v>8716</v>
      </c>
      <c r="Z32" s="1" t="str">
        <f t="shared" si="0"/>
        <v>errado</v>
      </c>
    </row>
    <row r="33" spans="2:26" ht="30" customHeight="1" x14ac:dyDescent="0.25">
      <c r="B33" s="206" t="s">
        <v>6714</v>
      </c>
      <c r="C33" s="63" t="s">
        <v>5794</v>
      </c>
      <c r="D33" s="114" t="s">
        <v>5868</v>
      </c>
      <c r="E33" s="114" t="s">
        <v>5869</v>
      </c>
      <c r="F33" s="77">
        <v>39653</v>
      </c>
      <c r="G33" s="115">
        <v>42318</v>
      </c>
      <c r="H33" s="114" t="s">
        <v>5858</v>
      </c>
      <c r="I33" s="132">
        <v>534188</v>
      </c>
      <c r="J33" s="132">
        <v>534573</v>
      </c>
      <c r="K33" s="129">
        <f t="shared" si="2"/>
        <v>0.38500000000000001</v>
      </c>
      <c r="L33" s="130" t="s">
        <v>5870</v>
      </c>
      <c r="M33" s="63">
        <v>2.8264</v>
      </c>
      <c r="N33" s="77" t="s">
        <v>2114</v>
      </c>
      <c r="O33" s="63" t="s">
        <v>21</v>
      </c>
      <c r="P33" s="126"/>
      <c r="Q33" s="49"/>
      <c r="R33" s="49"/>
      <c r="S33" s="79"/>
      <c r="T33" s="37" t="s">
        <v>436</v>
      </c>
      <c r="U33" s="37" t="s">
        <v>5799</v>
      </c>
      <c r="V33" s="63" t="str">
        <f t="shared" si="1"/>
        <v>5S-058MG</v>
      </c>
      <c r="X33" s="63" t="s">
        <v>8717</v>
      </c>
      <c r="Z33" s="1" t="str">
        <f t="shared" si="0"/>
        <v>errado</v>
      </c>
    </row>
    <row r="34" spans="2:26" ht="30" customHeight="1" x14ac:dyDescent="0.25">
      <c r="B34" s="206" t="s">
        <v>6714</v>
      </c>
      <c r="C34" s="63" t="s">
        <v>5794</v>
      </c>
      <c r="D34" s="114" t="s">
        <v>5871</v>
      </c>
      <c r="E34" s="114" t="s">
        <v>5872</v>
      </c>
      <c r="F34" s="77" t="s">
        <v>5873</v>
      </c>
      <c r="G34" s="115">
        <v>42410</v>
      </c>
      <c r="H34" s="114" t="s">
        <v>5858</v>
      </c>
      <c r="I34" s="132">
        <v>534573</v>
      </c>
      <c r="J34" s="132">
        <v>536364</v>
      </c>
      <c r="K34" s="129">
        <f t="shared" si="2"/>
        <v>1.7909999999999999</v>
      </c>
      <c r="L34" s="205" t="s">
        <v>5874</v>
      </c>
      <c r="M34" s="63">
        <v>17.584599999999998</v>
      </c>
      <c r="N34" s="77" t="s">
        <v>2114</v>
      </c>
      <c r="O34" s="63" t="s">
        <v>21</v>
      </c>
      <c r="P34" s="126" t="s">
        <v>10</v>
      </c>
      <c r="Q34" s="37">
        <v>3.2526999999999999</v>
      </c>
      <c r="R34" s="78">
        <v>26021.3</v>
      </c>
      <c r="S34" s="79" t="s">
        <v>5875</v>
      </c>
      <c r="T34" s="37" t="s">
        <v>5876</v>
      </c>
      <c r="U34" s="37" t="s">
        <v>5799</v>
      </c>
      <c r="V34" s="63" t="str">
        <f t="shared" si="1"/>
        <v>5S-057MG</v>
      </c>
      <c r="X34" s="63" t="s">
        <v>8718</v>
      </c>
      <c r="Z34" s="1" t="str">
        <f t="shared" si="0"/>
        <v>errado</v>
      </c>
    </row>
    <row r="35" spans="2:26" ht="30" customHeight="1" x14ac:dyDescent="0.25">
      <c r="B35" s="206" t="s">
        <v>6714</v>
      </c>
      <c r="C35" s="63" t="s">
        <v>5794</v>
      </c>
      <c r="D35" s="114" t="s">
        <v>5882</v>
      </c>
      <c r="E35" s="114" t="s">
        <v>5883</v>
      </c>
      <c r="F35" s="77" t="s">
        <v>5884</v>
      </c>
      <c r="G35" s="115">
        <v>42318</v>
      </c>
      <c r="H35" s="114" t="s">
        <v>5858</v>
      </c>
      <c r="I35" s="132">
        <v>536364</v>
      </c>
      <c r="J35" s="132">
        <v>537609</v>
      </c>
      <c r="K35" s="129">
        <f t="shared" si="2"/>
        <v>1.2450000000000001</v>
      </c>
      <c r="L35" s="130" t="s">
        <v>5880</v>
      </c>
      <c r="M35" s="63">
        <v>9.9562000000000008</v>
      </c>
      <c r="N35" s="77" t="s">
        <v>2114</v>
      </c>
      <c r="O35" s="63" t="s">
        <v>21</v>
      </c>
      <c r="P35" s="126"/>
      <c r="Q35" s="48"/>
      <c r="R35" s="78"/>
      <c r="S35" s="79"/>
      <c r="T35" s="37" t="s">
        <v>5885</v>
      </c>
      <c r="U35" s="37" t="s">
        <v>5799</v>
      </c>
      <c r="V35" s="63" t="str">
        <f t="shared" si="1"/>
        <v>5S-056MG</v>
      </c>
      <c r="X35" s="63" t="s">
        <v>8719</v>
      </c>
      <c r="Z35" s="1" t="str">
        <f t="shared" si="0"/>
        <v>errado</v>
      </c>
    </row>
    <row r="36" spans="2:26" ht="30" customHeight="1" x14ac:dyDescent="0.25">
      <c r="B36" s="206" t="s">
        <v>6714</v>
      </c>
      <c r="C36" s="63" t="s">
        <v>5794</v>
      </c>
      <c r="D36" s="114" t="s">
        <v>5877</v>
      </c>
      <c r="E36" s="114" t="s">
        <v>5878</v>
      </c>
      <c r="F36" s="77" t="s">
        <v>5879</v>
      </c>
      <c r="G36" s="115">
        <v>42352</v>
      </c>
      <c r="H36" s="114" t="s">
        <v>5858</v>
      </c>
      <c r="I36" s="132">
        <v>536829</v>
      </c>
      <c r="J36" s="132">
        <v>536860</v>
      </c>
      <c r="K36" s="129"/>
      <c r="L36" s="130" t="s">
        <v>5880</v>
      </c>
      <c r="M36" s="63"/>
      <c r="N36" s="77" t="s">
        <v>2114</v>
      </c>
      <c r="O36" s="63" t="s">
        <v>21</v>
      </c>
      <c r="P36" s="126" t="s">
        <v>2286</v>
      </c>
      <c r="Q36" s="49"/>
      <c r="R36" s="49"/>
      <c r="S36" s="79"/>
      <c r="T36" s="37" t="s">
        <v>5881</v>
      </c>
      <c r="U36" s="37" t="s">
        <v>5799</v>
      </c>
      <c r="V36" s="63" t="str">
        <f t="shared" si="1"/>
        <v>5S-056AMG</v>
      </c>
      <c r="X36" s="63" t="s">
        <v>8720</v>
      </c>
      <c r="Z36" s="1" t="str">
        <f t="shared" si="0"/>
        <v>errado</v>
      </c>
    </row>
    <row r="37" spans="2:26" ht="30" customHeight="1" x14ac:dyDescent="0.25">
      <c r="B37" s="206" t="s">
        <v>6714</v>
      </c>
      <c r="C37" s="63" t="s">
        <v>5794</v>
      </c>
      <c r="D37" s="114" t="s">
        <v>5886</v>
      </c>
      <c r="E37" s="114" t="s">
        <v>5887</v>
      </c>
      <c r="F37" s="77" t="s">
        <v>5888</v>
      </c>
      <c r="G37" s="115">
        <v>42404</v>
      </c>
      <c r="H37" s="114" t="s">
        <v>5858</v>
      </c>
      <c r="I37" s="132">
        <v>537609</v>
      </c>
      <c r="J37" s="132">
        <v>538417</v>
      </c>
      <c r="K37" s="129">
        <f>(J37-I37)/1000</f>
        <v>0.80800000000000005</v>
      </c>
      <c r="L37" s="130" t="s">
        <v>5889</v>
      </c>
      <c r="M37" s="63">
        <v>6.4695</v>
      </c>
      <c r="N37" s="77" t="s">
        <v>8721</v>
      </c>
      <c r="O37" s="63" t="s">
        <v>21</v>
      </c>
      <c r="P37" s="126"/>
      <c r="Q37" s="49"/>
      <c r="R37" s="49"/>
      <c r="S37" s="144"/>
      <c r="T37" s="37" t="s">
        <v>413</v>
      </c>
      <c r="U37" s="37" t="s">
        <v>5799</v>
      </c>
      <c r="V37" s="63" t="str">
        <f t="shared" si="1"/>
        <v>5S-055MG</v>
      </c>
      <c r="X37" s="63" t="s">
        <v>8722</v>
      </c>
      <c r="Z37" s="1" t="str">
        <f t="shared" si="0"/>
        <v>errado</v>
      </c>
    </row>
    <row r="38" spans="2:26" ht="30" customHeight="1" x14ac:dyDescent="0.25">
      <c r="B38" s="206" t="s">
        <v>6714</v>
      </c>
      <c r="C38" s="63" t="s">
        <v>5794</v>
      </c>
      <c r="D38" s="114" t="s">
        <v>5890</v>
      </c>
      <c r="E38" s="114" t="s">
        <v>5891</v>
      </c>
      <c r="F38" s="77" t="s">
        <v>5892</v>
      </c>
      <c r="G38" s="115">
        <v>42404</v>
      </c>
      <c r="H38" s="114" t="s">
        <v>5858</v>
      </c>
      <c r="I38" s="132">
        <v>538417</v>
      </c>
      <c r="J38" s="132">
        <v>541357</v>
      </c>
      <c r="K38" s="129">
        <f>(J38-I38)/1000</f>
        <v>2.94</v>
      </c>
      <c r="L38" s="130" t="s">
        <v>5893</v>
      </c>
      <c r="M38" s="63">
        <v>23.5227</v>
      </c>
      <c r="N38" s="77" t="s">
        <v>2114</v>
      </c>
      <c r="O38" s="63" t="s">
        <v>21</v>
      </c>
      <c r="P38" s="126"/>
      <c r="Q38" s="49"/>
      <c r="R38" s="49"/>
      <c r="S38" s="79"/>
      <c r="T38" s="37" t="s">
        <v>5894</v>
      </c>
      <c r="U38" s="37" t="s">
        <v>5799</v>
      </c>
      <c r="V38" s="63" t="str">
        <f t="shared" si="1"/>
        <v>5S-054MG</v>
      </c>
      <c r="X38" s="63" t="s">
        <v>8723</v>
      </c>
      <c r="Z38" s="1" t="str">
        <f t="shared" si="0"/>
        <v>errado</v>
      </c>
    </row>
    <row r="39" spans="2:26" ht="30" customHeight="1" x14ac:dyDescent="0.25">
      <c r="B39" s="206" t="s">
        <v>6714</v>
      </c>
      <c r="C39" s="63" t="s">
        <v>5794</v>
      </c>
      <c r="D39" s="114" t="s">
        <v>5895</v>
      </c>
      <c r="E39" s="114" t="s">
        <v>5896</v>
      </c>
      <c r="F39" s="77"/>
      <c r="G39" s="115" t="s">
        <v>52</v>
      </c>
      <c r="H39" s="114"/>
      <c r="I39" s="128">
        <v>541357</v>
      </c>
      <c r="J39" s="128">
        <v>542820</v>
      </c>
      <c r="K39" s="129"/>
      <c r="L39" s="130" t="s">
        <v>5897</v>
      </c>
      <c r="M39" s="63"/>
      <c r="N39" s="77" t="s">
        <v>52</v>
      </c>
      <c r="O39" s="63" t="s">
        <v>21</v>
      </c>
      <c r="P39" s="126"/>
      <c r="Q39" s="48"/>
      <c r="R39" s="78"/>
      <c r="S39" s="79"/>
      <c r="T39" s="37" t="s">
        <v>5624</v>
      </c>
      <c r="U39" s="37" t="s">
        <v>5799</v>
      </c>
      <c r="V39" s="63" t="str">
        <f t="shared" si="1"/>
        <v>5S-053BCMG</v>
      </c>
      <c r="X39" s="63" t="s">
        <v>8724</v>
      </c>
      <c r="Z39" s="1" t="str">
        <f t="shared" si="0"/>
        <v>errado</v>
      </c>
    </row>
    <row r="40" spans="2:26" ht="30" customHeight="1" x14ac:dyDescent="0.25">
      <c r="B40" s="206" t="s">
        <v>6714</v>
      </c>
      <c r="C40" s="63" t="s">
        <v>5794</v>
      </c>
      <c r="D40" s="114" t="s">
        <v>5898</v>
      </c>
      <c r="E40" s="114" t="s">
        <v>5899</v>
      </c>
      <c r="F40" s="77" t="s">
        <v>5900</v>
      </c>
      <c r="G40" s="115">
        <v>42352</v>
      </c>
      <c r="H40" s="114" t="s">
        <v>5858</v>
      </c>
      <c r="I40" s="128">
        <v>541357</v>
      </c>
      <c r="J40" s="128">
        <v>542820</v>
      </c>
      <c r="K40" s="129">
        <f>(J40-I40)/1000</f>
        <v>1.4630000000000001</v>
      </c>
      <c r="L40" s="130" t="s">
        <v>5901</v>
      </c>
      <c r="M40" s="63">
        <v>11.702400000000001</v>
      </c>
      <c r="N40" s="77" t="s">
        <v>2114</v>
      </c>
      <c r="O40" s="63" t="s">
        <v>21</v>
      </c>
      <c r="P40" s="126"/>
      <c r="Q40" s="49"/>
      <c r="R40" s="49"/>
      <c r="S40" s="79"/>
      <c r="T40" s="37" t="s">
        <v>5624</v>
      </c>
      <c r="U40" s="37" t="s">
        <v>5799</v>
      </c>
      <c r="V40" s="63" t="str">
        <f t="shared" si="1"/>
        <v>5S-053BMG</v>
      </c>
      <c r="X40" s="63" t="s">
        <v>8725</v>
      </c>
      <c r="Z40" s="1" t="str">
        <f t="shared" si="0"/>
        <v>errado</v>
      </c>
    </row>
    <row r="41" spans="2:26" ht="30" customHeight="1" x14ac:dyDescent="0.25">
      <c r="B41" s="206" t="s">
        <v>6714</v>
      </c>
      <c r="C41" s="63" t="s">
        <v>5794</v>
      </c>
      <c r="D41" s="114" t="s">
        <v>5902</v>
      </c>
      <c r="E41" s="114" t="s">
        <v>5903</v>
      </c>
      <c r="F41" s="77"/>
      <c r="G41" s="115" t="s">
        <v>52</v>
      </c>
      <c r="H41" s="114"/>
      <c r="I41" s="128">
        <v>542820</v>
      </c>
      <c r="J41" s="128">
        <v>543107</v>
      </c>
      <c r="K41" s="129"/>
      <c r="L41" s="130" t="s">
        <v>5897</v>
      </c>
      <c r="M41" s="63"/>
      <c r="N41" s="77" t="s">
        <v>52</v>
      </c>
      <c r="O41" s="63" t="s">
        <v>21</v>
      </c>
      <c r="P41" s="126"/>
      <c r="Q41" s="48"/>
      <c r="R41" s="78"/>
      <c r="S41" s="79"/>
      <c r="T41" s="37" t="s">
        <v>5904</v>
      </c>
      <c r="U41" s="37" t="s">
        <v>5799</v>
      </c>
      <c r="V41" s="63" t="str">
        <f t="shared" si="1"/>
        <v>5S-053ACMG</v>
      </c>
      <c r="X41" s="63" t="s">
        <v>8726</v>
      </c>
      <c r="Z41" s="1" t="str">
        <f t="shared" si="0"/>
        <v>errado</v>
      </c>
    </row>
    <row r="42" spans="2:26" ht="30" customHeight="1" x14ac:dyDescent="0.25">
      <c r="B42" s="206" t="s">
        <v>6714</v>
      </c>
      <c r="C42" s="63" t="s">
        <v>5794</v>
      </c>
      <c r="D42" s="114" t="s">
        <v>5905</v>
      </c>
      <c r="E42" s="114" t="s">
        <v>5906</v>
      </c>
      <c r="F42" s="77" t="s">
        <v>5907</v>
      </c>
      <c r="G42" s="115">
        <v>42352</v>
      </c>
      <c r="H42" s="114" t="s">
        <v>5858</v>
      </c>
      <c r="I42" s="128">
        <v>542820</v>
      </c>
      <c r="J42" s="128">
        <v>543107</v>
      </c>
      <c r="K42" s="129">
        <f>(J42-I42)/1000</f>
        <v>0.28699999999999998</v>
      </c>
      <c r="L42" s="130" t="s">
        <v>5901</v>
      </c>
      <c r="M42" s="63">
        <v>2.2932999999999999</v>
      </c>
      <c r="N42" s="77" t="s">
        <v>2114</v>
      </c>
      <c r="O42" s="63" t="s">
        <v>21</v>
      </c>
      <c r="P42" s="126"/>
      <c r="Q42" s="49"/>
      <c r="R42" s="49"/>
      <c r="S42" s="79"/>
      <c r="T42" s="37" t="s">
        <v>5904</v>
      </c>
      <c r="U42" s="37" t="s">
        <v>5799</v>
      </c>
      <c r="V42" s="63" t="str">
        <f t="shared" si="1"/>
        <v>5S-053AMG</v>
      </c>
      <c r="X42" s="63" t="s">
        <v>8727</v>
      </c>
      <c r="Z42" s="1" t="str">
        <f t="shared" si="0"/>
        <v>errado</v>
      </c>
    </row>
    <row r="43" spans="2:26" ht="30" customHeight="1" x14ac:dyDescent="0.25">
      <c r="B43" s="206" t="s">
        <v>6714</v>
      </c>
      <c r="C43" s="63" t="s">
        <v>5794</v>
      </c>
      <c r="D43" s="114" t="s">
        <v>5908</v>
      </c>
      <c r="E43" s="114" t="s">
        <v>5909</v>
      </c>
      <c r="F43" s="77"/>
      <c r="G43" s="115" t="s">
        <v>52</v>
      </c>
      <c r="H43" s="114"/>
      <c r="I43" s="128">
        <v>543107</v>
      </c>
      <c r="J43" s="128">
        <v>543736</v>
      </c>
      <c r="K43" s="129"/>
      <c r="L43" s="130" t="s">
        <v>5897</v>
      </c>
      <c r="M43" s="63"/>
      <c r="N43" s="77" t="s">
        <v>52</v>
      </c>
      <c r="O43" s="63" t="s">
        <v>21</v>
      </c>
      <c r="P43" s="126"/>
      <c r="Q43" s="49"/>
      <c r="R43" s="49"/>
      <c r="S43" s="79"/>
      <c r="T43" s="37" t="s">
        <v>5904</v>
      </c>
      <c r="U43" s="37" t="s">
        <v>5799</v>
      </c>
      <c r="V43" s="63" t="str">
        <f t="shared" si="1"/>
        <v>5S-053CMG</v>
      </c>
      <c r="X43" s="63" t="s">
        <v>8728</v>
      </c>
      <c r="Z43" s="1" t="str">
        <f t="shared" si="0"/>
        <v>errado</v>
      </c>
    </row>
    <row r="44" spans="2:26" ht="30" customHeight="1" x14ac:dyDescent="0.25">
      <c r="B44" s="206" t="s">
        <v>6714</v>
      </c>
      <c r="C44" s="63" t="s">
        <v>5794</v>
      </c>
      <c r="D44" s="114" t="s">
        <v>5910</v>
      </c>
      <c r="E44" s="114" t="s">
        <v>5911</v>
      </c>
      <c r="F44" s="77" t="s">
        <v>5912</v>
      </c>
      <c r="G44" s="115">
        <v>42304</v>
      </c>
      <c r="H44" s="114" t="s">
        <v>5858</v>
      </c>
      <c r="I44" s="128">
        <v>543107</v>
      </c>
      <c r="J44" s="128">
        <v>543736</v>
      </c>
      <c r="K44" s="129">
        <f t="shared" ref="K44:K52" si="3">(J44-I44)/1000</f>
        <v>0.629</v>
      </c>
      <c r="L44" s="130" t="s">
        <v>5901</v>
      </c>
      <c r="M44" s="63">
        <v>5.0327999999999999</v>
      </c>
      <c r="N44" s="77" t="s">
        <v>2114</v>
      </c>
      <c r="O44" s="63" t="s">
        <v>21</v>
      </c>
      <c r="P44" s="126"/>
      <c r="Q44" s="48"/>
      <c r="R44" s="78"/>
      <c r="S44" s="79"/>
      <c r="T44" s="37" t="s">
        <v>5904</v>
      </c>
      <c r="U44" s="37" t="s">
        <v>5799</v>
      </c>
      <c r="V44" s="63" t="str">
        <f t="shared" si="1"/>
        <v>5S-053MG</v>
      </c>
      <c r="X44" s="63" t="s">
        <v>8729</v>
      </c>
      <c r="Z44" s="1" t="str">
        <f t="shared" si="0"/>
        <v>errado</v>
      </c>
    </row>
    <row r="45" spans="2:26" ht="30" customHeight="1" x14ac:dyDescent="0.25">
      <c r="B45" s="206" t="s">
        <v>6714</v>
      </c>
      <c r="C45" s="63" t="s">
        <v>5794</v>
      </c>
      <c r="D45" s="114" t="s">
        <v>5913</v>
      </c>
      <c r="E45" s="114" t="s">
        <v>5914</v>
      </c>
      <c r="F45" s="77">
        <v>39464</v>
      </c>
      <c r="G45" s="115">
        <v>42257</v>
      </c>
      <c r="H45" s="114" t="s">
        <v>5858</v>
      </c>
      <c r="I45" s="128">
        <v>543736</v>
      </c>
      <c r="J45" s="128">
        <v>544897</v>
      </c>
      <c r="K45" s="129">
        <f t="shared" si="3"/>
        <v>1.161</v>
      </c>
      <c r="L45" s="130" t="s">
        <v>5915</v>
      </c>
      <c r="M45" s="63">
        <v>9.2853999999999992</v>
      </c>
      <c r="N45" s="77" t="s">
        <v>2114</v>
      </c>
      <c r="O45" s="63" t="s">
        <v>21</v>
      </c>
      <c r="P45" s="126"/>
      <c r="Q45" s="49"/>
      <c r="R45" s="49"/>
      <c r="S45" s="79"/>
      <c r="T45" s="37" t="s">
        <v>5916</v>
      </c>
      <c r="U45" s="37" t="s">
        <v>5799</v>
      </c>
      <c r="V45" s="63" t="str">
        <f t="shared" si="1"/>
        <v>5S-078MG</v>
      </c>
      <c r="X45" s="63" t="s">
        <v>8730</v>
      </c>
      <c r="Z45" s="1" t="str">
        <f t="shared" si="0"/>
        <v>errado</v>
      </c>
    </row>
    <row r="46" spans="2:26" ht="30" customHeight="1" x14ac:dyDescent="0.25">
      <c r="B46" s="206" t="s">
        <v>6714</v>
      </c>
      <c r="C46" s="63" t="s">
        <v>5794</v>
      </c>
      <c r="D46" s="114" t="s">
        <v>5917</v>
      </c>
      <c r="E46" s="114" t="s">
        <v>5918</v>
      </c>
      <c r="F46" s="77">
        <v>39442</v>
      </c>
      <c r="G46" s="115">
        <v>42249</v>
      </c>
      <c r="H46" s="114" t="s">
        <v>5858</v>
      </c>
      <c r="I46" s="132">
        <v>544897</v>
      </c>
      <c r="J46" s="128">
        <v>548821</v>
      </c>
      <c r="K46" s="129">
        <f t="shared" si="3"/>
        <v>3.9239999999999999</v>
      </c>
      <c r="L46" s="130" t="s">
        <v>5919</v>
      </c>
      <c r="M46" s="63">
        <v>31.3948</v>
      </c>
      <c r="N46" s="77" t="s">
        <v>2114</v>
      </c>
      <c r="O46" s="63" t="s">
        <v>91</v>
      </c>
      <c r="P46" s="126"/>
      <c r="Q46" s="49"/>
      <c r="R46" s="49"/>
      <c r="S46" s="79"/>
      <c r="T46" s="37" t="s">
        <v>5920</v>
      </c>
      <c r="U46" s="37" t="s">
        <v>5799</v>
      </c>
      <c r="V46" s="63" t="str">
        <f t="shared" si="1"/>
        <v>5S-052MG</v>
      </c>
      <c r="X46" s="63" t="s">
        <v>8731</v>
      </c>
      <c r="Z46" s="1" t="str">
        <f t="shared" si="0"/>
        <v>errado</v>
      </c>
    </row>
    <row r="47" spans="2:26" ht="30" customHeight="1" x14ac:dyDescent="0.25">
      <c r="B47" s="206" t="s">
        <v>6714</v>
      </c>
      <c r="C47" s="63" t="s">
        <v>5794</v>
      </c>
      <c r="D47" s="114" t="s">
        <v>5921</v>
      </c>
      <c r="E47" s="114" t="s">
        <v>5922</v>
      </c>
      <c r="F47" s="77" t="s">
        <v>5923</v>
      </c>
      <c r="G47" s="115">
        <v>42352</v>
      </c>
      <c r="H47" s="114" t="s">
        <v>5858</v>
      </c>
      <c r="I47" s="128">
        <v>548821</v>
      </c>
      <c r="J47" s="128">
        <v>548847</v>
      </c>
      <c r="K47" s="129">
        <f t="shared" si="3"/>
        <v>2.5999999999999999E-2</v>
      </c>
      <c r="L47" s="130" t="s">
        <v>5897</v>
      </c>
      <c r="M47" s="63">
        <v>0.2029</v>
      </c>
      <c r="N47" s="77" t="s">
        <v>2114</v>
      </c>
      <c r="O47" s="63" t="s">
        <v>21</v>
      </c>
      <c r="P47" s="126"/>
      <c r="Q47" s="48"/>
      <c r="R47" s="78"/>
      <c r="S47" s="79"/>
      <c r="T47" s="37" t="s">
        <v>5916</v>
      </c>
      <c r="U47" s="37" t="s">
        <v>5799</v>
      </c>
      <c r="V47" s="63" t="str">
        <f t="shared" si="1"/>
        <v>5S-077MG</v>
      </c>
      <c r="X47" s="63" t="s">
        <v>8732</v>
      </c>
      <c r="Z47" s="1" t="str">
        <f t="shared" si="0"/>
        <v>errado</v>
      </c>
    </row>
    <row r="48" spans="2:26" ht="30" customHeight="1" x14ac:dyDescent="0.25">
      <c r="B48" s="206" t="s">
        <v>6714</v>
      </c>
      <c r="C48" s="63" t="s">
        <v>5794</v>
      </c>
      <c r="D48" s="114" t="s">
        <v>5924</v>
      </c>
      <c r="E48" s="114" t="s">
        <v>5925</v>
      </c>
      <c r="F48" s="77">
        <v>38891</v>
      </c>
      <c r="G48" s="115">
        <v>42223</v>
      </c>
      <c r="H48" s="114" t="s">
        <v>5858</v>
      </c>
      <c r="I48" s="132">
        <v>548847</v>
      </c>
      <c r="J48" s="132">
        <v>551287</v>
      </c>
      <c r="K48" s="129">
        <f t="shared" si="3"/>
        <v>2.44</v>
      </c>
      <c r="L48" s="130" t="s">
        <v>5926</v>
      </c>
      <c r="M48" s="63">
        <v>19.501799999999999</v>
      </c>
      <c r="N48" s="77" t="s">
        <v>2114</v>
      </c>
      <c r="O48" s="63" t="s">
        <v>21</v>
      </c>
      <c r="P48" s="126"/>
      <c r="Q48" s="48"/>
      <c r="R48" s="78"/>
      <c r="S48" s="79"/>
      <c r="T48" s="37" t="s">
        <v>5927</v>
      </c>
      <c r="U48" s="37" t="s">
        <v>5799</v>
      </c>
      <c r="V48" s="63" t="str">
        <f t="shared" si="1"/>
        <v>5S-051MG</v>
      </c>
      <c r="X48" s="63" t="s">
        <v>8733</v>
      </c>
      <c r="Z48" s="1" t="str">
        <f t="shared" si="0"/>
        <v>errado</v>
      </c>
    </row>
    <row r="49" spans="2:26" ht="30" customHeight="1" x14ac:dyDescent="0.25">
      <c r="B49" s="206" t="s">
        <v>6714</v>
      </c>
      <c r="C49" s="63" t="s">
        <v>5794</v>
      </c>
      <c r="D49" s="114" t="s">
        <v>5928</v>
      </c>
      <c r="E49" s="114" t="s">
        <v>5929</v>
      </c>
      <c r="F49" s="77">
        <v>38890</v>
      </c>
      <c r="G49" s="115">
        <v>42223</v>
      </c>
      <c r="H49" s="114" t="s">
        <v>5858</v>
      </c>
      <c r="I49" s="132">
        <v>551287</v>
      </c>
      <c r="J49" s="132">
        <v>552911</v>
      </c>
      <c r="K49" s="129">
        <f t="shared" si="3"/>
        <v>1.6240000000000001</v>
      </c>
      <c r="L49" s="130" t="s">
        <v>5930</v>
      </c>
      <c r="M49" s="63">
        <v>13.0122</v>
      </c>
      <c r="N49" s="77" t="s">
        <v>2114</v>
      </c>
      <c r="O49" s="63" t="s">
        <v>21</v>
      </c>
      <c r="P49" s="126"/>
      <c r="Q49" s="48"/>
      <c r="R49" s="78"/>
      <c r="S49" s="79"/>
      <c r="T49" s="37" t="s">
        <v>5931</v>
      </c>
      <c r="U49" s="37" t="s">
        <v>5799</v>
      </c>
      <c r="V49" s="63" t="str">
        <f t="shared" si="1"/>
        <v>5S-050MG</v>
      </c>
      <c r="X49" s="63" t="s">
        <v>8734</v>
      </c>
      <c r="Z49" s="1" t="str">
        <f t="shared" si="0"/>
        <v>errado</v>
      </c>
    </row>
    <row r="50" spans="2:26" ht="30" customHeight="1" x14ac:dyDescent="0.25">
      <c r="B50" s="206" t="s">
        <v>6714</v>
      </c>
      <c r="C50" s="63" t="s">
        <v>5794</v>
      </c>
      <c r="D50" s="114" t="s">
        <v>5932</v>
      </c>
      <c r="E50" s="114" t="s">
        <v>5933</v>
      </c>
      <c r="F50" s="77">
        <v>39812</v>
      </c>
      <c r="G50" s="115">
        <v>42352</v>
      </c>
      <c r="H50" s="114" t="s">
        <v>5858</v>
      </c>
      <c r="I50" s="132">
        <v>552911</v>
      </c>
      <c r="J50" s="132">
        <v>553287</v>
      </c>
      <c r="K50" s="129">
        <f t="shared" si="3"/>
        <v>0.376</v>
      </c>
      <c r="L50" s="130" t="s">
        <v>5934</v>
      </c>
      <c r="M50" s="63">
        <v>2.9807999999999999</v>
      </c>
      <c r="N50" s="77" t="s">
        <v>2114</v>
      </c>
      <c r="O50" s="63" t="s">
        <v>21</v>
      </c>
      <c r="P50" s="126"/>
      <c r="Q50" s="48"/>
      <c r="R50" s="78"/>
      <c r="S50" s="79"/>
      <c r="T50" s="37" t="s">
        <v>5935</v>
      </c>
      <c r="U50" s="37" t="s">
        <v>5799</v>
      </c>
      <c r="V50" s="63" t="str">
        <f t="shared" si="1"/>
        <v>5S-049MG</v>
      </c>
      <c r="X50" s="63" t="s">
        <v>8735</v>
      </c>
      <c r="Z50" s="1" t="str">
        <f t="shared" si="0"/>
        <v>errado</v>
      </c>
    </row>
    <row r="51" spans="2:26" ht="30" customHeight="1" x14ac:dyDescent="0.25">
      <c r="B51" s="206" t="s">
        <v>6714</v>
      </c>
      <c r="C51" s="63" t="s">
        <v>5794</v>
      </c>
      <c r="D51" s="114" t="s">
        <v>5936</v>
      </c>
      <c r="E51" s="114" t="s">
        <v>5937</v>
      </c>
      <c r="F51" s="77">
        <v>44367</v>
      </c>
      <c r="G51" s="115">
        <v>43305</v>
      </c>
      <c r="H51" s="114" t="s">
        <v>5858</v>
      </c>
      <c r="I51" s="132">
        <v>553287</v>
      </c>
      <c r="J51" s="132">
        <v>554600</v>
      </c>
      <c r="K51" s="129">
        <f t="shared" si="3"/>
        <v>1.3129999999999999</v>
      </c>
      <c r="L51" s="130" t="s">
        <v>5938</v>
      </c>
      <c r="M51" s="63">
        <v>10.532400000000001</v>
      </c>
      <c r="N51" s="77" t="s">
        <v>2114</v>
      </c>
      <c r="O51" s="63" t="s">
        <v>91</v>
      </c>
      <c r="P51" s="126"/>
      <c r="Q51" s="49"/>
      <c r="R51" s="49"/>
      <c r="S51" s="79"/>
      <c r="T51" s="37" t="s">
        <v>5939</v>
      </c>
      <c r="U51" s="37" t="s">
        <v>5799</v>
      </c>
      <c r="V51" s="63" t="str">
        <f t="shared" si="1"/>
        <v>5S-048MG</v>
      </c>
      <c r="X51" s="63" t="s">
        <v>8736</v>
      </c>
      <c r="Z51" s="1" t="str">
        <f t="shared" si="0"/>
        <v>errado</v>
      </c>
    </row>
    <row r="52" spans="2:26" ht="30" customHeight="1" x14ac:dyDescent="0.25">
      <c r="B52" s="206" t="s">
        <v>6714</v>
      </c>
      <c r="C52" s="63" t="s">
        <v>5794</v>
      </c>
      <c r="D52" s="114" t="s">
        <v>5940</v>
      </c>
      <c r="E52" s="114" t="s">
        <v>5941</v>
      </c>
      <c r="F52" s="77" t="s">
        <v>5942</v>
      </c>
      <c r="G52" s="115">
        <v>42223</v>
      </c>
      <c r="H52" s="114" t="s">
        <v>5858</v>
      </c>
      <c r="I52" s="132">
        <v>554600</v>
      </c>
      <c r="J52" s="132">
        <v>556486</v>
      </c>
      <c r="K52" s="129">
        <f t="shared" si="3"/>
        <v>1.8859999999999999</v>
      </c>
      <c r="L52" s="130" t="s">
        <v>5943</v>
      </c>
      <c r="M52" s="63">
        <v>15.066800000000001</v>
      </c>
      <c r="N52" s="77" t="s">
        <v>2114</v>
      </c>
      <c r="O52" s="63" t="s">
        <v>91</v>
      </c>
      <c r="P52" s="126"/>
      <c r="Q52" s="48"/>
      <c r="R52" s="78"/>
      <c r="S52" s="79"/>
      <c r="T52" s="37" t="s">
        <v>5939</v>
      </c>
      <c r="U52" s="37" t="s">
        <v>5799</v>
      </c>
      <c r="V52" s="63" t="str">
        <f t="shared" si="1"/>
        <v>5S-047MG</v>
      </c>
      <c r="X52" s="63" t="s">
        <v>8737</v>
      </c>
      <c r="Z52" s="1" t="str">
        <f t="shared" si="0"/>
        <v>errado</v>
      </c>
    </row>
    <row r="53" spans="2:26" ht="30" customHeight="1" x14ac:dyDescent="0.25">
      <c r="B53" s="206" t="s">
        <v>6714</v>
      </c>
      <c r="C53" s="63" t="s">
        <v>5794</v>
      </c>
      <c r="D53" s="114" t="s">
        <v>5948</v>
      </c>
      <c r="E53" s="114" t="s">
        <v>5949</v>
      </c>
      <c r="F53" s="77"/>
      <c r="G53" s="115" t="s">
        <v>52</v>
      </c>
      <c r="H53" s="114"/>
      <c r="I53" s="132">
        <v>556486</v>
      </c>
      <c r="J53" s="132">
        <v>557248</v>
      </c>
      <c r="K53" s="129"/>
      <c r="L53" s="130" t="s">
        <v>5897</v>
      </c>
      <c r="M53" s="63"/>
      <c r="N53" s="77" t="s">
        <v>52</v>
      </c>
      <c r="O53" s="63" t="s">
        <v>21</v>
      </c>
      <c r="P53" s="126"/>
      <c r="Q53" s="49"/>
      <c r="R53" s="49"/>
      <c r="S53" s="79"/>
      <c r="T53" s="37" t="s">
        <v>5950</v>
      </c>
      <c r="U53" s="37" t="s">
        <v>5799</v>
      </c>
      <c r="V53" s="63" t="str">
        <f t="shared" si="1"/>
        <v>5S-045AMG</v>
      </c>
      <c r="X53" s="63" t="s">
        <v>8738</v>
      </c>
      <c r="Z53" s="1" t="str">
        <f t="shared" si="0"/>
        <v>errado</v>
      </c>
    </row>
    <row r="54" spans="2:26" ht="30" customHeight="1" x14ac:dyDescent="0.25">
      <c r="B54" s="206" t="s">
        <v>6714</v>
      </c>
      <c r="C54" s="63" t="s">
        <v>5794</v>
      </c>
      <c r="D54" s="114" t="s">
        <v>5944</v>
      </c>
      <c r="E54" s="114" t="s">
        <v>5945</v>
      </c>
      <c r="F54" s="77" t="s">
        <v>5946</v>
      </c>
      <c r="G54" s="115">
        <v>42352</v>
      </c>
      <c r="H54" s="114" t="s">
        <v>5858</v>
      </c>
      <c r="I54" s="132">
        <v>556486</v>
      </c>
      <c r="J54" s="132">
        <v>557248</v>
      </c>
      <c r="K54" s="129">
        <f>(J54-I54)/1000</f>
        <v>0.76200000000000001</v>
      </c>
      <c r="L54" s="130" t="s">
        <v>5947</v>
      </c>
      <c r="M54" s="63">
        <v>6.1172000000000004</v>
      </c>
      <c r="N54" s="77" t="s">
        <v>2114</v>
      </c>
      <c r="O54" s="63" t="s">
        <v>21</v>
      </c>
      <c r="P54" s="126"/>
      <c r="Q54" s="49"/>
      <c r="R54" s="49"/>
      <c r="S54" s="79"/>
      <c r="T54" s="37" t="s">
        <v>5939</v>
      </c>
      <c r="U54" s="37" t="s">
        <v>5799</v>
      </c>
      <c r="V54" s="63" t="str">
        <f t="shared" si="1"/>
        <v>5S-046MG</v>
      </c>
      <c r="X54" s="63" t="s">
        <v>8739</v>
      </c>
      <c r="Z54" s="1" t="str">
        <f t="shared" si="0"/>
        <v>errado</v>
      </c>
    </row>
    <row r="55" spans="2:26" ht="30" customHeight="1" x14ac:dyDescent="0.25">
      <c r="B55" s="206" t="s">
        <v>6714</v>
      </c>
      <c r="C55" s="63" t="s">
        <v>5794</v>
      </c>
      <c r="D55" s="114" t="s">
        <v>5951</v>
      </c>
      <c r="E55" s="114" t="s">
        <v>5952</v>
      </c>
      <c r="F55" s="77" t="s">
        <v>5953</v>
      </c>
      <c r="G55" s="115">
        <v>42223</v>
      </c>
      <c r="H55" s="114" t="s">
        <v>5858</v>
      </c>
      <c r="I55" s="132">
        <v>557248</v>
      </c>
      <c r="J55" s="132">
        <v>558698</v>
      </c>
      <c r="K55" s="129">
        <f>(J55-I55)/1000</f>
        <v>1.45</v>
      </c>
      <c r="L55" s="130" t="s">
        <v>5954</v>
      </c>
      <c r="M55" s="63">
        <v>11.568</v>
      </c>
      <c r="N55" s="77" t="s">
        <v>2114</v>
      </c>
      <c r="O55" s="63" t="s">
        <v>21</v>
      </c>
      <c r="P55" s="126"/>
      <c r="Q55" s="49"/>
      <c r="R55" s="49"/>
      <c r="S55" s="79"/>
      <c r="T55" s="37" t="s">
        <v>5950</v>
      </c>
      <c r="U55" s="37" t="s">
        <v>5799</v>
      </c>
      <c r="V55" s="63" t="str">
        <f t="shared" si="1"/>
        <v>5S-045MG</v>
      </c>
      <c r="X55" s="63" t="s">
        <v>8740</v>
      </c>
      <c r="Z55" s="1" t="str">
        <f t="shared" si="0"/>
        <v>errado</v>
      </c>
    </row>
    <row r="56" spans="2:26" ht="30" customHeight="1" x14ac:dyDescent="0.25">
      <c r="B56" s="206" t="s">
        <v>6714</v>
      </c>
      <c r="C56" s="63" t="s">
        <v>5794</v>
      </c>
      <c r="D56" s="114" t="s">
        <v>5959</v>
      </c>
      <c r="E56" s="114" t="s">
        <v>5960</v>
      </c>
      <c r="F56" s="77" t="s">
        <v>5961</v>
      </c>
      <c r="G56" s="115">
        <v>42257</v>
      </c>
      <c r="H56" s="114" t="s">
        <v>5858</v>
      </c>
      <c r="I56" s="132">
        <v>558698</v>
      </c>
      <c r="J56" s="132">
        <v>559822</v>
      </c>
      <c r="K56" s="129">
        <f>(J56-I56)/1000</f>
        <v>1.1240000000000001</v>
      </c>
      <c r="L56" s="130" t="s">
        <v>5962</v>
      </c>
      <c r="M56" s="63">
        <v>9.0258000000000003</v>
      </c>
      <c r="N56" s="77" t="s">
        <v>2114</v>
      </c>
      <c r="O56" s="63" t="s">
        <v>21</v>
      </c>
      <c r="P56" s="126"/>
      <c r="Q56" s="49"/>
      <c r="R56" s="49"/>
      <c r="S56" s="79"/>
      <c r="T56" s="37" t="s">
        <v>5958</v>
      </c>
      <c r="U56" s="37" t="s">
        <v>5799</v>
      </c>
      <c r="V56" s="63" t="str">
        <f t="shared" si="1"/>
        <v>5S-044MG</v>
      </c>
      <c r="Z56" s="1" t="str">
        <f t="shared" si="0"/>
        <v>errado</v>
      </c>
    </row>
    <row r="57" spans="2:26" ht="30" customHeight="1" x14ac:dyDescent="0.25">
      <c r="B57" s="206" t="s">
        <v>6714</v>
      </c>
      <c r="C57" s="63" t="s">
        <v>5794</v>
      </c>
      <c r="D57" s="114" t="s">
        <v>5965</v>
      </c>
      <c r="E57" s="114" t="s">
        <v>5966</v>
      </c>
      <c r="F57" s="77" t="s">
        <v>5967</v>
      </c>
      <c r="G57" s="115">
        <v>42223</v>
      </c>
      <c r="H57" s="114" t="s">
        <v>5858</v>
      </c>
      <c r="I57" s="132">
        <v>559822</v>
      </c>
      <c r="J57" s="132">
        <v>560969</v>
      </c>
      <c r="K57" s="129">
        <f>(J57-I57)/1000</f>
        <v>1.147</v>
      </c>
      <c r="L57" s="130" t="s">
        <v>5968</v>
      </c>
      <c r="M57" s="63">
        <v>9.1773000000000007</v>
      </c>
      <c r="N57" s="77" t="s">
        <v>2114</v>
      </c>
      <c r="O57" s="63" t="s">
        <v>91</v>
      </c>
      <c r="P57" s="126"/>
      <c r="Q57" s="49"/>
      <c r="R57" s="49"/>
      <c r="S57" s="79"/>
      <c r="T57" s="37" t="s">
        <v>5939</v>
      </c>
      <c r="U57" s="37" t="s">
        <v>5799</v>
      </c>
      <c r="V57" s="63" t="str">
        <f t="shared" si="1"/>
        <v>5S-042MG</v>
      </c>
      <c r="X57" s="63" t="s">
        <v>8741</v>
      </c>
      <c r="Z57" s="1" t="str">
        <f t="shared" si="0"/>
        <v>errado</v>
      </c>
    </row>
    <row r="58" spans="2:26" ht="30" customHeight="1" x14ac:dyDescent="0.25">
      <c r="B58" s="206" t="s">
        <v>6714</v>
      </c>
      <c r="C58" s="63" t="s">
        <v>5794</v>
      </c>
      <c r="D58" s="114" t="s">
        <v>5955</v>
      </c>
      <c r="E58" s="114" t="s">
        <v>5956</v>
      </c>
      <c r="F58" s="77"/>
      <c r="G58" s="115" t="s">
        <v>52</v>
      </c>
      <c r="H58" s="114"/>
      <c r="I58" s="132">
        <v>559822</v>
      </c>
      <c r="J58" s="132">
        <v>560969</v>
      </c>
      <c r="K58" s="129"/>
      <c r="L58" s="130" t="s">
        <v>5957</v>
      </c>
      <c r="M58" s="63"/>
      <c r="N58" s="77" t="s">
        <v>52</v>
      </c>
      <c r="O58" s="63" t="s">
        <v>21</v>
      </c>
      <c r="P58" s="126"/>
      <c r="Q58" s="49"/>
      <c r="R58" s="49"/>
      <c r="S58" s="79"/>
      <c r="T58" s="37" t="s">
        <v>5958</v>
      </c>
      <c r="U58" s="37" t="s">
        <v>5799</v>
      </c>
      <c r="V58" s="63" t="str">
        <f t="shared" si="1"/>
        <v>5S-044AMG</v>
      </c>
      <c r="X58" s="63" t="s">
        <v>8742</v>
      </c>
      <c r="Z58" s="1" t="str">
        <f t="shared" si="0"/>
        <v>errado</v>
      </c>
    </row>
    <row r="59" spans="2:26" ht="30" customHeight="1" x14ac:dyDescent="0.25">
      <c r="B59" s="206" t="s">
        <v>6714</v>
      </c>
      <c r="C59" s="63" t="s">
        <v>5794</v>
      </c>
      <c r="D59" s="114" t="s">
        <v>5971</v>
      </c>
      <c r="E59" s="114" t="s">
        <v>5972</v>
      </c>
      <c r="F59" s="77" t="s">
        <v>5973</v>
      </c>
      <c r="G59" s="115">
        <v>42352</v>
      </c>
      <c r="H59" s="114" t="s">
        <v>5858</v>
      </c>
      <c r="I59" s="132">
        <v>560969</v>
      </c>
      <c r="J59" s="132">
        <v>561515</v>
      </c>
      <c r="K59" s="129">
        <f>(J59-I59)/1000</f>
        <v>0.54600000000000004</v>
      </c>
      <c r="L59" s="130" t="s">
        <v>5974</v>
      </c>
      <c r="M59" s="63">
        <v>4.3653000000000004</v>
      </c>
      <c r="N59" s="77" t="s">
        <v>2114</v>
      </c>
      <c r="O59" s="63" t="s">
        <v>21</v>
      </c>
      <c r="P59" s="126"/>
      <c r="Q59" s="49"/>
      <c r="R59" s="49"/>
      <c r="S59" s="79"/>
      <c r="T59" s="37" t="s">
        <v>5939</v>
      </c>
      <c r="U59" s="37" t="s">
        <v>5799</v>
      </c>
      <c r="V59" s="63" t="str">
        <f t="shared" si="1"/>
        <v>5S-041MG</v>
      </c>
      <c r="X59" s="63" t="s">
        <v>8743</v>
      </c>
      <c r="Z59" s="1" t="str">
        <f t="shared" si="0"/>
        <v>errado</v>
      </c>
    </row>
    <row r="60" spans="2:26" ht="30" customHeight="1" x14ac:dyDescent="0.25">
      <c r="B60" s="206" t="s">
        <v>6714</v>
      </c>
      <c r="C60" s="63" t="s">
        <v>5794</v>
      </c>
      <c r="D60" s="114" t="s">
        <v>5969</v>
      </c>
      <c r="E60" s="114" t="s">
        <v>5970</v>
      </c>
      <c r="F60" s="77"/>
      <c r="G60" s="115" t="s">
        <v>52</v>
      </c>
      <c r="H60" s="114"/>
      <c r="I60" s="132">
        <v>561289</v>
      </c>
      <c r="J60" s="132">
        <v>561423</v>
      </c>
      <c r="K60" s="129"/>
      <c r="L60" s="130" t="s">
        <v>5897</v>
      </c>
      <c r="M60" s="63"/>
      <c r="N60" s="77" t="s">
        <v>52</v>
      </c>
      <c r="O60" s="63" t="s">
        <v>21</v>
      </c>
      <c r="P60" s="126"/>
      <c r="Q60" s="49"/>
      <c r="R60" s="49"/>
      <c r="S60" s="79"/>
      <c r="T60" s="37" t="s">
        <v>5939</v>
      </c>
      <c r="U60" s="37" t="s">
        <v>5799</v>
      </c>
      <c r="V60" s="63" t="str">
        <f t="shared" si="1"/>
        <v>5S-041AMG</v>
      </c>
      <c r="X60" s="63" t="s">
        <v>8744</v>
      </c>
      <c r="Z60" s="1" t="str">
        <f t="shared" si="0"/>
        <v>errado</v>
      </c>
    </row>
    <row r="61" spans="2:26" ht="30" customHeight="1" x14ac:dyDescent="0.25">
      <c r="B61" s="206" t="s">
        <v>6714</v>
      </c>
      <c r="C61" s="63" t="s">
        <v>5794</v>
      </c>
      <c r="D61" s="114" t="s">
        <v>5963</v>
      </c>
      <c r="E61" s="114" t="s">
        <v>5964</v>
      </c>
      <c r="F61" s="77"/>
      <c r="G61" s="115" t="s">
        <v>52</v>
      </c>
      <c r="H61" s="114"/>
      <c r="I61" s="132">
        <v>561298</v>
      </c>
      <c r="J61" s="132">
        <v>561423</v>
      </c>
      <c r="K61" s="129"/>
      <c r="L61" s="130" t="s">
        <v>5897</v>
      </c>
      <c r="M61" s="63"/>
      <c r="N61" s="77" t="s">
        <v>52</v>
      </c>
      <c r="O61" s="63" t="s">
        <v>91</v>
      </c>
      <c r="P61" s="126"/>
      <c r="Q61" s="49"/>
      <c r="R61" s="49"/>
      <c r="S61" s="79"/>
      <c r="T61" s="37" t="s">
        <v>5939</v>
      </c>
      <c r="U61" s="37" t="s">
        <v>5799</v>
      </c>
      <c r="V61" s="63" t="str">
        <f t="shared" si="1"/>
        <v>5S-042AMG</v>
      </c>
      <c r="X61" s="63" t="s">
        <v>8745</v>
      </c>
      <c r="Z61" s="1" t="str">
        <f t="shared" si="0"/>
        <v>errado</v>
      </c>
    </row>
    <row r="62" spans="2:26" ht="30" customHeight="1" x14ac:dyDescent="0.25">
      <c r="B62" s="206" t="s">
        <v>6714</v>
      </c>
      <c r="C62" s="63" t="s">
        <v>5794</v>
      </c>
      <c r="D62" s="114" t="s">
        <v>5983</v>
      </c>
      <c r="E62" s="114" t="s">
        <v>5984</v>
      </c>
      <c r="F62" s="77" t="s">
        <v>5985</v>
      </c>
      <c r="G62" s="115">
        <v>42352</v>
      </c>
      <c r="H62" s="114" t="s">
        <v>5858</v>
      </c>
      <c r="I62" s="128">
        <v>561515</v>
      </c>
      <c r="J62" s="128">
        <v>561930</v>
      </c>
      <c r="K62" s="129">
        <f>(J62-I62)/1000</f>
        <v>0.41499999999999998</v>
      </c>
      <c r="L62" s="205" t="s">
        <v>5986</v>
      </c>
      <c r="M62" s="63">
        <v>7.3175999999999997</v>
      </c>
      <c r="N62" s="77" t="s">
        <v>2114</v>
      </c>
      <c r="O62" s="63" t="s">
        <v>21</v>
      </c>
      <c r="P62" s="126" t="s">
        <v>10</v>
      </c>
      <c r="Q62" s="37">
        <v>3.9670000000000001</v>
      </c>
      <c r="R62" s="78">
        <v>28015.75</v>
      </c>
      <c r="S62" s="79" t="s">
        <v>5875</v>
      </c>
      <c r="T62" s="37" t="s">
        <v>5982</v>
      </c>
      <c r="U62" s="37" t="s">
        <v>5799</v>
      </c>
      <c r="V62" s="63" t="str">
        <f t="shared" si="1"/>
        <v>5S-039MG</v>
      </c>
      <c r="X62" s="63" t="s">
        <v>8746</v>
      </c>
      <c r="Z62" s="1" t="str">
        <f t="shared" si="0"/>
        <v>errado</v>
      </c>
    </row>
    <row r="63" spans="2:26" ht="30" customHeight="1" x14ac:dyDescent="0.25">
      <c r="B63" s="206" t="s">
        <v>6714</v>
      </c>
      <c r="C63" s="63" t="s">
        <v>5794</v>
      </c>
      <c r="D63" s="114" t="s">
        <v>5979</v>
      </c>
      <c r="E63" s="114" t="s">
        <v>5980</v>
      </c>
      <c r="F63" s="77"/>
      <c r="G63" s="115" t="s">
        <v>52</v>
      </c>
      <c r="H63" s="114"/>
      <c r="I63" s="132">
        <v>561849</v>
      </c>
      <c r="J63" s="128">
        <v>562062</v>
      </c>
      <c r="K63" s="129"/>
      <c r="L63" s="130" t="s">
        <v>5981</v>
      </c>
      <c r="M63" s="63">
        <v>0.20760000000000001</v>
      </c>
      <c r="N63" s="77" t="s">
        <v>52</v>
      </c>
      <c r="O63" s="63" t="s">
        <v>21</v>
      </c>
      <c r="P63" s="126"/>
      <c r="Q63" s="49"/>
      <c r="R63" s="49"/>
      <c r="S63" s="79"/>
      <c r="T63" s="37" t="s">
        <v>5982</v>
      </c>
      <c r="U63" s="37" t="s">
        <v>5799</v>
      </c>
      <c r="V63" s="63" t="str">
        <f t="shared" si="1"/>
        <v>5S-039AMG</v>
      </c>
      <c r="X63" s="63" t="s">
        <v>8747</v>
      </c>
      <c r="Z63" s="1" t="str">
        <f t="shared" si="0"/>
        <v>errado</v>
      </c>
    </row>
    <row r="64" spans="2:26" ht="30" customHeight="1" x14ac:dyDescent="0.25">
      <c r="B64" s="206" t="s">
        <v>6714</v>
      </c>
      <c r="C64" s="63" t="s">
        <v>5794</v>
      </c>
      <c r="D64" s="114" t="s">
        <v>5975</v>
      </c>
      <c r="E64" s="114" t="s">
        <v>5976</v>
      </c>
      <c r="F64" s="77" t="s">
        <v>5977</v>
      </c>
      <c r="G64" s="115">
        <v>42494</v>
      </c>
      <c r="H64" s="114" t="s">
        <v>5858</v>
      </c>
      <c r="I64" s="132">
        <v>561930</v>
      </c>
      <c r="J64" s="128">
        <v>562774</v>
      </c>
      <c r="K64" s="129">
        <f>(J64-I64)/1000</f>
        <v>0.84399999999999997</v>
      </c>
      <c r="L64" s="205" t="s">
        <v>5978</v>
      </c>
      <c r="M64" s="63">
        <v>7.8825000000000003</v>
      </c>
      <c r="N64" s="77" t="s">
        <v>2114</v>
      </c>
      <c r="O64" s="63" t="s">
        <v>21</v>
      </c>
      <c r="P64" s="126" t="s">
        <v>10</v>
      </c>
      <c r="Q64" s="37">
        <v>1.5586</v>
      </c>
      <c r="R64" s="78">
        <v>15465.27</v>
      </c>
      <c r="S64" s="79" t="s">
        <v>5875</v>
      </c>
      <c r="T64" s="37" t="s">
        <v>5939</v>
      </c>
      <c r="U64" s="37" t="s">
        <v>5799</v>
      </c>
      <c r="V64" s="63" t="str">
        <f t="shared" si="1"/>
        <v>5S-040MG</v>
      </c>
      <c r="X64" s="63" t="s">
        <v>8748</v>
      </c>
      <c r="Z64" s="1" t="str">
        <f t="shared" si="0"/>
        <v>errado</v>
      </c>
    </row>
    <row r="65" spans="2:26" ht="30" customHeight="1" x14ac:dyDescent="0.25">
      <c r="B65" s="206" t="s">
        <v>6714</v>
      </c>
      <c r="C65" s="63" t="s">
        <v>5794</v>
      </c>
      <c r="D65" s="114" t="s">
        <v>5987</v>
      </c>
      <c r="E65" s="114" t="s">
        <v>5988</v>
      </c>
      <c r="F65" s="77" t="s">
        <v>5989</v>
      </c>
      <c r="G65" s="115">
        <v>42352</v>
      </c>
      <c r="H65" s="114" t="s">
        <v>5858</v>
      </c>
      <c r="I65" s="128">
        <v>562802</v>
      </c>
      <c r="J65" s="132">
        <v>563553</v>
      </c>
      <c r="K65" s="129">
        <f>(J65-I65)/1000</f>
        <v>0.751</v>
      </c>
      <c r="L65" s="130" t="s">
        <v>5990</v>
      </c>
      <c r="M65" s="63">
        <v>5.9173999999999998</v>
      </c>
      <c r="N65" s="77" t="s">
        <v>2114</v>
      </c>
      <c r="O65" s="63" t="s">
        <v>21</v>
      </c>
      <c r="P65" s="126"/>
      <c r="Q65" s="49"/>
      <c r="R65" s="49"/>
      <c r="S65" s="79"/>
      <c r="T65" s="37" t="s">
        <v>5939</v>
      </c>
      <c r="U65" s="37" t="s">
        <v>5799</v>
      </c>
      <c r="V65" s="63" t="str">
        <f t="shared" si="1"/>
        <v>5S-038MG</v>
      </c>
      <c r="X65" s="63" t="s">
        <v>8749</v>
      </c>
      <c r="Z65" s="1" t="str">
        <f t="shared" si="0"/>
        <v>errado</v>
      </c>
    </row>
    <row r="66" spans="2:26" ht="30" customHeight="1" x14ac:dyDescent="0.25">
      <c r="B66" s="206" t="s">
        <v>6714</v>
      </c>
      <c r="C66" s="63" t="s">
        <v>5794</v>
      </c>
      <c r="D66" s="114" t="s">
        <v>5995</v>
      </c>
      <c r="E66" s="114" t="s">
        <v>5996</v>
      </c>
      <c r="F66" s="77" t="s">
        <v>5997</v>
      </c>
      <c r="G66" s="115">
        <v>42223</v>
      </c>
      <c r="H66" s="114" t="s">
        <v>5858</v>
      </c>
      <c r="I66" s="132">
        <v>563553</v>
      </c>
      <c r="J66" s="128">
        <v>565693</v>
      </c>
      <c r="K66" s="129">
        <f>(J66-I66)/1000</f>
        <v>2.14</v>
      </c>
      <c r="L66" s="130" t="s">
        <v>5998</v>
      </c>
      <c r="M66" s="63">
        <v>17.116700000000002</v>
      </c>
      <c r="N66" s="77" t="s">
        <v>2114</v>
      </c>
      <c r="O66" s="63" t="s">
        <v>21</v>
      </c>
      <c r="P66" s="126"/>
      <c r="Q66" s="49"/>
      <c r="R66" s="49"/>
      <c r="S66" s="79"/>
      <c r="T66" s="37" t="s">
        <v>5994</v>
      </c>
      <c r="U66" s="37" t="s">
        <v>5799</v>
      </c>
      <c r="V66" s="63" t="str">
        <f t="shared" si="1"/>
        <v>5S-037MG</v>
      </c>
      <c r="X66" s="63" t="s">
        <v>8750</v>
      </c>
      <c r="Z66" s="1" t="str">
        <f t="shared" si="0"/>
        <v>errado</v>
      </c>
    </row>
    <row r="67" spans="2:26" ht="30" customHeight="1" x14ac:dyDescent="0.25">
      <c r="B67" s="206" t="s">
        <v>6714</v>
      </c>
      <c r="C67" s="63" t="s">
        <v>5794</v>
      </c>
      <c r="D67" s="114" t="s">
        <v>5991</v>
      </c>
      <c r="E67" s="114" t="s">
        <v>5992</v>
      </c>
      <c r="F67" s="77"/>
      <c r="G67" s="115" t="s">
        <v>52</v>
      </c>
      <c r="H67" s="114"/>
      <c r="I67" s="132">
        <v>565236</v>
      </c>
      <c r="J67" s="128">
        <v>565639</v>
      </c>
      <c r="K67" s="129"/>
      <c r="L67" s="130" t="s">
        <v>5993</v>
      </c>
      <c r="M67" s="133"/>
      <c r="N67" s="77" t="s">
        <v>52</v>
      </c>
      <c r="O67" s="63" t="s">
        <v>91</v>
      </c>
      <c r="P67" s="126"/>
      <c r="Q67" s="49"/>
      <c r="R67" s="49"/>
      <c r="S67" s="79"/>
      <c r="T67" s="37" t="s">
        <v>5994</v>
      </c>
      <c r="U67" s="37" t="s">
        <v>5799</v>
      </c>
      <c r="V67" s="63" t="str">
        <f t="shared" si="1"/>
        <v>5S-037AMG</v>
      </c>
      <c r="X67" s="63" t="s">
        <v>8751</v>
      </c>
      <c r="Z67" s="1" t="str">
        <f t="shared" si="0"/>
        <v>errado</v>
      </c>
    </row>
    <row r="68" spans="2:26" ht="30" customHeight="1" x14ac:dyDescent="0.25">
      <c r="B68" s="206" t="s">
        <v>6714</v>
      </c>
      <c r="C68" s="63" t="s">
        <v>5794</v>
      </c>
      <c r="D68" s="114" t="s">
        <v>5999</v>
      </c>
      <c r="E68" s="114" t="s">
        <v>6000</v>
      </c>
      <c r="F68" s="77" t="s">
        <v>6001</v>
      </c>
      <c r="G68" s="115">
        <v>43388</v>
      </c>
      <c r="H68" s="114" t="s">
        <v>5858</v>
      </c>
      <c r="I68" s="132">
        <v>565693</v>
      </c>
      <c r="J68" s="132">
        <v>566948</v>
      </c>
      <c r="K68" s="129">
        <f>(J68-I68)/1000</f>
        <v>1.2549999999999999</v>
      </c>
      <c r="L68" s="130" t="s">
        <v>6002</v>
      </c>
      <c r="M68" s="133">
        <v>10.040100000000001</v>
      </c>
      <c r="N68" s="77" t="s">
        <v>2114</v>
      </c>
      <c r="O68" s="63" t="s">
        <v>21</v>
      </c>
      <c r="P68" s="126"/>
      <c r="Q68" s="49"/>
      <c r="R68" s="49"/>
      <c r="S68" s="79"/>
      <c r="T68" s="37" t="s">
        <v>5939</v>
      </c>
      <c r="U68" s="37" t="s">
        <v>5799</v>
      </c>
      <c r="V68" s="63" t="str">
        <f t="shared" si="1"/>
        <v>5S-036MG</v>
      </c>
      <c r="Z68" s="1" t="str">
        <f t="shared" si="0"/>
        <v>errado</v>
      </c>
    </row>
    <row r="69" spans="2:26" ht="30" customHeight="1" x14ac:dyDescent="0.25">
      <c r="B69" s="206" t="s">
        <v>6714</v>
      </c>
      <c r="C69" s="63" t="s">
        <v>5794</v>
      </c>
      <c r="D69" s="114" t="s">
        <v>6003</v>
      </c>
      <c r="E69" s="114" t="s">
        <v>6004</v>
      </c>
      <c r="F69" s="77"/>
      <c r="G69" s="115" t="s">
        <v>52</v>
      </c>
      <c r="H69" s="114"/>
      <c r="I69" s="132">
        <v>566948</v>
      </c>
      <c r="J69" s="132">
        <v>567785</v>
      </c>
      <c r="K69" s="129"/>
      <c r="L69" s="130" t="s">
        <v>5897</v>
      </c>
      <c r="M69" s="63"/>
      <c r="N69" s="77" t="s">
        <v>52</v>
      </c>
      <c r="O69" s="63" t="s">
        <v>21</v>
      </c>
      <c r="P69" s="126"/>
      <c r="Q69" s="49"/>
      <c r="R69" s="49"/>
      <c r="S69" s="79"/>
      <c r="T69" s="37" t="s">
        <v>5939</v>
      </c>
      <c r="U69" s="37" t="s">
        <v>5799</v>
      </c>
      <c r="V69" s="63" t="str">
        <f t="shared" si="1"/>
        <v>5S-035AMG</v>
      </c>
      <c r="X69" s="63" t="s">
        <v>8752</v>
      </c>
      <c r="Z69" s="1" t="str">
        <f t="shared" ref="Z69:Z132" si="4">IF(V69=X69,"ok","errado")</f>
        <v>errado</v>
      </c>
    </row>
    <row r="70" spans="2:26" ht="30" customHeight="1" x14ac:dyDescent="0.25">
      <c r="B70" s="206" t="s">
        <v>6714</v>
      </c>
      <c r="C70" s="63" t="s">
        <v>5794</v>
      </c>
      <c r="D70" s="114" t="s">
        <v>6005</v>
      </c>
      <c r="E70" s="114" t="s">
        <v>6006</v>
      </c>
      <c r="F70" s="77">
        <v>39823</v>
      </c>
      <c r="G70" s="115">
        <v>42352</v>
      </c>
      <c r="H70" s="114" t="s">
        <v>5858</v>
      </c>
      <c r="I70" s="132">
        <v>566948</v>
      </c>
      <c r="J70" s="132">
        <v>567785</v>
      </c>
      <c r="K70" s="129">
        <f>(J70-I70)/1000</f>
        <v>0.83699999999999997</v>
      </c>
      <c r="L70" s="130" t="s">
        <v>6007</v>
      </c>
      <c r="M70" s="63">
        <v>6.6955</v>
      </c>
      <c r="N70" s="77" t="s">
        <v>2114</v>
      </c>
      <c r="O70" s="63" t="s">
        <v>21</v>
      </c>
      <c r="P70" s="126"/>
      <c r="Q70" s="49"/>
      <c r="R70" s="49"/>
      <c r="S70" s="79"/>
      <c r="T70" s="37" t="s">
        <v>5939</v>
      </c>
      <c r="U70" s="37" t="s">
        <v>5799</v>
      </c>
      <c r="V70" s="63" t="str">
        <f t="shared" si="1"/>
        <v>5S-035MG</v>
      </c>
      <c r="X70" s="63" t="s">
        <v>8753</v>
      </c>
      <c r="Z70" s="1" t="str">
        <f t="shared" si="4"/>
        <v>errado</v>
      </c>
    </row>
    <row r="71" spans="2:26" ht="30" customHeight="1" x14ac:dyDescent="0.25">
      <c r="B71" s="206" t="s">
        <v>6714</v>
      </c>
      <c r="C71" s="63" t="s">
        <v>5794</v>
      </c>
      <c r="D71" s="114" t="s">
        <v>6008</v>
      </c>
      <c r="E71" s="114" t="s">
        <v>6009</v>
      </c>
      <c r="F71" s="54">
        <v>37102</v>
      </c>
      <c r="G71" s="134">
        <v>42108</v>
      </c>
      <c r="H71" s="114" t="s">
        <v>5858</v>
      </c>
      <c r="I71" s="132">
        <v>567785</v>
      </c>
      <c r="J71" s="132">
        <v>568228</v>
      </c>
      <c r="K71" s="129"/>
      <c r="L71" s="130" t="s">
        <v>5897</v>
      </c>
      <c r="M71" s="63"/>
      <c r="N71" s="77" t="s">
        <v>52</v>
      </c>
      <c r="O71" s="63" t="s">
        <v>91</v>
      </c>
      <c r="P71" s="126"/>
      <c r="Q71" s="48"/>
      <c r="R71" s="78"/>
      <c r="S71" s="79"/>
      <c r="T71" s="37" t="s">
        <v>5939</v>
      </c>
      <c r="U71" s="37" t="s">
        <v>5799</v>
      </c>
      <c r="V71" s="63" t="str">
        <f t="shared" ref="V71:V134" si="5">CONCATENATE(C71,"-",D71)</f>
        <v>5S-034AMG</v>
      </c>
      <c r="X71" s="63" t="s">
        <v>8754</v>
      </c>
      <c r="Z71" s="1" t="str">
        <f t="shared" si="4"/>
        <v>errado</v>
      </c>
    </row>
    <row r="72" spans="2:26" ht="30" customHeight="1" x14ac:dyDescent="0.25">
      <c r="B72" s="206" t="s">
        <v>6714</v>
      </c>
      <c r="C72" s="63" t="s">
        <v>5794</v>
      </c>
      <c r="D72" s="114" t="s">
        <v>6010</v>
      </c>
      <c r="E72" s="114" t="s">
        <v>6011</v>
      </c>
      <c r="F72" s="77">
        <v>37102</v>
      </c>
      <c r="G72" s="115">
        <v>42108</v>
      </c>
      <c r="H72" s="114" t="s">
        <v>5858</v>
      </c>
      <c r="I72" s="132">
        <v>567785</v>
      </c>
      <c r="J72" s="132">
        <v>568228</v>
      </c>
      <c r="K72" s="129">
        <f>(J72-I72)/1000</f>
        <v>0.443</v>
      </c>
      <c r="L72" s="130" t="s">
        <v>6012</v>
      </c>
      <c r="M72" s="63">
        <v>3.5461999999999998</v>
      </c>
      <c r="N72" s="77" t="s">
        <v>2114</v>
      </c>
      <c r="O72" s="63" t="s">
        <v>21</v>
      </c>
      <c r="P72" s="126"/>
      <c r="Q72" s="48"/>
      <c r="R72" s="78"/>
      <c r="S72" s="79"/>
      <c r="T72" s="37" t="s">
        <v>5939</v>
      </c>
      <c r="U72" s="37" t="s">
        <v>5799</v>
      </c>
      <c r="V72" s="63" t="str">
        <f t="shared" si="5"/>
        <v>5S-034MG</v>
      </c>
      <c r="Z72" s="1" t="str">
        <f t="shared" si="4"/>
        <v>errado</v>
      </c>
    </row>
    <row r="73" spans="2:26" ht="30" customHeight="1" x14ac:dyDescent="0.25">
      <c r="B73" s="206" t="s">
        <v>6714</v>
      </c>
      <c r="C73" s="63" t="s">
        <v>5794</v>
      </c>
      <c r="D73" s="114" t="s">
        <v>6013</v>
      </c>
      <c r="E73" s="114" t="s">
        <v>6014</v>
      </c>
      <c r="F73" s="77" t="s">
        <v>6015</v>
      </c>
      <c r="G73" s="115">
        <v>42615</v>
      </c>
      <c r="H73" s="114" t="s">
        <v>5858</v>
      </c>
      <c r="I73" s="132">
        <v>568228</v>
      </c>
      <c r="J73" s="132">
        <v>568610</v>
      </c>
      <c r="K73" s="129">
        <f>(J73-I73)/1000</f>
        <v>0.38200000000000001</v>
      </c>
      <c r="L73" s="205" t="s">
        <v>6016</v>
      </c>
      <c r="M73" s="133">
        <v>6.3284000000000002</v>
      </c>
      <c r="N73" s="77" t="s">
        <v>2114</v>
      </c>
      <c r="O73" s="63" t="s">
        <v>21</v>
      </c>
      <c r="P73" s="126" t="s">
        <v>10</v>
      </c>
      <c r="Q73" s="37">
        <v>1.8655999999999999</v>
      </c>
      <c r="R73" s="78">
        <v>13778.02</v>
      </c>
      <c r="S73" s="79" t="s">
        <v>5875</v>
      </c>
      <c r="T73" s="37" t="s">
        <v>6017</v>
      </c>
      <c r="U73" s="37" t="s">
        <v>5799</v>
      </c>
      <c r="V73" s="63" t="str">
        <f t="shared" si="5"/>
        <v>5S-080MG</v>
      </c>
      <c r="X73" s="63" t="s">
        <v>8755</v>
      </c>
      <c r="Z73" s="1" t="str">
        <f t="shared" si="4"/>
        <v>errado</v>
      </c>
    </row>
    <row r="74" spans="2:26" ht="30" customHeight="1" x14ac:dyDescent="0.25">
      <c r="B74" s="206" t="s">
        <v>6714</v>
      </c>
      <c r="C74" s="63" t="s">
        <v>5794</v>
      </c>
      <c r="D74" s="114" t="s">
        <v>6018</v>
      </c>
      <c r="E74" s="114" t="s">
        <v>6019</v>
      </c>
      <c r="F74" s="77" t="s">
        <v>6020</v>
      </c>
      <c r="G74" s="115">
        <v>42352</v>
      </c>
      <c r="H74" s="114" t="s">
        <v>5858</v>
      </c>
      <c r="I74" s="132">
        <v>568610</v>
      </c>
      <c r="J74" s="132">
        <v>569254</v>
      </c>
      <c r="K74" s="129">
        <f>(J74-I74)/1000</f>
        <v>0.64400000000000002</v>
      </c>
      <c r="L74" s="130" t="s">
        <v>6021</v>
      </c>
      <c r="M74" s="133">
        <v>3.75</v>
      </c>
      <c r="N74" s="77" t="s">
        <v>2114</v>
      </c>
      <c r="O74" s="63" t="s">
        <v>21</v>
      </c>
      <c r="P74" s="126"/>
      <c r="Q74" s="49"/>
      <c r="R74" s="49"/>
      <c r="S74" s="79"/>
      <c r="T74" s="37" t="s">
        <v>6017</v>
      </c>
      <c r="U74" s="37" t="s">
        <v>5799</v>
      </c>
      <c r="V74" s="63" t="str">
        <f t="shared" si="5"/>
        <v>5S-033MG</v>
      </c>
      <c r="X74" s="63" t="s">
        <v>8756</v>
      </c>
      <c r="Z74" s="1" t="str">
        <f t="shared" si="4"/>
        <v>errado</v>
      </c>
    </row>
    <row r="75" spans="2:26" ht="30" customHeight="1" x14ac:dyDescent="0.25">
      <c r="B75" s="206" t="s">
        <v>6714</v>
      </c>
      <c r="C75" s="63" t="s">
        <v>5794</v>
      </c>
      <c r="D75" s="114" t="s">
        <v>6022</v>
      </c>
      <c r="E75" s="114" t="s">
        <v>6023</v>
      </c>
      <c r="F75" s="77"/>
      <c r="G75" s="115" t="s">
        <v>52</v>
      </c>
      <c r="H75" s="114"/>
      <c r="I75" s="132">
        <v>569254</v>
      </c>
      <c r="J75" s="132">
        <v>570247</v>
      </c>
      <c r="K75" s="129"/>
      <c r="L75" s="130" t="s">
        <v>5957</v>
      </c>
      <c r="M75" s="63"/>
      <c r="N75" s="77" t="s">
        <v>52</v>
      </c>
      <c r="O75" s="63" t="s">
        <v>21</v>
      </c>
      <c r="P75" s="126"/>
      <c r="Q75" s="48"/>
      <c r="R75" s="78"/>
      <c r="S75" s="79"/>
      <c r="T75" s="37" t="s">
        <v>5939</v>
      </c>
      <c r="U75" s="37" t="s">
        <v>5799</v>
      </c>
      <c r="V75" s="63" t="str">
        <f t="shared" si="5"/>
        <v>5S-032AMG</v>
      </c>
      <c r="X75" s="63" t="s">
        <v>8757</v>
      </c>
      <c r="Z75" s="1" t="str">
        <f t="shared" si="4"/>
        <v>errado</v>
      </c>
    </row>
    <row r="76" spans="2:26" ht="30" customHeight="1" x14ac:dyDescent="0.25">
      <c r="B76" s="206" t="s">
        <v>6714</v>
      </c>
      <c r="C76" s="63" t="s">
        <v>5794</v>
      </c>
      <c r="D76" s="114" t="s">
        <v>6024</v>
      </c>
      <c r="E76" s="114" t="s">
        <v>6025</v>
      </c>
      <c r="F76" s="77" t="s">
        <v>6026</v>
      </c>
      <c r="G76" s="115">
        <v>42257</v>
      </c>
      <c r="H76" s="114" t="s">
        <v>5858</v>
      </c>
      <c r="I76" s="132">
        <v>569254</v>
      </c>
      <c r="J76" s="132">
        <v>570247</v>
      </c>
      <c r="K76" s="129">
        <f>(J76-I76)/1000</f>
        <v>0.99299999999999999</v>
      </c>
      <c r="L76" s="130" t="s">
        <v>6027</v>
      </c>
      <c r="M76" s="63">
        <v>8.1922999999999995</v>
      </c>
      <c r="N76" s="77" t="s">
        <v>2114</v>
      </c>
      <c r="O76" s="63" t="s">
        <v>21</v>
      </c>
      <c r="P76" s="126"/>
      <c r="Q76" s="49"/>
      <c r="R76" s="49"/>
      <c r="S76" s="79"/>
      <c r="T76" s="37" t="s">
        <v>5939</v>
      </c>
      <c r="U76" s="37" t="s">
        <v>5799</v>
      </c>
      <c r="V76" s="63" t="str">
        <f t="shared" si="5"/>
        <v>5S-032MG</v>
      </c>
      <c r="X76" s="63" t="s">
        <v>8758</v>
      </c>
      <c r="Z76" s="1" t="str">
        <f t="shared" si="4"/>
        <v>errado</v>
      </c>
    </row>
    <row r="77" spans="2:26" ht="30" customHeight="1" x14ac:dyDescent="0.25">
      <c r="B77" s="206" t="s">
        <v>6714</v>
      </c>
      <c r="C77" s="63" t="s">
        <v>5794</v>
      </c>
      <c r="D77" s="114" t="s">
        <v>6031</v>
      </c>
      <c r="E77" s="114" t="s">
        <v>6032</v>
      </c>
      <c r="F77" s="77" t="s">
        <v>6033</v>
      </c>
      <c r="G77" s="115">
        <v>42257</v>
      </c>
      <c r="H77" s="114" t="s">
        <v>5858</v>
      </c>
      <c r="I77" s="132">
        <v>570247</v>
      </c>
      <c r="J77" s="132">
        <v>571098</v>
      </c>
      <c r="K77" s="129">
        <f>(J77-I77)/1000</f>
        <v>0.85099999999999998</v>
      </c>
      <c r="L77" s="130" t="s">
        <v>6034</v>
      </c>
      <c r="M77" s="63">
        <v>6.5582000000000003</v>
      </c>
      <c r="N77" s="77" t="s">
        <v>2114</v>
      </c>
      <c r="O77" s="63" t="s">
        <v>21</v>
      </c>
      <c r="P77" s="126"/>
      <c r="Q77" s="48"/>
      <c r="R77" s="78"/>
      <c r="S77" s="79"/>
      <c r="T77" s="37" t="s">
        <v>6030</v>
      </c>
      <c r="U77" s="37" t="s">
        <v>5799</v>
      </c>
      <c r="V77" s="63" t="str">
        <f t="shared" si="5"/>
        <v>5S-031MG</v>
      </c>
      <c r="X77" s="63" t="s">
        <v>8759</v>
      </c>
      <c r="Z77" s="1" t="str">
        <f t="shared" si="4"/>
        <v>errado</v>
      </c>
    </row>
    <row r="78" spans="2:26" ht="30" customHeight="1" x14ac:dyDescent="0.25">
      <c r="B78" s="206" t="s">
        <v>6714</v>
      </c>
      <c r="C78" s="63" t="s">
        <v>5794</v>
      </c>
      <c r="D78" s="114" t="s">
        <v>6028</v>
      </c>
      <c r="E78" s="114" t="s">
        <v>6029</v>
      </c>
      <c r="F78" s="77"/>
      <c r="G78" s="115" t="s">
        <v>52</v>
      </c>
      <c r="H78" s="114"/>
      <c r="I78" s="132">
        <v>570278</v>
      </c>
      <c r="J78" s="132">
        <v>571090</v>
      </c>
      <c r="K78" s="129"/>
      <c r="L78" s="130" t="s">
        <v>5897</v>
      </c>
      <c r="M78" s="63"/>
      <c r="N78" s="77" t="s">
        <v>52</v>
      </c>
      <c r="O78" s="63" t="s">
        <v>21</v>
      </c>
      <c r="P78" s="126"/>
      <c r="Q78" s="49"/>
      <c r="R78" s="49"/>
      <c r="S78" s="144"/>
      <c r="T78" s="37" t="s">
        <v>6030</v>
      </c>
      <c r="U78" s="37" t="s">
        <v>5799</v>
      </c>
      <c r="V78" s="63" t="str">
        <f t="shared" si="5"/>
        <v>5S-031AMG</v>
      </c>
      <c r="X78" s="63" t="s">
        <v>8760</v>
      </c>
      <c r="Z78" s="1" t="str">
        <f t="shared" si="4"/>
        <v>errado</v>
      </c>
    </row>
    <row r="79" spans="2:26" ht="30" customHeight="1" x14ac:dyDescent="0.25">
      <c r="B79" s="206" t="s">
        <v>6714</v>
      </c>
      <c r="C79" s="63" t="s">
        <v>5794</v>
      </c>
      <c r="D79" s="114" t="s">
        <v>6035</v>
      </c>
      <c r="E79" s="114" t="s">
        <v>6036</v>
      </c>
      <c r="F79" s="77"/>
      <c r="G79" s="115" t="s">
        <v>52</v>
      </c>
      <c r="H79" s="114"/>
      <c r="I79" s="132">
        <v>571098</v>
      </c>
      <c r="J79" s="132">
        <v>571703</v>
      </c>
      <c r="K79" s="129"/>
      <c r="L79" s="130" t="s">
        <v>5897</v>
      </c>
      <c r="M79" s="63"/>
      <c r="N79" s="77" t="s">
        <v>52</v>
      </c>
      <c r="O79" s="63" t="s">
        <v>21</v>
      </c>
      <c r="P79" s="126"/>
      <c r="Q79" s="49"/>
      <c r="R79" s="49"/>
      <c r="S79" s="79"/>
      <c r="T79" s="37" t="s">
        <v>5939</v>
      </c>
      <c r="U79" s="37" t="s">
        <v>5799</v>
      </c>
      <c r="V79" s="63" t="str">
        <f t="shared" si="5"/>
        <v>5S-030AMG</v>
      </c>
      <c r="X79" s="63" t="s">
        <v>8761</v>
      </c>
      <c r="Z79" s="1" t="str">
        <f t="shared" si="4"/>
        <v>errado</v>
      </c>
    </row>
    <row r="80" spans="2:26" ht="30" customHeight="1" x14ac:dyDescent="0.25">
      <c r="B80" s="206" t="s">
        <v>6714</v>
      </c>
      <c r="C80" s="63" t="s">
        <v>5794</v>
      </c>
      <c r="D80" s="114" t="s">
        <v>6037</v>
      </c>
      <c r="E80" s="114" t="s">
        <v>6038</v>
      </c>
      <c r="F80" s="77" t="s">
        <v>6039</v>
      </c>
      <c r="G80" s="115">
        <v>42352</v>
      </c>
      <c r="H80" s="114" t="s">
        <v>5858</v>
      </c>
      <c r="I80" s="132">
        <v>571098</v>
      </c>
      <c r="J80" s="132">
        <v>571703</v>
      </c>
      <c r="K80" s="129">
        <f>(J80-I80)/1000</f>
        <v>0.60499999999999998</v>
      </c>
      <c r="L80" s="130" t="s">
        <v>6040</v>
      </c>
      <c r="M80" s="63">
        <v>4.8342999999999998</v>
      </c>
      <c r="N80" s="77" t="s">
        <v>2114</v>
      </c>
      <c r="O80" s="63" t="s">
        <v>21</v>
      </c>
      <c r="P80" s="126"/>
      <c r="Q80" s="48"/>
      <c r="R80" s="78"/>
      <c r="S80" s="79"/>
      <c r="T80" s="37" t="s">
        <v>5939</v>
      </c>
      <c r="U80" s="37" t="s">
        <v>5799</v>
      </c>
      <c r="V80" s="63" t="str">
        <f t="shared" si="5"/>
        <v>5S-030MG</v>
      </c>
      <c r="X80" s="63" t="s">
        <v>8762</v>
      </c>
      <c r="Z80" s="1" t="str">
        <f t="shared" si="4"/>
        <v>errado</v>
      </c>
    </row>
    <row r="81" spans="2:26" ht="30" customHeight="1" x14ac:dyDescent="0.25">
      <c r="B81" s="206" t="s">
        <v>6714</v>
      </c>
      <c r="C81" s="63" t="s">
        <v>5794</v>
      </c>
      <c r="D81" s="114" t="s">
        <v>6051</v>
      </c>
      <c r="E81" s="114" t="s">
        <v>6052</v>
      </c>
      <c r="F81" s="77"/>
      <c r="G81" s="115" t="s">
        <v>52</v>
      </c>
      <c r="H81" s="114"/>
      <c r="I81" s="132">
        <v>571703</v>
      </c>
      <c r="J81" s="132">
        <v>572235</v>
      </c>
      <c r="K81" s="129"/>
      <c r="L81" s="130" t="s">
        <v>5897</v>
      </c>
      <c r="M81" s="63"/>
      <c r="N81" s="77" t="s">
        <v>52</v>
      </c>
      <c r="O81" s="63" t="s">
        <v>21</v>
      </c>
      <c r="P81" s="126"/>
      <c r="Q81" s="49"/>
      <c r="R81" s="49"/>
      <c r="S81" s="79"/>
      <c r="T81" s="37" t="s">
        <v>5939</v>
      </c>
      <c r="U81" s="37" t="s">
        <v>5799</v>
      </c>
      <c r="V81" s="63" t="str">
        <f t="shared" si="5"/>
        <v>5S-029AMG</v>
      </c>
      <c r="X81" s="63" t="s">
        <v>8763</v>
      </c>
      <c r="Z81" s="1" t="str">
        <f t="shared" si="4"/>
        <v>errado</v>
      </c>
    </row>
    <row r="82" spans="2:26" ht="30" customHeight="1" x14ac:dyDescent="0.25">
      <c r="B82" s="206" t="s">
        <v>6714</v>
      </c>
      <c r="C82" s="63" t="s">
        <v>5794</v>
      </c>
      <c r="D82" s="114" t="s">
        <v>6041</v>
      </c>
      <c r="E82" s="114" t="s">
        <v>6042</v>
      </c>
      <c r="F82" s="77" t="s">
        <v>6043</v>
      </c>
      <c r="G82" s="115">
        <v>42352</v>
      </c>
      <c r="H82" s="114" t="s">
        <v>6044</v>
      </c>
      <c r="I82" s="132">
        <v>571703</v>
      </c>
      <c r="J82" s="132">
        <v>572235</v>
      </c>
      <c r="K82" s="129">
        <f>(J82-I82)/1000</f>
        <v>0.53200000000000003</v>
      </c>
      <c r="L82" s="130" t="s">
        <v>6045</v>
      </c>
      <c r="M82" s="63">
        <v>4.2618</v>
      </c>
      <c r="N82" s="77" t="s">
        <v>2114</v>
      </c>
      <c r="O82" s="63" t="s">
        <v>21</v>
      </c>
      <c r="P82" s="126"/>
      <c r="Q82" s="48"/>
      <c r="R82" s="78"/>
      <c r="S82" s="79"/>
      <c r="T82" s="37" t="s">
        <v>5939</v>
      </c>
      <c r="U82" s="37" t="s">
        <v>5799</v>
      </c>
      <c r="V82" s="63" t="str">
        <f t="shared" si="5"/>
        <v>5S-029MG</v>
      </c>
      <c r="X82" s="63" t="s">
        <v>8764</v>
      </c>
      <c r="Z82" s="1" t="str">
        <f t="shared" si="4"/>
        <v>errado</v>
      </c>
    </row>
    <row r="83" spans="2:26" ht="30" customHeight="1" x14ac:dyDescent="0.25">
      <c r="B83" s="206" t="s">
        <v>6714</v>
      </c>
      <c r="C83" s="63" t="s">
        <v>5794</v>
      </c>
      <c r="D83" s="114" t="s">
        <v>6037</v>
      </c>
      <c r="E83" s="114"/>
      <c r="F83" s="77"/>
      <c r="G83" s="115"/>
      <c r="H83" s="114"/>
      <c r="I83" s="132">
        <v>572235</v>
      </c>
      <c r="J83" s="132">
        <v>572300</v>
      </c>
      <c r="K83" s="129">
        <f>(J83-I83)/1000</f>
        <v>6.5000000000000002E-2</v>
      </c>
      <c r="L83" s="130" t="s">
        <v>6046</v>
      </c>
      <c r="M83" s="63">
        <v>0.52180000000000004</v>
      </c>
      <c r="N83" s="77"/>
      <c r="O83" s="63" t="s">
        <v>21</v>
      </c>
      <c r="P83" s="126"/>
      <c r="Q83" s="49"/>
      <c r="R83" s="49"/>
      <c r="S83" s="79"/>
      <c r="T83" s="37" t="s">
        <v>5939</v>
      </c>
      <c r="U83" s="37" t="s">
        <v>5799</v>
      </c>
      <c r="V83" s="63" t="str">
        <f t="shared" si="5"/>
        <v>5S-030MG</v>
      </c>
      <c r="X83" s="63" t="s">
        <v>8765</v>
      </c>
      <c r="Z83" s="1" t="str">
        <f t="shared" si="4"/>
        <v>errado</v>
      </c>
    </row>
    <row r="84" spans="2:26" ht="30" customHeight="1" x14ac:dyDescent="0.25">
      <c r="B84" s="206" t="s">
        <v>6714</v>
      </c>
      <c r="C84" s="63" t="s">
        <v>5794</v>
      </c>
      <c r="D84" s="114" t="s">
        <v>6053</v>
      </c>
      <c r="E84" s="114" t="s">
        <v>6054</v>
      </c>
      <c r="F84" s="77"/>
      <c r="G84" s="115" t="s">
        <v>52</v>
      </c>
      <c r="H84" s="114"/>
      <c r="I84" s="128">
        <v>572300</v>
      </c>
      <c r="J84" s="128">
        <v>573650</v>
      </c>
      <c r="K84" s="129"/>
      <c r="L84" s="130" t="s">
        <v>5957</v>
      </c>
      <c r="M84" s="63"/>
      <c r="N84" s="77" t="s">
        <v>52</v>
      </c>
      <c r="O84" s="63" t="s">
        <v>21</v>
      </c>
      <c r="P84" s="126"/>
      <c r="Q84" s="49"/>
      <c r="R84" s="49"/>
      <c r="S84" s="79"/>
      <c r="T84" s="37" t="s">
        <v>5939</v>
      </c>
      <c r="U84" s="37" t="s">
        <v>5858</v>
      </c>
      <c r="V84" s="63" t="str">
        <f t="shared" si="5"/>
        <v>5S-028AMG</v>
      </c>
      <c r="X84" s="63" t="s">
        <v>8766</v>
      </c>
      <c r="Z84" s="1" t="str">
        <f t="shared" si="4"/>
        <v>errado</v>
      </c>
    </row>
    <row r="85" spans="2:26" ht="30" customHeight="1" x14ac:dyDescent="0.25">
      <c r="B85" s="206" t="s">
        <v>6714</v>
      </c>
      <c r="C85" s="63" t="s">
        <v>5794</v>
      </c>
      <c r="D85" s="114" t="s">
        <v>6047</v>
      </c>
      <c r="E85" s="114" t="s">
        <v>6048</v>
      </c>
      <c r="F85" s="77" t="s">
        <v>6049</v>
      </c>
      <c r="G85" s="115">
        <v>42223</v>
      </c>
      <c r="H85" s="114" t="s">
        <v>5858</v>
      </c>
      <c r="I85" s="128">
        <v>572300</v>
      </c>
      <c r="J85" s="128">
        <v>573650</v>
      </c>
      <c r="K85" s="129">
        <f>(J85-I85)/1000</f>
        <v>1.35</v>
      </c>
      <c r="L85" s="130" t="s">
        <v>6050</v>
      </c>
      <c r="M85" s="63">
        <v>10.793100000000001</v>
      </c>
      <c r="N85" s="77" t="s">
        <v>2114</v>
      </c>
      <c r="O85" s="63" t="s">
        <v>21</v>
      </c>
      <c r="P85" s="126"/>
      <c r="Q85" s="48"/>
      <c r="R85" s="78"/>
      <c r="S85" s="79"/>
      <c r="T85" s="37" t="s">
        <v>5939</v>
      </c>
      <c r="U85" s="37" t="s">
        <v>5799</v>
      </c>
      <c r="V85" s="63" t="str">
        <f t="shared" si="5"/>
        <v>5S-028MG</v>
      </c>
      <c r="X85" s="63" t="s">
        <v>8767</v>
      </c>
      <c r="Z85" s="1" t="str">
        <f t="shared" si="4"/>
        <v>errado</v>
      </c>
    </row>
    <row r="86" spans="2:26" ht="30" customHeight="1" x14ac:dyDescent="0.25">
      <c r="B86" s="206" t="s">
        <v>6714</v>
      </c>
      <c r="C86" s="63" t="s">
        <v>5794</v>
      </c>
      <c r="D86" s="114" t="s">
        <v>6055</v>
      </c>
      <c r="E86" s="114" t="s">
        <v>6056</v>
      </c>
      <c r="F86" s="77"/>
      <c r="G86" s="115" t="s">
        <v>52</v>
      </c>
      <c r="H86" s="114"/>
      <c r="I86" s="128">
        <v>573650</v>
      </c>
      <c r="J86" s="128">
        <v>573732</v>
      </c>
      <c r="K86" s="129"/>
      <c r="L86" s="130" t="s">
        <v>5897</v>
      </c>
      <c r="M86" s="63"/>
      <c r="N86" s="77" t="s">
        <v>52</v>
      </c>
      <c r="O86" s="63" t="s">
        <v>91</v>
      </c>
      <c r="P86" s="126"/>
      <c r="Q86" s="49"/>
      <c r="R86" s="49"/>
      <c r="S86" s="79"/>
      <c r="T86" s="37" t="s">
        <v>183</v>
      </c>
      <c r="U86" s="37" t="s">
        <v>5858</v>
      </c>
      <c r="V86" s="63" t="str">
        <f t="shared" si="5"/>
        <v>5S-027AMG</v>
      </c>
      <c r="X86" s="63" t="s">
        <v>8768</v>
      </c>
      <c r="Z86" s="1" t="str">
        <f t="shared" si="4"/>
        <v>errado</v>
      </c>
    </row>
    <row r="87" spans="2:26" ht="30" customHeight="1" x14ac:dyDescent="0.25">
      <c r="B87" s="206" t="s">
        <v>6714</v>
      </c>
      <c r="C87" s="63" t="s">
        <v>5794</v>
      </c>
      <c r="D87" s="114" t="s">
        <v>6057</v>
      </c>
      <c r="E87" s="114" t="s">
        <v>6058</v>
      </c>
      <c r="F87" s="77"/>
      <c r="G87" s="115"/>
      <c r="H87" s="114"/>
      <c r="I87" s="128">
        <v>573650</v>
      </c>
      <c r="J87" s="128">
        <v>573732</v>
      </c>
      <c r="K87" s="129">
        <f>(J87-I87)/1000</f>
        <v>8.2000000000000003E-2</v>
      </c>
      <c r="L87" s="130" t="s">
        <v>6059</v>
      </c>
      <c r="M87" s="63">
        <v>0.69969999999999999</v>
      </c>
      <c r="N87" s="77" t="s">
        <v>2114</v>
      </c>
      <c r="O87" s="63" t="s">
        <v>91</v>
      </c>
      <c r="P87" s="126"/>
      <c r="Q87" s="49"/>
      <c r="R87" s="49"/>
      <c r="S87" s="79"/>
      <c r="T87" s="37" t="s">
        <v>183</v>
      </c>
      <c r="U87" s="37" t="s">
        <v>5858</v>
      </c>
      <c r="V87" s="63" t="str">
        <f t="shared" si="5"/>
        <v>5S-027MG</v>
      </c>
      <c r="X87" s="63" t="s">
        <v>8769</v>
      </c>
      <c r="Z87" s="1" t="str">
        <f t="shared" si="4"/>
        <v>errado</v>
      </c>
    </row>
    <row r="88" spans="2:26" ht="30" customHeight="1" x14ac:dyDescent="0.25">
      <c r="B88" s="206" t="s">
        <v>6714</v>
      </c>
      <c r="C88" s="63" t="s">
        <v>5794</v>
      </c>
      <c r="D88" s="114" t="s">
        <v>6060</v>
      </c>
      <c r="E88" s="114" t="s">
        <v>6061</v>
      </c>
      <c r="F88" s="77" t="s">
        <v>6062</v>
      </c>
      <c r="G88" s="115">
        <v>42088</v>
      </c>
      <c r="H88" s="114" t="s">
        <v>5858</v>
      </c>
      <c r="I88" s="128">
        <v>573732</v>
      </c>
      <c r="J88" s="128">
        <v>574736</v>
      </c>
      <c r="K88" s="129">
        <f>(J88-I88)/1000</f>
        <v>1.004</v>
      </c>
      <c r="L88" s="37" t="s">
        <v>6063</v>
      </c>
      <c r="M88" s="63">
        <v>7.9912999999999998</v>
      </c>
      <c r="N88" s="77" t="s">
        <v>2114</v>
      </c>
      <c r="O88" s="63" t="s">
        <v>91</v>
      </c>
      <c r="P88" s="126"/>
      <c r="Q88" s="49"/>
      <c r="R88" s="49"/>
      <c r="S88" s="79"/>
      <c r="T88" s="37" t="s">
        <v>183</v>
      </c>
      <c r="U88" s="37" t="s">
        <v>5858</v>
      </c>
      <c r="V88" s="63" t="str">
        <f t="shared" si="5"/>
        <v>5S-076MG</v>
      </c>
      <c r="X88" s="63" t="s">
        <v>8770</v>
      </c>
      <c r="Z88" s="1" t="str">
        <f t="shared" si="4"/>
        <v>errado</v>
      </c>
    </row>
    <row r="89" spans="2:26" ht="30" customHeight="1" x14ac:dyDescent="0.25">
      <c r="B89" s="206" t="s">
        <v>6714</v>
      </c>
      <c r="C89" s="63" t="s">
        <v>5794</v>
      </c>
      <c r="D89" s="114" t="s">
        <v>6064</v>
      </c>
      <c r="E89" s="114" t="s">
        <v>6065</v>
      </c>
      <c r="F89" s="77" t="s">
        <v>6066</v>
      </c>
      <c r="G89" s="115">
        <v>42622</v>
      </c>
      <c r="H89" s="114" t="s">
        <v>5858</v>
      </c>
      <c r="I89" s="128">
        <v>574736</v>
      </c>
      <c r="J89" s="132">
        <v>575679</v>
      </c>
      <c r="K89" s="129">
        <f>(J89-I89)/1000</f>
        <v>0.94299999999999995</v>
      </c>
      <c r="L89" s="130" t="s">
        <v>6067</v>
      </c>
      <c r="M89" s="135">
        <v>7.5509000000000004</v>
      </c>
      <c r="N89" s="77" t="s">
        <v>2114</v>
      </c>
      <c r="O89" s="63" t="s">
        <v>21</v>
      </c>
      <c r="P89" s="126"/>
      <c r="Q89" s="49"/>
      <c r="R89" s="49"/>
      <c r="S89" s="79"/>
      <c r="T89" s="37" t="s">
        <v>6068</v>
      </c>
      <c r="U89" s="37" t="s">
        <v>5858</v>
      </c>
      <c r="V89" s="63" t="str">
        <f t="shared" si="5"/>
        <v>5S-026MG</v>
      </c>
      <c r="X89" s="63" t="s">
        <v>8771</v>
      </c>
      <c r="Z89" s="1" t="str">
        <f t="shared" si="4"/>
        <v>errado</v>
      </c>
    </row>
    <row r="90" spans="2:26" ht="30" customHeight="1" x14ac:dyDescent="0.25">
      <c r="B90" s="206" t="s">
        <v>6714</v>
      </c>
      <c r="C90" s="63" t="s">
        <v>5794</v>
      </c>
      <c r="D90" s="114" t="s">
        <v>6069</v>
      </c>
      <c r="E90" s="114" t="s">
        <v>6070</v>
      </c>
      <c r="F90" s="77" t="s">
        <v>6071</v>
      </c>
      <c r="G90" s="115">
        <v>42223</v>
      </c>
      <c r="H90" s="114" t="s">
        <v>5858</v>
      </c>
      <c r="I90" s="128">
        <v>575679</v>
      </c>
      <c r="J90" s="132">
        <v>576372</v>
      </c>
      <c r="K90" s="129">
        <f>(J90-I90)/1000</f>
        <v>0.69299999999999995</v>
      </c>
      <c r="L90" s="130" t="s">
        <v>6072</v>
      </c>
      <c r="M90" s="135">
        <v>21.070599999999999</v>
      </c>
      <c r="N90" s="77" t="s">
        <v>2114</v>
      </c>
      <c r="O90" s="63" t="s">
        <v>21</v>
      </c>
      <c r="P90" s="126"/>
      <c r="Q90" s="49"/>
      <c r="R90" s="49"/>
      <c r="S90" s="79"/>
      <c r="T90" s="37" t="s">
        <v>6068</v>
      </c>
      <c r="U90" s="37" t="s">
        <v>5858</v>
      </c>
      <c r="V90" s="63" t="str">
        <f t="shared" si="5"/>
        <v>5S-026AMG</v>
      </c>
      <c r="X90" s="63" t="s">
        <v>8772</v>
      </c>
      <c r="Z90" s="1" t="str">
        <f t="shared" si="4"/>
        <v>errado</v>
      </c>
    </row>
    <row r="91" spans="2:26" ht="30" customHeight="1" x14ac:dyDescent="0.25">
      <c r="B91" s="206" t="s">
        <v>6714</v>
      </c>
      <c r="C91" s="63" t="s">
        <v>5794</v>
      </c>
      <c r="D91" s="114" t="s">
        <v>6073</v>
      </c>
      <c r="E91" s="114" t="s">
        <v>6074</v>
      </c>
      <c r="F91" s="77" t="s">
        <v>6075</v>
      </c>
      <c r="G91" s="115">
        <v>43290</v>
      </c>
      <c r="H91" s="114" t="s">
        <v>5858</v>
      </c>
      <c r="I91" s="132">
        <v>576372</v>
      </c>
      <c r="J91" s="132">
        <v>576608</v>
      </c>
      <c r="K91" s="129">
        <f>(J91-I91)/1000</f>
        <v>0.23599999999999999</v>
      </c>
      <c r="L91" s="130" t="s">
        <v>6076</v>
      </c>
      <c r="M91" s="135">
        <v>4.8113999999999999</v>
      </c>
      <c r="N91" s="77" t="s">
        <v>2114</v>
      </c>
      <c r="O91" s="63" t="s">
        <v>91</v>
      </c>
      <c r="P91" s="126"/>
      <c r="Q91" s="49"/>
      <c r="R91" s="49"/>
      <c r="S91" s="79"/>
      <c r="T91" s="37" t="s">
        <v>6077</v>
      </c>
      <c r="U91" s="37" t="s">
        <v>5858</v>
      </c>
      <c r="V91" s="63" t="str">
        <f t="shared" si="5"/>
        <v>5S-025MG</v>
      </c>
      <c r="X91" s="63" t="s">
        <v>8773</v>
      </c>
      <c r="Z91" s="1" t="str">
        <f t="shared" si="4"/>
        <v>errado</v>
      </c>
    </row>
    <row r="92" spans="2:26" ht="30" customHeight="1" x14ac:dyDescent="0.25">
      <c r="B92" s="206" t="s">
        <v>6714</v>
      </c>
      <c r="C92" s="63" t="s">
        <v>5794</v>
      </c>
      <c r="D92" s="114" t="s">
        <v>6069</v>
      </c>
      <c r="E92" s="37"/>
      <c r="F92" s="77"/>
      <c r="G92" s="115"/>
      <c r="H92" s="114"/>
      <c r="I92" s="128">
        <v>576608</v>
      </c>
      <c r="J92" s="132">
        <v>578514</v>
      </c>
      <c r="K92" s="129"/>
      <c r="L92" s="130" t="s">
        <v>6081</v>
      </c>
      <c r="M92" s="135"/>
      <c r="N92" s="77"/>
      <c r="O92" s="63" t="s">
        <v>21</v>
      </c>
      <c r="P92" s="126"/>
      <c r="Q92" s="49"/>
      <c r="R92" s="49"/>
      <c r="S92" s="79"/>
      <c r="T92" s="37" t="s">
        <v>183</v>
      </c>
      <c r="U92" s="37" t="s">
        <v>5858</v>
      </c>
      <c r="V92" s="63" t="str">
        <f t="shared" si="5"/>
        <v>5S-026AMG</v>
      </c>
      <c r="X92" s="63" t="s">
        <v>8774</v>
      </c>
      <c r="Z92" s="1" t="str">
        <f t="shared" si="4"/>
        <v>errado</v>
      </c>
    </row>
    <row r="93" spans="2:26" ht="30" customHeight="1" x14ac:dyDescent="0.25">
      <c r="B93" s="206" t="s">
        <v>6714</v>
      </c>
      <c r="C93" s="63" t="s">
        <v>5794</v>
      </c>
      <c r="D93" s="114" t="s">
        <v>6083</v>
      </c>
      <c r="E93" s="114" t="s">
        <v>6084</v>
      </c>
      <c r="F93" s="77"/>
      <c r="G93" s="115" t="s">
        <v>52</v>
      </c>
      <c r="H93" s="114"/>
      <c r="I93" s="132">
        <v>578514</v>
      </c>
      <c r="J93" s="132">
        <v>579128</v>
      </c>
      <c r="K93" s="129">
        <f>(J93-I93)/1000</f>
        <v>0.61399999999999999</v>
      </c>
      <c r="L93" s="130" t="s">
        <v>6085</v>
      </c>
      <c r="M93" s="135">
        <v>6.4286000000000003</v>
      </c>
      <c r="N93" s="77" t="s">
        <v>52</v>
      </c>
      <c r="O93" s="63" t="s">
        <v>91</v>
      </c>
      <c r="P93" s="126"/>
      <c r="Q93" s="49"/>
      <c r="R93" s="49"/>
      <c r="S93" s="79"/>
      <c r="T93" s="37" t="s">
        <v>6077</v>
      </c>
      <c r="U93" s="37" t="s">
        <v>5858</v>
      </c>
      <c r="V93" s="63" t="str">
        <f t="shared" si="5"/>
        <v>5S-025AMG</v>
      </c>
      <c r="X93" s="63" t="s">
        <v>8775</v>
      </c>
      <c r="Z93" s="1" t="str">
        <f t="shared" si="4"/>
        <v>errado</v>
      </c>
    </row>
    <row r="94" spans="2:26" ht="30" customHeight="1" x14ac:dyDescent="0.25">
      <c r="B94" s="206" t="s">
        <v>6714</v>
      </c>
      <c r="C94" s="63" t="s">
        <v>5794</v>
      </c>
      <c r="D94" s="114" t="s">
        <v>6078</v>
      </c>
      <c r="E94" s="114" t="s">
        <v>6079</v>
      </c>
      <c r="F94" s="77"/>
      <c r="G94" s="115" t="s">
        <v>52</v>
      </c>
      <c r="H94" s="114"/>
      <c r="I94" s="132">
        <v>578514</v>
      </c>
      <c r="J94" s="132">
        <v>579128</v>
      </c>
      <c r="K94" s="129"/>
      <c r="L94" s="130" t="s">
        <v>6080</v>
      </c>
      <c r="M94" s="135"/>
      <c r="N94" s="77" t="s">
        <v>52</v>
      </c>
      <c r="O94" s="63" t="s">
        <v>91</v>
      </c>
      <c r="P94" s="126"/>
      <c r="Q94" s="49"/>
      <c r="R94" s="49"/>
      <c r="S94" s="79"/>
      <c r="T94" s="37" t="s">
        <v>6077</v>
      </c>
      <c r="U94" s="37" t="s">
        <v>5858</v>
      </c>
      <c r="V94" s="63" t="str">
        <f t="shared" si="5"/>
        <v>5S-025BMG</v>
      </c>
      <c r="X94" s="63" t="s">
        <v>8776</v>
      </c>
      <c r="Z94" s="1" t="str">
        <f t="shared" si="4"/>
        <v>errado</v>
      </c>
    </row>
    <row r="95" spans="2:26" ht="30" customHeight="1" x14ac:dyDescent="0.25">
      <c r="B95" s="206" t="s">
        <v>6714</v>
      </c>
      <c r="C95" s="63" t="s">
        <v>5794</v>
      </c>
      <c r="D95" s="114" t="s">
        <v>6073</v>
      </c>
      <c r="E95" s="37"/>
      <c r="F95" s="77"/>
      <c r="G95" s="115"/>
      <c r="H95" s="114"/>
      <c r="I95" s="132">
        <v>578514</v>
      </c>
      <c r="J95" s="132">
        <v>579128</v>
      </c>
      <c r="K95" s="129">
        <f t="shared" ref="K95:K103" si="6">(J95-I95)/1000</f>
        <v>0.61399999999999999</v>
      </c>
      <c r="L95" s="130" t="s">
        <v>6082</v>
      </c>
      <c r="M95" s="135">
        <v>1.6172</v>
      </c>
      <c r="N95" s="77"/>
      <c r="O95" s="63" t="s">
        <v>91</v>
      </c>
      <c r="P95" s="126"/>
      <c r="Q95" s="49"/>
      <c r="R95" s="49"/>
      <c r="S95" s="79"/>
      <c r="T95" s="37" t="s">
        <v>6077</v>
      </c>
      <c r="U95" s="37" t="s">
        <v>5858</v>
      </c>
      <c r="V95" s="63" t="str">
        <f t="shared" si="5"/>
        <v>5S-025MG</v>
      </c>
      <c r="Z95" s="1" t="str">
        <f t="shared" si="4"/>
        <v>errado</v>
      </c>
    </row>
    <row r="96" spans="2:26" ht="30" customHeight="1" x14ac:dyDescent="0.25">
      <c r="B96" s="206" t="s">
        <v>6714</v>
      </c>
      <c r="C96" s="63" t="s">
        <v>5794</v>
      </c>
      <c r="D96" s="114" t="s">
        <v>6086</v>
      </c>
      <c r="E96" s="114" t="s">
        <v>6087</v>
      </c>
      <c r="F96" s="77" t="s">
        <v>6088</v>
      </c>
      <c r="G96" s="115">
        <v>42223</v>
      </c>
      <c r="H96" s="114" t="s">
        <v>5858</v>
      </c>
      <c r="I96" s="132">
        <v>579128</v>
      </c>
      <c r="J96" s="128">
        <v>580304</v>
      </c>
      <c r="K96" s="129">
        <f t="shared" si="6"/>
        <v>1.1759999999999999</v>
      </c>
      <c r="L96" s="130" t="s">
        <v>6089</v>
      </c>
      <c r="M96" s="63">
        <v>12.998799999999999</v>
      </c>
      <c r="N96" s="77" t="s">
        <v>2114</v>
      </c>
      <c r="O96" s="63" t="s">
        <v>21</v>
      </c>
      <c r="P96" s="126"/>
      <c r="Q96" s="49"/>
      <c r="R96" s="49"/>
      <c r="S96" s="79"/>
      <c r="T96" s="37" t="s">
        <v>6090</v>
      </c>
      <c r="U96" s="37" t="s">
        <v>5858</v>
      </c>
      <c r="V96" s="63" t="str">
        <f t="shared" si="5"/>
        <v>5S-024MG</v>
      </c>
      <c r="X96" s="63" t="s">
        <v>8777</v>
      </c>
      <c r="Z96" s="1" t="str">
        <f t="shared" si="4"/>
        <v>errado</v>
      </c>
    </row>
    <row r="97" spans="2:26" ht="30" customHeight="1" x14ac:dyDescent="0.25">
      <c r="B97" s="206" t="s">
        <v>6714</v>
      </c>
      <c r="C97" s="63" t="s">
        <v>5794</v>
      </c>
      <c r="D97" s="114" t="s">
        <v>6091</v>
      </c>
      <c r="E97" s="114" t="s">
        <v>6092</v>
      </c>
      <c r="F97" s="77"/>
      <c r="G97" s="115"/>
      <c r="H97" s="114"/>
      <c r="I97" s="128">
        <v>580304</v>
      </c>
      <c r="J97" s="128">
        <v>581713</v>
      </c>
      <c r="K97" s="129">
        <f t="shared" si="6"/>
        <v>1.409</v>
      </c>
      <c r="L97" s="130" t="s">
        <v>6093</v>
      </c>
      <c r="M97" s="133">
        <v>10.839</v>
      </c>
      <c r="N97" s="77" t="s">
        <v>2114</v>
      </c>
      <c r="O97" s="63" t="s">
        <v>91</v>
      </c>
      <c r="P97" s="126"/>
      <c r="Q97" s="49"/>
      <c r="R97" s="49"/>
      <c r="S97" s="79"/>
      <c r="T97" s="37" t="s">
        <v>6068</v>
      </c>
      <c r="U97" s="37" t="s">
        <v>5858</v>
      </c>
      <c r="V97" s="63" t="str">
        <f t="shared" si="5"/>
        <v>5S-023MG</v>
      </c>
      <c r="X97" s="63" t="s">
        <v>8778</v>
      </c>
      <c r="Z97" s="1" t="str">
        <f t="shared" si="4"/>
        <v>errado</v>
      </c>
    </row>
    <row r="98" spans="2:26" ht="30" customHeight="1" x14ac:dyDescent="0.25">
      <c r="B98" s="206" t="s">
        <v>6714</v>
      </c>
      <c r="C98" s="63" t="s">
        <v>5794</v>
      </c>
      <c r="D98" s="114" t="s">
        <v>6094</v>
      </c>
      <c r="E98" s="114" t="s">
        <v>6095</v>
      </c>
      <c r="F98" s="77" t="s">
        <v>6096</v>
      </c>
      <c r="G98" s="115">
        <v>42404</v>
      </c>
      <c r="H98" s="114" t="s">
        <v>5858</v>
      </c>
      <c r="I98" s="128">
        <v>581713</v>
      </c>
      <c r="J98" s="136">
        <v>582847</v>
      </c>
      <c r="K98" s="129">
        <f t="shared" si="6"/>
        <v>1.1339999999999999</v>
      </c>
      <c r="L98" s="130" t="s">
        <v>6097</v>
      </c>
      <c r="M98" s="135">
        <v>9.0724</v>
      </c>
      <c r="N98" s="77" t="s">
        <v>2114</v>
      </c>
      <c r="O98" s="63" t="s">
        <v>21</v>
      </c>
      <c r="P98" s="126"/>
      <c r="Q98" s="48"/>
      <c r="R98" s="78"/>
      <c r="S98" s="79"/>
      <c r="T98" s="37" t="s">
        <v>6098</v>
      </c>
      <c r="U98" s="37" t="s">
        <v>5858</v>
      </c>
      <c r="V98" s="63" t="str">
        <f t="shared" si="5"/>
        <v>5S-022MG</v>
      </c>
      <c r="X98" s="63" t="s">
        <v>8779</v>
      </c>
      <c r="Z98" s="1" t="str">
        <f t="shared" si="4"/>
        <v>errado</v>
      </c>
    </row>
    <row r="99" spans="2:26" ht="30" customHeight="1" x14ac:dyDescent="0.25">
      <c r="B99" s="206" t="s">
        <v>6714</v>
      </c>
      <c r="C99" s="63" t="s">
        <v>5794</v>
      </c>
      <c r="D99" s="114" t="s">
        <v>6099</v>
      </c>
      <c r="E99" s="114" t="s">
        <v>6100</v>
      </c>
      <c r="F99" s="77" t="s">
        <v>6101</v>
      </c>
      <c r="G99" s="115">
        <v>42352</v>
      </c>
      <c r="H99" s="114" t="s">
        <v>5858</v>
      </c>
      <c r="I99" s="136">
        <v>582847</v>
      </c>
      <c r="J99" s="136">
        <v>583390</v>
      </c>
      <c r="K99" s="129">
        <f t="shared" si="6"/>
        <v>0.54300000000000004</v>
      </c>
      <c r="L99" s="130" t="s">
        <v>6102</v>
      </c>
      <c r="M99" s="135">
        <v>4.3391999999999999</v>
      </c>
      <c r="N99" s="77" t="s">
        <v>2114</v>
      </c>
      <c r="O99" s="63" t="s">
        <v>21</v>
      </c>
      <c r="P99" s="126"/>
      <c r="Q99" s="49"/>
      <c r="R99" s="49"/>
      <c r="S99" s="79"/>
      <c r="T99" s="37" t="s">
        <v>6068</v>
      </c>
      <c r="U99" s="37" t="s">
        <v>5858</v>
      </c>
      <c r="V99" s="63" t="str">
        <f t="shared" si="5"/>
        <v>5S-021MG</v>
      </c>
      <c r="Z99" s="1" t="str">
        <f t="shared" si="4"/>
        <v>errado</v>
      </c>
    </row>
    <row r="100" spans="2:26" ht="30" customHeight="1" x14ac:dyDescent="0.25">
      <c r="B100" s="206" t="s">
        <v>6714</v>
      </c>
      <c r="C100" s="63" t="s">
        <v>5794</v>
      </c>
      <c r="D100" s="114" t="s">
        <v>6103</v>
      </c>
      <c r="E100" s="114" t="s">
        <v>6104</v>
      </c>
      <c r="F100" s="77" t="s">
        <v>6105</v>
      </c>
      <c r="G100" s="115">
        <v>42223</v>
      </c>
      <c r="H100" s="114" t="s">
        <v>5858</v>
      </c>
      <c r="I100" s="136">
        <v>583390</v>
      </c>
      <c r="J100" s="132">
        <v>584807</v>
      </c>
      <c r="K100" s="129">
        <f t="shared" si="6"/>
        <v>1.417</v>
      </c>
      <c r="L100" s="130" t="s">
        <v>6106</v>
      </c>
      <c r="M100" s="135">
        <v>11.3453</v>
      </c>
      <c r="N100" s="77" t="s">
        <v>2114</v>
      </c>
      <c r="O100" s="63" t="s">
        <v>21</v>
      </c>
      <c r="P100" s="126"/>
      <c r="Q100" s="49"/>
      <c r="R100" s="49"/>
      <c r="S100" s="79"/>
      <c r="T100" s="37" t="s">
        <v>6107</v>
      </c>
      <c r="U100" s="37" t="s">
        <v>5858</v>
      </c>
      <c r="V100" s="63" t="str">
        <f t="shared" si="5"/>
        <v>5S-020MG</v>
      </c>
      <c r="X100" s="63" t="s">
        <v>8780</v>
      </c>
      <c r="Z100" s="1" t="str">
        <f t="shared" si="4"/>
        <v>errado</v>
      </c>
    </row>
    <row r="101" spans="2:26" ht="30" customHeight="1" x14ac:dyDescent="0.25">
      <c r="B101" s="206" t="s">
        <v>6714</v>
      </c>
      <c r="C101" s="63" t="s">
        <v>5794</v>
      </c>
      <c r="D101" s="114" t="s">
        <v>5769</v>
      </c>
      <c r="E101" s="114" t="s">
        <v>6108</v>
      </c>
      <c r="F101" s="77" t="s">
        <v>6109</v>
      </c>
      <c r="G101" s="115">
        <v>41864</v>
      </c>
      <c r="H101" s="114" t="s">
        <v>5858</v>
      </c>
      <c r="I101" s="132">
        <v>584807</v>
      </c>
      <c r="J101" s="132">
        <v>585447</v>
      </c>
      <c r="K101" s="129">
        <f t="shared" si="6"/>
        <v>0.64</v>
      </c>
      <c r="L101" s="130" t="s">
        <v>6110</v>
      </c>
      <c r="M101" s="133">
        <v>5.1166</v>
      </c>
      <c r="N101" s="77" t="s">
        <v>2114</v>
      </c>
      <c r="O101" s="63" t="s">
        <v>21</v>
      </c>
      <c r="P101" s="126"/>
      <c r="Q101" s="49"/>
      <c r="R101" s="49"/>
      <c r="S101" s="79"/>
      <c r="T101" s="37" t="s">
        <v>6068</v>
      </c>
      <c r="U101" s="37" t="s">
        <v>5858</v>
      </c>
      <c r="V101" s="63" t="str">
        <f t="shared" si="5"/>
        <v>5S-019MG</v>
      </c>
      <c r="X101" s="63" t="s">
        <v>8781</v>
      </c>
      <c r="Z101" s="1" t="str">
        <f t="shared" si="4"/>
        <v>errado</v>
      </c>
    </row>
    <row r="102" spans="2:26" ht="30" customHeight="1" x14ac:dyDescent="0.25">
      <c r="B102" s="206" t="s">
        <v>6714</v>
      </c>
      <c r="C102" s="63" t="s">
        <v>5794</v>
      </c>
      <c r="D102" s="114" t="s">
        <v>5705</v>
      </c>
      <c r="E102" s="114" t="s">
        <v>6111</v>
      </c>
      <c r="F102" s="77" t="s">
        <v>6112</v>
      </c>
      <c r="G102" s="115">
        <v>42257</v>
      </c>
      <c r="H102" s="114" t="s">
        <v>5858</v>
      </c>
      <c r="I102" s="132">
        <v>585447</v>
      </c>
      <c r="J102" s="132">
        <v>585583</v>
      </c>
      <c r="K102" s="129">
        <f t="shared" si="6"/>
        <v>0.13600000000000001</v>
      </c>
      <c r="L102" s="130" t="s">
        <v>6113</v>
      </c>
      <c r="M102" s="133">
        <v>1.0841000000000001</v>
      </c>
      <c r="N102" s="77" t="s">
        <v>2114</v>
      </c>
      <c r="O102" s="63" t="s">
        <v>21</v>
      </c>
      <c r="P102" s="126"/>
      <c r="Q102" s="49"/>
      <c r="R102" s="49"/>
      <c r="S102" s="79"/>
      <c r="T102" s="37" t="s">
        <v>6114</v>
      </c>
      <c r="U102" s="37" t="s">
        <v>5858</v>
      </c>
      <c r="V102" s="63" t="str">
        <f t="shared" si="5"/>
        <v>5S-018MG</v>
      </c>
      <c r="X102" s="63" t="s">
        <v>8782</v>
      </c>
      <c r="Z102" s="1" t="str">
        <f t="shared" si="4"/>
        <v>errado</v>
      </c>
    </row>
    <row r="103" spans="2:26" ht="30" customHeight="1" x14ac:dyDescent="0.25">
      <c r="B103" s="206" t="s">
        <v>6714</v>
      </c>
      <c r="C103" s="63" t="s">
        <v>5794</v>
      </c>
      <c r="D103" s="114" t="s">
        <v>6115</v>
      </c>
      <c r="E103" s="114" t="s">
        <v>6116</v>
      </c>
      <c r="F103" s="77" t="s">
        <v>6117</v>
      </c>
      <c r="G103" s="115">
        <v>42352</v>
      </c>
      <c r="H103" s="114" t="s">
        <v>5858</v>
      </c>
      <c r="I103" s="132">
        <v>585583</v>
      </c>
      <c r="J103" s="132">
        <v>586116</v>
      </c>
      <c r="K103" s="129">
        <f t="shared" si="6"/>
        <v>0.53300000000000003</v>
      </c>
      <c r="L103" s="130" t="s">
        <v>6118</v>
      </c>
      <c r="M103" s="133">
        <v>4.2667000000000002</v>
      </c>
      <c r="N103" s="77" t="s">
        <v>2114</v>
      </c>
      <c r="O103" s="63" t="s">
        <v>21</v>
      </c>
      <c r="P103" s="126"/>
      <c r="Q103" s="49"/>
      <c r="R103" s="49"/>
      <c r="S103" s="79"/>
      <c r="T103" s="37" t="s">
        <v>6114</v>
      </c>
      <c r="U103" s="37" t="s">
        <v>5858</v>
      </c>
      <c r="V103" s="63" t="str">
        <f t="shared" si="5"/>
        <v>5S-081MG</v>
      </c>
      <c r="X103" s="63" t="s">
        <v>8783</v>
      </c>
      <c r="Z103" s="1" t="str">
        <f t="shared" si="4"/>
        <v>errado</v>
      </c>
    </row>
    <row r="104" spans="2:26" ht="30" customHeight="1" x14ac:dyDescent="0.25">
      <c r="B104" s="206" t="s">
        <v>6714</v>
      </c>
      <c r="C104" s="63" t="s">
        <v>5794</v>
      </c>
      <c r="D104" s="114" t="s">
        <v>6119</v>
      </c>
      <c r="E104" s="114" t="s">
        <v>6120</v>
      </c>
      <c r="F104" s="77"/>
      <c r="G104" s="115" t="s">
        <v>52</v>
      </c>
      <c r="H104" s="114"/>
      <c r="I104" s="132">
        <v>586116</v>
      </c>
      <c r="J104" s="132">
        <v>586401</v>
      </c>
      <c r="K104" s="129"/>
      <c r="L104" s="130" t="s">
        <v>6121</v>
      </c>
      <c r="M104" s="107"/>
      <c r="N104" s="77" t="s">
        <v>52</v>
      </c>
      <c r="O104" s="63" t="s">
        <v>91</v>
      </c>
      <c r="P104" s="126"/>
      <c r="Q104" s="49"/>
      <c r="R104" s="49"/>
      <c r="S104" s="79"/>
      <c r="T104" s="37" t="s">
        <v>6068</v>
      </c>
      <c r="U104" s="37" t="s">
        <v>5858</v>
      </c>
      <c r="V104" s="63" t="str">
        <f t="shared" si="5"/>
        <v>5S-017AMG</v>
      </c>
      <c r="X104" s="63" t="s">
        <v>8784</v>
      </c>
      <c r="Z104" s="1" t="str">
        <f t="shared" si="4"/>
        <v>errado</v>
      </c>
    </row>
    <row r="105" spans="2:26" ht="30" customHeight="1" x14ac:dyDescent="0.25">
      <c r="B105" s="206" t="s">
        <v>6714</v>
      </c>
      <c r="C105" s="63" t="s">
        <v>5794</v>
      </c>
      <c r="D105" s="114" t="s">
        <v>5710</v>
      </c>
      <c r="E105" s="114" t="s">
        <v>6122</v>
      </c>
      <c r="F105" s="77"/>
      <c r="G105" s="115"/>
      <c r="H105" s="114"/>
      <c r="I105" s="132">
        <v>586116</v>
      </c>
      <c r="J105" s="132">
        <v>586401</v>
      </c>
      <c r="K105" s="129">
        <f>(J105-I105)/1000</f>
        <v>0.28499999999999998</v>
      </c>
      <c r="L105" s="205" t="s">
        <v>6123</v>
      </c>
      <c r="M105" s="63">
        <v>2.2774999999999999</v>
      </c>
      <c r="N105" s="77" t="s">
        <v>2114</v>
      </c>
      <c r="O105" s="63" t="s">
        <v>91</v>
      </c>
      <c r="P105" s="126" t="s">
        <v>10</v>
      </c>
      <c r="Q105" s="37">
        <v>1.6693</v>
      </c>
      <c r="R105" s="78">
        <v>216682.78</v>
      </c>
      <c r="S105" s="79" t="s">
        <v>6124</v>
      </c>
      <c r="T105" s="37" t="s">
        <v>6068</v>
      </c>
      <c r="U105" s="37" t="s">
        <v>5858</v>
      </c>
      <c r="V105" s="63" t="str">
        <f t="shared" si="5"/>
        <v>5S-017MG</v>
      </c>
      <c r="X105" s="63" t="s">
        <v>8785</v>
      </c>
      <c r="Z105" s="1" t="str">
        <f t="shared" si="4"/>
        <v>errado</v>
      </c>
    </row>
    <row r="106" spans="2:26" ht="30" customHeight="1" x14ac:dyDescent="0.25">
      <c r="B106" s="206" t="s">
        <v>6714</v>
      </c>
      <c r="C106" s="63" t="s">
        <v>5794</v>
      </c>
      <c r="D106" s="114" t="s">
        <v>6125</v>
      </c>
      <c r="E106" s="114" t="s">
        <v>6126</v>
      </c>
      <c r="F106" s="77"/>
      <c r="G106" s="115" t="s">
        <v>52</v>
      </c>
      <c r="H106" s="114"/>
      <c r="I106" s="132">
        <v>586401</v>
      </c>
      <c r="J106" s="132">
        <v>586823</v>
      </c>
      <c r="K106" s="129"/>
      <c r="L106" s="130" t="s">
        <v>6121</v>
      </c>
      <c r="M106" s="63"/>
      <c r="N106" s="77" t="s">
        <v>52</v>
      </c>
      <c r="O106" s="63" t="s">
        <v>21</v>
      </c>
      <c r="P106" s="126"/>
      <c r="Q106" s="49"/>
      <c r="R106" s="49"/>
      <c r="S106" s="79"/>
      <c r="T106" s="37" t="s">
        <v>6068</v>
      </c>
      <c r="U106" s="37" t="s">
        <v>5858</v>
      </c>
      <c r="V106" s="63" t="str">
        <f t="shared" si="5"/>
        <v>5S-016AMG</v>
      </c>
      <c r="X106" s="63" t="s">
        <v>8786</v>
      </c>
      <c r="Z106" s="1" t="str">
        <f t="shared" si="4"/>
        <v>errado</v>
      </c>
    </row>
    <row r="107" spans="2:26" ht="30" customHeight="1" x14ac:dyDescent="0.25">
      <c r="B107" s="206" t="s">
        <v>6714</v>
      </c>
      <c r="C107" s="63" t="s">
        <v>5794</v>
      </c>
      <c r="D107" s="114" t="s">
        <v>5715</v>
      </c>
      <c r="E107" s="114" t="s">
        <v>6127</v>
      </c>
      <c r="F107" s="77" t="s">
        <v>6128</v>
      </c>
      <c r="G107" s="115">
        <v>42223</v>
      </c>
      <c r="H107" s="114" t="s">
        <v>5858</v>
      </c>
      <c r="I107" s="132">
        <v>586401</v>
      </c>
      <c r="J107" s="132">
        <v>586823</v>
      </c>
      <c r="K107" s="129">
        <f>(J107-I107)/1000</f>
        <v>0.42199999999999999</v>
      </c>
      <c r="L107" s="130" t="s">
        <v>6129</v>
      </c>
      <c r="M107" s="63">
        <v>14.527799999999999</v>
      </c>
      <c r="N107" s="77" t="s">
        <v>2114</v>
      </c>
      <c r="O107" s="63" t="s">
        <v>21</v>
      </c>
      <c r="P107" s="126"/>
      <c r="Q107" s="49"/>
      <c r="R107" s="49"/>
      <c r="S107" s="79"/>
      <c r="T107" s="37" t="s">
        <v>6068</v>
      </c>
      <c r="U107" s="37" t="s">
        <v>5858</v>
      </c>
      <c r="V107" s="63" t="str">
        <f t="shared" si="5"/>
        <v>5S-016MG</v>
      </c>
      <c r="X107" s="63" t="s">
        <v>8787</v>
      </c>
      <c r="Z107" s="1" t="str">
        <f t="shared" si="4"/>
        <v>errado</v>
      </c>
    </row>
    <row r="108" spans="2:26" ht="30" customHeight="1" x14ac:dyDescent="0.25">
      <c r="B108" s="206" t="s">
        <v>6714</v>
      </c>
      <c r="C108" s="63" t="s">
        <v>5794</v>
      </c>
      <c r="D108" s="114" t="s">
        <v>6138</v>
      </c>
      <c r="E108" s="37"/>
      <c r="F108" s="77"/>
      <c r="G108" s="115"/>
      <c r="H108" s="114"/>
      <c r="I108" s="132">
        <v>586401</v>
      </c>
      <c r="J108" s="132">
        <v>586823</v>
      </c>
      <c r="K108" s="129">
        <f>(J108-I108)/1000</f>
        <v>0.42199999999999999</v>
      </c>
      <c r="L108" s="130" t="s">
        <v>6139</v>
      </c>
      <c r="M108" s="63"/>
      <c r="N108" s="77"/>
      <c r="O108" s="63" t="s">
        <v>21</v>
      </c>
      <c r="P108" s="126"/>
      <c r="Q108" s="48"/>
      <c r="R108" s="78"/>
      <c r="S108" s="79"/>
      <c r="T108" s="37" t="s">
        <v>6068</v>
      </c>
      <c r="U108" s="37" t="s">
        <v>5858</v>
      </c>
      <c r="V108" s="63" t="str">
        <f t="shared" si="5"/>
        <v>5S-016MG.</v>
      </c>
      <c r="X108" s="63" t="s">
        <v>8788</v>
      </c>
      <c r="Z108" s="1" t="str">
        <f t="shared" si="4"/>
        <v>errado</v>
      </c>
    </row>
    <row r="109" spans="2:26" ht="30" customHeight="1" x14ac:dyDescent="0.25">
      <c r="B109" s="206" t="s">
        <v>6714</v>
      </c>
      <c r="C109" s="63" t="s">
        <v>5794</v>
      </c>
      <c r="D109" s="114" t="s">
        <v>6134</v>
      </c>
      <c r="E109" s="114" t="s">
        <v>6135</v>
      </c>
      <c r="F109" s="77"/>
      <c r="G109" s="115" t="s">
        <v>52</v>
      </c>
      <c r="H109" s="114"/>
      <c r="I109" s="132">
        <v>586657</v>
      </c>
      <c r="J109" s="132">
        <v>586882</v>
      </c>
      <c r="K109" s="129"/>
      <c r="L109" s="130" t="s">
        <v>6121</v>
      </c>
      <c r="M109" s="133"/>
      <c r="N109" s="77" t="s">
        <v>52</v>
      </c>
      <c r="O109" s="63" t="s">
        <v>91</v>
      </c>
      <c r="P109" s="126"/>
      <c r="Q109" s="49"/>
      <c r="R109" s="49"/>
      <c r="S109" s="79"/>
      <c r="T109" s="37" t="s">
        <v>6068</v>
      </c>
      <c r="U109" s="37" t="s">
        <v>5858</v>
      </c>
      <c r="V109" s="63" t="str">
        <f t="shared" si="5"/>
        <v>5S-017CMG</v>
      </c>
      <c r="X109" s="63" t="s">
        <v>8789</v>
      </c>
      <c r="Z109" s="1" t="str">
        <f t="shared" si="4"/>
        <v>errado</v>
      </c>
    </row>
    <row r="110" spans="2:26" ht="30" customHeight="1" x14ac:dyDescent="0.25">
      <c r="B110" s="206" t="s">
        <v>6714</v>
      </c>
      <c r="C110" s="63" t="s">
        <v>5794</v>
      </c>
      <c r="D110" s="114" t="s">
        <v>6130</v>
      </c>
      <c r="E110" s="114" t="s">
        <v>6131</v>
      </c>
      <c r="F110" s="77" t="s">
        <v>6132</v>
      </c>
      <c r="G110" s="115">
        <v>43305</v>
      </c>
      <c r="H110" s="114" t="s">
        <v>5858</v>
      </c>
      <c r="I110" s="132">
        <v>586824</v>
      </c>
      <c r="J110" s="132">
        <v>586888</v>
      </c>
      <c r="K110" s="129">
        <f t="shared" ref="K110:K118" si="7">(J110-I110)/1000</f>
        <v>6.4000000000000001E-2</v>
      </c>
      <c r="L110" s="130" t="s">
        <v>6133</v>
      </c>
      <c r="M110" s="63">
        <v>0.65639999999999998</v>
      </c>
      <c r="N110" s="77" t="s">
        <v>1514</v>
      </c>
      <c r="O110" s="63" t="s">
        <v>91</v>
      </c>
      <c r="P110" s="126"/>
      <c r="Q110" s="49"/>
      <c r="R110" s="49"/>
      <c r="S110" s="79"/>
      <c r="T110" s="37" t="s">
        <v>6068</v>
      </c>
      <c r="U110" s="37" t="s">
        <v>5858</v>
      </c>
      <c r="V110" s="63" t="str">
        <f t="shared" si="5"/>
        <v>5S-017BMG</v>
      </c>
      <c r="X110" s="63" t="s">
        <v>8790</v>
      </c>
      <c r="Z110" s="1" t="str">
        <f t="shared" si="4"/>
        <v>errado</v>
      </c>
    </row>
    <row r="111" spans="2:26" ht="30" customHeight="1" x14ac:dyDescent="0.25">
      <c r="B111" s="206" t="s">
        <v>6714</v>
      </c>
      <c r="C111" s="63" t="s">
        <v>5794</v>
      </c>
      <c r="D111" s="114" t="s">
        <v>6136</v>
      </c>
      <c r="E111" s="114"/>
      <c r="F111" s="77"/>
      <c r="G111" s="115"/>
      <c r="H111" s="114"/>
      <c r="I111" s="132">
        <v>586824</v>
      </c>
      <c r="J111" s="132">
        <v>586905</v>
      </c>
      <c r="K111" s="129">
        <f t="shared" si="7"/>
        <v>8.1000000000000003E-2</v>
      </c>
      <c r="L111" s="130" t="s">
        <v>6137</v>
      </c>
      <c r="M111" s="63">
        <v>5.6599999999999998E-2</v>
      </c>
      <c r="N111" s="77"/>
      <c r="O111" s="63" t="s">
        <v>91</v>
      </c>
      <c r="P111" s="126"/>
      <c r="Q111" s="49"/>
      <c r="R111" s="49"/>
      <c r="S111" s="79"/>
      <c r="T111" s="37" t="s">
        <v>6068</v>
      </c>
      <c r="U111" s="37" t="s">
        <v>5858</v>
      </c>
      <c r="V111" s="63" t="str">
        <f t="shared" si="5"/>
        <v>5S-017BMG.</v>
      </c>
      <c r="X111" s="63" t="s">
        <v>8791</v>
      </c>
      <c r="Z111" s="1" t="str">
        <f t="shared" si="4"/>
        <v>errado</v>
      </c>
    </row>
    <row r="112" spans="2:26" ht="30" customHeight="1" x14ac:dyDescent="0.25">
      <c r="B112" s="206" t="s">
        <v>6714</v>
      </c>
      <c r="C112" s="63" t="s">
        <v>5794</v>
      </c>
      <c r="D112" s="114" t="s">
        <v>5720</v>
      </c>
      <c r="E112" s="114" t="s">
        <v>6140</v>
      </c>
      <c r="F112" s="77" t="s">
        <v>6141</v>
      </c>
      <c r="G112" s="115">
        <v>42404</v>
      </c>
      <c r="H112" s="114" t="s">
        <v>5858</v>
      </c>
      <c r="I112" s="132">
        <v>588180</v>
      </c>
      <c r="J112" s="132">
        <v>588402</v>
      </c>
      <c r="K112" s="129">
        <f t="shared" si="7"/>
        <v>0.222</v>
      </c>
      <c r="L112" s="130" t="s">
        <v>6142</v>
      </c>
      <c r="M112" s="63">
        <v>2.3391000000000002</v>
      </c>
      <c r="N112" s="77" t="s">
        <v>82</v>
      </c>
      <c r="O112" s="63" t="s">
        <v>21</v>
      </c>
      <c r="P112" s="126"/>
      <c r="Q112" s="48"/>
      <c r="R112" s="78"/>
      <c r="S112" s="79"/>
      <c r="T112" s="37" t="s">
        <v>6068</v>
      </c>
      <c r="U112" s="37" t="s">
        <v>5858</v>
      </c>
      <c r="V112" s="63" t="str">
        <f t="shared" si="5"/>
        <v>5S-015MG</v>
      </c>
      <c r="Z112" s="1" t="str">
        <f t="shared" si="4"/>
        <v>errado</v>
      </c>
    </row>
    <row r="113" spans="2:26" ht="30" customHeight="1" x14ac:dyDescent="0.25">
      <c r="B113" s="206" t="s">
        <v>6714</v>
      </c>
      <c r="C113" s="63" t="s">
        <v>5794</v>
      </c>
      <c r="D113" s="114" t="s">
        <v>5725</v>
      </c>
      <c r="E113" s="114" t="s">
        <v>6143</v>
      </c>
      <c r="F113" s="77" t="s">
        <v>6144</v>
      </c>
      <c r="G113" s="115">
        <v>42257</v>
      </c>
      <c r="H113" s="114" t="s">
        <v>5858</v>
      </c>
      <c r="I113" s="132">
        <v>588402</v>
      </c>
      <c r="J113" s="132">
        <v>589525</v>
      </c>
      <c r="K113" s="129">
        <f t="shared" si="7"/>
        <v>1.123</v>
      </c>
      <c r="L113" s="130" t="s">
        <v>6145</v>
      </c>
      <c r="M113" s="63">
        <v>8.984</v>
      </c>
      <c r="N113" s="77" t="s">
        <v>2114</v>
      </c>
      <c r="O113" s="63" t="s">
        <v>21</v>
      </c>
      <c r="P113" s="126"/>
      <c r="Q113" s="49"/>
      <c r="R113" s="49"/>
      <c r="S113" s="79"/>
      <c r="T113" s="37" t="s">
        <v>6068</v>
      </c>
      <c r="U113" s="37" t="s">
        <v>5858</v>
      </c>
      <c r="V113" s="63" t="str">
        <f t="shared" si="5"/>
        <v>5S-014MG</v>
      </c>
      <c r="X113" s="63" t="s">
        <v>8792</v>
      </c>
      <c r="Z113" s="1" t="str">
        <f t="shared" si="4"/>
        <v>errado</v>
      </c>
    </row>
    <row r="114" spans="2:26" ht="30" customHeight="1" x14ac:dyDescent="0.25">
      <c r="B114" s="206" t="s">
        <v>6714</v>
      </c>
      <c r="C114" s="63" t="s">
        <v>5794</v>
      </c>
      <c r="D114" s="114" t="s">
        <v>5730</v>
      </c>
      <c r="E114" s="114" t="s">
        <v>6146</v>
      </c>
      <c r="F114" s="77" t="s">
        <v>6147</v>
      </c>
      <c r="G114" s="115">
        <v>42318</v>
      </c>
      <c r="H114" s="114" t="s">
        <v>5858</v>
      </c>
      <c r="I114" s="132">
        <v>589525</v>
      </c>
      <c r="J114" s="132">
        <v>590452</v>
      </c>
      <c r="K114" s="129">
        <f t="shared" si="7"/>
        <v>0.92700000000000005</v>
      </c>
      <c r="L114" s="130" t="s">
        <v>6148</v>
      </c>
      <c r="M114" s="63">
        <v>7.4173999999999998</v>
      </c>
      <c r="N114" s="77" t="s">
        <v>2114</v>
      </c>
      <c r="O114" s="63" t="s">
        <v>21</v>
      </c>
      <c r="P114" s="126"/>
      <c r="Q114" s="49"/>
      <c r="R114" s="49"/>
      <c r="S114" s="79"/>
      <c r="T114" s="37" t="s">
        <v>6068</v>
      </c>
      <c r="U114" s="37" t="s">
        <v>5858</v>
      </c>
      <c r="V114" s="63" t="str">
        <f t="shared" si="5"/>
        <v>5S-013MG</v>
      </c>
      <c r="X114" s="63" t="s">
        <v>8793</v>
      </c>
      <c r="Z114" s="1" t="str">
        <f t="shared" si="4"/>
        <v>errado</v>
      </c>
    </row>
    <row r="115" spans="2:26" ht="30" customHeight="1" x14ac:dyDescent="0.25">
      <c r="B115" s="206" t="s">
        <v>6714</v>
      </c>
      <c r="C115" s="63" t="s">
        <v>5794</v>
      </c>
      <c r="D115" s="114" t="s">
        <v>5740</v>
      </c>
      <c r="E115" s="114" t="s">
        <v>6149</v>
      </c>
      <c r="F115" s="77"/>
      <c r="G115" s="115"/>
      <c r="H115" s="114"/>
      <c r="I115" s="132">
        <v>590452</v>
      </c>
      <c r="J115" s="132">
        <v>591255</v>
      </c>
      <c r="K115" s="129">
        <f t="shared" si="7"/>
        <v>0.80300000000000005</v>
      </c>
      <c r="L115" s="130" t="s">
        <v>6150</v>
      </c>
      <c r="M115" s="63">
        <v>6.4278000000000004</v>
      </c>
      <c r="N115" s="77" t="s">
        <v>2114</v>
      </c>
      <c r="O115" s="63" t="s">
        <v>91</v>
      </c>
      <c r="P115" s="126"/>
      <c r="Q115" s="49"/>
      <c r="R115" s="49"/>
      <c r="S115" s="79"/>
      <c r="T115" s="37" t="s">
        <v>6151</v>
      </c>
      <c r="U115" s="37" t="s">
        <v>5858</v>
      </c>
      <c r="V115" s="63" t="str">
        <f t="shared" si="5"/>
        <v>5S-012MG</v>
      </c>
      <c r="X115" s="63" t="s">
        <v>8794</v>
      </c>
      <c r="Z115" s="1" t="str">
        <f t="shared" si="4"/>
        <v>errado</v>
      </c>
    </row>
    <row r="116" spans="2:26" ht="30" customHeight="1" x14ac:dyDescent="0.25">
      <c r="B116" s="206" t="s">
        <v>6714</v>
      </c>
      <c r="C116" s="63" t="s">
        <v>5794</v>
      </c>
      <c r="D116" s="114" t="s">
        <v>6152</v>
      </c>
      <c r="E116" s="114" t="s">
        <v>6153</v>
      </c>
      <c r="F116" s="77" t="s">
        <v>6154</v>
      </c>
      <c r="G116" s="115">
        <v>42410</v>
      </c>
      <c r="H116" s="114" t="s">
        <v>5858</v>
      </c>
      <c r="I116" s="132">
        <v>591255</v>
      </c>
      <c r="J116" s="132">
        <v>591932</v>
      </c>
      <c r="K116" s="129">
        <f t="shared" si="7"/>
        <v>0.67700000000000005</v>
      </c>
      <c r="L116" s="130" t="s">
        <v>6155</v>
      </c>
      <c r="M116" s="63">
        <v>5.4184000000000001</v>
      </c>
      <c r="N116" s="77" t="s">
        <v>2114</v>
      </c>
      <c r="O116" s="63" t="s">
        <v>91</v>
      </c>
      <c r="P116" s="126"/>
      <c r="Q116" s="49"/>
      <c r="R116" s="49"/>
      <c r="S116" s="79"/>
      <c r="T116" s="37" t="s">
        <v>6156</v>
      </c>
      <c r="U116" s="37" t="s">
        <v>5858</v>
      </c>
      <c r="V116" s="63" t="str">
        <f t="shared" si="5"/>
        <v>5S-079MG</v>
      </c>
      <c r="X116" s="63" t="s">
        <v>8795</v>
      </c>
      <c r="Z116" s="1" t="str">
        <f t="shared" si="4"/>
        <v>errado</v>
      </c>
    </row>
    <row r="117" spans="2:26" ht="30" customHeight="1" x14ac:dyDescent="0.25">
      <c r="B117" s="206" t="s">
        <v>6714</v>
      </c>
      <c r="C117" s="63" t="s">
        <v>5794</v>
      </c>
      <c r="D117" s="114" t="s">
        <v>5743</v>
      </c>
      <c r="E117" s="114" t="s">
        <v>6157</v>
      </c>
      <c r="F117" s="77" t="s">
        <v>6158</v>
      </c>
      <c r="G117" s="115">
        <v>42223</v>
      </c>
      <c r="H117" s="114" t="s">
        <v>5858</v>
      </c>
      <c r="I117" s="132">
        <v>592027</v>
      </c>
      <c r="J117" s="132">
        <v>592070</v>
      </c>
      <c r="K117" s="129">
        <f t="shared" si="7"/>
        <v>4.2999999999999997E-2</v>
      </c>
      <c r="L117" s="205" t="s">
        <v>6159</v>
      </c>
      <c r="M117" s="63">
        <v>0.55379999999999996</v>
      </c>
      <c r="N117" s="77" t="s">
        <v>2114</v>
      </c>
      <c r="O117" s="63" t="s">
        <v>91</v>
      </c>
      <c r="P117" s="126" t="s">
        <v>10</v>
      </c>
      <c r="Q117" s="37">
        <v>0.2092</v>
      </c>
      <c r="R117" s="78">
        <v>1854.01</v>
      </c>
      <c r="S117" s="79" t="s">
        <v>5875</v>
      </c>
      <c r="T117" s="37" t="s">
        <v>6068</v>
      </c>
      <c r="U117" s="37" t="s">
        <v>5858</v>
      </c>
      <c r="V117" s="63" t="str">
        <f t="shared" si="5"/>
        <v>5S-011MG</v>
      </c>
      <c r="X117" s="63" t="s">
        <v>8796</v>
      </c>
      <c r="Z117" s="1" t="str">
        <f t="shared" si="4"/>
        <v>errado</v>
      </c>
    </row>
    <row r="118" spans="2:26" ht="30" customHeight="1" x14ac:dyDescent="0.25">
      <c r="B118" s="206" t="s">
        <v>6714</v>
      </c>
      <c r="C118" s="63" t="s">
        <v>5794</v>
      </c>
      <c r="D118" s="114" t="s">
        <v>5748</v>
      </c>
      <c r="E118" s="114" t="s">
        <v>6163</v>
      </c>
      <c r="F118" s="77" t="s">
        <v>6164</v>
      </c>
      <c r="G118" s="115">
        <v>42088</v>
      </c>
      <c r="H118" s="114" t="s">
        <v>5858</v>
      </c>
      <c r="I118" s="132">
        <v>592070</v>
      </c>
      <c r="J118" s="132">
        <v>595523</v>
      </c>
      <c r="K118" s="129">
        <f t="shared" si="7"/>
        <v>3.4529999999999998</v>
      </c>
      <c r="L118" s="130" t="s">
        <v>6165</v>
      </c>
      <c r="M118" s="63">
        <v>27.623100000000001</v>
      </c>
      <c r="N118" s="77" t="s">
        <v>82</v>
      </c>
      <c r="O118" s="63" t="s">
        <v>91</v>
      </c>
      <c r="P118" s="126"/>
      <c r="Q118" s="49"/>
      <c r="R118" s="49"/>
      <c r="S118" s="79"/>
      <c r="T118" s="37" t="s">
        <v>6162</v>
      </c>
      <c r="U118" s="37" t="s">
        <v>5858</v>
      </c>
      <c r="V118" s="63" t="str">
        <f t="shared" si="5"/>
        <v>5S-010MG</v>
      </c>
      <c r="X118" s="63" t="s">
        <v>8797</v>
      </c>
      <c r="Z118" s="1" t="str">
        <f t="shared" si="4"/>
        <v>errado</v>
      </c>
    </row>
    <row r="119" spans="2:26" ht="30" customHeight="1" x14ac:dyDescent="0.25">
      <c r="B119" s="206" t="s">
        <v>6714</v>
      </c>
      <c r="C119" s="63" t="s">
        <v>5794</v>
      </c>
      <c r="D119" s="114" t="s">
        <v>6160</v>
      </c>
      <c r="E119" s="114" t="s">
        <v>6161</v>
      </c>
      <c r="F119" s="77"/>
      <c r="G119" s="115" t="s">
        <v>52</v>
      </c>
      <c r="H119" s="114"/>
      <c r="I119" s="132">
        <v>592245</v>
      </c>
      <c r="J119" s="132">
        <v>595523</v>
      </c>
      <c r="K119" s="129"/>
      <c r="L119" s="130" t="s">
        <v>5897</v>
      </c>
      <c r="M119" s="63"/>
      <c r="N119" s="77" t="s">
        <v>52</v>
      </c>
      <c r="O119" s="63" t="s">
        <v>91</v>
      </c>
      <c r="P119" s="126"/>
      <c r="Q119" s="49"/>
      <c r="R119" s="49"/>
      <c r="S119" s="79"/>
      <c r="T119" s="37" t="s">
        <v>6162</v>
      </c>
      <c r="U119" s="37" t="s">
        <v>5858</v>
      </c>
      <c r="V119" s="63" t="str">
        <f t="shared" si="5"/>
        <v>5S-010AMG</v>
      </c>
      <c r="X119" s="63" t="s">
        <v>8798</v>
      </c>
      <c r="Z119" s="1" t="str">
        <f t="shared" si="4"/>
        <v>errado</v>
      </c>
    </row>
    <row r="120" spans="2:26" ht="30" customHeight="1" x14ac:dyDescent="0.25">
      <c r="B120" s="206" t="s">
        <v>6714</v>
      </c>
      <c r="C120" s="63" t="s">
        <v>5794</v>
      </c>
      <c r="D120" s="114" t="s">
        <v>5752</v>
      </c>
      <c r="E120" s="114" t="s">
        <v>6166</v>
      </c>
      <c r="F120" s="77" t="s">
        <v>6167</v>
      </c>
      <c r="G120" s="115">
        <v>42509</v>
      </c>
      <c r="H120" s="114" t="s">
        <v>5858</v>
      </c>
      <c r="I120" s="132">
        <v>595523</v>
      </c>
      <c r="J120" s="132">
        <v>595965</v>
      </c>
      <c r="K120" s="129">
        <f t="shared" ref="K120:K125" si="8">(J120-I120)/1000</f>
        <v>0.442</v>
      </c>
      <c r="L120" s="205" t="s">
        <v>6168</v>
      </c>
      <c r="M120" s="63">
        <v>3.4788000000000001</v>
      </c>
      <c r="N120" s="77" t="s">
        <v>2114</v>
      </c>
      <c r="O120" s="63" t="s">
        <v>21</v>
      </c>
      <c r="P120" s="126" t="s">
        <v>10</v>
      </c>
      <c r="Q120" s="37">
        <v>0.23019999999999999</v>
      </c>
      <c r="R120" s="78">
        <v>3277.38</v>
      </c>
      <c r="S120" s="79" t="s">
        <v>5875</v>
      </c>
      <c r="T120" s="37" t="s">
        <v>6068</v>
      </c>
      <c r="U120" s="37" t="s">
        <v>5858</v>
      </c>
      <c r="V120" s="63" t="str">
        <f t="shared" si="5"/>
        <v>5S-009MG</v>
      </c>
      <c r="X120" s="63" t="s">
        <v>8799</v>
      </c>
      <c r="Z120" s="1" t="str">
        <f t="shared" si="4"/>
        <v>errado</v>
      </c>
    </row>
    <row r="121" spans="2:26" ht="30" customHeight="1" x14ac:dyDescent="0.25">
      <c r="B121" s="206" t="s">
        <v>6714</v>
      </c>
      <c r="C121" s="63" t="s">
        <v>5794</v>
      </c>
      <c r="D121" s="114" t="s">
        <v>5756</v>
      </c>
      <c r="E121" s="114" t="s">
        <v>6169</v>
      </c>
      <c r="F121" s="77" t="s">
        <v>6170</v>
      </c>
      <c r="G121" s="115">
        <v>42681</v>
      </c>
      <c r="H121" s="114" t="s">
        <v>6044</v>
      </c>
      <c r="I121" s="132">
        <v>595965</v>
      </c>
      <c r="J121" s="132">
        <v>596348</v>
      </c>
      <c r="K121" s="129">
        <f t="shared" si="8"/>
        <v>0.38300000000000001</v>
      </c>
      <c r="L121" s="205" t="s">
        <v>6171</v>
      </c>
      <c r="M121" s="63">
        <v>3.3186</v>
      </c>
      <c r="N121" s="77" t="s">
        <v>2114</v>
      </c>
      <c r="O121" s="63" t="s">
        <v>21</v>
      </c>
      <c r="P121" s="126" t="s">
        <v>10</v>
      </c>
      <c r="Q121" s="37">
        <v>0.29139999999999999</v>
      </c>
      <c r="R121" s="78">
        <v>3336.28</v>
      </c>
      <c r="S121" s="79" t="s">
        <v>5875</v>
      </c>
      <c r="T121" s="37" t="s">
        <v>6068</v>
      </c>
      <c r="U121" s="37" t="s">
        <v>5858</v>
      </c>
      <c r="V121" s="63" t="str">
        <f t="shared" si="5"/>
        <v>5S-008MG</v>
      </c>
      <c r="X121" s="63" t="s">
        <v>8800</v>
      </c>
      <c r="Z121" s="1" t="str">
        <f t="shared" si="4"/>
        <v>errado</v>
      </c>
    </row>
    <row r="122" spans="2:26" ht="30" customHeight="1" x14ac:dyDescent="0.25">
      <c r="B122" s="206" t="s">
        <v>6714</v>
      </c>
      <c r="C122" s="63" t="s">
        <v>5794</v>
      </c>
      <c r="D122" s="114" t="s">
        <v>6172</v>
      </c>
      <c r="E122" s="114"/>
      <c r="F122" s="77"/>
      <c r="G122" s="115"/>
      <c r="H122" s="114"/>
      <c r="I122" s="132">
        <v>596348</v>
      </c>
      <c r="J122" s="132">
        <v>596640</v>
      </c>
      <c r="K122" s="129">
        <f t="shared" si="8"/>
        <v>0.29199999999999998</v>
      </c>
      <c r="L122" s="130" t="s">
        <v>6173</v>
      </c>
      <c r="M122" s="63"/>
      <c r="N122" s="77"/>
      <c r="O122" s="63" t="s">
        <v>21</v>
      </c>
      <c r="P122" s="126"/>
      <c r="Q122" s="49"/>
      <c r="R122" s="49"/>
      <c r="S122" s="79"/>
      <c r="T122" s="37" t="s">
        <v>6068</v>
      </c>
      <c r="U122" s="37" t="s">
        <v>5858</v>
      </c>
      <c r="V122" s="63" t="str">
        <f t="shared" si="5"/>
        <v>5S-006MG.</v>
      </c>
      <c r="X122" s="63" t="s">
        <v>8801</v>
      </c>
      <c r="Z122" s="1" t="str">
        <f t="shared" si="4"/>
        <v>errado</v>
      </c>
    </row>
    <row r="123" spans="2:26" ht="30" customHeight="1" x14ac:dyDescent="0.25">
      <c r="B123" s="206" t="s">
        <v>6714</v>
      </c>
      <c r="C123" s="63" t="s">
        <v>5794</v>
      </c>
      <c r="D123" s="114" t="s">
        <v>5760</v>
      </c>
      <c r="E123" s="114" t="s">
        <v>6174</v>
      </c>
      <c r="F123" s="77" t="s">
        <v>6175</v>
      </c>
      <c r="G123" s="115">
        <v>42223</v>
      </c>
      <c r="H123" s="114" t="s">
        <v>5858</v>
      </c>
      <c r="I123" s="132">
        <v>596640</v>
      </c>
      <c r="J123" s="132">
        <v>596680</v>
      </c>
      <c r="K123" s="129">
        <f t="shared" si="8"/>
        <v>0.04</v>
      </c>
      <c r="L123" s="130" t="s">
        <v>6168</v>
      </c>
      <c r="M123" s="63">
        <v>0.90620000000000001</v>
      </c>
      <c r="N123" s="77" t="s">
        <v>2114</v>
      </c>
      <c r="O123" s="63" t="s">
        <v>21</v>
      </c>
      <c r="P123" s="126"/>
      <c r="Q123" s="49"/>
      <c r="R123" s="49"/>
      <c r="S123" s="79"/>
      <c r="T123" s="37" t="s">
        <v>6068</v>
      </c>
      <c r="U123" s="37" t="s">
        <v>5858</v>
      </c>
      <c r="V123" s="63" t="str">
        <f t="shared" si="5"/>
        <v>5S-007MG</v>
      </c>
      <c r="X123" s="63" t="s">
        <v>8802</v>
      </c>
      <c r="Z123" s="1" t="str">
        <f t="shared" si="4"/>
        <v>errado</v>
      </c>
    </row>
    <row r="124" spans="2:26" ht="30" customHeight="1" x14ac:dyDescent="0.25">
      <c r="B124" s="206" t="s">
        <v>6714</v>
      </c>
      <c r="C124" s="63" t="s">
        <v>5794</v>
      </c>
      <c r="D124" s="114" t="s">
        <v>5764</v>
      </c>
      <c r="E124" s="114" t="s">
        <v>6176</v>
      </c>
      <c r="F124" s="77" t="s">
        <v>6177</v>
      </c>
      <c r="G124" s="115">
        <v>42223</v>
      </c>
      <c r="H124" s="114" t="s">
        <v>5858</v>
      </c>
      <c r="I124" s="132">
        <v>596680</v>
      </c>
      <c r="J124" s="132">
        <v>597003</v>
      </c>
      <c r="K124" s="129">
        <f t="shared" si="8"/>
        <v>0.32300000000000001</v>
      </c>
      <c r="L124" s="130" t="s">
        <v>6178</v>
      </c>
      <c r="M124" s="63">
        <v>4.3738000000000001</v>
      </c>
      <c r="N124" s="77" t="s">
        <v>2114</v>
      </c>
      <c r="O124" s="63" t="s">
        <v>21</v>
      </c>
      <c r="P124" s="126"/>
      <c r="Q124" s="49"/>
      <c r="R124" s="49"/>
      <c r="S124" s="79"/>
      <c r="T124" s="37" t="s">
        <v>6068</v>
      </c>
      <c r="U124" s="37" t="s">
        <v>5858</v>
      </c>
      <c r="V124" s="63" t="str">
        <f t="shared" si="5"/>
        <v>5S-006MG</v>
      </c>
      <c r="X124" s="63" t="s">
        <v>8803</v>
      </c>
      <c r="Z124" s="1" t="str">
        <f t="shared" si="4"/>
        <v>errado</v>
      </c>
    </row>
    <row r="125" spans="2:26" ht="30" customHeight="1" x14ac:dyDescent="0.25">
      <c r="B125" s="206" t="s">
        <v>6714</v>
      </c>
      <c r="C125" s="63" t="s">
        <v>5794</v>
      </c>
      <c r="D125" s="114" t="s">
        <v>5773</v>
      </c>
      <c r="E125" s="114" t="s">
        <v>6179</v>
      </c>
      <c r="F125" s="77" t="s">
        <v>6180</v>
      </c>
      <c r="G125" s="115">
        <v>42318</v>
      </c>
      <c r="H125" s="114" t="s">
        <v>5858</v>
      </c>
      <c r="I125" s="132">
        <v>597003</v>
      </c>
      <c r="J125" s="132">
        <v>597596</v>
      </c>
      <c r="K125" s="129">
        <f t="shared" si="8"/>
        <v>0.59299999999999997</v>
      </c>
      <c r="L125" s="130" t="s">
        <v>6181</v>
      </c>
      <c r="M125" s="63">
        <v>4.7450999999999999</v>
      </c>
      <c r="N125" s="77" t="s">
        <v>2114</v>
      </c>
      <c r="O125" s="63" t="s">
        <v>21</v>
      </c>
      <c r="P125" s="126"/>
      <c r="Q125" s="49"/>
      <c r="R125" s="49"/>
      <c r="S125" s="79"/>
      <c r="T125" s="37" t="s">
        <v>6182</v>
      </c>
      <c r="U125" s="37" t="s">
        <v>5858</v>
      </c>
      <c r="V125" s="63" t="str">
        <f t="shared" si="5"/>
        <v>5S-005MG</v>
      </c>
      <c r="X125" s="63" t="s">
        <v>8804</v>
      </c>
      <c r="Z125" s="1" t="str">
        <f t="shared" si="4"/>
        <v>errado</v>
      </c>
    </row>
    <row r="126" spans="2:26" ht="30" customHeight="1" x14ac:dyDescent="0.25">
      <c r="B126" s="206" t="s">
        <v>6714</v>
      </c>
      <c r="C126" s="63" t="s">
        <v>5794</v>
      </c>
      <c r="D126" s="114" t="s">
        <v>6183</v>
      </c>
      <c r="E126" s="114" t="s">
        <v>6184</v>
      </c>
      <c r="F126" s="77"/>
      <c r="G126" s="115" t="s">
        <v>52</v>
      </c>
      <c r="H126" s="114"/>
      <c r="I126" s="132">
        <v>597596</v>
      </c>
      <c r="J126" s="132">
        <v>597842</v>
      </c>
      <c r="K126" s="129"/>
      <c r="L126" s="130" t="s">
        <v>5897</v>
      </c>
      <c r="M126" s="63"/>
      <c r="N126" s="77" t="s">
        <v>52</v>
      </c>
      <c r="O126" s="63" t="s">
        <v>21</v>
      </c>
      <c r="P126" s="126"/>
      <c r="Q126" s="49"/>
      <c r="R126" s="49"/>
      <c r="S126" s="79"/>
      <c r="T126" s="37" t="s">
        <v>6185</v>
      </c>
      <c r="U126" s="37" t="s">
        <v>5858</v>
      </c>
      <c r="V126" s="63" t="str">
        <f t="shared" si="5"/>
        <v>5S-004AMG</v>
      </c>
      <c r="X126" s="63" t="s">
        <v>8805</v>
      </c>
      <c r="Z126" s="1" t="str">
        <f t="shared" si="4"/>
        <v>errado</v>
      </c>
    </row>
    <row r="127" spans="2:26" ht="30" customHeight="1" x14ac:dyDescent="0.25">
      <c r="B127" s="206" t="s">
        <v>6714</v>
      </c>
      <c r="C127" s="63" t="s">
        <v>5794</v>
      </c>
      <c r="D127" s="114" t="s">
        <v>5777</v>
      </c>
      <c r="E127" s="114" t="s">
        <v>6186</v>
      </c>
      <c r="F127" s="77" t="s">
        <v>6187</v>
      </c>
      <c r="G127" s="115">
        <v>42374</v>
      </c>
      <c r="H127" s="114" t="s">
        <v>5858</v>
      </c>
      <c r="I127" s="132">
        <v>597596</v>
      </c>
      <c r="J127" s="132">
        <v>597842</v>
      </c>
      <c r="K127" s="129">
        <f t="shared" ref="K127:K134" si="9">(J127-I127)/1000</f>
        <v>0.246</v>
      </c>
      <c r="L127" s="130" t="s">
        <v>6188</v>
      </c>
      <c r="M127" s="63">
        <v>1.9631000000000001</v>
      </c>
      <c r="N127" s="77" t="s">
        <v>1514</v>
      </c>
      <c r="O127" s="63" t="s">
        <v>21</v>
      </c>
      <c r="P127" s="126"/>
      <c r="Q127" s="49"/>
      <c r="R127" s="49"/>
      <c r="S127" s="79"/>
      <c r="T127" s="37" t="s">
        <v>6185</v>
      </c>
      <c r="U127" s="37" t="s">
        <v>5858</v>
      </c>
      <c r="V127" s="63" t="str">
        <f t="shared" si="5"/>
        <v>5S-004MG</v>
      </c>
      <c r="X127" s="63" t="s">
        <v>8806</v>
      </c>
      <c r="Z127" s="1" t="str">
        <f t="shared" si="4"/>
        <v>errado</v>
      </c>
    </row>
    <row r="128" spans="2:26" ht="30" customHeight="1" x14ac:dyDescent="0.25">
      <c r="B128" s="206" t="s">
        <v>6714</v>
      </c>
      <c r="C128" s="63" t="s">
        <v>5794</v>
      </c>
      <c r="D128" s="114" t="s">
        <v>6189</v>
      </c>
      <c r="E128" s="114" t="s">
        <v>6190</v>
      </c>
      <c r="F128" s="77"/>
      <c r="G128" s="115" t="s">
        <v>52</v>
      </c>
      <c r="H128" s="114"/>
      <c r="I128" s="132">
        <v>597842</v>
      </c>
      <c r="J128" s="132">
        <v>599022</v>
      </c>
      <c r="K128" s="129">
        <f t="shared" si="9"/>
        <v>1.18</v>
      </c>
      <c r="L128" s="130" t="s">
        <v>5897</v>
      </c>
      <c r="M128" s="63">
        <v>8.5861000000000001</v>
      </c>
      <c r="N128" s="77" t="s">
        <v>52</v>
      </c>
      <c r="O128" s="63" t="s">
        <v>21</v>
      </c>
      <c r="P128" s="126"/>
      <c r="Q128" s="49"/>
      <c r="R128" s="49"/>
      <c r="S128" s="79"/>
      <c r="T128" s="37" t="s">
        <v>6191</v>
      </c>
      <c r="U128" s="37" t="s">
        <v>5858</v>
      </c>
      <c r="V128" s="63" t="str">
        <f t="shared" si="5"/>
        <v>5S-003AMG</v>
      </c>
      <c r="X128" s="63" t="s">
        <v>8807</v>
      </c>
      <c r="Z128" s="1" t="str">
        <f t="shared" si="4"/>
        <v>errado</v>
      </c>
    </row>
    <row r="129" spans="2:26" ht="30" customHeight="1" x14ac:dyDescent="0.25">
      <c r="B129" s="206" t="s">
        <v>6714</v>
      </c>
      <c r="C129" s="63" t="s">
        <v>5794</v>
      </c>
      <c r="D129" s="114" t="s">
        <v>5781</v>
      </c>
      <c r="E129" s="114" t="s">
        <v>6192</v>
      </c>
      <c r="F129" s="77" t="s">
        <v>6193</v>
      </c>
      <c r="G129" s="115">
        <v>41414</v>
      </c>
      <c r="H129" s="114" t="s">
        <v>5858</v>
      </c>
      <c r="I129" s="132">
        <v>597842</v>
      </c>
      <c r="J129" s="132">
        <v>599169</v>
      </c>
      <c r="K129" s="129">
        <f t="shared" si="9"/>
        <v>1.327</v>
      </c>
      <c r="L129" s="130" t="s">
        <v>6194</v>
      </c>
      <c r="M129" s="63">
        <v>10.6149</v>
      </c>
      <c r="N129" s="77" t="s">
        <v>82</v>
      </c>
      <c r="O129" s="63" t="s">
        <v>21</v>
      </c>
      <c r="P129" s="126"/>
      <c r="Q129" s="49"/>
      <c r="R129" s="49"/>
      <c r="S129" s="79"/>
      <c r="T129" s="37" t="s">
        <v>6191</v>
      </c>
      <c r="U129" s="37" t="s">
        <v>5858</v>
      </c>
      <c r="V129" s="63" t="str">
        <f t="shared" si="5"/>
        <v>5S-003MG</v>
      </c>
      <c r="X129" s="63" t="s">
        <v>8808</v>
      </c>
      <c r="Z129" s="1" t="str">
        <f t="shared" si="4"/>
        <v>errado</v>
      </c>
    </row>
    <row r="130" spans="2:26" ht="30" customHeight="1" x14ac:dyDescent="0.25">
      <c r="B130" s="206" t="s">
        <v>6714</v>
      </c>
      <c r="C130" s="63" t="s">
        <v>5794</v>
      </c>
      <c r="D130" s="114" t="s">
        <v>6195</v>
      </c>
      <c r="E130" s="114" t="s">
        <v>6196</v>
      </c>
      <c r="F130" s="77"/>
      <c r="G130" s="115" t="s">
        <v>52</v>
      </c>
      <c r="H130" s="114"/>
      <c r="I130" s="132">
        <v>599169</v>
      </c>
      <c r="J130" s="132">
        <v>601134</v>
      </c>
      <c r="K130" s="129">
        <f t="shared" si="9"/>
        <v>1.9650000000000001</v>
      </c>
      <c r="L130" s="130" t="s">
        <v>5897</v>
      </c>
      <c r="M130" s="63">
        <v>15.1896</v>
      </c>
      <c r="N130" s="77" t="s">
        <v>52</v>
      </c>
      <c r="O130" s="63" t="s">
        <v>21</v>
      </c>
      <c r="P130" s="126"/>
      <c r="Q130" s="49"/>
      <c r="R130" s="49"/>
      <c r="S130" s="79"/>
      <c r="T130" s="37" t="s">
        <v>6197</v>
      </c>
      <c r="U130" s="37" t="s">
        <v>5858</v>
      </c>
      <c r="V130" s="63" t="str">
        <f t="shared" si="5"/>
        <v>5S-002AMG</v>
      </c>
      <c r="X130" s="63" t="s">
        <v>8809</v>
      </c>
      <c r="Z130" s="1" t="str">
        <f t="shared" si="4"/>
        <v>errado</v>
      </c>
    </row>
    <row r="131" spans="2:26" ht="30" customHeight="1" x14ac:dyDescent="0.25">
      <c r="B131" s="206" t="s">
        <v>6714</v>
      </c>
      <c r="C131" s="63" t="s">
        <v>5794</v>
      </c>
      <c r="D131" s="114" t="s">
        <v>5785</v>
      </c>
      <c r="E131" s="114" t="s">
        <v>6198</v>
      </c>
      <c r="F131" s="77" t="s">
        <v>6199</v>
      </c>
      <c r="G131" s="115">
        <v>42249</v>
      </c>
      <c r="H131" s="114" t="s">
        <v>5858</v>
      </c>
      <c r="I131" s="132">
        <v>599169</v>
      </c>
      <c r="J131" s="132">
        <v>601134</v>
      </c>
      <c r="K131" s="129">
        <f t="shared" si="9"/>
        <v>1.9650000000000001</v>
      </c>
      <c r="L131" s="130" t="s">
        <v>6200</v>
      </c>
      <c r="M131" s="63">
        <v>15.718299999999999</v>
      </c>
      <c r="N131" s="77" t="s">
        <v>2114</v>
      </c>
      <c r="O131" s="63" t="s">
        <v>91</v>
      </c>
      <c r="P131" s="126"/>
      <c r="Q131" s="48"/>
      <c r="R131" s="78"/>
      <c r="S131" s="79"/>
      <c r="T131" s="37" t="s">
        <v>6197</v>
      </c>
      <c r="U131" s="37" t="s">
        <v>5858</v>
      </c>
      <c r="V131" s="63" t="str">
        <f t="shared" si="5"/>
        <v>5S-002MG</v>
      </c>
      <c r="X131" s="63" t="s">
        <v>8810</v>
      </c>
      <c r="Z131" s="1" t="str">
        <f t="shared" si="4"/>
        <v>errado</v>
      </c>
    </row>
    <row r="132" spans="2:26" ht="30" customHeight="1" x14ac:dyDescent="0.25">
      <c r="B132" s="206" t="s">
        <v>6714</v>
      </c>
      <c r="C132" s="63" t="s">
        <v>5794</v>
      </c>
      <c r="D132" s="114" t="s">
        <v>5789</v>
      </c>
      <c r="E132" s="114" t="s">
        <v>6201</v>
      </c>
      <c r="F132" s="77" t="s">
        <v>6202</v>
      </c>
      <c r="G132" s="115">
        <v>42404</v>
      </c>
      <c r="H132" s="114" t="s">
        <v>5858</v>
      </c>
      <c r="I132" s="132">
        <v>601134</v>
      </c>
      <c r="J132" s="132">
        <v>603232</v>
      </c>
      <c r="K132" s="129">
        <f t="shared" si="9"/>
        <v>2.0979999999999999</v>
      </c>
      <c r="L132" s="130" t="s">
        <v>6203</v>
      </c>
      <c r="M132" s="63">
        <v>17.207100000000001</v>
      </c>
      <c r="N132" s="77" t="s">
        <v>2114</v>
      </c>
      <c r="O132" s="63" t="s">
        <v>21</v>
      </c>
      <c r="P132" s="126"/>
      <c r="Q132" s="49"/>
      <c r="R132" s="49"/>
      <c r="S132" s="79"/>
      <c r="T132" s="37" t="s">
        <v>6204</v>
      </c>
      <c r="U132" s="37" t="s">
        <v>5858</v>
      </c>
      <c r="V132" s="63" t="str">
        <f t="shared" si="5"/>
        <v>5S-001MG</v>
      </c>
      <c r="X132" s="63" t="s">
        <v>8811</v>
      </c>
      <c r="Z132" s="1" t="str">
        <f t="shared" si="4"/>
        <v>errado</v>
      </c>
    </row>
    <row r="133" spans="2:26" ht="30" customHeight="1" x14ac:dyDescent="0.25">
      <c r="B133" s="206" t="s">
        <v>6714</v>
      </c>
      <c r="C133" s="63" t="s">
        <v>5794</v>
      </c>
      <c r="D133" s="114" t="s">
        <v>6205</v>
      </c>
      <c r="E133" s="114" t="s">
        <v>6206</v>
      </c>
      <c r="F133" s="77" t="s">
        <v>6207</v>
      </c>
      <c r="G133" s="115">
        <v>42544</v>
      </c>
      <c r="H133" s="114" t="s">
        <v>6208</v>
      </c>
      <c r="I133" s="132">
        <v>603632</v>
      </c>
      <c r="J133" s="132">
        <v>604771</v>
      </c>
      <c r="K133" s="129">
        <f t="shared" si="9"/>
        <v>1.139</v>
      </c>
      <c r="L133" s="130" t="s">
        <v>6209</v>
      </c>
      <c r="M133" s="63">
        <v>9.1098999999999997</v>
      </c>
      <c r="N133" s="77" t="s">
        <v>2114</v>
      </c>
      <c r="O133" s="63" t="s">
        <v>21</v>
      </c>
      <c r="P133" s="126"/>
      <c r="Q133" s="49"/>
      <c r="R133" s="49"/>
      <c r="S133" s="79"/>
      <c r="T133" s="37" t="s">
        <v>6210</v>
      </c>
      <c r="U133" s="37" t="s">
        <v>6211</v>
      </c>
      <c r="V133" s="63" t="str">
        <f t="shared" si="5"/>
        <v>5S-072SP</v>
      </c>
      <c r="X133" s="63" t="s">
        <v>8812</v>
      </c>
      <c r="Z133" s="1" t="str">
        <f t="shared" ref="Z133:Z196" si="10">IF(V133=X133,"ok","errado")</f>
        <v>errado</v>
      </c>
    </row>
    <row r="134" spans="2:26" ht="30" customHeight="1" x14ac:dyDescent="0.25">
      <c r="B134" s="206" t="s">
        <v>6714</v>
      </c>
      <c r="C134" s="63" t="s">
        <v>5794</v>
      </c>
      <c r="D134" s="114" t="s">
        <v>6216</v>
      </c>
      <c r="E134" s="114" t="s">
        <v>6217</v>
      </c>
      <c r="F134" s="77" t="s">
        <v>6218</v>
      </c>
      <c r="G134" s="115">
        <v>42318</v>
      </c>
      <c r="H134" s="114" t="s">
        <v>6208</v>
      </c>
      <c r="I134" s="132">
        <v>604771</v>
      </c>
      <c r="J134" s="132">
        <v>607910</v>
      </c>
      <c r="K134" s="129">
        <f t="shared" si="9"/>
        <v>3.1389999999999998</v>
      </c>
      <c r="L134" s="130" t="s">
        <v>6219</v>
      </c>
      <c r="M134" s="63">
        <v>23.409400000000002</v>
      </c>
      <c r="N134" s="77" t="s">
        <v>2114</v>
      </c>
      <c r="O134" s="63" t="s">
        <v>21</v>
      </c>
      <c r="P134" s="126"/>
      <c r="Q134" s="49"/>
      <c r="R134" s="49"/>
      <c r="S134" s="79"/>
      <c r="T134" s="37" t="s">
        <v>6215</v>
      </c>
      <c r="U134" s="37" t="s">
        <v>6211</v>
      </c>
      <c r="V134" s="63" t="str">
        <f t="shared" si="5"/>
        <v>5S-071SP</v>
      </c>
      <c r="X134" s="63" t="s">
        <v>8813</v>
      </c>
      <c r="Z134" s="1" t="str">
        <f t="shared" si="10"/>
        <v>errado</v>
      </c>
    </row>
    <row r="135" spans="2:26" ht="30" customHeight="1" x14ac:dyDescent="0.25">
      <c r="B135" s="206" t="s">
        <v>6714</v>
      </c>
      <c r="C135" s="63" t="s">
        <v>5794</v>
      </c>
      <c r="D135" s="114" t="s">
        <v>6212</v>
      </c>
      <c r="E135" s="114" t="s">
        <v>6213</v>
      </c>
      <c r="F135" s="77"/>
      <c r="G135" s="115" t="s">
        <v>52</v>
      </c>
      <c r="H135" s="114"/>
      <c r="I135" s="132">
        <v>607191</v>
      </c>
      <c r="J135" s="132">
        <v>607910</v>
      </c>
      <c r="K135" s="129"/>
      <c r="L135" s="130" t="s">
        <v>6214</v>
      </c>
      <c r="M135" s="133"/>
      <c r="N135" s="77" t="s">
        <v>52</v>
      </c>
      <c r="O135" s="63" t="s">
        <v>91</v>
      </c>
      <c r="P135" s="126"/>
      <c r="Q135" s="49"/>
      <c r="R135" s="49"/>
      <c r="S135" s="79"/>
      <c r="T135" s="37" t="s">
        <v>6215</v>
      </c>
      <c r="U135" s="37" t="s">
        <v>6211</v>
      </c>
      <c r="V135" s="63" t="str">
        <f t="shared" ref="V135:V198" si="11">CONCATENATE(C135,"-",D135)</f>
        <v>5S-071ASP</v>
      </c>
      <c r="X135" s="63" t="s">
        <v>8814</v>
      </c>
      <c r="Z135" s="1" t="str">
        <f t="shared" si="10"/>
        <v>errado</v>
      </c>
    </row>
    <row r="136" spans="2:26" ht="30" customHeight="1" x14ac:dyDescent="0.25">
      <c r="B136" s="206" t="s">
        <v>6714</v>
      </c>
      <c r="C136" s="63" t="s">
        <v>5794</v>
      </c>
      <c r="D136" s="114" t="s">
        <v>6220</v>
      </c>
      <c r="E136" s="114" t="s">
        <v>6221</v>
      </c>
      <c r="F136" s="77"/>
      <c r="G136" s="115" t="s">
        <v>52</v>
      </c>
      <c r="H136" s="114"/>
      <c r="I136" s="132">
        <v>607910</v>
      </c>
      <c r="J136" s="132">
        <v>609712</v>
      </c>
      <c r="K136" s="129"/>
      <c r="L136" s="130" t="s">
        <v>6214</v>
      </c>
      <c r="M136" s="63">
        <v>19.265899999999998</v>
      </c>
      <c r="N136" s="77" t="s">
        <v>52</v>
      </c>
      <c r="O136" s="63" t="s">
        <v>91</v>
      </c>
      <c r="P136" s="126"/>
      <c r="Q136" s="49"/>
      <c r="R136" s="49"/>
      <c r="S136" s="79"/>
      <c r="T136" s="37" t="s">
        <v>6222</v>
      </c>
      <c r="U136" s="37" t="s">
        <v>6211</v>
      </c>
      <c r="V136" s="63" t="str">
        <f t="shared" si="11"/>
        <v>5S-070ASP</v>
      </c>
      <c r="X136" s="63" t="s">
        <v>8815</v>
      </c>
      <c r="Z136" s="1" t="str">
        <f t="shared" si="10"/>
        <v>errado</v>
      </c>
    </row>
    <row r="137" spans="2:26" ht="30" customHeight="1" x14ac:dyDescent="0.25">
      <c r="B137" s="206" t="s">
        <v>6714</v>
      </c>
      <c r="C137" s="63" t="s">
        <v>5794</v>
      </c>
      <c r="D137" s="114" t="s">
        <v>6223</v>
      </c>
      <c r="E137" s="114" t="s">
        <v>6224</v>
      </c>
      <c r="F137" s="77" t="s">
        <v>6225</v>
      </c>
      <c r="G137" s="115">
        <v>42451</v>
      </c>
      <c r="H137" s="114" t="s">
        <v>6208</v>
      </c>
      <c r="I137" s="132">
        <v>607910</v>
      </c>
      <c r="J137" s="132">
        <v>609712</v>
      </c>
      <c r="K137" s="129">
        <f t="shared" ref="K137:K160" si="12">(J137-I137)/1000</f>
        <v>1.802</v>
      </c>
      <c r="L137" s="130" t="s">
        <v>6226</v>
      </c>
      <c r="M137" s="63">
        <v>22.9727</v>
      </c>
      <c r="N137" s="77" t="s">
        <v>2114</v>
      </c>
      <c r="O137" s="63" t="s">
        <v>91</v>
      </c>
      <c r="P137" s="126"/>
      <c r="Q137" s="49"/>
      <c r="R137" s="49"/>
      <c r="S137" s="79"/>
      <c r="T137" s="37" t="s">
        <v>6222</v>
      </c>
      <c r="U137" s="37" t="s">
        <v>6211</v>
      </c>
      <c r="V137" s="63" t="str">
        <f t="shared" si="11"/>
        <v>5S-070SP</v>
      </c>
      <c r="X137" s="63" t="s">
        <v>8816</v>
      </c>
      <c r="Z137" s="1" t="str">
        <f t="shared" si="10"/>
        <v>errado</v>
      </c>
    </row>
    <row r="138" spans="2:26" ht="30" customHeight="1" x14ac:dyDescent="0.25">
      <c r="B138" s="206" t="s">
        <v>6714</v>
      </c>
      <c r="C138" s="63" t="s">
        <v>5794</v>
      </c>
      <c r="D138" s="114" t="s">
        <v>6227</v>
      </c>
      <c r="E138" s="114" t="s">
        <v>6228</v>
      </c>
      <c r="F138" s="77"/>
      <c r="G138" s="115"/>
      <c r="H138" s="114"/>
      <c r="I138" s="132">
        <v>609712</v>
      </c>
      <c r="J138" s="132">
        <v>611761</v>
      </c>
      <c r="K138" s="129">
        <f t="shared" si="12"/>
        <v>2.0489999999999999</v>
      </c>
      <c r="L138" s="130" t="s">
        <v>6229</v>
      </c>
      <c r="M138" s="63">
        <v>15.737</v>
      </c>
      <c r="N138" s="77" t="s">
        <v>2114</v>
      </c>
      <c r="O138" s="63" t="s">
        <v>91</v>
      </c>
      <c r="P138" s="126"/>
      <c r="Q138" s="49"/>
      <c r="R138" s="49"/>
      <c r="S138" s="79"/>
      <c r="T138" s="37" t="s">
        <v>6230</v>
      </c>
      <c r="U138" s="37" t="s">
        <v>6211</v>
      </c>
      <c r="V138" s="63" t="str">
        <f t="shared" si="11"/>
        <v>5S-069BSP</v>
      </c>
      <c r="X138" s="63" t="s">
        <v>8817</v>
      </c>
      <c r="Z138" s="1" t="str">
        <f t="shared" si="10"/>
        <v>errado</v>
      </c>
    </row>
    <row r="139" spans="2:26" ht="30" customHeight="1" x14ac:dyDescent="0.25">
      <c r="B139" s="206" t="s">
        <v>6714</v>
      </c>
      <c r="C139" s="63" t="s">
        <v>5794</v>
      </c>
      <c r="D139" s="114" t="s">
        <v>6231</v>
      </c>
      <c r="E139" s="114" t="s">
        <v>6232</v>
      </c>
      <c r="F139" s="77"/>
      <c r="G139" s="115"/>
      <c r="H139" s="114"/>
      <c r="I139" s="132">
        <v>611761</v>
      </c>
      <c r="J139" s="132">
        <v>611905</v>
      </c>
      <c r="K139" s="129">
        <f t="shared" si="12"/>
        <v>0.14399999999999999</v>
      </c>
      <c r="L139" s="130" t="s">
        <v>6233</v>
      </c>
      <c r="M139" s="63">
        <v>1.1532</v>
      </c>
      <c r="N139" s="77" t="s">
        <v>2114</v>
      </c>
      <c r="O139" s="63" t="s">
        <v>91</v>
      </c>
      <c r="P139" s="126"/>
      <c r="Q139" s="49"/>
      <c r="R139" s="49"/>
      <c r="S139" s="79"/>
      <c r="T139" s="37" t="s">
        <v>6230</v>
      </c>
      <c r="U139" s="37" t="s">
        <v>6211</v>
      </c>
      <c r="V139" s="63" t="str">
        <f t="shared" si="11"/>
        <v>5S-069ASP</v>
      </c>
      <c r="X139" s="63" t="s">
        <v>8818</v>
      </c>
      <c r="Z139" s="1" t="str">
        <f t="shared" si="10"/>
        <v>errado</v>
      </c>
    </row>
    <row r="140" spans="2:26" ht="30" customHeight="1" x14ac:dyDescent="0.25">
      <c r="B140" s="206" t="s">
        <v>6714</v>
      </c>
      <c r="C140" s="63" t="s">
        <v>5794</v>
      </c>
      <c r="D140" s="114" t="s">
        <v>6234</v>
      </c>
      <c r="E140" s="114" t="s">
        <v>6235</v>
      </c>
      <c r="F140" s="77"/>
      <c r="G140" s="115"/>
      <c r="H140" s="114"/>
      <c r="I140" s="132">
        <v>611905</v>
      </c>
      <c r="J140" s="132">
        <v>613803</v>
      </c>
      <c r="K140" s="129">
        <f t="shared" si="12"/>
        <v>1.8979999999999999</v>
      </c>
      <c r="L140" s="130" t="s">
        <v>6233</v>
      </c>
      <c r="M140" s="63">
        <v>15.1907</v>
      </c>
      <c r="N140" s="77" t="s">
        <v>2114</v>
      </c>
      <c r="O140" s="63" t="s">
        <v>91</v>
      </c>
      <c r="P140" s="126"/>
      <c r="Q140" s="49"/>
      <c r="R140" s="49"/>
      <c r="S140" s="79"/>
      <c r="T140" s="37" t="s">
        <v>6230</v>
      </c>
      <c r="U140" s="37" t="s">
        <v>6211</v>
      </c>
      <c r="V140" s="63" t="str">
        <f t="shared" si="11"/>
        <v>5S-069SP</v>
      </c>
      <c r="X140" s="63" t="s">
        <v>8819</v>
      </c>
      <c r="Z140" s="1" t="str">
        <f t="shared" si="10"/>
        <v>errado</v>
      </c>
    </row>
    <row r="141" spans="2:26" ht="30" customHeight="1" x14ac:dyDescent="0.25">
      <c r="B141" s="206" t="s">
        <v>6714</v>
      </c>
      <c r="C141" s="63" t="s">
        <v>5794</v>
      </c>
      <c r="D141" s="114" t="s">
        <v>6223</v>
      </c>
      <c r="E141" s="44"/>
      <c r="F141" s="44"/>
      <c r="G141" s="46"/>
      <c r="H141" s="114"/>
      <c r="I141" s="132">
        <v>613803</v>
      </c>
      <c r="J141" s="132">
        <v>616675</v>
      </c>
      <c r="K141" s="129">
        <f t="shared" si="12"/>
        <v>2.8719999999999999</v>
      </c>
      <c r="L141" s="130" t="s">
        <v>6236</v>
      </c>
      <c r="M141" s="63">
        <v>14.078799999999999</v>
      </c>
      <c r="N141" s="77"/>
      <c r="O141" s="63" t="s">
        <v>91</v>
      </c>
      <c r="P141" s="126"/>
      <c r="Q141" s="49"/>
      <c r="R141" s="49"/>
      <c r="S141" s="79"/>
      <c r="T141" s="37" t="s">
        <v>6222</v>
      </c>
      <c r="U141" s="37" t="s">
        <v>6211</v>
      </c>
      <c r="V141" s="63" t="str">
        <f t="shared" si="11"/>
        <v>5S-070SP</v>
      </c>
      <c r="X141" s="63" t="s">
        <v>8820</v>
      </c>
      <c r="Z141" s="1" t="str">
        <f t="shared" si="10"/>
        <v>errado</v>
      </c>
    </row>
    <row r="142" spans="2:26" ht="30" customHeight="1" x14ac:dyDescent="0.25">
      <c r="B142" s="206" t="s">
        <v>6714</v>
      </c>
      <c r="C142" s="63" t="s">
        <v>5794</v>
      </c>
      <c r="D142" s="114" t="s">
        <v>6237</v>
      </c>
      <c r="E142" s="114" t="s">
        <v>6238</v>
      </c>
      <c r="F142" s="77"/>
      <c r="G142" s="115"/>
      <c r="H142" s="114"/>
      <c r="I142" s="132">
        <v>616675</v>
      </c>
      <c r="J142" s="132">
        <v>618752</v>
      </c>
      <c r="K142" s="129">
        <f t="shared" si="12"/>
        <v>2.077</v>
      </c>
      <c r="L142" s="130" t="s">
        <v>6239</v>
      </c>
      <c r="M142" s="133">
        <v>16.611599999999999</v>
      </c>
      <c r="N142" s="77" t="s">
        <v>2114</v>
      </c>
      <c r="O142" s="63" t="s">
        <v>91</v>
      </c>
      <c r="P142" s="126"/>
      <c r="Q142" s="49"/>
      <c r="R142" s="49"/>
      <c r="S142" s="79"/>
      <c r="T142" s="37" t="s">
        <v>6230</v>
      </c>
      <c r="U142" s="37" t="s">
        <v>6211</v>
      </c>
      <c r="V142" s="63" t="str">
        <f t="shared" si="11"/>
        <v>5S-068SP</v>
      </c>
      <c r="X142" s="63" t="s">
        <v>8821</v>
      </c>
      <c r="Z142" s="1" t="str">
        <f t="shared" si="10"/>
        <v>errado</v>
      </c>
    </row>
    <row r="143" spans="2:26" ht="30" customHeight="1" x14ac:dyDescent="0.25">
      <c r="B143" s="206" t="s">
        <v>6714</v>
      </c>
      <c r="C143" s="63" t="s">
        <v>5794</v>
      </c>
      <c r="D143" s="114" t="s">
        <v>6240</v>
      </c>
      <c r="E143" s="114"/>
      <c r="F143" s="77"/>
      <c r="G143" s="115"/>
      <c r="H143" s="114"/>
      <c r="I143" s="132">
        <v>618752</v>
      </c>
      <c r="J143" s="132">
        <v>618921</v>
      </c>
      <c r="K143" s="129">
        <f t="shared" si="12"/>
        <v>0.16900000000000001</v>
      </c>
      <c r="L143" s="130" t="s">
        <v>6241</v>
      </c>
      <c r="M143" s="133"/>
      <c r="N143" s="77"/>
      <c r="O143" s="63" t="s">
        <v>91</v>
      </c>
      <c r="P143" s="126"/>
      <c r="Q143" s="49"/>
      <c r="R143" s="49"/>
      <c r="S143" s="79"/>
      <c r="T143" s="37" t="s">
        <v>6242</v>
      </c>
      <c r="U143" s="37" t="s">
        <v>6211</v>
      </c>
      <c r="V143" s="63" t="str">
        <f t="shared" si="11"/>
        <v>5S-067SP.</v>
      </c>
      <c r="X143" s="63" t="s">
        <v>8822</v>
      </c>
      <c r="Z143" s="1" t="str">
        <f t="shared" si="10"/>
        <v>errado</v>
      </c>
    </row>
    <row r="144" spans="2:26" ht="30" customHeight="1" x14ac:dyDescent="0.25">
      <c r="B144" s="206" t="s">
        <v>6714</v>
      </c>
      <c r="C144" s="63" t="s">
        <v>5794</v>
      </c>
      <c r="D144" s="114" t="s">
        <v>6243</v>
      </c>
      <c r="E144" s="114" t="s">
        <v>6244</v>
      </c>
      <c r="F144" s="77" t="s">
        <v>6245</v>
      </c>
      <c r="G144" s="115">
        <v>42212</v>
      </c>
      <c r="H144" s="114" t="s">
        <v>6208</v>
      </c>
      <c r="I144" s="132">
        <v>618921</v>
      </c>
      <c r="J144" s="132">
        <v>620736</v>
      </c>
      <c r="K144" s="129">
        <f t="shared" si="12"/>
        <v>1.8149999999999999</v>
      </c>
      <c r="L144" s="130" t="s">
        <v>6246</v>
      </c>
      <c r="M144" s="63">
        <v>14.562900000000001</v>
      </c>
      <c r="N144" s="77" t="s">
        <v>2114</v>
      </c>
      <c r="O144" s="63" t="s">
        <v>91</v>
      </c>
      <c r="P144" s="126"/>
      <c r="Q144" s="49"/>
      <c r="R144" s="49"/>
      <c r="S144" s="79"/>
      <c r="T144" s="37" t="s">
        <v>6242</v>
      </c>
      <c r="U144" s="37" t="s">
        <v>6211</v>
      </c>
      <c r="V144" s="63" t="str">
        <f t="shared" si="11"/>
        <v>5S-067ASP</v>
      </c>
      <c r="X144" s="63" t="s">
        <v>8823</v>
      </c>
      <c r="Z144" s="1" t="str">
        <f t="shared" si="10"/>
        <v>errado</v>
      </c>
    </row>
    <row r="145" spans="2:26" ht="30" customHeight="1" x14ac:dyDescent="0.25">
      <c r="B145" s="206" t="s">
        <v>6714</v>
      </c>
      <c r="C145" s="63" t="s">
        <v>5794</v>
      </c>
      <c r="D145" s="114" t="s">
        <v>6247</v>
      </c>
      <c r="E145" s="114" t="s">
        <v>6248</v>
      </c>
      <c r="F145" s="77" t="s">
        <v>6249</v>
      </c>
      <c r="G145" s="115">
        <v>42905</v>
      </c>
      <c r="H145" s="114" t="s">
        <v>6208</v>
      </c>
      <c r="I145" s="132">
        <v>620736</v>
      </c>
      <c r="J145" s="132">
        <v>620911</v>
      </c>
      <c r="K145" s="129">
        <f t="shared" si="12"/>
        <v>0.17499999999999999</v>
      </c>
      <c r="L145" s="130" t="s">
        <v>6250</v>
      </c>
      <c r="M145" s="133">
        <v>2.7265999999999999</v>
      </c>
      <c r="N145" s="77" t="s">
        <v>2114</v>
      </c>
      <c r="O145" s="63" t="s">
        <v>91</v>
      </c>
      <c r="P145" s="126"/>
      <c r="Q145" s="49"/>
      <c r="R145" s="49"/>
      <c r="S145" s="79"/>
      <c r="T145" s="37" t="s">
        <v>6242</v>
      </c>
      <c r="U145" s="37" t="s">
        <v>6211</v>
      </c>
      <c r="V145" s="63" t="str">
        <f t="shared" si="11"/>
        <v>5S-067SP</v>
      </c>
      <c r="X145" s="63" t="s">
        <v>8824</v>
      </c>
      <c r="Z145" s="1" t="str">
        <f t="shared" si="10"/>
        <v>errado</v>
      </c>
    </row>
    <row r="146" spans="2:26" ht="30" customHeight="1" x14ac:dyDescent="0.25">
      <c r="B146" s="206" t="s">
        <v>6714</v>
      </c>
      <c r="C146" s="63" t="s">
        <v>5794</v>
      </c>
      <c r="D146" s="114" t="s">
        <v>6251</v>
      </c>
      <c r="E146" s="114" t="s">
        <v>6252</v>
      </c>
      <c r="F146" s="77"/>
      <c r="G146" s="115"/>
      <c r="H146" s="114"/>
      <c r="I146" s="132">
        <v>620862</v>
      </c>
      <c r="J146" s="132">
        <v>621364</v>
      </c>
      <c r="K146" s="129">
        <f t="shared" si="12"/>
        <v>0.502</v>
      </c>
      <c r="L146" s="130" t="s">
        <v>6253</v>
      </c>
      <c r="M146" s="63">
        <v>3.5798000000000001</v>
      </c>
      <c r="N146" s="77" t="s">
        <v>2114</v>
      </c>
      <c r="O146" s="63" t="s">
        <v>91</v>
      </c>
      <c r="P146" s="126"/>
      <c r="Q146" s="49"/>
      <c r="R146" s="49"/>
      <c r="S146" s="79"/>
      <c r="T146" s="37" t="s">
        <v>6254</v>
      </c>
      <c r="U146" s="37" t="s">
        <v>6211</v>
      </c>
      <c r="V146" s="63" t="str">
        <f t="shared" si="11"/>
        <v>5S-066SP</v>
      </c>
      <c r="X146" s="63" t="s">
        <v>8825</v>
      </c>
      <c r="Z146" s="1" t="str">
        <f t="shared" si="10"/>
        <v>errado</v>
      </c>
    </row>
    <row r="147" spans="2:26" ht="30" customHeight="1" x14ac:dyDescent="0.25">
      <c r="B147" s="206" t="s">
        <v>6714</v>
      </c>
      <c r="C147" s="63" t="s">
        <v>5794</v>
      </c>
      <c r="D147" s="114" t="s">
        <v>6259</v>
      </c>
      <c r="E147" s="114" t="s">
        <v>6260</v>
      </c>
      <c r="F147" s="77"/>
      <c r="G147" s="115"/>
      <c r="H147" s="114"/>
      <c r="I147" s="132">
        <v>621376</v>
      </c>
      <c r="J147" s="132">
        <v>627310</v>
      </c>
      <c r="K147" s="129">
        <f t="shared" si="12"/>
        <v>5.9340000000000002</v>
      </c>
      <c r="L147" s="130" t="s">
        <v>6261</v>
      </c>
      <c r="M147" s="63">
        <v>47.4741</v>
      </c>
      <c r="N147" s="77" t="s">
        <v>2114</v>
      </c>
      <c r="O147" s="63" t="s">
        <v>91</v>
      </c>
      <c r="P147" s="126"/>
      <c r="Q147" s="49"/>
      <c r="R147" s="49"/>
      <c r="S147" s="79"/>
      <c r="T147" s="37" t="s">
        <v>6258</v>
      </c>
      <c r="U147" s="37" t="s">
        <v>6211</v>
      </c>
      <c r="V147" s="63" t="str">
        <f t="shared" si="11"/>
        <v>5S-064BSP</v>
      </c>
      <c r="X147" s="63" t="s">
        <v>8826</v>
      </c>
      <c r="Z147" s="1" t="str">
        <f t="shared" si="10"/>
        <v>errado</v>
      </c>
    </row>
    <row r="148" spans="2:26" ht="30" customHeight="1" x14ac:dyDescent="0.25">
      <c r="B148" s="206" t="s">
        <v>6714</v>
      </c>
      <c r="C148" s="63" t="s">
        <v>5794</v>
      </c>
      <c r="D148" s="114" t="s">
        <v>6255</v>
      </c>
      <c r="E148" s="114" t="s">
        <v>6256</v>
      </c>
      <c r="F148" s="77"/>
      <c r="G148" s="115"/>
      <c r="H148" s="114"/>
      <c r="I148" s="132">
        <v>627387</v>
      </c>
      <c r="J148" s="132">
        <v>627448</v>
      </c>
      <c r="K148" s="129">
        <f t="shared" si="12"/>
        <v>6.0999999999999999E-2</v>
      </c>
      <c r="L148" s="130" t="s">
        <v>6257</v>
      </c>
      <c r="M148" s="63">
        <v>0.48670000000000002</v>
      </c>
      <c r="N148" s="77" t="s">
        <v>2114</v>
      </c>
      <c r="O148" s="63" t="s">
        <v>91</v>
      </c>
      <c r="P148" s="126"/>
      <c r="Q148" s="49"/>
      <c r="R148" s="49"/>
      <c r="S148" s="79"/>
      <c r="T148" s="37" t="s">
        <v>6258</v>
      </c>
      <c r="U148" s="37" t="s">
        <v>6211</v>
      </c>
      <c r="V148" s="63" t="str">
        <f t="shared" si="11"/>
        <v>5S-065SP</v>
      </c>
      <c r="X148" s="63" t="s">
        <v>8827</v>
      </c>
      <c r="Z148" s="1" t="str">
        <f t="shared" si="10"/>
        <v>errado</v>
      </c>
    </row>
    <row r="149" spans="2:26" ht="30" customHeight="1" x14ac:dyDescent="0.25">
      <c r="B149" s="206" t="s">
        <v>6714</v>
      </c>
      <c r="C149" s="63" t="s">
        <v>5794</v>
      </c>
      <c r="D149" s="114" t="s">
        <v>6262</v>
      </c>
      <c r="E149" s="114" t="s">
        <v>6263</v>
      </c>
      <c r="F149" s="77"/>
      <c r="G149" s="115"/>
      <c r="H149" s="114"/>
      <c r="I149" s="132">
        <v>627448</v>
      </c>
      <c r="J149" s="132">
        <v>631376</v>
      </c>
      <c r="K149" s="129">
        <f t="shared" si="12"/>
        <v>3.9279999999999999</v>
      </c>
      <c r="L149" s="130" t="s">
        <v>6261</v>
      </c>
      <c r="M149" s="63">
        <v>31.424399999999999</v>
      </c>
      <c r="N149" s="77" t="s">
        <v>2114</v>
      </c>
      <c r="O149" s="63" t="s">
        <v>91</v>
      </c>
      <c r="P149" s="126"/>
      <c r="Q149" s="49"/>
      <c r="R149" s="49"/>
      <c r="S149" s="79"/>
      <c r="T149" s="37" t="s">
        <v>6258</v>
      </c>
      <c r="U149" s="37" t="s">
        <v>6211</v>
      </c>
      <c r="V149" s="63" t="str">
        <f t="shared" si="11"/>
        <v>5S-064ASP</v>
      </c>
      <c r="X149" s="63" t="s">
        <v>8828</v>
      </c>
      <c r="Z149" s="1" t="str">
        <f t="shared" si="10"/>
        <v>errado</v>
      </c>
    </row>
    <row r="150" spans="2:26" ht="30" customHeight="1" x14ac:dyDescent="0.25">
      <c r="B150" s="206" t="s">
        <v>6714</v>
      </c>
      <c r="C150" s="63" t="s">
        <v>5794</v>
      </c>
      <c r="D150" s="114" t="s">
        <v>6264</v>
      </c>
      <c r="E150" s="114" t="s">
        <v>6265</v>
      </c>
      <c r="F150" s="77"/>
      <c r="G150" s="115"/>
      <c r="H150" s="114"/>
      <c r="I150" s="132">
        <v>631413</v>
      </c>
      <c r="J150" s="132">
        <v>636274</v>
      </c>
      <c r="K150" s="129">
        <f t="shared" si="12"/>
        <v>4.8609999999999998</v>
      </c>
      <c r="L150" s="130" t="s">
        <v>6261</v>
      </c>
      <c r="M150" s="63">
        <v>38.893300000000004</v>
      </c>
      <c r="N150" s="77" t="s">
        <v>2114</v>
      </c>
      <c r="O150" s="63" t="s">
        <v>91</v>
      </c>
      <c r="P150" s="126"/>
      <c r="Q150" s="49"/>
      <c r="R150" s="49"/>
      <c r="S150" s="79"/>
      <c r="T150" s="37" t="s">
        <v>6258</v>
      </c>
      <c r="U150" s="37" t="s">
        <v>6211</v>
      </c>
      <c r="V150" s="63" t="str">
        <f t="shared" si="11"/>
        <v>5S-064SP</v>
      </c>
      <c r="X150" s="63" t="s">
        <v>8829</v>
      </c>
      <c r="Z150" s="1" t="str">
        <f t="shared" si="10"/>
        <v>errado</v>
      </c>
    </row>
    <row r="151" spans="2:26" ht="30" customHeight="1" x14ac:dyDescent="0.25">
      <c r="B151" s="206" t="s">
        <v>6714</v>
      </c>
      <c r="C151" s="63" t="s">
        <v>5794</v>
      </c>
      <c r="D151" s="114" t="s">
        <v>6266</v>
      </c>
      <c r="E151" s="114" t="s">
        <v>6267</v>
      </c>
      <c r="F151" s="77" t="s">
        <v>6268</v>
      </c>
      <c r="G151" s="115">
        <v>41590</v>
      </c>
      <c r="H151" s="114" t="s">
        <v>6208</v>
      </c>
      <c r="I151" s="132">
        <v>636274</v>
      </c>
      <c r="J151" s="132">
        <v>636429</v>
      </c>
      <c r="K151" s="129">
        <f t="shared" si="12"/>
        <v>0.155</v>
      </c>
      <c r="L151" s="130" t="s">
        <v>6269</v>
      </c>
      <c r="M151" s="63">
        <v>1.2423999999999999</v>
      </c>
      <c r="N151" s="77" t="s">
        <v>2114</v>
      </c>
      <c r="O151" s="63" t="s">
        <v>21</v>
      </c>
      <c r="P151" s="126"/>
      <c r="Q151" s="49"/>
      <c r="R151" s="49"/>
      <c r="S151" s="79"/>
      <c r="T151" s="37" t="s">
        <v>6270</v>
      </c>
      <c r="U151" s="37" t="s">
        <v>6211</v>
      </c>
      <c r="V151" s="63" t="str">
        <f t="shared" si="11"/>
        <v>5S-063SP</v>
      </c>
      <c r="X151" s="63" t="s">
        <v>8830</v>
      </c>
      <c r="Z151" s="1" t="str">
        <f t="shared" si="10"/>
        <v>errado</v>
      </c>
    </row>
    <row r="152" spans="2:26" ht="30" customHeight="1" x14ac:dyDescent="0.25">
      <c r="B152" s="206" t="s">
        <v>6714</v>
      </c>
      <c r="C152" s="63" t="s">
        <v>5794</v>
      </c>
      <c r="D152" s="114" t="s">
        <v>6271</v>
      </c>
      <c r="E152" s="114" t="s">
        <v>6272</v>
      </c>
      <c r="F152" s="77" t="s">
        <v>6273</v>
      </c>
      <c r="G152" s="115">
        <v>42352</v>
      </c>
      <c r="H152" s="114" t="s">
        <v>6208</v>
      </c>
      <c r="I152" s="132">
        <v>636429</v>
      </c>
      <c r="J152" s="132">
        <v>636667</v>
      </c>
      <c r="K152" s="129">
        <f t="shared" si="12"/>
        <v>0.23799999999999999</v>
      </c>
      <c r="L152" s="130" t="s">
        <v>6274</v>
      </c>
      <c r="M152" s="63">
        <v>1.9037999999999999</v>
      </c>
      <c r="N152" s="77" t="s">
        <v>2114</v>
      </c>
      <c r="O152" s="63" t="s">
        <v>21</v>
      </c>
      <c r="P152" s="126"/>
      <c r="Q152" s="37"/>
      <c r="R152" s="37"/>
      <c r="S152" s="144"/>
      <c r="T152" s="37" t="s">
        <v>6275</v>
      </c>
      <c r="U152" s="37" t="s">
        <v>6211</v>
      </c>
      <c r="V152" s="63" t="str">
        <f t="shared" si="11"/>
        <v>5S-062SP</v>
      </c>
      <c r="X152" s="63" t="s">
        <v>8831</v>
      </c>
      <c r="Z152" s="1" t="str">
        <f t="shared" si="10"/>
        <v>errado</v>
      </c>
    </row>
    <row r="153" spans="2:26" ht="30" customHeight="1" x14ac:dyDescent="0.25">
      <c r="B153" s="206" t="s">
        <v>6714</v>
      </c>
      <c r="C153" s="63" t="s">
        <v>5794</v>
      </c>
      <c r="D153" s="114" t="s">
        <v>6276</v>
      </c>
      <c r="E153" s="114" t="s">
        <v>6277</v>
      </c>
      <c r="F153" s="77" t="s">
        <v>6278</v>
      </c>
      <c r="G153" s="115">
        <v>42440</v>
      </c>
      <c r="H153" s="114" t="s">
        <v>6208</v>
      </c>
      <c r="I153" s="132">
        <v>636667</v>
      </c>
      <c r="J153" s="132">
        <v>636791</v>
      </c>
      <c r="K153" s="129">
        <f t="shared" si="12"/>
        <v>0.124</v>
      </c>
      <c r="L153" s="130" t="s">
        <v>6279</v>
      </c>
      <c r="M153" s="137">
        <v>0.98540000000000005</v>
      </c>
      <c r="N153" s="77" t="s">
        <v>2114</v>
      </c>
      <c r="O153" s="63" t="s">
        <v>21</v>
      </c>
      <c r="P153" s="126"/>
      <c r="Q153" s="124"/>
      <c r="R153" s="124"/>
      <c r="S153" s="76"/>
      <c r="T153" s="37" t="s">
        <v>6275</v>
      </c>
      <c r="U153" s="37" t="s">
        <v>6211</v>
      </c>
      <c r="V153" s="63" t="str">
        <f t="shared" si="11"/>
        <v>5S-061ASP</v>
      </c>
      <c r="X153" s="63" t="s">
        <v>8832</v>
      </c>
      <c r="Z153" s="1" t="str">
        <f t="shared" si="10"/>
        <v>errado</v>
      </c>
    </row>
    <row r="154" spans="2:26" ht="30" customHeight="1" x14ac:dyDescent="0.25">
      <c r="B154" s="206" t="s">
        <v>6714</v>
      </c>
      <c r="C154" s="63" t="s">
        <v>5794</v>
      </c>
      <c r="D154" s="114" t="s">
        <v>6280</v>
      </c>
      <c r="E154" s="114" t="s">
        <v>6281</v>
      </c>
      <c r="F154" s="77" t="s">
        <v>6282</v>
      </c>
      <c r="G154" s="115">
        <v>42440</v>
      </c>
      <c r="H154" s="114" t="s">
        <v>6208</v>
      </c>
      <c r="I154" s="132">
        <v>636791</v>
      </c>
      <c r="J154" s="132">
        <v>636889</v>
      </c>
      <c r="K154" s="129">
        <f t="shared" si="12"/>
        <v>9.8000000000000004E-2</v>
      </c>
      <c r="L154" s="130" t="s">
        <v>6279</v>
      </c>
      <c r="M154" s="63">
        <v>0.7863</v>
      </c>
      <c r="N154" s="77" t="s">
        <v>2114</v>
      </c>
      <c r="O154" s="63" t="s">
        <v>21</v>
      </c>
      <c r="P154" s="126"/>
      <c r="Q154" s="124"/>
      <c r="R154" s="124"/>
      <c r="S154" s="76"/>
      <c r="T154" s="37" t="s">
        <v>6275</v>
      </c>
      <c r="U154" s="37" t="s">
        <v>6211</v>
      </c>
      <c r="V154" s="63" t="str">
        <f t="shared" si="11"/>
        <v>5S-061SP</v>
      </c>
      <c r="X154" s="63" t="s">
        <v>8833</v>
      </c>
      <c r="Z154" s="1" t="str">
        <f t="shared" si="10"/>
        <v>errado</v>
      </c>
    </row>
    <row r="155" spans="2:26" ht="30" customHeight="1" x14ac:dyDescent="0.25">
      <c r="B155" s="206" t="s">
        <v>6714</v>
      </c>
      <c r="C155" s="63" t="s">
        <v>5794</v>
      </c>
      <c r="D155" s="114" t="s">
        <v>6283</v>
      </c>
      <c r="E155" s="114" t="s">
        <v>6284</v>
      </c>
      <c r="F155" s="77" t="s">
        <v>6285</v>
      </c>
      <c r="G155" s="115">
        <v>42382</v>
      </c>
      <c r="H155" s="114" t="s">
        <v>6208</v>
      </c>
      <c r="I155" s="132">
        <v>636889</v>
      </c>
      <c r="J155" s="132">
        <v>637195</v>
      </c>
      <c r="K155" s="129">
        <f t="shared" si="12"/>
        <v>0.30599999999999999</v>
      </c>
      <c r="L155" s="130" t="s">
        <v>6286</v>
      </c>
      <c r="M155" s="63">
        <v>2.4504000000000001</v>
      </c>
      <c r="N155" s="77" t="s">
        <v>2114</v>
      </c>
      <c r="O155" s="63" t="s">
        <v>21</v>
      </c>
      <c r="P155" s="126"/>
      <c r="Q155" s="124"/>
      <c r="R155" s="124"/>
      <c r="S155" s="76"/>
      <c r="T155" s="37" t="s">
        <v>6287</v>
      </c>
      <c r="U155" s="37" t="s">
        <v>6211</v>
      </c>
      <c r="V155" s="63" t="str">
        <f t="shared" si="11"/>
        <v>5S-060SP</v>
      </c>
      <c r="X155" s="63" t="s">
        <v>8834</v>
      </c>
      <c r="Z155" s="1" t="str">
        <f t="shared" si="10"/>
        <v>errado</v>
      </c>
    </row>
    <row r="156" spans="2:26" ht="30" customHeight="1" x14ac:dyDescent="0.25">
      <c r="B156" s="206" t="s">
        <v>6714</v>
      </c>
      <c r="C156" s="63" t="s">
        <v>5794</v>
      </c>
      <c r="D156" s="114" t="s">
        <v>6288</v>
      </c>
      <c r="E156" s="114" t="s">
        <v>6289</v>
      </c>
      <c r="F156" s="77" t="s">
        <v>6290</v>
      </c>
      <c r="G156" s="115">
        <v>42382</v>
      </c>
      <c r="H156" s="114" t="s">
        <v>6208</v>
      </c>
      <c r="I156" s="132">
        <v>637200</v>
      </c>
      <c r="J156" s="132">
        <v>637817</v>
      </c>
      <c r="K156" s="129">
        <f t="shared" si="12"/>
        <v>0.61699999999999999</v>
      </c>
      <c r="L156" s="130" t="s">
        <v>6291</v>
      </c>
      <c r="M156" s="63">
        <v>4.9417999999999997</v>
      </c>
      <c r="N156" s="77" t="s">
        <v>2114</v>
      </c>
      <c r="O156" s="63" t="s">
        <v>21</v>
      </c>
      <c r="P156" s="126"/>
      <c r="Q156" s="124"/>
      <c r="R156" s="124"/>
      <c r="S156" s="76"/>
      <c r="T156" s="37" t="s">
        <v>6292</v>
      </c>
      <c r="U156" s="37" t="s">
        <v>6211</v>
      </c>
      <c r="V156" s="63" t="str">
        <f t="shared" si="11"/>
        <v>5S-059SP</v>
      </c>
      <c r="X156" s="63" t="s">
        <v>8835</v>
      </c>
      <c r="Z156" s="1" t="str">
        <f t="shared" si="10"/>
        <v>errado</v>
      </c>
    </row>
    <row r="157" spans="2:26" ht="30" customHeight="1" x14ac:dyDescent="0.25">
      <c r="B157" s="206" t="s">
        <v>6714</v>
      </c>
      <c r="C157" s="63" t="s">
        <v>5794</v>
      </c>
      <c r="D157" s="114" t="s">
        <v>6293</v>
      </c>
      <c r="E157" s="114" t="s">
        <v>6294</v>
      </c>
      <c r="F157" s="77" t="s">
        <v>6295</v>
      </c>
      <c r="G157" s="115">
        <v>42382</v>
      </c>
      <c r="H157" s="114" t="s">
        <v>6208</v>
      </c>
      <c r="I157" s="132">
        <v>637817</v>
      </c>
      <c r="J157" s="132">
        <v>637938</v>
      </c>
      <c r="K157" s="129">
        <f t="shared" si="12"/>
        <v>0.121</v>
      </c>
      <c r="L157" s="205" t="s">
        <v>6296</v>
      </c>
      <c r="M157" s="63">
        <v>2.8151999999999999</v>
      </c>
      <c r="N157" s="77" t="s">
        <v>2114</v>
      </c>
      <c r="O157" s="63" t="s">
        <v>21</v>
      </c>
      <c r="P157" s="126" t="s">
        <v>10</v>
      </c>
      <c r="Q157" s="124">
        <v>1.8532</v>
      </c>
      <c r="R157" s="139">
        <v>34599.5</v>
      </c>
      <c r="S157" s="79" t="s">
        <v>5875</v>
      </c>
      <c r="T157" s="37" t="s">
        <v>6297</v>
      </c>
      <c r="U157" s="37" t="s">
        <v>6211</v>
      </c>
      <c r="V157" s="63" t="str">
        <f t="shared" si="11"/>
        <v>5S-058SP</v>
      </c>
      <c r="X157" s="63" t="s">
        <v>8836</v>
      </c>
      <c r="Z157" s="1" t="str">
        <f t="shared" si="10"/>
        <v>errado</v>
      </c>
    </row>
    <row r="158" spans="2:26" ht="30" customHeight="1" x14ac:dyDescent="0.25">
      <c r="B158" s="206" t="s">
        <v>6714</v>
      </c>
      <c r="C158" s="63" t="s">
        <v>5794</v>
      </c>
      <c r="D158" s="114" t="s">
        <v>6298</v>
      </c>
      <c r="E158" s="114" t="s">
        <v>6299</v>
      </c>
      <c r="F158" s="77" t="s">
        <v>6300</v>
      </c>
      <c r="G158" s="115">
        <v>42328</v>
      </c>
      <c r="H158" s="114" t="s">
        <v>6208</v>
      </c>
      <c r="I158" s="132">
        <v>637938</v>
      </c>
      <c r="J158" s="132">
        <v>638031</v>
      </c>
      <c r="K158" s="129">
        <f t="shared" si="12"/>
        <v>9.2999999999999999E-2</v>
      </c>
      <c r="L158" s="130" t="s">
        <v>6301</v>
      </c>
      <c r="M158" s="63">
        <v>0.74739999999999995</v>
      </c>
      <c r="N158" s="77" t="s">
        <v>2114</v>
      </c>
      <c r="O158" s="63" t="s">
        <v>21</v>
      </c>
      <c r="P158" s="126"/>
      <c r="Q158" s="124"/>
      <c r="R158" s="124"/>
      <c r="S158" s="76"/>
      <c r="T158" s="37" t="s">
        <v>6302</v>
      </c>
      <c r="U158" s="37" t="s">
        <v>6211</v>
      </c>
      <c r="V158" s="63" t="str">
        <f t="shared" si="11"/>
        <v>5S-057ASP</v>
      </c>
      <c r="X158" s="63" t="s">
        <v>8837</v>
      </c>
      <c r="Z158" s="1" t="str">
        <f t="shared" si="10"/>
        <v>errado</v>
      </c>
    </row>
    <row r="159" spans="2:26" ht="30" customHeight="1" x14ac:dyDescent="0.25">
      <c r="B159" s="206" t="s">
        <v>6714</v>
      </c>
      <c r="C159" s="63" t="s">
        <v>5794</v>
      </c>
      <c r="D159" s="114" t="s">
        <v>6303</v>
      </c>
      <c r="E159" s="114" t="s">
        <v>6304</v>
      </c>
      <c r="F159" s="77" t="s">
        <v>6305</v>
      </c>
      <c r="G159" s="115">
        <v>42328</v>
      </c>
      <c r="H159" s="114" t="s">
        <v>6208</v>
      </c>
      <c r="I159" s="132">
        <v>638031</v>
      </c>
      <c r="J159" s="132">
        <v>638272</v>
      </c>
      <c r="K159" s="129">
        <f t="shared" si="12"/>
        <v>0.24099999999999999</v>
      </c>
      <c r="L159" s="130" t="s">
        <v>6301</v>
      </c>
      <c r="M159" s="63">
        <v>1.9274</v>
      </c>
      <c r="N159" s="77" t="s">
        <v>2114</v>
      </c>
      <c r="O159" s="63" t="s">
        <v>21</v>
      </c>
      <c r="P159" s="126"/>
      <c r="Q159" s="124"/>
      <c r="R159" s="124"/>
      <c r="S159" s="76"/>
      <c r="T159" s="37" t="s">
        <v>6302</v>
      </c>
      <c r="U159" s="37" t="s">
        <v>6211</v>
      </c>
      <c r="V159" s="63" t="str">
        <f t="shared" si="11"/>
        <v>5S-057SP</v>
      </c>
      <c r="X159" s="63" t="s">
        <v>8838</v>
      </c>
      <c r="Z159" s="1" t="str">
        <f t="shared" si="10"/>
        <v>errado</v>
      </c>
    </row>
    <row r="160" spans="2:26" ht="30" customHeight="1" x14ac:dyDescent="0.25">
      <c r="B160" s="206" t="s">
        <v>6714</v>
      </c>
      <c r="C160" s="63" t="s">
        <v>5794</v>
      </c>
      <c r="D160" s="114" t="s">
        <v>6306</v>
      </c>
      <c r="E160" s="114" t="s">
        <v>6307</v>
      </c>
      <c r="F160" s="77" t="s">
        <v>6308</v>
      </c>
      <c r="G160" s="115">
        <v>42383</v>
      </c>
      <c r="H160" s="114" t="s">
        <v>6208</v>
      </c>
      <c r="I160" s="132">
        <v>638272</v>
      </c>
      <c r="J160" s="132">
        <v>639416</v>
      </c>
      <c r="K160" s="129">
        <f t="shared" si="12"/>
        <v>1.1439999999999999</v>
      </c>
      <c r="L160" s="205" t="s">
        <v>6309</v>
      </c>
      <c r="M160" s="63">
        <v>10.853999999999999</v>
      </c>
      <c r="N160" s="77" t="s">
        <v>2114</v>
      </c>
      <c r="O160" s="63" t="s">
        <v>21</v>
      </c>
      <c r="P160" s="126" t="s">
        <v>10</v>
      </c>
      <c r="Q160" s="124">
        <v>1.7077</v>
      </c>
      <c r="R160" s="139">
        <v>31691.41</v>
      </c>
      <c r="S160" s="79" t="s">
        <v>5875</v>
      </c>
      <c r="T160" s="37" t="s">
        <v>6310</v>
      </c>
      <c r="U160" s="37" t="s">
        <v>6211</v>
      </c>
      <c r="V160" s="63" t="str">
        <f t="shared" si="11"/>
        <v>5S-056SP</v>
      </c>
      <c r="X160" s="63" t="s">
        <v>8839</v>
      </c>
      <c r="Z160" s="1" t="str">
        <f t="shared" si="10"/>
        <v>errado</v>
      </c>
    </row>
    <row r="161" spans="2:26" ht="30" customHeight="1" x14ac:dyDescent="0.25">
      <c r="B161" s="206" t="s">
        <v>6714</v>
      </c>
      <c r="C161" s="63" t="s">
        <v>5794</v>
      </c>
      <c r="D161" s="114" t="s">
        <v>6311</v>
      </c>
      <c r="E161" s="114" t="s">
        <v>6312</v>
      </c>
      <c r="F161" s="77"/>
      <c r="G161" s="115" t="s">
        <v>52</v>
      </c>
      <c r="H161" s="114"/>
      <c r="I161" s="132">
        <v>639417</v>
      </c>
      <c r="J161" s="132">
        <v>639585</v>
      </c>
      <c r="K161" s="129"/>
      <c r="L161" s="130" t="s">
        <v>6214</v>
      </c>
      <c r="M161" s="133"/>
      <c r="N161" s="77" t="s">
        <v>52</v>
      </c>
      <c r="O161" s="63" t="s">
        <v>91</v>
      </c>
      <c r="P161" s="126"/>
      <c r="Q161" s="124"/>
      <c r="R161" s="124"/>
      <c r="S161" s="76"/>
      <c r="T161" s="37" t="s">
        <v>6302</v>
      </c>
      <c r="U161" s="37" t="s">
        <v>6313</v>
      </c>
      <c r="V161" s="63" t="str">
        <f t="shared" si="11"/>
        <v>5S-055ACSP</v>
      </c>
      <c r="X161" s="63" t="s">
        <v>8840</v>
      </c>
      <c r="Z161" s="1" t="str">
        <f t="shared" si="10"/>
        <v>errado</v>
      </c>
    </row>
    <row r="162" spans="2:26" ht="30" customHeight="1" x14ac:dyDescent="0.25">
      <c r="B162" s="206" t="s">
        <v>6714</v>
      </c>
      <c r="C162" s="63" t="s">
        <v>5794</v>
      </c>
      <c r="D162" s="114" t="s">
        <v>6314</v>
      </c>
      <c r="E162" s="114" t="s">
        <v>6315</v>
      </c>
      <c r="F162" s="77"/>
      <c r="G162" s="115"/>
      <c r="H162" s="114"/>
      <c r="I162" s="132">
        <v>639417</v>
      </c>
      <c r="J162" s="132">
        <v>639585</v>
      </c>
      <c r="K162" s="129">
        <f>(J162-I162)/1000</f>
        <v>0.16800000000000001</v>
      </c>
      <c r="L162" s="130" t="s">
        <v>6316</v>
      </c>
      <c r="M162" s="63">
        <v>1.3515999999999999</v>
      </c>
      <c r="N162" s="77" t="s">
        <v>2114</v>
      </c>
      <c r="O162" s="63" t="s">
        <v>91</v>
      </c>
      <c r="P162" s="126"/>
      <c r="Q162" s="124"/>
      <c r="R162" s="124"/>
      <c r="S162" s="76"/>
      <c r="T162" s="37" t="s">
        <v>6302</v>
      </c>
      <c r="U162" s="37" t="s">
        <v>6313</v>
      </c>
      <c r="V162" s="63" t="str">
        <f t="shared" si="11"/>
        <v>5S-055ASP</v>
      </c>
      <c r="X162" s="63" t="s">
        <v>8841</v>
      </c>
      <c r="Z162" s="1" t="str">
        <f t="shared" si="10"/>
        <v>errado</v>
      </c>
    </row>
    <row r="163" spans="2:26" ht="30" customHeight="1" x14ac:dyDescent="0.25">
      <c r="B163" s="206" t="s">
        <v>6714</v>
      </c>
      <c r="C163" s="63" t="s">
        <v>5794</v>
      </c>
      <c r="D163" s="114" t="s">
        <v>6317</v>
      </c>
      <c r="E163" s="114" t="s">
        <v>6318</v>
      </c>
      <c r="F163" s="77"/>
      <c r="G163" s="115" t="s">
        <v>52</v>
      </c>
      <c r="H163" s="114"/>
      <c r="I163" s="132">
        <v>639585</v>
      </c>
      <c r="J163" s="132">
        <v>640162</v>
      </c>
      <c r="K163" s="129"/>
      <c r="L163" s="130" t="s">
        <v>6214</v>
      </c>
      <c r="M163" s="63"/>
      <c r="N163" s="77" t="s">
        <v>52</v>
      </c>
      <c r="O163" s="63" t="s">
        <v>91</v>
      </c>
      <c r="P163" s="126"/>
      <c r="Q163" s="124"/>
      <c r="R163" s="124"/>
      <c r="S163" s="76"/>
      <c r="T163" s="37" t="s">
        <v>6302</v>
      </c>
      <c r="U163" s="37" t="s">
        <v>6313</v>
      </c>
      <c r="V163" s="63" t="str">
        <f t="shared" si="11"/>
        <v>5S-055CSP</v>
      </c>
      <c r="X163" s="63" t="s">
        <v>8842</v>
      </c>
      <c r="Z163" s="1" t="str">
        <f t="shared" si="10"/>
        <v>errado</v>
      </c>
    </row>
    <row r="164" spans="2:26" ht="30" customHeight="1" x14ac:dyDescent="0.25">
      <c r="B164" s="206" t="s">
        <v>6714</v>
      </c>
      <c r="C164" s="63" t="s">
        <v>5794</v>
      </c>
      <c r="D164" s="114" t="s">
        <v>6319</v>
      </c>
      <c r="E164" s="114" t="s">
        <v>6320</v>
      </c>
      <c r="F164" s="77" t="s">
        <v>6321</v>
      </c>
      <c r="G164" s="115">
        <v>43276</v>
      </c>
      <c r="H164" s="114" t="s">
        <v>6322</v>
      </c>
      <c r="I164" s="132">
        <v>639585</v>
      </c>
      <c r="J164" s="132">
        <v>640127</v>
      </c>
      <c r="K164" s="129">
        <f t="shared" ref="K164:K177" si="13">(J164-I164)/1000</f>
        <v>0.54200000000000004</v>
      </c>
      <c r="L164" s="130" t="s">
        <v>6316</v>
      </c>
      <c r="M164" s="63">
        <v>4.3415999999999997</v>
      </c>
      <c r="N164" s="77" t="s">
        <v>2114</v>
      </c>
      <c r="O164" s="63" t="s">
        <v>91</v>
      </c>
      <c r="P164" s="126"/>
      <c r="Q164" s="124"/>
      <c r="R164" s="124"/>
      <c r="S164" s="76"/>
      <c r="T164" s="37" t="s">
        <v>6302</v>
      </c>
      <c r="U164" s="37" t="s">
        <v>6313</v>
      </c>
      <c r="V164" s="63" t="str">
        <f t="shared" si="11"/>
        <v>5S-055SP</v>
      </c>
      <c r="X164" s="63" t="s">
        <v>8843</v>
      </c>
      <c r="Z164" s="1" t="str">
        <f t="shared" si="10"/>
        <v>errado</v>
      </c>
    </row>
    <row r="165" spans="2:26" ht="30" customHeight="1" x14ac:dyDescent="0.25">
      <c r="B165" s="206" t="s">
        <v>6714</v>
      </c>
      <c r="C165" s="63" t="s">
        <v>5794</v>
      </c>
      <c r="D165" s="114" t="s">
        <v>6323</v>
      </c>
      <c r="E165" s="114" t="s">
        <v>6324</v>
      </c>
      <c r="F165" s="77" t="s">
        <v>6325</v>
      </c>
      <c r="G165" s="115">
        <v>42712</v>
      </c>
      <c r="H165" s="114" t="s">
        <v>6208</v>
      </c>
      <c r="I165" s="132">
        <v>640127</v>
      </c>
      <c r="J165" s="132">
        <v>640710</v>
      </c>
      <c r="K165" s="129">
        <f t="shared" si="13"/>
        <v>0.58299999999999996</v>
      </c>
      <c r="L165" s="130" t="s">
        <v>6326</v>
      </c>
      <c r="M165" s="63">
        <v>4.6650999999999998</v>
      </c>
      <c r="N165" s="77" t="s">
        <v>2114</v>
      </c>
      <c r="O165" s="63" t="s">
        <v>91</v>
      </c>
      <c r="P165" s="126"/>
      <c r="Q165" s="124"/>
      <c r="R165" s="124"/>
      <c r="S165" s="76"/>
      <c r="T165" s="37" t="s">
        <v>6327</v>
      </c>
      <c r="U165" s="37" t="s">
        <v>6313</v>
      </c>
      <c r="V165" s="63" t="str">
        <f t="shared" si="11"/>
        <v>5S-054SP</v>
      </c>
      <c r="X165" s="63" t="s">
        <v>8844</v>
      </c>
      <c r="Z165" s="1" t="str">
        <f t="shared" si="10"/>
        <v>errado</v>
      </c>
    </row>
    <row r="166" spans="2:26" ht="30" customHeight="1" x14ac:dyDescent="0.25">
      <c r="B166" s="206" t="s">
        <v>6714</v>
      </c>
      <c r="C166" s="63" t="s">
        <v>5794</v>
      </c>
      <c r="D166" s="114" t="s">
        <v>6328</v>
      </c>
      <c r="E166" s="114" t="s">
        <v>6329</v>
      </c>
      <c r="F166" s="77" t="s">
        <v>6330</v>
      </c>
      <c r="G166" s="115">
        <v>42991</v>
      </c>
      <c r="H166" s="114" t="s">
        <v>6208</v>
      </c>
      <c r="I166" s="132">
        <v>640710</v>
      </c>
      <c r="J166" s="132">
        <v>641164</v>
      </c>
      <c r="K166" s="129">
        <f t="shared" si="13"/>
        <v>0.45400000000000001</v>
      </c>
      <c r="L166" s="130" t="s">
        <v>6331</v>
      </c>
      <c r="M166" s="63">
        <v>3.5891999999999999</v>
      </c>
      <c r="N166" s="77" t="s">
        <v>2114</v>
      </c>
      <c r="O166" s="63" t="s">
        <v>91</v>
      </c>
      <c r="P166" s="126"/>
      <c r="Q166" s="124"/>
      <c r="R166" s="124"/>
      <c r="S166" s="76"/>
      <c r="T166" s="37" t="s">
        <v>6327</v>
      </c>
      <c r="U166" s="37" t="s">
        <v>6313</v>
      </c>
      <c r="V166" s="63" t="str">
        <f t="shared" si="11"/>
        <v>5S-053SP</v>
      </c>
      <c r="X166" s="63" t="s">
        <v>8845</v>
      </c>
      <c r="Z166" s="1" t="str">
        <f t="shared" si="10"/>
        <v>errado</v>
      </c>
    </row>
    <row r="167" spans="2:26" ht="30" customHeight="1" x14ac:dyDescent="0.25">
      <c r="B167" s="206" t="s">
        <v>6714</v>
      </c>
      <c r="C167" s="63" t="s">
        <v>5794</v>
      </c>
      <c r="D167" s="114" t="s">
        <v>6332</v>
      </c>
      <c r="E167" s="114" t="s">
        <v>6333</v>
      </c>
      <c r="F167" s="77"/>
      <c r="G167" s="115"/>
      <c r="H167" s="114"/>
      <c r="I167" s="132">
        <v>641164</v>
      </c>
      <c r="J167" s="132">
        <v>642537</v>
      </c>
      <c r="K167" s="129">
        <f t="shared" si="13"/>
        <v>1.373</v>
      </c>
      <c r="L167" s="130" t="s">
        <v>6334</v>
      </c>
      <c r="M167" s="63">
        <v>11.0227</v>
      </c>
      <c r="N167" s="77" t="s">
        <v>2114</v>
      </c>
      <c r="O167" s="63" t="s">
        <v>91</v>
      </c>
      <c r="P167" s="126"/>
      <c r="Q167" s="124"/>
      <c r="R167" s="124"/>
      <c r="S167" s="76"/>
      <c r="T167" s="37" t="s">
        <v>6327</v>
      </c>
      <c r="U167" s="37" t="s">
        <v>6313</v>
      </c>
      <c r="V167" s="63" t="str">
        <f t="shared" si="11"/>
        <v>5S-051SP</v>
      </c>
      <c r="X167" s="63" t="s">
        <v>8846</v>
      </c>
      <c r="Z167" s="1" t="str">
        <f t="shared" si="10"/>
        <v>errado</v>
      </c>
    </row>
    <row r="168" spans="2:26" ht="30" customHeight="1" x14ac:dyDescent="0.25">
      <c r="B168" s="206" t="s">
        <v>6714</v>
      </c>
      <c r="C168" s="63" t="s">
        <v>5794</v>
      </c>
      <c r="D168" s="114" t="s">
        <v>6335</v>
      </c>
      <c r="E168" s="114" t="s">
        <v>6336</v>
      </c>
      <c r="F168" s="77"/>
      <c r="G168" s="115"/>
      <c r="H168" s="114"/>
      <c r="I168" s="132">
        <v>642537</v>
      </c>
      <c r="J168" s="132">
        <v>642951</v>
      </c>
      <c r="K168" s="129">
        <f t="shared" si="13"/>
        <v>0.41399999999999998</v>
      </c>
      <c r="L168" s="130" t="s">
        <v>6337</v>
      </c>
      <c r="M168" s="63">
        <v>3.3144</v>
      </c>
      <c r="N168" s="77" t="s">
        <v>2114</v>
      </c>
      <c r="O168" s="63" t="s">
        <v>91</v>
      </c>
      <c r="P168" s="126"/>
      <c r="Q168" s="124"/>
      <c r="R168" s="124"/>
      <c r="S168" s="76"/>
      <c r="T168" s="37" t="s">
        <v>6338</v>
      </c>
      <c r="U168" s="37" t="s">
        <v>6313</v>
      </c>
      <c r="V168" s="63" t="str">
        <f t="shared" si="11"/>
        <v>5S-050SP</v>
      </c>
      <c r="X168" s="63" t="s">
        <v>8847</v>
      </c>
      <c r="Z168" s="1" t="str">
        <f t="shared" si="10"/>
        <v>errado</v>
      </c>
    </row>
    <row r="169" spans="2:26" ht="30" customHeight="1" x14ac:dyDescent="0.25">
      <c r="B169" s="206" t="s">
        <v>6714</v>
      </c>
      <c r="C169" s="63" t="s">
        <v>5794</v>
      </c>
      <c r="D169" s="114" t="s">
        <v>6339</v>
      </c>
      <c r="E169" s="114" t="s">
        <v>6340</v>
      </c>
      <c r="F169" s="77" t="s">
        <v>6341</v>
      </c>
      <c r="G169" s="115">
        <v>41101</v>
      </c>
      <c r="H169" s="114" t="s">
        <v>6208</v>
      </c>
      <c r="I169" s="132">
        <v>642951</v>
      </c>
      <c r="J169" s="132">
        <v>643559</v>
      </c>
      <c r="K169" s="129">
        <f t="shared" si="13"/>
        <v>0.60799999999999998</v>
      </c>
      <c r="L169" s="130" t="s">
        <v>6342</v>
      </c>
      <c r="M169" s="63">
        <v>4.5930999999999997</v>
      </c>
      <c r="N169" s="77" t="s">
        <v>2114</v>
      </c>
      <c r="O169" s="63" t="s">
        <v>91</v>
      </c>
      <c r="P169" s="126"/>
      <c r="Q169" s="124"/>
      <c r="R169" s="124"/>
      <c r="S169" s="76"/>
      <c r="T169" s="37" t="s">
        <v>6343</v>
      </c>
      <c r="U169" s="37" t="s">
        <v>6313</v>
      </c>
      <c r="V169" s="63" t="str">
        <f t="shared" si="11"/>
        <v>5S-049ASP</v>
      </c>
      <c r="X169" s="63" t="s">
        <v>8848</v>
      </c>
      <c r="Z169" s="1" t="str">
        <f t="shared" si="10"/>
        <v>errado</v>
      </c>
    </row>
    <row r="170" spans="2:26" ht="30" customHeight="1" x14ac:dyDescent="0.25">
      <c r="B170" s="206" t="s">
        <v>6714</v>
      </c>
      <c r="C170" s="63" t="s">
        <v>5794</v>
      </c>
      <c r="D170" s="114" t="s">
        <v>6344</v>
      </c>
      <c r="E170" s="114" t="s">
        <v>6345</v>
      </c>
      <c r="F170" s="77" t="s">
        <v>6346</v>
      </c>
      <c r="G170" s="115">
        <v>42690</v>
      </c>
      <c r="H170" s="114" t="s">
        <v>6208</v>
      </c>
      <c r="I170" s="132">
        <v>643559</v>
      </c>
      <c r="J170" s="132">
        <v>643643</v>
      </c>
      <c r="K170" s="129">
        <f t="shared" si="13"/>
        <v>8.4000000000000005E-2</v>
      </c>
      <c r="L170" s="130" t="s">
        <v>6347</v>
      </c>
      <c r="M170" s="63">
        <v>0.67220000000000002</v>
      </c>
      <c r="N170" s="77" t="s">
        <v>2114</v>
      </c>
      <c r="O170" s="63" t="s">
        <v>91</v>
      </c>
      <c r="P170" s="126"/>
      <c r="Q170" s="124"/>
      <c r="R170" s="124"/>
      <c r="S170" s="76"/>
      <c r="T170" s="37" t="s">
        <v>6287</v>
      </c>
      <c r="U170" s="37" t="s">
        <v>6313</v>
      </c>
      <c r="V170" s="63" t="str">
        <f t="shared" si="11"/>
        <v>5S-048SP</v>
      </c>
      <c r="X170" s="63" t="s">
        <v>8849</v>
      </c>
      <c r="Z170" s="1" t="str">
        <f t="shared" si="10"/>
        <v>errado</v>
      </c>
    </row>
    <row r="171" spans="2:26" ht="30" customHeight="1" x14ac:dyDescent="0.25">
      <c r="B171" s="206" t="s">
        <v>6714</v>
      </c>
      <c r="C171" s="63" t="s">
        <v>5794</v>
      </c>
      <c r="D171" s="114" t="s">
        <v>6348</v>
      </c>
      <c r="E171" s="114" t="s">
        <v>6349</v>
      </c>
      <c r="F171" s="77" t="s">
        <v>6350</v>
      </c>
      <c r="G171" s="115">
        <v>42640</v>
      </c>
      <c r="H171" s="114" t="s">
        <v>6208</v>
      </c>
      <c r="I171" s="132">
        <v>643643</v>
      </c>
      <c r="J171" s="132">
        <v>644206</v>
      </c>
      <c r="K171" s="129">
        <f t="shared" si="13"/>
        <v>0.56299999999999994</v>
      </c>
      <c r="L171" s="130" t="s">
        <v>6351</v>
      </c>
      <c r="M171" s="63">
        <v>4.5050999999999997</v>
      </c>
      <c r="N171" s="77" t="s">
        <v>2114</v>
      </c>
      <c r="O171" s="63" t="s">
        <v>21</v>
      </c>
      <c r="P171" s="126"/>
      <c r="Q171" s="124"/>
      <c r="R171" s="124"/>
      <c r="S171" s="76"/>
      <c r="T171" s="37" t="s">
        <v>6352</v>
      </c>
      <c r="U171" s="37" t="s">
        <v>6313</v>
      </c>
      <c r="V171" s="63" t="str">
        <f t="shared" si="11"/>
        <v>5S-047SP</v>
      </c>
      <c r="X171" s="63" t="s">
        <v>8850</v>
      </c>
      <c r="Z171" s="1" t="str">
        <f t="shared" si="10"/>
        <v>errado</v>
      </c>
    </row>
    <row r="172" spans="2:26" ht="30" customHeight="1" x14ac:dyDescent="0.25">
      <c r="B172" s="206" t="s">
        <v>6714</v>
      </c>
      <c r="C172" s="63" t="s">
        <v>5794</v>
      </c>
      <c r="D172" s="114" t="s">
        <v>6353</v>
      </c>
      <c r="E172" s="114" t="s">
        <v>6354</v>
      </c>
      <c r="F172" s="77"/>
      <c r="G172" s="115"/>
      <c r="H172" s="114"/>
      <c r="I172" s="132">
        <v>644206</v>
      </c>
      <c r="J172" s="132">
        <v>644475</v>
      </c>
      <c r="K172" s="129">
        <f t="shared" si="13"/>
        <v>0.26900000000000002</v>
      </c>
      <c r="L172" s="130" t="s">
        <v>6355</v>
      </c>
      <c r="M172" s="63">
        <v>2.1448999999999998</v>
      </c>
      <c r="N172" s="77" t="s">
        <v>2114</v>
      </c>
      <c r="O172" s="63" t="s">
        <v>91</v>
      </c>
      <c r="P172" s="126"/>
      <c r="Q172" s="124"/>
      <c r="R172" s="124"/>
      <c r="S172" s="76"/>
      <c r="T172" s="37" t="s">
        <v>6356</v>
      </c>
      <c r="U172" s="37" t="s">
        <v>6313</v>
      </c>
      <c r="V172" s="63" t="str">
        <f t="shared" si="11"/>
        <v>5S-046SP</v>
      </c>
      <c r="X172" s="63" t="s">
        <v>8851</v>
      </c>
      <c r="Z172" s="1" t="str">
        <f t="shared" si="10"/>
        <v>errado</v>
      </c>
    </row>
    <row r="173" spans="2:26" ht="30" customHeight="1" x14ac:dyDescent="0.25">
      <c r="B173" s="206" t="s">
        <v>6714</v>
      </c>
      <c r="C173" s="63" t="s">
        <v>5794</v>
      </c>
      <c r="D173" s="114" t="s">
        <v>6357</v>
      </c>
      <c r="E173" s="114" t="s">
        <v>6358</v>
      </c>
      <c r="F173" s="77" t="s">
        <v>6359</v>
      </c>
      <c r="G173" s="115">
        <v>41074</v>
      </c>
      <c r="H173" s="114" t="s">
        <v>6208</v>
      </c>
      <c r="I173" s="132">
        <v>644475</v>
      </c>
      <c r="J173" s="132">
        <v>644634</v>
      </c>
      <c r="K173" s="129">
        <f t="shared" si="13"/>
        <v>0.159</v>
      </c>
      <c r="L173" s="130" t="s">
        <v>6360</v>
      </c>
      <c r="M173" s="63">
        <v>1.2723</v>
      </c>
      <c r="N173" s="77" t="s">
        <v>2114</v>
      </c>
      <c r="O173" s="63" t="s">
        <v>91</v>
      </c>
      <c r="P173" s="126"/>
      <c r="Q173" s="124"/>
      <c r="R173" s="124"/>
      <c r="S173" s="76"/>
      <c r="T173" s="37" t="s">
        <v>6361</v>
      </c>
      <c r="U173" s="37" t="s">
        <v>6313</v>
      </c>
      <c r="V173" s="63" t="str">
        <f t="shared" si="11"/>
        <v>5S-045SP</v>
      </c>
      <c r="X173" s="63" t="s">
        <v>8852</v>
      </c>
      <c r="Z173" s="1" t="str">
        <f t="shared" si="10"/>
        <v>errado</v>
      </c>
    </row>
    <row r="174" spans="2:26" ht="30" customHeight="1" x14ac:dyDescent="0.25">
      <c r="B174" s="206" t="s">
        <v>6714</v>
      </c>
      <c r="C174" s="63" t="s">
        <v>5794</v>
      </c>
      <c r="D174" s="114" t="s">
        <v>6362</v>
      </c>
      <c r="E174" s="114" t="s">
        <v>6363</v>
      </c>
      <c r="F174" s="77" t="s">
        <v>6364</v>
      </c>
      <c r="G174" s="115">
        <v>42284</v>
      </c>
      <c r="H174" s="114" t="s">
        <v>6208</v>
      </c>
      <c r="I174" s="132">
        <v>644634</v>
      </c>
      <c r="J174" s="132">
        <v>644934</v>
      </c>
      <c r="K174" s="129">
        <f t="shared" si="13"/>
        <v>0.3</v>
      </c>
      <c r="L174" s="130" t="s">
        <v>6365</v>
      </c>
      <c r="M174" s="63">
        <v>2.4047000000000001</v>
      </c>
      <c r="N174" s="77" t="s">
        <v>2114</v>
      </c>
      <c r="O174" s="63" t="s">
        <v>91</v>
      </c>
      <c r="P174" s="126"/>
      <c r="Q174" s="124"/>
      <c r="R174" s="124"/>
      <c r="S174" s="76"/>
      <c r="T174" s="37" t="s">
        <v>6361</v>
      </c>
      <c r="U174" s="37" t="s">
        <v>6313</v>
      </c>
      <c r="V174" s="63" t="str">
        <f t="shared" si="11"/>
        <v>5S-044SP</v>
      </c>
      <c r="X174" s="63" t="s">
        <v>8853</v>
      </c>
      <c r="Z174" s="1" t="str">
        <f t="shared" si="10"/>
        <v>errado</v>
      </c>
    </row>
    <row r="175" spans="2:26" ht="30" customHeight="1" x14ac:dyDescent="0.25">
      <c r="B175" s="206" t="s">
        <v>6714</v>
      </c>
      <c r="C175" s="63" t="s">
        <v>5794</v>
      </c>
      <c r="D175" s="114" t="s">
        <v>6366</v>
      </c>
      <c r="E175" s="114" t="s">
        <v>6367</v>
      </c>
      <c r="F175" s="77" t="s">
        <v>6368</v>
      </c>
      <c r="G175" s="115">
        <v>41074</v>
      </c>
      <c r="H175" s="114" t="s">
        <v>6208</v>
      </c>
      <c r="I175" s="132">
        <v>644934</v>
      </c>
      <c r="J175" s="132">
        <v>645019</v>
      </c>
      <c r="K175" s="129">
        <f t="shared" si="13"/>
        <v>8.5000000000000006E-2</v>
      </c>
      <c r="L175" s="130" t="s">
        <v>6369</v>
      </c>
      <c r="M175" s="63">
        <v>0.68149999999999999</v>
      </c>
      <c r="N175" s="77" t="s">
        <v>2114</v>
      </c>
      <c r="O175" s="63" t="s">
        <v>91</v>
      </c>
      <c r="P175" s="126"/>
      <c r="Q175" s="124"/>
      <c r="R175" s="124"/>
      <c r="S175" s="76"/>
      <c r="T175" s="37" t="s">
        <v>6370</v>
      </c>
      <c r="U175" s="37" t="s">
        <v>6313</v>
      </c>
      <c r="V175" s="63" t="str">
        <f t="shared" si="11"/>
        <v>5S-043SP</v>
      </c>
      <c r="X175" s="63" t="s">
        <v>8854</v>
      </c>
      <c r="Z175" s="1" t="str">
        <f t="shared" si="10"/>
        <v>errado</v>
      </c>
    </row>
    <row r="176" spans="2:26" ht="30" customHeight="1" x14ac:dyDescent="0.25">
      <c r="B176" s="206" t="s">
        <v>6714</v>
      </c>
      <c r="C176" s="63" t="s">
        <v>5794</v>
      </c>
      <c r="D176" s="114" t="s">
        <v>6371</v>
      </c>
      <c r="E176" s="114" t="s">
        <v>6372</v>
      </c>
      <c r="F176" s="77">
        <v>47627</v>
      </c>
      <c r="G176" s="115">
        <v>42139</v>
      </c>
      <c r="H176" s="114" t="s">
        <v>6208</v>
      </c>
      <c r="I176" s="132">
        <v>645019</v>
      </c>
      <c r="J176" s="132">
        <v>645264</v>
      </c>
      <c r="K176" s="129">
        <f t="shared" si="13"/>
        <v>0.245</v>
      </c>
      <c r="L176" s="130" t="s">
        <v>6373</v>
      </c>
      <c r="M176" s="63">
        <v>1.9584999999999999</v>
      </c>
      <c r="N176" s="77" t="s">
        <v>2114</v>
      </c>
      <c r="O176" s="63" t="s">
        <v>91</v>
      </c>
      <c r="P176" s="126"/>
      <c r="Q176" s="124"/>
      <c r="R176" s="124"/>
      <c r="S176" s="76"/>
      <c r="T176" s="37" t="s">
        <v>6374</v>
      </c>
      <c r="U176" s="37" t="s">
        <v>6313</v>
      </c>
      <c r="V176" s="63" t="str">
        <f t="shared" si="11"/>
        <v>5S-042SP</v>
      </c>
      <c r="X176" s="63" t="s">
        <v>8855</v>
      </c>
      <c r="Z176" s="1" t="str">
        <f t="shared" si="10"/>
        <v>errado</v>
      </c>
    </row>
    <row r="177" spans="2:26" ht="30" customHeight="1" x14ac:dyDescent="0.25">
      <c r="B177" s="206" t="s">
        <v>6714</v>
      </c>
      <c r="C177" s="63" t="s">
        <v>5794</v>
      </c>
      <c r="D177" s="114" t="s">
        <v>6380</v>
      </c>
      <c r="E177" s="114" t="s">
        <v>6381</v>
      </c>
      <c r="F177" s="77" t="s">
        <v>6382</v>
      </c>
      <c r="G177" s="115">
        <v>42599</v>
      </c>
      <c r="H177" s="114" t="s">
        <v>6208</v>
      </c>
      <c r="I177" s="132">
        <v>645264</v>
      </c>
      <c r="J177" s="132">
        <v>645647</v>
      </c>
      <c r="K177" s="129">
        <f t="shared" si="13"/>
        <v>0.38300000000000001</v>
      </c>
      <c r="L177" s="130" t="s">
        <v>6378</v>
      </c>
      <c r="M177" s="63">
        <v>3.0617000000000001</v>
      </c>
      <c r="N177" s="77" t="s">
        <v>2114</v>
      </c>
      <c r="O177" s="63" t="s">
        <v>91</v>
      </c>
      <c r="P177" s="126"/>
      <c r="Q177" s="124"/>
      <c r="R177" s="124"/>
      <c r="S177" s="76"/>
      <c r="T177" s="37" t="s">
        <v>6379</v>
      </c>
      <c r="U177" s="37" t="s">
        <v>6313</v>
      </c>
      <c r="V177" s="63" t="str">
        <f t="shared" si="11"/>
        <v>5S-041SP</v>
      </c>
      <c r="X177" s="63" t="s">
        <v>8856</v>
      </c>
      <c r="Z177" s="1" t="str">
        <f t="shared" si="10"/>
        <v>errado</v>
      </c>
    </row>
    <row r="178" spans="2:26" ht="30" customHeight="1" x14ac:dyDescent="0.25">
      <c r="B178" s="206" t="s">
        <v>6714</v>
      </c>
      <c r="C178" s="63" t="s">
        <v>5794</v>
      </c>
      <c r="D178" s="114" t="s">
        <v>6375</v>
      </c>
      <c r="E178" s="114" t="s">
        <v>6376</v>
      </c>
      <c r="F178" s="77" t="s">
        <v>6377</v>
      </c>
      <c r="G178" s="115">
        <v>42598</v>
      </c>
      <c r="H178" s="114" t="s">
        <v>6208</v>
      </c>
      <c r="I178" s="132">
        <v>645603</v>
      </c>
      <c r="J178" s="132">
        <v>645647</v>
      </c>
      <c r="K178" s="129"/>
      <c r="L178" s="130" t="s">
        <v>6378</v>
      </c>
      <c r="M178" s="63"/>
      <c r="N178" s="77" t="s">
        <v>2114</v>
      </c>
      <c r="O178" s="63" t="s">
        <v>91</v>
      </c>
      <c r="P178" s="126"/>
      <c r="Q178" s="124"/>
      <c r="R178" s="124"/>
      <c r="S178" s="76"/>
      <c r="T178" s="37" t="s">
        <v>6379</v>
      </c>
      <c r="U178" s="37" t="s">
        <v>6313</v>
      </c>
      <c r="V178" s="63" t="str">
        <f t="shared" si="11"/>
        <v>5S-041ASP</v>
      </c>
      <c r="X178" s="63" t="s">
        <v>8857</v>
      </c>
      <c r="Z178" s="1" t="str">
        <f t="shared" si="10"/>
        <v>errado</v>
      </c>
    </row>
    <row r="179" spans="2:26" ht="30" customHeight="1" x14ac:dyDescent="0.25">
      <c r="B179" s="206" t="s">
        <v>6714</v>
      </c>
      <c r="C179" s="63" t="s">
        <v>5794</v>
      </c>
      <c r="D179" s="114" t="s">
        <v>6383</v>
      </c>
      <c r="E179" s="114" t="s">
        <v>6384</v>
      </c>
      <c r="F179" s="77"/>
      <c r="G179" s="115"/>
      <c r="H179" s="114"/>
      <c r="I179" s="132">
        <v>645661</v>
      </c>
      <c r="J179" s="132">
        <v>648089</v>
      </c>
      <c r="K179" s="129">
        <f>(J179-I179)/1000</f>
        <v>2.4279999999999999</v>
      </c>
      <c r="L179" s="130" t="s">
        <v>6385</v>
      </c>
      <c r="M179" s="63">
        <v>19.420999999999999</v>
      </c>
      <c r="N179" s="77" t="s">
        <v>2114</v>
      </c>
      <c r="O179" s="63" t="s">
        <v>91</v>
      </c>
      <c r="P179" s="126"/>
      <c r="Q179" s="124"/>
      <c r="R179" s="124"/>
      <c r="S179" s="76"/>
      <c r="T179" s="37" t="s">
        <v>366</v>
      </c>
      <c r="U179" s="37" t="s">
        <v>6208</v>
      </c>
      <c r="V179" s="63" t="str">
        <f t="shared" si="11"/>
        <v>5S-040SP</v>
      </c>
      <c r="X179" s="63" t="s">
        <v>8858</v>
      </c>
      <c r="Z179" s="1" t="str">
        <f t="shared" si="10"/>
        <v>errado</v>
      </c>
    </row>
    <row r="180" spans="2:26" ht="30" customHeight="1" x14ac:dyDescent="0.25">
      <c r="B180" s="206" t="s">
        <v>6714</v>
      </c>
      <c r="C180" s="63" t="s">
        <v>5794</v>
      </c>
      <c r="D180" s="114" t="s">
        <v>6386</v>
      </c>
      <c r="E180" s="114" t="s">
        <v>6387</v>
      </c>
      <c r="F180" s="77"/>
      <c r="G180" s="115" t="s">
        <v>52</v>
      </c>
      <c r="H180" s="114"/>
      <c r="I180" s="132">
        <v>648089</v>
      </c>
      <c r="J180" s="132">
        <v>648715</v>
      </c>
      <c r="K180" s="129"/>
      <c r="L180" s="130" t="s">
        <v>6214</v>
      </c>
      <c r="M180" s="133"/>
      <c r="N180" s="77" t="s">
        <v>52</v>
      </c>
      <c r="O180" s="63"/>
      <c r="P180" s="126"/>
      <c r="Q180" s="124"/>
      <c r="R180" s="124"/>
      <c r="S180" s="76"/>
      <c r="T180" s="37" t="s">
        <v>6287</v>
      </c>
      <c r="U180" s="37" t="s">
        <v>6208</v>
      </c>
      <c r="V180" s="63" t="str">
        <f t="shared" si="11"/>
        <v>5S-039ASP</v>
      </c>
      <c r="X180" s="63" t="s">
        <v>8859</v>
      </c>
      <c r="Z180" s="1" t="str">
        <f t="shared" si="10"/>
        <v>errado</v>
      </c>
    </row>
    <row r="181" spans="2:26" ht="30" customHeight="1" x14ac:dyDescent="0.25">
      <c r="B181" s="206" t="s">
        <v>6714</v>
      </c>
      <c r="C181" s="63" t="s">
        <v>5794</v>
      </c>
      <c r="D181" s="114" t="s">
        <v>6388</v>
      </c>
      <c r="E181" s="114" t="s">
        <v>6389</v>
      </c>
      <c r="F181" s="77"/>
      <c r="G181" s="115"/>
      <c r="H181" s="114"/>
      <c r="I181" s="132">
        <v>648089</v>
      </c>
      <c r="J181" s="132">
        <v>648726</v>
      </c>
      <c r="K181" s="129">
        <f t="shared" ref="K181:K197" si="14">(J181-I181)/1000</f>
        <v>0.63700000000000001</v>
      </c>
      <c r="L181" s="130" t="s">
        <v>6390</v>
      </c>
      <c r="M181" s="63">
        <v>5.0971000000000002</v>
      </c>
      <c r="N181" s="77" t="s">
        <v>2114</v>
      </c>
      <c r="O181" s="63" t="s">
        <v>21</v>
      </c>
      <c r="P181" s="126"/>
      <c r="Q181" s="124"/>
      <c r="R181" s="124"/>
      <c r="S181" s="76"/>
      <c r="T181" s="37" t="s">
        <v>6391</v>
      </c>
      <c r="U181" s="140" t="s">
        <v>6208</v>
      </c>
      <c r="V181" s="63" t="str">
        <f t="shared" si="11"/>
        <v>5S-039SP</v>
      </c>
      <c r="X181" s="63" t="s">
        <v>8860</v>
      </c>
      <c r="Z181" s="1" t="str">
        <f t="shared" si="10"/>
        <v>errado</v>
      </c>
    </row>
    <row r="182" spans="2:26" ht="30" customHeight="1" x14ac:dyDescent="0.25">
      <c r="B182" s="206" t="s">
        <v>6714</v>
      </c>
      <c r="C182" s="63" t="s">
        <v>5794</v>
      </c>
      <c r="D182" s="114" t="s">
        <v>6392</v>
      </c>
      <c r="E182" s="114" t="s">
        <v>6393</v>
      </c>
      <c r="F182" s="77"/>
      <c r="G182" s="115"/>
      <c r="H182" s="114"/>
      <c r="I182" s="132">
        <v>648726</v>
      </c>
      <c r="J182" s="132">
        <v>649146</v>
      </c>
      <c r="K182" s="129">
        <f t="shared" si="14"/>
        <v>0.42</v>
      </c>
      <c r="L182" s="130" t="s">
        <v>6394</v>
      </c>
      <c r="M182" s="63">
        <v>3.3591000000000002</v>
      </c>
      <c r="N182" s="77" t="s">
        <v>2114</v>
      </c>
      <c r="O182" s="63" t="s">
        <v>91</v>
      </c>
      <c r="P182" s="126"/>
      <c r="Q182" s="124"/>
      <c r="R182" s="124"/>
      <c r="S182" s="76"/>
      <c r="T182" s="37" t="s">
        <v>6287</v>
      </c>
      <c r="U182" s="140" t="s">
        <v>6208</v>
      </c>
      <c r="V182" s="63" t="str">
        <f t="shared" si="11"/>
        <v>5S-038SP</v>
      </c>
      <c r="X182" s="63" t="s">
        <v>8861</v>
      </c>
      <c r="Z182" s="1" t="str">
        <f t="shared" si="10"/>
        <v>errado</v>
      </c>
    </row>
    <row r="183" spans="2:26" ht="30" customHeight="1" x14ac:dyDescent="0.25">
      <c r="B183" s="206" t="s">
        <v>6714</v>
      </c>
      <c r="C183" s="63" t="s">
        <v>5794</v>
      </c>
      <c r="D183" s="114" t="s">
        <v>6395</v>
      </c>
      <c r="E183" s="114" t="s">
        <v>6396</v>
      </c>
      <c r="F183" s="77" t="s">
        <v>6397</v>
      </c>
      <c r="G183" s="115">
        <v>42467</v>
      </c>
      <c r="H183" s="114" t="s">
        <v>6398</v>
      </c>
      <c r="I183" s="132">
        <v>649146</v>
      </c>
      <c r="J183" s="132">
        <v>649257</v>
      </c>
      <c r="K183" s="129">
        <f t="shared" si="14"/>
        <v>0.111</v>
      </c>
      <c r="L183" s="205" t="s">
        <v>6399</v>
      </c>
      <c r="M183" s="63">
        <v>2.6295999999999999</v>
      </c>
      <c r="N183" s="77" t="s">
        <v>2114</v>
      </c>
      <c r="O183" s="63" t="s">
        <v>21</v>
      </c>
      <c r="P183" s="126" t="s">
        <v>10</v>
      </c>
      <c r="Q183" s="124">
        <v>1.7456</v>
      </c>
      <c r="R183" s="139">
        <v>20377.91</v>
      </c>
      <c r="S183" s="79" t="s">
        <v>5875</v>
      </c>
      <c r="T183" s="37" t="s">
        <v>6400</v>
      </c>
      <c r="U183" s="140" t="s">
        <v>6208</v>
      </c>
      <c r="V183" s="63" t="str">
        <f t="shared" si="11"/>
        <v>5S-037SP</v>
      </c>
      <c r="X183" s="63" t="s">
        <v>8862</v>
      </c>
      <c r="Z183" s="1" t="str">
        <f t="shared" si="10"/>
        <v>errado</v>
      </c>
    </row>
    <row r="184" spans="2:26" ht="30" customHeight="1" x14ac:dyDescent="0.25">
      <c r="B184" s="206" t="s">
        <v>6714</v>
      </c>
      <c r="C184" s="63" t="s">
        <v>5794</v>
      </c>
      <c r="D184" s="114" t="s">
        <v>6401</v>
      </c>
      <c r="E184" s="114" t="s">
        <v>6402</v>
      </c>
      <c r="F184" s="77"/>
      <c r="G184" s="115"/>
      <c r="H184" s="114"/>
      <c r="I184" s="132">
        <v>649257</v>
      </c>
      <c r="J184" s="132">
        <v>649521</v>
      </c>
      <c r="K184" s="129">
        <f t="shared" si="14"/>
        <v>0.26400000000000001</v>
      </c>
      <c r="L184" s="130" t="s">
        <v>6403</v>
      </c>
      <c r="M184" s="63">
        <v>2.1118000000000001</v>
      </c>
      <c r="N184" s="77" t="s">
        <v>1514</v>
      </c>
      <c r="O184" s="63" t="s">
        <v>91</v>
      </c>
      <c r="P184" s="126"/>
      <c r="Q184" s="124"/>
      <c r="R184" s="124"/>
      <c r="S184" s="76"/>
      <c r="T184" s="37" t="s">
        <v>6400</v>
      </c>
      <c r="U184" s="140" t="s">
        <v>6208</v>
      </c>
      <c r="V184" s="63" t="str">
        <f t="shared" si="11"/>
        <v>5S-036ASP</v>
      </c>
      <c r="X184" s="63" t="s">
        <v>8863</v>
      </c>
      <c r="Z184" s="1" t="str">
        <f t="shared" si="10"/>
        <v>errado</v>
      </c>
    </row>
    <row r="185" spans="2:26" ht="30" customHeight="1" x14ac:dyDescent="0.25">
      <c r="B185" s="206" t="s">
        <v>6714</v>
      </c>
      <c r="C185" s="63" t="s">
        <v>5794</v>
      </c>
      <c r="D185" s="114" t="s">
        <v>6404</v>
      </c>
      <c r="E185" s="114" t="s">
        <v>6405</v>
      </c>
      <c r="F185" s="77"/>
      <c r="G185" s="115"/>
      <c r="H185" s="114"/>
      <c r="I185" s="132">
        <v>649521</v>
      </c>
      <c r="J185" s="132">
        <v>649662</v>
      </c>
      <c r="K185" s="129">
        <f t="shared" si="14"/>
        <v>0.14099999999999999</v>
      </c>
      <c r="L185" s="130" t="s">
        <v>6403</v>
      </c>
      <c r="M185" s="63">
        <v>1.1275999999999999</v>
      </c>
      <c r="N185" s="77" t="s">
        <v>2114</v>
      </c>
      <c r="O185" s="63" t="s">
        <v>91</v>
      </c>
      <c r="P185" s="126"/>
      <c r="Q185" s="124"/>
      <c r="R185" s="124"/>
      <c r="S185" s="76"/>
      <c r="T185" s="37" t="s">
        <v>6400</v>
      </c>
      <c r="U185" s="140" t="s">
        <v>6208</v>
      </c>
      <c r="V185" s="63" t="str">
        <f t="shared" si="11"/>
        <v>5S-036SP</v>
      </c>
      <c r="X185" s="63" t="s">
        <v>8864</v>
      </c>
      <c r="Z185" s="1" t="str">
        <f t="shared" si="10"/>
        <v>errado</v>
      </c>
    </row>
    <row r="186" spans="2:26" ht="30" customHeight="1" x14ac:dyDescent="0.25">
      <c r="B186" s="206" t="s">
        <v>6714</v>
      </c>
      <c r="C186" s="63" t="s">
        <v>5794</v>
      </c>
      <c r="D186" s="114" t="s">
        <v>6406</v>
      </c>
      <c r="E186" s="114" t="s">
        <v>6407</v>
      </c>
      <c r="F186" s="77" t="s">
        <v>6408</v>
      </c>
      <c r="G186" s="115">
        <v>42411</v>
      </c>
      <c r="H186" s="114" t="s">
        <v>6208</v>
      </c>
      <c r="I186" s="132">
        <v>649662</v>
      </c>
      <c r="J186" s="132">
        <v>649731</v>
      </c>
      <c r="K186" s="129">
        <f t="shared" si="14"/>
        <v>6.9000000000000006E-2</v>
      </c>
      <c r="L186" s="205" t="s">
        <v>6409</v>
      </c>
      <c r="M186" s="63">
        <v>1.4847999999999999</v>
      </c>
      <c r="N186" s="77" t="s">
        <v>2114</v>
      </c>
      <c r="O186" s="63" t="s">
        <v>21</v>
      </c>
      <c r="P186" s="126" t="s">
        <v>10</v>
      </c>
      <c r="Q186" s="124">
        <v>0.92749999999999999</v>
      </c>
      <c r="R186" s="139">
        <v>16455.009999999998</v>
      </c>
      <c r="S186" s="79" t="s">
        <v>5875</v>
      </c>
      <c r="T186" s="37" t="s">
        <v>6400</v>
      </c>
      <c r="U186" s="140" t="s">
        <v>6208</v>
      </c>
      <c r="V186" s="63" t="str">
        <f t="shared" si="11"/>
        <v>5S-035SP</v>
      </c>
      <c r="X186" s="63" t="s">
        <v>8865</v>
      </c>
      <c r="Z186" s="1" t="str">
        <f t="shared" si="10"/>
        <v>errado</v>
      </c>
    </row>
    <row r="187" spans="2:26" ht="30" customHeight="1" x14ac:dyDescent="0.25">
      <c r="B187" s="206" t="s">
        <v>6714</v>
      </c>
      <c r="C187" s="63" t="s">
        <v>5794</v>
      </c>
      <c r="D187" s="114" t="s">
        <v>6410</v>
      </c>
      <c r="E187" s="114" t="s">
        <v>6411</v>
      </c>
      <c r="F187" s="77" t="s">
        <v>6412</v>
      </c>
      <c r="G187" s="115">
        <v>41523</v>
      </c>
      <c r="H187" s="114" t="s">
        <v>6208</v>
      </c>
      <c r="I187" s="132">
        <v>649731</v>
      </c>
      <c r="J187" s="132">
        <v>649805</v>
      </c>
      <c r="K187" s="129">
        <f t="shared" si="14"/>
        <v>7.3999999999999996E-2</v>
      </c>
      <c r="L187" s="205" t="s">
        <v>6413</v>
      </c>
      <c r="M187" s="63">
        <v>0.58740000000000003</v>
      </c>
      <c r="N187" s="77" t="s">
        <v>2114</v>
      </c>
      <c r="O187" s="63" t="s">
        <v>21</v>
      </c>
      <c r="P187" s="126" t="s">
        <v>10</v>
      </c>
      <c r="Q187" s="124">
        <v>0.92730000000000001</v>
      </c>
      <c r="R187" s="139">
        <v>15812.4</v>
      </c>
      <c r="S187" s="79" t="s">
        <v>5875</v>
      </c>
      <c r="T187" s="37" t="s">
        <v>6400</v>
      </c>
      <c r="U187" s="140" t="s">
        <v>6208</v>
      </c>
      <c r="V187" s="63" t="str">
        <f t="shared" si="11"/>
        <v>5S-034ASP</v>
      </c>
      <c r="X187" s="63" t="s">
        <v>8866</v>
      </c>
      <c r="Z187" s="1" t="str">
        <f t="shared" si="10"/>
        <v>errado</v>
      </c>
    </row>
    <row r="188" spans="2:26" ht="30" customHeight="1" x14ac:dyDescent="0.25">
      <c r="B188" s="206" t="s">
        <v>6714</v>
      </c>
      <c r="C188" s="63" t="s">
        <v>5794</v>
      </c>
      <c r="D188" s="114" t="s">
        <v>6414</v>
      </c>
      <c r="E188" s="114" t="s">
        <v>6415</v>
      </c>
      <c r="F188" s="77" t="s">
        <v>6416</v>
      </c>
      <c r="G188" s="115">
        <v>41467</v>
      </c>
      <c r="H188" s="114" t="s">
        <v>6208</v>
      </c>
      <c r="I188" s="132">
        <v>649805</v>
      </c>
      <c r="J188" s="132">
        <v>649961</v>
      </c>
      <c r="K188" s="129">
        <f t="shared" si="14"/>
        <v>0.156</v>
      </c>
      <c r="L188" s="205" t="s">
        <v>6413</v>
      </c>
      <c r="M188" s="63">
        <v>1.2538</v>
      </c>
      <c r="N188" s="77" t="s">
        <v>2114</v>
      </c>
      <c r="O188" s="63" t="s">
        <v>21</v>
      </c>
      <c r="P188" s="126" t="s">
        <v>10</v>
      </c>
      <c r="Q188" s="124">
        <v>1.8193999999999999</v>
      </c>
      <c r="R188" s="139">
        <v>15480.33</v>
      </c>
      <c r="S188" s="79" t="s">
        <v>5875</v>
      </c>
      <c r="T188" s="37" t="s">
        <v>6400</v>
      </c>
      <c r="U188" s="140" t="s">
        <v>6208</v>
      </c>
      <c r="V188" s="63" t="str">
        <f t="shared" si="11"/>
        <v>5S-034SP</v>
      </c>
      <c r="X188" s="63" t="s">
        <v>8867</v>
      </c>
      <c r="Z188" s="1" t="str">
        <f t="shared" si="10"/>
        <v>errado</v>
      </c>
    </row>
    <row r="189" spans="2:26" ht="30" customHeight="1" x14ac:dyDescent="0.25">
      <c r="B189" s="206" t="s">
        <v>6714</v>
      </c>
      <c r="C189" s="63" t="s">
        <v>5794</v>
      </c>
      <c r="D189" s="114" t="s">
        <v>6417</v>
      </c>
      <c r="E189" s="114" t="s">
        <v>6418</v>
      </c>
      <c r="F189" s="77" t="s">
        <v>6419</v>
      </c>
      <c r="G189" s="115">
        <v>42467</v>
      </c>
      <c r="H189" s="114" t="s">
        <v>6208</v>
      </c>
      <c r="I189" s="132">
        <v>649961</v>
      </c>
      <c r="J189" s="132">
        <v>650406</v>
      </c>
      <c r="K189" s="129">
        <f t="shared" si="14"/>
        <v>0.44500000000000001</v>
      </c>
      <c r="L189" s="130" t="s">
        <v>6420</v>
      </c>
      <c r="M189" s="63">
        <v>3.5602</v>
      </c>
      <c r="N189" s="77" t="s">
        <v>2114</v>
      </c>
      <c r="O189" s="63" t="s">
        <v>21</v>
      </c>
      <c r="P189" s="126"/>
      <c r="Q189" s="124"/>
      <c r="R189" s="124"/>
      <c r="S189" s="76"/>
      <c r="T189" s="37" t="s">
        <v>6400</v>
      </c>
      <c r="U189" s="140" t="s">
        <v>6208</v>
      </c>
      <c r="V189" s="63" t="str">
        <f t="shared" si="11"/>
        <v>5S-033SP</v>
      </c>
      <c r="X189" s="63" t="s">
        <v>8868</v>
      </c>
      <c r="Z189" s="1" t="str">
        <f t="shared" si="10"/>
        <v>errado</v>
      </c>
    </row>
    <row r="190" spans="2:26" ht="30" customHeight="1" x14ac:dyDescent="0.25">
      <c r="B190" s="206" t="s">
        <v>6714</v>
      </c>
      <c r="C190" s="63" t="s">
        <v>5794</v>
      </c>
      <c r="D190" s="114" t="s">
        <v>6421</v>
      </c>
      <c r="E190" s="114" t="s">
        <v>6422</v>
      </c>
      <c r="F190" s="77" t="s">
        <v>6423</v>
      </c>
      <c r="G190" s="115">
        <v>42382</v>
      </c>
      <c r="H190" s="114" t="s">
        <v>6208</v>
      </c>
      <c r="I190" s="132">
        <v>650409</v>
      </c>
      <c r="J190" s="132">
        <v>650434</v>
      </c>
      <c r="K190" s="129">
        <f t="shared" si="14"/>
        <v>2.5000000000000001E-2</v>
      </c>
      <c r="L190" s="130" t="s">
        <v>6424</v>
      </c>
      <c r="M190" s="63">
        <v>2.3400000000000001E-2</v>
      </c>
      <c r="N190" s="77" t="s">
        <v>2114</v>
      </c>
      <c r="O190" s="63" t="s">
        <v>21</v>
      </c>
      <c r="P190" s="126"/>
      <c r="Q190" s="124"/>
      <c r="R190" s="124"/>
      <c r="S190" s="76"/>
      <c r="T190" s="37" t="s">
        <v>6425</v>
      </c>
      <c r="U190" s="140" t="s">
        <v>6208</v>
      </c>
      <c r="V190" s="63" t="str">
        <f t="shared" si="11"/>
        <v>5S-032SP</v>
      </c>
      <c r="X190" s="63" t="s">
        <v>8869</v>
      </c>
      <c r="Z190" s="1" t="str">
        <f t="shared" si="10"/>
        <v>errado</v>
      </c>
    </row>
    <row r="191" spans="2:26" ht="30" customHeight="1" x14ac:dyDescent="0.25">
      <c r="B191" s="206" t="s">
        <v>6714</v>
      </c>
      <c r="C191" s="63" t="s">
        <v>5794</v>
      </c>
      <c r="D191" s="114" t="s">
        <v>6426</v>
      </c>
      <c r="E191" s="114" t="s">
        <v>6427</v>
      </c>
      <c r="F191" s="77" t="s">
        <v>6428</v>
      </c>
      <c r="G191" s="115">
        <v>42382</v>
      </c>
      <c r="H191" s="114" t="s">
        <v>6208</v>
      </c>
      <c r="I191" s="132">
        <v>650410</v>
      </c>
      <c r="J191" s="132">
        <v>650610</v>
      </c>
      <c r="K191" s="129">
        <f t="shared" si="14"/>
        <v>0.2</v>
      </c>
      <c r="L191" s="130" t="s">
        <v>6429</v>
      </c>
      <c r="M191" s="63">
        <v>1.5826</v>
      </c>
      <c r="N191" s="77" t="s">
        <v>2114</v>
      </c>
      <c r="O191" s="63" t="s">
        <v>21</v>
      </c>
      <c r="P191" s="126"/>
      <c r="Q191" s="124"/>
      <c r="R191" s="124"/>
      <c r="S191" s="76"/>
      <c r="T191" s="37" t="s">
        <v>6430</v>
      </c>
      <c r="U191" s="140" t="s">
        <v>6208</v>
      </c>
      <c r="V191" s="63" t="str">
        <f t="shared" si="11"/>
        <v>5S-031SP</v>
      </c>
      <c r="X191" s="63" t="s">
        <v>8870</v>
      </c>
      <c r="Z191" s="1" t="str">
        <f t="shared" si="10"/>
        <v>errado</v>
      </c>
    </row>
    <row r="192" spans="2:26" ht="30" customHeight="1" x14ac:dyDescent="0.25">
      <c r="B192" s="206" t="s">
        <v>6714</v>
      </c>
      <c r="C192" s="63" t="s">
        <v>5794</v>
      </c>
      <c r="D192" s="114" t="s">
        <v>6431</v>
      </c>
      <c r="E192" s="114" t="s">
        <v>6432</v>
      </c>
      <c r="F192" s="77" t="s">
        <v>6433</v>
      </c>
      <c r="G192" s="115">
        <v>42312</v>
      </c>
      <c r="H192" s="114" t="s">
        <v>6208</v>
      </c>
      <c r="I192" s="132">
        <v>650610</v>
      </c>
      <c r="J192" s="132">
        <v>651051</v>
      </c>
      <c r="K192" s="129">
        <f t="shared" si="14"/>
        <v>0.441</v>
      </c>
      <c r="L192" s="130" t="s">
        <v>6434</v>
      </c>
      <c r="M192" s="63">
        <v>3.5297999999999998</v>
      </c>
      <c r="N192" s="77" t="s">
        <v>2114</v>
      </c>
      <c r="O192" s="63" t="s">
        <v>21</v>
      </c>
      <c r="P192" s="126"/>
      <c r="Q192" s="124"/>
      <c r="R192" s="124"/>
      <c r="S192" s="76"/>
      <c r="T192" s="37" t="s">
        <v>211</v>
      </c>
      <c r="U192" s="140" t="s">
        <v>6208</v>
      </c>
      <c r="V192" s="63" t="str">
        <f t="shared" si="11"/>
        <v>5S-030SP</v>
      </c>
      <c r="X192" s="63" t="s">
        <v>8871</v>
      </c>
      <c r="Z192" s="1" t="str">
        <f t="shared" si="10"/>
        <v>errado</v>
      </c>
    </row>
    <row r="193" spans="2:26" ht="30" customHeight="1" x14ac:dyDescent="0.25">
      <c r="B193" s="206" t="s">
        <v>6714</v>
      </c>
      <c r="C193" s="63" t="s">
        <v>5794</v>
      </c>
      <c r="D193" s="114" t="s">
        <v>6435</v>
      </c>
      <c r="E193" s="114" t="s">
        <v>6436</v>
      </c>
      <c r="F193" s="77"/>
      <c r="G193" s="115"/>
      <c r="H193" s="114"/>
      <c r="I193" s="132">
        <v>651051</v>
      </c>
      <c r="J193" s="132">
        <v>652619</v>
      </c>
      <c r="K193" s="129">
        <f t="shared" si="14"/>
        <v>1.5680000000000001</v>
      </c>
      <c r="L193" s="130" t="s">
        <v>6437</v>
      </c>
      <c r="M193" s="63">
        <v>12.5379</v>
      </c>
      <c r="N193" s="77" t="s">
        <v>2114</v>
      </c>
      <c r="O193" s="63" t="s">
        <v>91</v>
      </c>
      <c r="P193" s="126"/>
      <c r="Q193" s="124"/>
      <c r="R193" s="124"/>
      <c r="S193" s="76"/>
      <c r="T193" s="37" t="s">
        <v>6438</v>
      </c>
      <c r="U193" s="140" t="s">
        <v>6208</v>
      </c>
      <c r="V193" s="63" t="str">
        <f t="shared" si="11"/>
        <v>5S-029SP</v>
      </c>
      <c r="X193" s="63" t="s">
        <v>8872</v>
      </c>
      <c r="Z193" s="1" t="str">
        <f t="shared" si="10"/>
        <v>errado</v>
      </c>
    </row>
    <row r="194" spans="2:26" ht="30" customHeight="1" x14ac:dyDescent="0.25">
      <c r="B194" s="206" t="s">
        <v>6714</v>
      </c>
      <c r="C194" s="63" t="s">
        <v>5794</v>
      </c>
      <c r="D194" s="114" t="s">
        <v>6439</v>
      </c>
      <c r="E194" s="114" t="s">
        <v>6440</v>
      </c>
      <c r="F194" s="77" t="s">
        <v>6441</v>
      </c>
      <c r="G194" s="115">
        <v>42382</v>
      </c>
      <c r="H194" s="114" t="s">
        <v>6208</v>
      </c>
      <c r="I194" s="132">
        <v>652619</v>
      </c>
      <c r="J194" s="132">
        <v>653069</v>
      </c>
      <c r="K194" s="129">
        <f t="shared" si="14"/>
        <v>0.45</v>
      </c>
      <c r="L194" s="130" t="s">
        <v>6442</v>
      </c>
      <c r="M194" s="63">
        <v>3.5975000000000001</v>
      </c>
      <c r="N194" s="77" t="s">
        <v>2114</v>
      </c>
      <c r="O194" s="63" t="s">
        <v>21</v>
      </c>
      <c r="P194" s="126"/>
      <c r="Q194" s="124"/>
      <c r="R194" s="124"/>
      <c r="S194" s="76"/>
      <c r="T194" s="37" t="s">
        <v>6400</v>
      </c>
      <c r="U194" s="140" t="s">
        <v>6208</v>
      </c>
      <c r="V194" s="63" t="str">
        <f t="shared" si="11"/>
        <v>5S-028SP</v>
      </c>
      <c r="X194" s="63" t="s">
        <v>8873</v>
      </c>
      <c r="Z194" s="1" t="str">
        <f t="shared" si="10"/>
        <v>errado</v>
      </c>
    </row>
    <row r="195" spans="2:26" ht="30" customHeight="1" x14ac:dyDescent="0.25">
      <c r="B195" s="206" t="s">
        <v>6714</v>
      </c>
      <c r="C195" s="63" t="s">
        <v>5794</v>
      </c>
      <c r="D195" s="114" t="s">
        <v>6443</v>
      </c>
      <c r="E195" s="114" t="s">
        <v>6444</v>
      </c>
      <c r="F195" s="77"/>
      <c r="G195" s="115"/>
      <c r="H195" s="114"/>
      <c r="I195" s="132">
        <v>653074</v>
      </c>
      <c r="J195" s="132">
        <v>653422</v>
      </c>
      <c r="K195" s="129">
        <f t="shared" si="14"/>
        <v>0.34799999999999998</v>
      </c>
      <c r="L195" s="130" t="s">
        <v>6445</v>
      </c>
      <c r="M195" s="63">
        <v>2.7822</v>
      </c>
      <c r="N195" s="77" t="s">
        <v>2114</v>
      </c>
      <c r="O195" s="63" t="s">
        <v>91</v>
      </c>
      <c r="P195" s="126"/>
      <c r="Q195" s="124"/>
      <c r="R195" s="124"/>
      <c r="S195" s="76"/>
      <c r="T195" s="37" t="s">
        <v>6446</v>
      </c>
      <c r="U195" s="140" t="s">
        <v>6208</v>
      </c>
      <c r="V195" s="63" t="str">
        <f t="shared" si="11"/>
        <v>5S-027SP</v>
      </c>
      <c r="X195" s="63" t="s">
        <v>8874</v>
      </c>
      <c r="Z195" s="1" t="str">
        <f t="shared" si="10"/>
        <v>errado</v>
      </c>
    </row>
    <row r="196" spans="2:26" ht="30" customHeight="1" x14ac:dyDescent="0.25">
      <c r="B196" s="206" t="s">
        <v>6714</v>
      </c>
      <c r="C196" s="63" t="s">
        <v>5794</v>
      </c>
      <c r="D196" s="114" t="s">
        <v>6447</v>
      </c>
      <c r="E196" s="114" t="s">
        <v>6448</v>
      </c>
      <c r="F196" s="77" t="s">
        <v>6449</v>
      </c>
      <c r="G196" s="115">
        <v>42279</v>
      </c>
      <c r="H196" s="114" t="s">
        <v>6208</v>
      </c>
      <c r="I196" s="132">
        <v>653422</v>
      </c>
      <c r="J196" s="132">
        <v>656258</v>
      </c>
      <c r="K196" s="129">
        <f t="shared" si="14"/>
        <v>2.8359999999999999</v>
      </c>
      <c r="L196" s="130" t="s">
        <v>6450</v>
      </c>
      <c r="M196" s="133">
        <v>22.690100000000001</v>
      </c>
      <c r="N196" s="77" t="s">
        <v>2114</v>
      </c>
      <c r="O196" s="63" t="s">
        <v>21</v>
      </c>
      <c r="P196" s="126"/>
      <c r="Q196" s="124"/>
      <c r="R196" s="124"/>
      <c r="S196" s="76"/>
      <c r="T196" s="37" t="s">
        <v>6451</v>
      </c>
      <c r="U196" s="140" t="s">
        <v>6208</v>
      </c>
      <c r="V196" s="63" t="str">
        <f t="shared" si="11"/>
        <v>5S-026SP</v>
      </c>
      <c r="X196" s="63" t="s">
        <v>8875</v>
      </c>
      <c r="Z196" s="1" t="str">
        <f t="shared" si="10"/>
        <v>errado</v>
      </c>
    </row>
    <row r="197" spans="2:26" ht="30" customHeight="1" x14ac:dyDescent="0.25">
      <c r="B197" s="206" t="s">
        <v>6714</v>
      </c>
      <c r="C197" s="63" t="s">
        <v>5794</v>
      </c>
      <c r="D197" s="114" t="s">
        <v>6454</v>
      </c>
      <c r="E197" s="114" t="s">
        <v>6455</v>
      </c>
      <c r="F197" s="77"/>
      <c r="G197" s="115"/>
      <c r="H197" s="114"/>
      <c r="I197" s="132">
        <v>656258</v>
      </c>
      <c r="J197" s="132">
        <v>657161</v>
      </c>
      <c r="K197" s="129">
        <f t="shared" si="14"/>
        <v>0.90300000000000002</v>
      </c>
      <c r="L197" s="130" t="s">
        <v>6456</v>
      </c>
      <c r="M197" s="63">
        <v>7.2225999999999999</v>
      </c>
      <c r="N197" s="77" t="s">
        <v>82</v>
      </c>
      <c r="O197" s="63" t="s">
        <v>91</v>
      </c>
      <c r="P197" s="126"/>
      <c r="Q197" s="124"/>
      <c r="R197" s="124"/>
      <c r="S197" s="76"/>
      <c r="T197" s="37" t="s">
        <v>4408</v>
      </c>
      <c r="U197" s="37" t="s">
        <v>6208</v>
      </c>
      <c r="V197" s="63" t="str">
        <f t="shared" si="11"/>
        <v>5S-025SP</v>
      </c>
      <c r="X197" s="63" t="s">
        <v>8876</v>
      </c>
      <c r="Z197" s="1" t="str">
        <f t="shared" ref="Z197:Z247" si="15">IF(V197=X197,"ok","errado")</f>
        <v>errado</v>
      </c>
    </row>
    <row r="198" spans="2:26" ht="30" customHeight="1" x14ac:dyDescent="0.25">
      <c r="B198" s="206" t="s">
        <v>6714</v>
      </c>
      <c r="C198" s="63" t="s">
        <v>5794</v>
      </c>
      <c r="D198" s="114" t="s">
        <v>6452</v>
      </c>
      <c r="E198" s="114" t="s">
        <v>6453</v>
      </c>
      <c r="F198" s="77"/>
      <c r="G198" s="115" t="s">
        <v>52</v>
      </c>
      <c r="H198" s="114"/>
      <c r="I198" s="132">
        <v>656270</v>
      </c>
      <c r="J198" s="132">
        <v>567159</v>
      </c>
      <c r="K198" s="129"/>
      <c r="L198" s="130" t="s">
        <v>6214</v>
      </c>
      <c r="M198" s="133"/>
      <c r="N198" s="77" t="s">
        <v>52</v>
      </c>
      <c r="O198" s="63" t="s">
        <v>91</v>
      </c>
      <c r="P198" s="126"/>
      <c r="Q198" s="124"/>
      <c r="R198" s="124"/>
      <c r="S198" s="76"/>
      <c r="T198" s="37" t="s">
        <v>4408</v>
      </c>
      <c r="U198" s="37" t="s">
        <v>6208</v>
      </c>
      <c r="V198" s="63" t="str">
        <f t="shared" si="11"/>
        <v>5S-025ASP</v>
      </c>
      <c r="X198" s="63" t="s">
        <v>8877</v>
      </c>
      <c r="Z198" s="1" t="str">
        <f t="shared" si="15"/>
        <v>errado</v>
      </c>
    </row>
    <row r="199" spans="2:26" ht="30" customHeight="1" x14ac:dyDescent="0.25">
      <c r="B199" s="206" t="s">
        <v>6714</v>
      </c>
      <c r="C199" s="63" t="s">
        <v>5794</v>
      </c>
      <c r="D199" s="114" t="s">
        <v>6457</v>
      </c>
      <c r="E199" s="114" t="s">
        <v>6458</v>
      </c>
      <c r="F199" s="77"/>
      <c r="G199" s="115"/>
      <c r="H199" s="114"/>
      <c r="I199" s="132">
        <v>657161</v>
      </c>
      <c r="J199" s="132">
        <v>657539</v>
      </c>
      <c r="K199" s="129">
        <f t="shared" ref="K199:K213" si="16">(J199-I199)/1000</f>
        <v>0.378</v>
      </c>
      <c r="L199" s="130" t="s">
        <v>6459</v>
      </c>
      <c r="M199" s="63">
        <v>3.0211999999999999</v>
      </c>
      <c r="N199" s="77" t="s">
        <v>2114</v>
      </c>
      <c r="O199" s="63" t="s">
        <v>91</v>
      </c>
      <c r="P199" s="126"/>
      <c r="Q199" s="124"/>
      <c r="R199" s="124"/>
      <c r="S199" s="76"/>
      <c r="T199" s="37" t="s">
        <v>6460</v>
      </c>
      <c r="U199" s="37" t="s">
        <v>6208</v>
      </c>
      <c r="V199" s="63" t="str">
        <f t="shared" ref="V199:V215" si="17">CONCATENATE(C199,"-",D199)</f>
        <v>5S-024SP</v>
      </c>
      <c r="X199" s="63" t="s">
        <v>8878</v>
      </c>
      <c r="Z199" s="1" t="str">
        <f t="shared" si="15"/>
        <v>errado</v>
      </c>
    </row>
    <row r="200" spans="2:26" ht="30" customHeight="1" x14ac:dyDescent="0.25">
      <c r="B200" s="206" t="s">
        <v>6714</v>
      </c>
      <c r="C200" s="63" t="s">
        <v>5794</v>
      </c>
      <c r="D200" s="114" t="s">
        <v>6461</v>
      </c>
      <c r="E200" s="114" t="s">
        <v>6462</v>
      </c>
      <c r="F200" s="77" t="s">
        <v>6463</v>
      </c>
      <c r="G200" s="115">
        <v>42467</v>
      </c>
      <c r="H200" s="114" t="s">
        <v>6208</v>
      </c>
      <c r="I200" s="132">
        <v>657544</v>
      </c>
      <c r="J200" s="132">
        <v>658183</v>
      </c>
      <c r="K200" s="129">
        <f t="shared" si="16"/>
        <v>0.63900000000000001</v>
      </c>
      <c r="L200" s="130" t="s">
        <v>6342</v>
      </c>
      <c r="M200" s="63">
        <v>5.4257999999999997</v>
      </c>
      <c r="N200" s="77" t="s">
        <v>2114</v>
      </c>
      <c r="O200" s="63" t="s">
        <v>21</v>
      </c>
      <c r="P200" s="126"/>
      <c r="Q200" s="124"/>
      <c r="R200" s="124"/>
      <c r="S200" s="76"/>
      <c r="T200" s="37" t="s">
        <v>6460</v>
      </c>
      <c r="U200" s="37" t="s">
        <v>6208</v>
      </c>
      <c r="V200" s="63" t="str">
        <f t="shared" si="17"/>
        <v>5S-023SP</v>
      </c>
      <c r="X200" s="63" t="s">
        <v>8879</v>
      </c>
      <c r="Z200" s="1" t="str">
        <f t="shared" si="15"/>
        <v>errado</v>
      </c>
    </row>
    <row r="201" spans="2:26" ht="30" customHeight="1" x14ac:dyDescent="0.25">
      <c r="B201" s="206" t="s">
        <v>6714</v>
      </c>
      <c r="C201" s="63" t="s">
        <v>5794</v>
      </c>
      <c r="D201" s="114" t="s">
        <v>6464</v>
      </c>
      <c r="E201" s="114" t="s">
        <v>6465</v>
      </c>
      <c r="F201" s="77" t="s">
        <v>6466</v>
      </c>
      <c r="G201" s="115">
        <v>41270</v>
      </c>
      <c r="H201" s="114" t="s">
        <v>6208</v>
      </c>
      <c r="I201" s="132">
        <v>658183</v>
      </c>
      <c r="J201" s="132">
        <v>658217</v>
      </c>
      <c r="K201" s="129">
        <f t="shared" si="16"/>
        <v>3.4000000000000002E-2</v>
      </c>
      <c r="L201" s="130" t="s">
        <v>6467</v>
      </c>
      <c r="M201" s="63">
        <v>0.27250000000000002</v>
      </c>
      <c r="N201" s="77" t="s">
        <v>2114</v>
      </c>
      <c r="O201" s="63" t="s">
        <v>91</v>
      </c>
      <c r="P201" s="126"/>
      <c r="Q201" s="124"/>
      <c r="R201" s="124"/>
      <c r="S201" s="76"/>
      <c r="T201" s="37" t="s">
        <v>6468</v>
      </c>
      <c r="U201" s="37" t="s">
        <v>6208</v>
      </c>
      <c r="V201" s="63" t="str">
        <f t="shared" si="17"/>
        <v>5S-049SP</v>
      </c>
      <c r="X201" s="63" t="s">
        <v>8880</v>
      </c>
      <c r="Z201" s="1" t="str">
        <f t="shared" si="15"/>
        <v>errado</v>
      </c>
    </row>
    <row r="202" spans="2:26" ht="30" customHeight="1" x14ac:dyDescent="0.25">
      <c r="B202" s="206" t="s">
        <v>6714</v>
      </c>
      <c r="C202" s="63" t="s">
        <v>5794</v>
      </c>
      <c r="D202" s="114" t="s">
        <v>8881</v>
      </c>
      <c r="E202" s="114" t="s">
        <v>6470</v>
      </c>
      <c r="F202" s="77"/>
      <c r="G202" s="115"/>
      <c r="H202" s="114"/>
      <c r="I202" s="132">
        <v>658217</v>
      </c>
      <c r="J202" s="132">
        <v>658275</v>
      </c>
      <c r="K202" s="129">
        <f t="shared" si="16"/>
        <v>5.8000000000000003E-2</v>
      </c>
      <c r="L202" s="130" t="s">
        <v>6471</v>
      </c>
      <c r="M202" s="63">
        <v>0.4617</v>
      </c>
      <c r="N202" s="77" t="s">
        <v>2114</v>
      </c>
      <c r="O202" s="63" t="s">
        <v>91</v>
      </c>
      <c r="P202" s="126"/>
      <c r="Q202" s="124"/>
      <c r="R202" s="124"/>
      <c r="S202" s="76"/>
      <c r="T202" s="37" t="s">
        <v>6472</v>
      </c>
      <c r="U202" s="37" t="s">
        <v>6208</v>
      </c>
      <c r="V202" s="63" t="str">
        <f t="shared" si="17"/>
        <v>5S-022 SP</v>
      </c>
      <c r="X202" s="63" t="s">
        <v>8882</v>
      </c>
      <c r="Z202" s="1" t="str">
        <f t="shared" si="15"/>
        <v>errado</v>
      </c>
    </row>
    <row r="203" spans="2:26" ht="30" customHeight="1" x14ac:dyDescent="0.25">
      <c r="B203" s="206" t="s">
        <v>6714</v>
      </c>
      <c r="C203" s="63" t="s">
        <v>5794</v>
      </c>
      <c r="D203" s="114" t="s">
        <v>6473</v>
      </c>
      <c r="E203" s="114" t="s">
        <v>6474</v>
      </c>
      <c r="F203" s="77" t="s">
        <v>6475</v>
      </c>
      <c r="G203" s="115">
        <v>42460</v>
      </c>
      <c r="H203" s="114" t="s">
        <v>6208</v>
      </c>
      <c r="I203" s="132">
        <v>658275</v>
      </c>
      <c r="J203" s="132">
        <v>658329</v>
      </c>
      <c r="K203" s="129">
        <f t="shared" si="16"/>
        <v>5.3999999999999999E-2</v>
      </c>
      <c r="L203" s="144" t="s">
        <v>6476</v>
      </c>
      <c r="M203" s="63">
        <v>1.0411999999999999</v>
      </c>
      <c r="N203" s="77" t="s">
        <v>2114</v>
      </c>
      <c r="O203" s="63" t="s">
        <v>21</v>
      </c>
      <c r="P203" s="126" t="s">
        <v>10</v>
      </c>
      <c r="Q203" s="124">
        <v>0.60650000000000004</v>
      </c>
      <c r="R203" s="139">
        <v>7954.86</v>
      </c>
      <c r="S203" s="79" t="s">
        <v>5875</v>
      </c>
      <c r="T203" s="37" t="s">
        <v>6477</v>
      </c>
      <c r="U203" s="140" t="s">
        <v>6208</v>
      </c>
      <c r="V203" s="63" t="str">
        <f t="shared" si="17"/>
        <v>5S-021SP</v>
      </c>
      <c r="X203" s="63" t="s">
        <v>8883</v>
      </c>
      <c r="Z203" s="1" t="str">
        <f t="shared" si="15"/>
        <v>errado</v>
      </c>
    </row>
    <row r="204" spans="2:26" ht="30" customHeight="1" x14ac:dyDescent="0.25">
      <c r="B204" s="206" t="s">
        <v>6714</v>
      </c>
      <c r="C204" s="63" t="s">
        <v>5794</v>
      </c>
      <c r="D204" s="114" t="s">
        <v>6478</v>
      </c>
      <c r="E204" s="114" t="s">
        <v>6479</v>
      </c>
      <c r="F204" s="77"/>
      <c r="G204" s="115"/>
      <c r="H204" s="114"/>
      <c r="I204" s="132">
        <v>658329</v>
      </c>
      <c r="J204" s="132">
        <v>658383</v>
      </c>
      <c r="K204" s="129">
        <f t="shared" si="16"/>
        <v>5.3999999999999999E-2</v>
      </c>
      <c r="L204" s="205" t="s">
        <v>6480</v>
      </c>
      <c r="M204" s="63">
        <v>1.0297000000000001</v>
      </c>
      <c r="N204" s="77" t="s">
        <v>2114</v>
      </c>
      <c r="O204" s="63" t="s">
        <v>91</v>
      </c>
      <c r="P204" s="126" t="s">
        <v>10</v>
      </c>
      <c r="Q204" s="124">
        <v>0.60009999999999997</v>
      </c>
      <c r="R204" s="139">
        <v>7742.09</v>
      </c>
      <c r="S204" s="79" t="s">
        <v>5875</v>
      </c>
      <c r="T204" s="37" t="s">
        <v>6481</v>
      </c>
      <c r="U204" s="140" t="s">
        <v>6208</v>
      </c>
      <c r="V204" s="63" t="str">
        <f t="shared" si="17"/>
        <v>5S-020SP</v>
      </c>
      <c r="X204" s="63" t="s">
        <v>8884</v>
      </c>
      <c r="Z204" s="1" t="str">
        <f t="shared" si="15"/>
        <v>errado</v>
      </c>
    </row>
    <row r="205" spans="2:26" ht="30" customHeight="1" x14ac:dyDescent="0.25">
      <c r="B205" s="206" t="s">
        <v>6714</v>
      </c>
      <c r="C205" s="63" t="s">
        <v>5794</v>
      </c>
      <c r="D205" s="114" t="s">
        <v>6482</v>
      </c>
      <c r="E205" s="114" t="s">
        <v>6483</v>
      </c>
      <c r="F205" s="77" t="s">
        <v>6484</v>
      </c>
      <c r="G205" s="115">
        <v>42479</v>
      </c>
      <c r="H205" s="114" t="s">
        <v>6208</v>
      </c>
      <c r="I205" s="132">
        <v>658383</v>
      </c>
      <c r="J205" s="132">
        <v>658502</v>
      </c>
      <c r="K205" s="129">
        <f t="shared" si="16"/>
        <v>0.11899999999999999</v>
      </c>
      <c r="L205" s="205" t="s">
        <v>6485</v>
      </c>
      <c r="M205" s="63">
        <v>2.657</v>
      </c>
      <c r="N205" s="77" t="s">
        <v>2114</v>
      </c>
      <c r="O205" s="63" t="s">
        <v>21</v>
      </c>
      <c r="P205" s="126" t="s">
        <v>10</v>
      </c>
      <c r="Q205" s="124">
        <v>1.7039</v>
      </c>
      <c r="R205" s="139">
        <v>21018.41</v>
      </c>
      <c r="S205" s="79" t="s">
        <v>5875</v>
      </c>
      <c r="T205" s="37" t="s">
        <v>6361</v>
      </c>
      <c r="U205" s="140" t="s">
        <v>6208</v>
      </c>
      <c r="V205" s="63" t="str">
        <f t="shared" si="17"/>
        <v>5S-019SP</v>
      </c>
      <c r="X205" s="63" t="s">
        <v>8885</v>
      </c>
      <c r="Z205" s="1" t="str">
        <f t="shared" si="15"/>
        <v>errado</v>
      </c>
    </row>
    <row r="206" spans="2:26" ht="30" customHeight="1" x14ac:dyDescent="0.25">
      <c r="B206" s="206" t="s">
        <v>6714</v>
      </c>
      <c r="C206" s="63" t="s">
        <v>5794</v>
      </c>
      <c r="D206" s="114" t="s">
        <v>6486</v>
      </c>
      <c r="E206" s="114" t="s">
        <v>6487</v>
      </c>
      <c r="F206" s="77" t="s">
        <v>6488</v>
      </c>
      <c r="G206" s="115">
        <v>42440</v>
      </c>
      <c r="H206" s="114" t="s">
        <v>6208</v>
      </c>
      <c r="I206" s="132">
        <v>658502</v>
      </c>
      <c r="J206" s="132">
        <v>658539</v>
      </c>
      <c r="K206" s="129">
        <f t="shared" si="16"/>
        <v>3.6999999999999998E-2</v>
      </c>
      <c r="L206" s="205" t="s">
        <v>6489</v>
      </c>
      <c r="M206" s="63">
        <v>0.29430000000000001</v>
      </c>
      <c r="N206" s="77" t="s">
        <v>2114</v>
      </c>
      <c r="O206" s="63" t="s">
        <v>21</v>
      </c>
      <c r="P206" s="126" t="s">
        <v>10</v>
      </c>
      <c r="Q206" s="124">
        <v>0.49309999999999998</v>
      </c>
      <c r="R206" s="139">
        <v>11100.47</v>
      </c>
      <c r="S206" s="79" t="s">
        <v>5875</v>
      </c>
      <c r="T206" s="37" t="s">
        <v>6400</v>
      </c>
      <c r="U206" s="140" t="s">
        <v>6208</v>
      </c>
      <c r="V206" s="63" t="str">
        <f t="shared" si="17"/>
        <v>5S-018ASP</v>
      </c>
      <c r="X206" s="63" t="s">
        <v>8886</v>
      </c>
      <c r="Z206" s="1" t="str">
        <f t="shared" si="15"/>
        <v>errado</v>
      </c>
    </row>
    <row r="207" spans="2:26" ht="30" customHeight="1" x14ac:dyDescent="0.25">
      <c r="B207" s="206" t="s">
        <v>6714</v>
      </c>
      <c r="C207" s="63" t="s">
        <v>5794</v>
      </c>
      <c r="D207" s="114" t="s">
        <v>6490</v>
      </c>
      <c r="E207" s="114" t="s">
        <v>6491</v>
      </c>
      <c r="F207" s="77" t="s">
        <v>6492</v>
      </c>
      <c r="G207" s="115">
        <v>42440</v>
      </c>
      <c r="H207" s="114" t="s">
        <v>6208</v>
      </c>
      <c r="I207" s="132">
        <v>658539</v>
      </c>
      <c r="J207" s="132">
        <v>658575</v>
      </c>
      <c r="K207" s="129">
        <f t="shared" si="16"/>
        <v>3.5999999999999997E-2</v>
      </c>
      <c r="L207" s="205" t="s">
        <v>6489</v>
      </c>
      <c r="M207" s="63">
        <v>0.28970000000000001</v>
      </c>
      <c r="N207" s="77" t="s">
        <v>2114</v>
      </c>
      <c r="O207" s="63" t="s">
        <v>21</v>
      </c>
      <c r="P207" s="126" t="s">
        <v>10</v>
      </c>
      <c r="Q207" s="124">
        <v>0.4929</v>
      </c>
      <c r="R207" s="139">
        <v>11031.29</v>
      </c>
      <c r="S207" s="79" t="s">
        <v>5875</v>
      </c>
      <c r="T207" s="37" t="s">
        <v>6114</v>
      </c>
      <c r="U207" s="140" t="s">
        <v>6208</v>
      </c>
      <c r="V207" s="63" t="str">
        <f t="shared" si="17"/>
        <v>5S-018SP</v>
      </c>
      <c r="X207" s="63" t="s">
        <v>8887</v>
      </c>
      <c r="Z207" s="1" t="str">
        <f t="shared" si="15"/>
        <v>errado</v>
      </c>
    </row>
    <row r="208" spans="2:26" ht="30" customHeight="1" x14ac:dyDescent="0.25">
      <c r="B208" s="206" t="s">
        <v>6714</v>
      </c>
      <c r="C208" s="63" t="s">
        <v>5794</v>
      </c>
      <c r="D208" s="114" t="s">
        <v>6493</v>
      </c>
      <c r="E208" s="114" t="s">
        <v>6494</v>
      </c>
      <c r="F208" s="77"/>
      <c r="G208" s="115"/>
      <c r="H208" s="114"/>
      <c r="I208" s="132">
        <v>658575</v>
      </c>
      <c r="J208" s="132">
        <v>658893</v>
      </c>
      <c r="K208" s="129">
        <f t="shared" si="16"/>
        <v>0.318</v>
      </c>
      <c r="L208" s="130" t="s">
        <v>6495</v>
      </c>
      <c r="M208" s="63">
        <v>2.5413999999999999</v>
      </c>
      <c r="N208" s="77" t="s">
        <v>2114</v>
      </c>
      <c r="O208" s="63" t="s">
        <v>91</v>
      </c>
      <c r="P208" s="126"/>
      <c r="Q208" s="124"/>
      <c r="R208" s="124"/>
      <c r="S208" s="76"/>
      <c r="T208" s="37" t="s">
        <v>6496</v>
      </c>
      <c r="U208" s="37" t="s">
        <v>6208</v>
      </c>
      <c r="V208" s="63" t="str">
        <f t="shared" si="17"/>
        <v>5S-017SP</v>
      </c>
      <c r="X208" s="63" t="s">
        <v>8888</v>
      </c>
      <c r="Z208" s="1" t="str">
        <f t="shared" si="15"/>
        <v>errado</v>
      </c>
    </row>
    <row r="209" spans="2:26" ht="30" customHeight="1" x14ac:dyDescent="0.25">
      <c r="B209" s="206" t="s">
        <v>6714</v>
      </c>
      <c r="C209" s="63" t="s">
        <v>5794</v>
      </c>
      <c r="D209" s="114" t="s">
        <v>6497</v>
      </c>
      <c r="E209" s="114" t="s">
        <v>6498</v>
      </c>
      <c r="F209" s="77" t="s">
        <v>6499</v>
      </c>
      <c r="G209" s="115">
        <v>42312</v>
      </c>
      <c r="H209" s="114" t="s">
        <v>6208</v>
      </c>
      <c r="I209" s="132">
        <v>658893</v>
      </c>
      <c r="J209" s="132">
        <v>659044</v>
      </c>
      <c r="K209" s="129">
        <f t="shared" si="16"/>
        <v>0.151</v>
      </c>
      <c r="L209" s="130" t="s">
        <v>6500</v>
      </c>
      <c r="M209" s="63">
        <v>1.2137</v>
      </c>
      <c r="N209" s="77" t="s">
        <v>2114</v>
      </c>
      <c r="O209" s="63" t="s">
        <v>21</v>
      </c>
      <c r="P209" s="126"/>
      <c r="Q209" s="124"/>
      <c r="R209" s="124"/>
      <c r="S209" s="76"/>
      <c r="T209" s="37" t="s">
        <v>6501</v>
      </c>
      <c r="U209" s="37" t="s">
        <v>6208</v>
      </c>
      <c r="V209" s="63" t="str">
        <f t="shared" si="17"/>
        <v>5S-016ASP</v>
      </c>
      <c r="X209" s="63" t="s">
        <v>8889</v>
      </c>
      <c r="Z209" s="1" t="str">
        <f t="shared" si="15"/>
        <v>errado</v>
      </c>
    </row>
    <row r="210" spans="2:26" ht="30" customHeight="1" x14ac:dyDescent="0.25">
      <c r="B210" s="206" t="s">
        <v>6714</v>
      </c>
      <c r="C210" s="63" t="s">
        <v>5794</v>
      </c>
      <c r="D210" s="114" t="s">
        <v>6502</v>
      </c>
      <c r="E210" s="114" t="s">
        <v>6503</v>
      </c>
      <c r="F210" s="77" t="s">
        <v>6504</v>
      </c>
      <c r="G210" s="115">
        <v>42263</v>
      </c>
      <c r="H210" s="114" t="s">
        <v>6208</v>
      </c>
      <c r="I210" s="132">
        <v>659044</v>
      </c>
      <c r="J210" s="132">
        <v>659717</v>
      </c>
      <c r="K210" s="129">
        <f t="shared" si="16"/>
        <v>0.67300000000000004</v>
      </c>
      <c r="L210" s="130" t="s">
        <v>6500</v>
      </c>
      <c r="M210" s="63">
        <v>5.3768000000000002</v>
      </c>
      <c r="N210" s="77" t="s">
        <v>2114</v>
      </c>
      <c r="O210" s="63" t="s">
        <v>21</v>
      </c>
      <c r="P210" s="126"/>
      <c r="Q210" s="124"/>
      <c r="R210" s="124"/>
      <c r="S210" s="76"/>
      <c r="T210" s="37" t="s">
        <v>6501</v>
      </c>
      <c r="U210" s="37" t="s">
        <v>6208</v>
      </c>
      <c r="V210" s="63" t="str">
        <f t="shared" si="17"/>
        <v>5S-016SP</v>
      </c>
      <c r="X210" s="63" t="s">
        <v>8890</v>
      </c>
      <c r="Z210" s="1" t="str">
        <f t="shared" si="15"/>
        <v>errado</v>
      </c>
    </row>
    <row r="211" spans="2:26" ht="30" customHeight="1" x14ac:dyDescent="0.25">
      <c r="B211" s="206" t="s">
        <v>6714</v>
      </c>
      <c r="C211" s="63" t="s">
        <v>5794</v>
      </c>
      <c r="D211" s="114" t="s">
        <v>6505</v>
      </c>
      <c r="E211" s="114" t="s">
        <v>6506</v>
      </c>
      <c r="F211" s="77"/>
      <c r="G211" s="115"/>
      <c r="H211" s="114"/>
      <c r="I211" s="132">
        <v>659737</v>
      </c>
      <c r="J211" s="132">
        <v>660022</v>
      </c>
      <c r="K211" s="129">
        <f t="shared" si="16"/>
        <v>0.28499999999999998</v>
      </c>
      <c r="L211" s="130" t="s">
        <v>6507</v>
      </c>
      <c r="M211" s="63">
        <v>2.3618999999999999</v>
      </c>
      <c r="N211" s="77" t="s">
        <v>2114</v>
      </c>
      <c r="O211" s="63" t="s">
        <v>91</v>
      </c>
      <c r="P211" s="126"/>
      <c r="Q211" s="124"/>
      <c r="R211" s="124"/>
      <c r="S211" s="76"/>
      <c r="T211" s="37" t="s">
        <v>6477</v>
      </c>
      <c r="U211" s="37" t="s">
        <v>6208</v>
      </c>
      <c r="V211" s="63" t="str">
        <f t="shared" si="17"/>
        <v>5S-015SP</v>
      </c>
      <c r="X211" s="63" t="s">
        <v>8891</v>
      </c>
      <c r="Z211" s="1" t="str">
        <f t="shared" si="15"/>
        <v>errado</v>
      </c>
    </row>
    <row r="212" spans="2:26" ht="30" customHeight="1" x14ac:dyDescent="0.25">
      <c r="B212" s="206" t="s">
        <v>6714</v>
      </c>
      <c r="C212" s="63" t="s">
        <v>5794</v>
      </c>
      <c r="D212" s="114" t="s">
        <v>6508</v>
      </c>
      <c r="E212" s="114" t="s">
        <v>6509</v>
      </c>
      <c r="F212" s="77"/>
      <c r="G212" s="115"/>
      <c r="H212" s="114"/>
      <c r="I212" s="132">
        <v>660022</v>
      </c>
      <c r="J212" s="132">
        <v>660395</v>
      </c>
      <c r="K212" s="129">
        <f t="shared" si="16"/>
        <v>0.373</v>
      </c>
      <c r="L212" s="130" t="s">
        <v>6385</v>
      </c>
      <c r="M212" s="63">
        <v>0.67</v>
      </c>
      <c r="N212" s="77" t="s">
        <v>2114</v>
      </c>
      <c r="O212" s="63" t="s">
        <v>91</v>
      </c>
      <c r="P212" s="126"/>
      <c r="Q212" s="124"/>
      <c r="R212" s="124"/>
      <c r="S212" s="76"/>
      <c r="T212" s="37" t="s">
        <v>6510</v>
      </c>
      <c r="U212" s="37" t="s">
        <v>6511</v>
      </c>
      <c r="V212" s="63" t="str">
        <f t="shared" si="17"/>
        <v>5S-014DSP</v>
      </c>
      <c r="X212" s="63" t="s">
        <v>8892</v>
      </c>
      <c r="Z212" s="1" t="str">
        <f t="shared" si="15"/>
        <v>errado</v>
      </c>
    </row>
    <row r="213" spans="2:26" ht="30" customHeight="1" x14ac:dyDescent="0.25">
      <c r="B213" s="206" t="s">
        <v>6714</v>
      </c>
      <c r="C213" s="63" t="s">
        <v>5794</v>
      </c>
      <c r="D213" s="114" t="s">
        <v>6515</v>
      </c>
      <c r="E213" s="114" t="s">
        <v>6516</v>
      </c>
      <c r="F213" s="77"/>
      <c r="G213" s="115"/>
      <c r="H213" s="114"/>
      <c r="I213" s="132">
        <v>660395</v>
      </c>
      <c r="J213" s="132">
        <v>661679</v>
      </c>
      <c r="K213" s="129">
        <f t="shared" si="16"/>
        <v>1.284</v>
      </c>
      <c r="L213" s="130" t="s">
        <v>6385</v>
      </c>
      <c r="M213" s="63">
        <v>10.272600000000001</v>
      </c>
      <c r="N213" s="77" t="s">
        <v>2114</v>
      </c>
      <c r="O213" s="63" t="s">
        <v>91</v>
      </c>
      <c r="P213" s="126"/>
      <c r="Q213" s="124"/>
      <c r="R213" s="124"/>
      <c r="S213" s="76"/>
      <c r="T213" s="37" t="s">
        <v>6510</v>
      </c>
      <c r="U213" s="37" t="s">
        <v>6511</v>
      </c>
      <c r="V213" s="63" t="str">
        <f t="shared" si="17"/>
        <v>5S-014CSP</v>
      </c>
      <c r="X213" s="63" t="s">
        <v>8893</v>
      </c>
      <c r="Z213" s="1" t="str">
        <f t="shared" si="15"/>
        <v>errado</v>
      </c>
    </row>
    <row r="214" spans="2:26" ht="30" customHeight="1" x14ac:dyDescent="0.25">
      <c r="B214" s="206" t="s">
        <v>6714</v>
      </c>
      <c r="C214" s="63" t="s">
        <v>5794</v>
      </c>
      <c r="D214" s="114" t="s">
        <v>6512</v>
      </c>
      <c r="E214" s="114" t="s">
        <v>6513</v>
      </c>
      <c r="F214" s="77"/>
      <c r="G214" s="115"/>
      <c r="H214" s="114"/>
      <c r="I214" s="132">
        <v>660420</v>
      </c>
      <c r="J214" s="132">
        <v>661664</v>
      </c>
      <c r="K214" s="129"/>
      <c r="L214" s="130" t="s">
        <v>6514</v>
      </c>
      <c r="M214" s="63"/>
      <c r="N214" s="77" t="s">
        <v>2114</v>
      </c>
      <c r="O214" s="63" t="s">
        <v>91</v>
      </c>
      <c r="P214" s="126"/>
      <c r="Q214" s="124"/>
      <c r="R214" s="124"/>
      <c r="S214" s="76"/>
      <c r="T214" s="37" t="s">
        <v>6510</v>
      </c>
      <c r="U214" s="37" t="s">
        <v>6511</v>
      </c>
      <c r="V214" s="63" t="str">
        <f t="shared" si="17"/>
        <v>5S-014HSP</v>
      </c>
      <c r="X214" s="63" t="s">
        <v>8894</v>
      </c>
      <c r="Z214" s="1" t="str">
        <f t="shared" si="15"/>
        <v>errado</v>
      </c>
    </row>
    <row r="215" spans="2:26" ht="30" customHeight="1" x14ac:dyDescent="0.25">
      <c r="B215" s="206" t="s">
        <v>6714</v>
      </c>
      <c r="C215" s="63" t="s">
        <v>5794</v>
      </c>
      <c r="D215" s="44" t="s">
        <v>6517</v>
      </c>
      <c r="E215" s="114" t="s">
        <v>6518</v>
      </c>
      <c r="F215" s="77"/>
      <c r="G215" s="115"/>
      <c r="H215" s="114"/>
      <c r="I215" s="132">
        <v>661664</v>
      </c>
      <c r="J215" s="132">
        <v>663544</v>
      </c>
      <c r="K215" s="129">
        <f>(J215-I215)/1000</f>
        <v>1.88</v>
      </c>
      <c r="L215" s="130" t="s">
        <v>6514</v>
      </c>
      <c r="M215" s="63">
        <v>21.7972</v>
      </c>
      <c r="N215" s="77" t="s">
        <v>2114</v>
      </c>
      <c r="O215" s="63" t="s">
        <v>91</v>
      </c>
      <c r="P215" s="126"/>
      <c r="Q215" s="124"/>
      <c r="R215" s="124"/>
      <c r="S215" s="76"/>
      <c r="T215" s="37" t="s">
        <v>6510</v>
      </c>
      <c r="U215" s="37" t="s">
        <v>6511</v>
      </c>
      <c r="V215" s="63" t="str">
        <f t="shared" si="17"/>
        <v>5S-014GSP</v>
      </c>
      <c r="X215" s="63" t="s">
        <v>8895</v>
      </c>
      <c r="Z215" s="1" t="str">
        <f t="shared" si="15"/>
        <v>errado</v>
      </c>
    </row>
    <row r="216" spans="2:26" ht="30" customHeight="1" x14ac:dyDescent="0.25">
      <c r="B216" s="206" t="s">
        <v>6714</v>
      </c>
      <c r="C216" s="63" t="s">
        <v>5794</v>
      </c>
      <c r="D216" s="44" t="s">
        <v>8896</v>
      </c>
      <c r="E216" s="114" t="s">
        <v>6520</v>
      </c>
      <c r="F216" s="77"/>
      <c r="G216" s="115"/>
      <c r="H216" s="114"/>
      <c r="I216" s="132">
        <v>661679</v>
      </c>
      <c r="J216" s="132">
        <v>663535</v>
      </c>
      <c r="K216" s="129">
        <f>(J216-I216)/1000</f>
        <v>1.8560000000000001</v>
      </c>
      <c r="L216" s="130" t="s">
        <v>6385</v>
      </c>
      <c r="M216" s="63">
        <v>14.8445</v>
      </c>
      <c r="N216" s="77" t="s">
        <v>2114</v>
      </c>
      <c r="O216" s="63" t="s">
        <v>91</v>
      </c>
      <c r="P216" s="126"/>
      <c r="Q216" s="124"/>
      <c r="R216" s="124"/>
      <c r="S216" s="76"/>
      <c r="T216" s="37" t="s">
        <v>6510</v>
      </c>
      <c r="U216" s="37" t="s">
        <v>6511</v>
      </c>
      <c r="V216" s="63" t="s">
        <v>8737</v>
      </c>
      <c r="Z216" s="1" t="str">
        <f t="shared" si="15"/>
        <v>errado</v>
      </c>
    </row>
    <row r="217" spans="2:26" ht="30" customHeight="1" x14ac:dyDescent="0.25">
      <c r="B217" s="206" t="s">
        <v>6714</v>
      </c>
      <c r="C217" s="63" t="s">
        <v>5794</v>
      </c>
      <c r="D217" s="44" t="s">
        <v>6523</v>
      </c>
      <c r="E217" s="114" t="s">
        <v>6524</v>
      </c>
      <c r="F217" s="77"/>
      <c r="G217" s="115"/>
      <c r="H217" s="114"/>
      <c r="I217" s="132">
        <v>663535</v>
      </c>
      <c r="J217" s="132">
        <v>663746</v>
      </c>
      <c r="K217" s="129">
        <f>(J217-I217)/1000</f>
        <v>0.21099999999999999</v>
      </c>
      <c r="L217" s="130" t="s">
        <v>6385</v>
      </c>
      <c r="M217" s="63">
        <v>1.6891</v>
      </c>
      <c r="N217" s="77" t="s">
        <v>2114</v>
      </c>
      <c r="O217" s="63" t="s">
        <v>91</v>
      </c>
      <c r="P217" s="126"/>
      <c r="Q217" s="124"/>
      <c r="R217" s="124"/>
      <c r="S217" s="76"/>
      <c r="T217" s="37" t="s">
        <v>6510</v>
      </c>
      <c r="U217" s="37" t="s">
        <v>6511</v>
      </c>
      <c r="V217" s="63" t="str">
        <f t="shared" ref="V217:V229" si="18">CONCATENATE(C217,"-",D217)</f>
        <v>5S-014ASP</v>
      </c>
      <c r="X217" s="63" t="s">
        <v>8897</v>
      </c>
      <c r="Z217" s="1" t="str">
        <f t="shared" si="15"/>
        <v>errado</v>
      </c>
    </row>
    <row r="218" spans="2:26" ht="30" customHeight="1" x14ac:dyDescent="0.25">
      <c r="B218" s="206" t="s">
        <v>6714</v>
      </c>
      <c r="C218" s="63" t="s">
        <v>5794</v>
      </c>
      <c r="D218" s="44" t="s">
        <v>6521</v>
      </c>
      <c r="E218" s="114" t="s">
        <v>6522</v>
      </c>
      <c r="F218" s="77"/>
      <c r="G218" s="115"/>
      <c r="H218" s="114"/>
      <c r="I218" s="132">
        <v>663544</v>
      </c>
      <c r="J218" s="132">
        <v>663761</v>
      </c>
      <c r="K218" s="129"/>
      <c r="L218" s="130" t="s">
        <v>6514</v>
      </c>
      <c r="M218" s="63"/>
      <c r="N218" s="77" t="s">
        <v>2114</v>
      </c>
      <c r="O218" s="63" t="s">
        <v>91</v>
      </c>
      <c r="P218" s="126"/>
      <c r="Q218" s="124"/>
      <c r="R218" s="124"/>
      <c r="S218" s="76"/>
      <c r="T218" s="37" t="s">
        <v>6510</v>
      </c>
      <c r="U218" s="37" t="s">
        <v>6511</v>
      </c>
      <c r="V218" s="63" t="str">
        <f t="shared" si="18"/>
        <v>5S-014FSP</v>
      </c>
      <c r="X218" s="63" t="s">
        <v>8898</v>
      </c>
      <c r="Z218" s="1" t="str">
        <f t="shared" si="15"/>
        <v>errado</v>
      </c>
    </row>
    <row r="219" spans="2:26" ht="30" customHeight="1" x14ac:dyDescent="0.25">
      <c r="B219" s="206" t="s">
        <v>6714</v>
      </c>
      <c r="C219" s="63" t="s">
        <v>5794</v>
      </c>
      <c r="D219" s="44" t="s">
        <v>6528</v>
      </c>
      <c r="E219" s="114" t="s">
        <v>6529</v>
      </c>
      <c r="F219" s="77"/>
      <c r="G219" s="115"/>
      <c r="H219" s="114"/>
      <c r="I219" s="132">
        <v>663746</v>
      </c>
      <c r="J219" s="132">
        <v>664788</v>
      </c>
      <c r="K219" s="129">
        <f>(J219-I219)/1000</f>
        <v>1.042</v>
      </c>
      <c r="L219" s="130" t="s">
        <v>6385</v>
      </c>
      <c r="M219" s="63">
        <v>8.3393999999999995</v>
      </c>
      <c r="N219" s="77" t="s">
        <v>2114</v>
      </c>
      <c r="O219" s="63" t="s">
        <v>91</v>
      </c>
      <c r="P219" s="126"/>
      <c r="Q219" s="124"/>
      <c r="R219" s="124"/>
      <c r="S219" s="76"/>
      <c r="T219" s="37" t="s">
        <v>6510</v>
      </c>
      <c r="U219" s="37" t="s">
        <v>6511</v>
      </c>
      <c r="V219" s="63" t="str">
        <f t="shared" si="18"/>
        <v>5S-014SP</v>
      </c>
      <c r="X219" s="63" t="s">
        <v>8899</v>
      </c>
      <c r="Z219" s="1" t="str">
        <f t="shared" si="15"/>
        <v>errado</v>
      </c>
    </row>
    <row r="220" spans="2:26" ht="30" customHeight="1" x14ac:dyDescent="0.25">
      <c r="B220" s="206" t="s">
        <v>6714</v>
      </c>
      <c r="C220" s="63" t="s">
        <v>5794</v>
      </c>
      <c r="D220" s="44" t="s">
        <v>6525</v>
      </c>
      <c r="E220" s="114" t="s">
        <v>6526</v>
      </c>
      <c r="F220" s="77"/>
      <c r="G220" s="115"/>
      <c r="H220" s="114"/>
      <c r="I220" s="132">
        <v>663761</v>
      </c>
      <c r="J220" s="132">
        <v>664500</v>
      </c>
      <c r="K220" s="129"/>
      <c r="L220" s="130" t="s">
        <v>6527</v>
      </c>
      <c r="M220" s="63"/>
      <c r="N220" s="77" t="s">
        <v>1514</v>
      </c>
      <c r="O220" s="63" t="s">
        <v>91</v>
      </c>
      <c r="P220" s="126"/>
      <c r="Q220" s="124"/>
      <c r="R220" s="124"/>
      <c r="S220" s="76"/>
      <c r="T220" s="37" t="s">
        <v>6510</v>
      </c>
      <c r="U220" s="37" t="s">
        <v>6208</v>
      </c>
      <c r="V220" s="63" t="str">
        <f t="shared" si="18"/>
        <v>5S-014ESP</v>
      </c>
      <c r="X220" s="63" t="s">
        <v>8900</v>
      </c>
      <c r="Z220" s="1" t="str">
        <f t="shared" si="15"/>
        <v>errado</v>
      </c>
    </row>
    <row r="221" spans="2:26" ht="30" customHeight="1" x14ac:dyDescent="0.25">
      <c r="B221" s="206" t="s">
        <v>6714</v>
      </c>
      <c r="C221" s="63" t="s">
        <v>5794</v>
      </c>
      <c r="D221" s="44" t="s">
        <v>6525</v>
      </c>
      <c r="E221" s="114"/>
      <c r="F221" s="77"/>
      <c r="G221" s="115"/>
      <c r="H221" s="114"/>
      <c r="I221" s="132">
        <v>663850</v>
      </c>
      <c r="J221" s="132">
        <v>664500</v>
      </c>
      <c r="K221" s="129"/>
      <c r="L221" s="130" t="s">
        <v>6533</v>
      </c>
      <c r="M221" s="63"/>
      <c r="N221" s="77"/>
      <c r="O221" s="63" t="s">
        <v>91</v>
      </c>
      <c r="P221" s="126"/>
      <c r="Q221" s="124"/>
      <c r="R221" s="124"/>
      <c r="S221" s="76"/>
      <c r="T221" s="37" t="s">
        <v>6534</v>
      </c>
      <c r="U221" s="37" t="s">
        <v>6208</v>
      </c>
      <c r="V221" s="63" t="str">
        <f t="shared" si="18"/>
        <v>5S-014ESP</v>
      </c>
      <c r="X221" s="63" t="s">
        <v>8901</v>
      </c>
      <c r="Z221" s="1" t="str">
        <f t="shared" si="15"/>
        <v>errado</v>
      </c>
    </row>
    <row r="222" spans="2:26" ht="30" customHeight="1" x14ac:dyDescent="0.25">
      <c r="B222" s="206" t="s">
        <v>6714</v>
      </c>
      <c r="C222" s="63" t="s">
        <v>5794</v>
      </c>
      <c r="D222" s="44" t="s">
        <v>8902</v>
      </c>
      <c r="E222" s="114" t="s">
        <v>6536</v>
      </c>
      <c r="F222" s="77" t="s">
        <v>6537</v>
      </c>
      <c r="G222" s="115">
        <v>42712</v>
      </c>
      <c r="H222" s="114" t="s">
        <v>6538</v>
      </c>
      <c r="I222" s="132">
        <v>664499</v>
      </c>
      <c r="J222" s="132">
        <v>664859</v>
      </c>
      <c r="K222" s="129"/>
      <c r="L222" s="130" t="s">
        <v>6514</v>
      </c>
      <c r="M222" s="63"/>
      <c r="N222" s="77" t="s">
        <v>2114</v>
      </c>
      <c r="O222" s="63" t="s">
        <v>21</v>
      </c>
      <c r="P222" s="126"/>
      <c r="Q222" s="124"/>
      <c r="R222" s="124"/>
      <c r="S222" s="76"/>
      <c r="T222" s="37" t="s">
        <v>6510</v>
      </c>
      <c r="U222" s="37" t="s">
        <v>6208</v>
      </c>
      <c r="V222" s="63" t="str">
        <f t="shared" si="18"/>
        <v>5S-014I SP</v>
      </c>
      <c r="X222" s="63" t="s">
        <v>8903</v>
      </c>
      <c r="Z222" s="1" t="str">
        <f t="shared" si="15"/>
        <v>errado</v>
      </c>
    </row>
    <row r="223" spans="2:26" ht="30" customHeight="1" x14ac:dyDescent="0.25">
      <c r="B223" s="206" t="s">
        <v>6714</v>
      </c>
      <c r="C223" s="63" t="s">
        <v>5794</v>
      </c>
      <c r="D223" s="114" t="s">
        <v>6530</v>
      </c>
      <c r="E223" s="114" t="s">
        <v>6531</v>
      </c>
      <c r="F223" s="77"/>
      <c r="G223" s="115"/>
      <c r="H223" s="114"/>
      <c r="I223" s="132">
        <v>664788</v>
      </c>
      <c r="J223" s="132">
        <v>665639</v>
      </c>
      <c r="K223" s="129">
        <f>(J223-I223)/1000</f>
        <v>0.85099999999999998</v>
      </c>
      <c r="L223" s="130" t="s">
        <v>6456</v>
      </c>
      <c r="M223" s="63">
        <v>6.8007999999999997</v>
      </c>
      <c r="N223" s="77" t="s">
        <v>2114</v>
      </c>
      <c r="O223" s="63" t="s">
        <v>91</v>
      </c>
      <c r="P223" s="126"/>
      <c r="Q223" s="124"/>
      <c r="R223" s="124"/>
      <c r="S223" s="76"/>
      <c r="T223" s="37" t="s">
        <v>6532</v>
      </c>
      <c r="U223" s="37" t="s">
        <v>6511</v>
      </c>
      <c r="V223" s="63" t="str">
        <f t="shared" si="18"/>
        <v>5S-013SP</v>
      </c>
      <c r="X223" s="63" t="s">
        <v>8904</v>
      </c>
      <c r="Z223" s="1" t="str">
        <f t="shared" si="15"/>
        <v>errado</v>
      </c>
    </row>
    <row r="224" spans="2:26" ht="30" customHeight="1" x14ac:dyDescent="0.25">
      <c r="B224" s="206" t="s">
        <v>6714</v>
      </c>
      <c r="C224" s="63" t="s">
        <v>5794</v>
      </c>
      <c r="D224" s="114" t="s">
        <v>6539</v>
      </c>
      <c r="E224" s="114" t="s">
        <v>6540</v>
      </c>
      <c r="F224" s="77"/>
      <c r="G224" s="115"/>
      <c r="H224" s="114"/>
      <c r="I224" s="132">
        <v>664859</v>
      </c>
      <c r="J224" s="132">
        <v>665096</v>
      </c>
      <c r="K224" s="129"/>
      <c r="L224" s="130" t="s">
        <v>6541</v>
      </c>
      <c r="M224" s="63"/>
      <c r="N224" s="77" t="s">
        <v>2114</v>
      </c>
      <c r="O224" s="63" t="s">
        <v>91</v>
      </c>
      <c r="P224" s="126"/>
      <c r="Q224" s="124"/>
      <c r="R224" s="124"/>
      <c r="S224" s="76"/>
      <c r="T224" s="37" t="s">
        <v>6532</v>
      </c>
      <c r="U224" s="37" t="s">
        <v>6511</v>
      </c>
      <c r="V224" s="63" t="str">
        <f t="shared" si="18"/>
        <v>5S-013ASP</v>
      </c>
      <c r="X224" s="63" t="s">
        <v>8905</v>
      </c>
      <c r="Z224" s="1" t="str">
        <f t="shared" si="15"/>
        <v>errado</v>
      </c>
    </row>
    <row r="225" spans="2:26" ht="30" customHeight="1" x14ac:dyDescent="0.25">
      <c r="B225" s="206" t="s">
        <v>6714</v>
      </c>
      <c r="C225" s="63" t="s">
        <v>5794</v>
      </c>
      <c r="D225" s="114" t="s">
        <v>6542</v>
      </c>
      <c r="E225" s="114" t="s">
        <v>6543</v>
      </c>
      <c r="F225" s="77"/>
      <c r="G225" s="115"/>
      <c r="H225" s="114"/>
      <c r="I225" s="132">
        <v>665096</v>
      </c>
      <c r="J225" s="132">
        <v>665190</v>
      </c>
      <c r="K225" s="129"/>
      <c r="L225" s="130" t="s">
        <v>6544</v>
      </c>
      <c r="M225" s="63"/>
      <c r="N225" s="77" t="s">
        <v>2114</v>
      </c>
      <c r="O225" s="63" t="s">
        <v>91</v>
      </c>
      <c r="P225" s="126"/>
      <c r="Q225" s="124"/>
      <c r="R225" s="124"/>
      <c r="S225" s="76"/>
      <c r="T225" s="37" t="s">
        <v>6545</v>
      </c>
      <c r="U225" s="37" t="s">
        <v>6511</v>
      </c>
      <c r="V225" s="63" t="str">
        <f t="shared" si="18"/>
        <v>5S-073SP</v>
      </c>
      <c r="X225" s="63" t="s">
        <v>8906</v>
      </c>
      <c r="Z225" s="1" t="str">
        <f t="shared" si="15"/>
        <v>errado</v>
      </c>
    </row>
    <row r="226" spans="2:26" ht="30" customHeight="1" x14ac:dyDescent="0.25">
      <c r="B226" s="206" t="s">
        <v>6714</v>
      </c>
      <c r="C226" s="63" t="s">
        <v>5794</v>
      </c>
      <c r="D226" s="114" t="s">
        <v>6546</v>
      </c>
      <c r="E226" s="114" t="s">
        <v>6547</v>
      </c>
      <c r="F226" s="77"/>
      <c r="G226" s="115"/>
      <c r="H226" s="114"/>
      <c r="I226" s="132">
        <v>665190</v>
      </c>
      <c r="J226" s="132">
        <v>665280</v>
      </c>
      <c r="K226" s="129"/>
      <c r="L226" s="130" t="s">
        <v>6548</v>
      </c>
      <c r="M226" s="63"/>
      <c r="N226" s="77" t="s">
        <v>2114</v>
      </c>
      <c r="O226" s="63" t="s">
        <v>91</v>
      </c>
      <c r="P226" s="126"/>
      <c r="Q226" s="124"/>
      <c r="R226" s="124"/>
      <c r="S226" s="76"/>
      <c r="T226" s="37" t="s">
        <v>6545</v>
      </c>
      <c r="U226" s="37" t="s">
        <v>6511</v>
      </c>
      <c r="V226" s="63" t="str">
        <f t="shared" si="18"/>
        <v>5S-074SP</v>
      </c>
      <c r="Z226" s="1" t="str">
        <f t="shared" si="15"/>
        <v>errado</v>
      </c>
    </row>
    <row r="227" spans="2:26" ht="30" customHeight="1" x14ac:dyDescent="0.25">
      <c r="B227" s="206" t="s">
        <v>6714</v>
      </c>
      <c r="C227" s="63" t="s">
        <v>5794</v>
      </c>
      <c r="D227" s="114" t="s">
        <v>6549</v>
      </c>
      <c r="E227" s="114" t="s">
        <v>6550</v>
      </c>
      <c r="F227" s="77"/>
      <c r="G227" s="115"/>
      <c r="H227" s="114"/>
      <c r="I227" s="132">
        <v>665280</v>
      </c>
      <c r="J227" s="132">
        <v>665398</v>
      </c>
      <c r="K227" s="129"/>
      <c r="L227" s="130" t="s">
        <v>6551</v>
      </c>
      <c r="M227" s="63"/>
      <c r="N227" s="77" t="s">
        <v>2114</v>
      </c>
      <c r="O227" s="63" t="s">
        <v>91</v>
      </c>
      <c r="P227" s="126"/>
      <c r="Q227" s="124"/>
      <c r="R227" s="124"/>
      <c r="S227" s="76"/>
      <c r="T227" s="37" t="s">
        <v>6552</v>
      </c>
      <c r="U227" s="37" t="s">
        <v>6511</v>
      </c>
      <c r="V227" s="63" t="str">
        <f t="shared" si="18"/>
        <v>5S-075SP</v>
      </c>
      <c r="X227" s="63" t="s">
        <v>8907</v>
      </c>
      <c r="Z227" s="1" t="str">
        <f t="shared" si="15"/>
        <v>errado</v>
      </c>
    </row>
    <row r="228" spans="2:26" ht="30" customHeight="1" x14ac:dyDescent="0.25">
      <c r="B228" s="206" t="s">
        <v>6714</v>
      </c>
      <c r="C228" s="63" t="s">
        <v>5794</v>
      </c>
      <c r="D228" s="114" t="s">
        <v>6553</v>
      </c>
      <c r="E228" s="114" t="s">
        <v>6554</v>
      </c>
      <c r="F228" s="77" t="s">
        <v>6555</v>
      </c>
      <c r="G228" s="115">
        <v>43242</v>
      </c>
      <c r="H228" s="114" t="s">
        <v>6538</v>
      </c>
      <c r="I228" s="132">
        <v>665398</v>
      </c>
      <c r="J228" s="132">
        <v>665638</v>
      </c>
      <c r="K228" s="129"/>
      <c r="L228" s="130" t="s">
        <v>6556</v>
      </c>
      <c r="M228" s="63"/>
      <c r="N228" s="77" t="s">
        <v>2114</v>
      </c>
      <c r="O228" s="63" t="s">
        <v>91</v>
      </c>
      <c r="P228" s="126"/>
      <c r="Q228" s="124"/>
      <c r="R228" s="124"/>
      <c r="S228" s="76"/>
      <c r="T228" s="37" t="s">
        <v>6557</v>
      </c>
      <c r="U228" s="37" t="s">
        <v>6511</v>
      </c>
      <c r="V228" s="63" t="str">
        <f t="shared" si="18"/>
        <v>5S-076SP</v>
      </c>
      <c r="X228" s="63" t="s">
        <v>8908</v>
      </c>
      <c r="Z228" s="1" t="str">
        <f t="shared" si="15"/>
        <v>errado</v>
      </c>
    </row>
    <row r="229" spans="2:26" ht="30" customHeight="1" x14ac:dyDescent="0.25">
      <c r="B229" s="206" t="s">
        <v>6714</v>
      </c>
      <c r="C229" s="63" t="s">
        <v>5794</v>
      </c>
      <c r="D229" s="114" t="s">
        <v>6558</v>
      </c>
      <c r="E229" s="114" t="s">
        <v>6559</v>
      </c>
      <c r="F229" s="77"/>
      <c r="G229" s="115"/>
      <c r="H229" s="114"/>
      <c r="I229" s="132">
        <v>665701</v>
      </c>
      <c r="J229" s="132">
        <v>666186</v>
      </c>
      <c r="K229" s="129">
        <f t="shared" ref="K229:K245" si="19">(J229-I229)/1000</f>
        <v>0.48499999999999999</v>
      </c>
      <c r="L229" s="130" t="s">
        <v>6560</v>
      </c>
      <c r="M229" s="63">
        <v>3.9716</v>
      </c>
      <c r="N229" s="77" t="s">
        <v>2114</v>
      </c>
      <c r="O229" s="63" t="s">
        <v>91</v>
      </c>
      <c r="P229" s="126"/>
      <c r="Q229" s="124"/>
      <c r="R229" s="124"/>
      <c r="S229" s="76"/>
      <c r="T229" s="37" t="s">
        <v>6561</v>
      </c>
      <c r="U229" s="37" t="s">
        <v>6511</v>
      </c>
      <c r="V229" s="63" t="str">
        <f t="shared" si="18"/>
        <v>5S-012SP</v>
      </c>
      <c r="X229" s="63" t="s">
        <v>8909</v>
      </c>
      <c r="Z229" s="1" t="str">
        <f t="shared" si="15"/>
        <v>errado</v>
      </c>
    </row>
    <row r="230" spans="2:26" ht="30" customHeight="1" x14ac:dyDescent="0.25">
      <c r="B230" s="206" t="s">
        <v>6714</v>
      </c>
      <c r="C230" s="63" t="s">
        <v>5794</v>
      </c>
      <c r="D230" s="114" t="s">
        <v>8910</v>
      </c>
      <c r="E230" s="114" t="s">
        <v>6566</v>
      </c>
      <c r="F230" s="77"/>
      <c r="G230" s="115"/>
      <c r="H230" s="114"/>
      <c r="I230" s="132">
        <v>666186</v>
      </c>
      <c r="J230" s="132">
        <v>666502</v>
      </c>
      <c r="K230" s="129">
        <f t="shared" si="19"/>
        <v>0.316</v>
      </c>
      <c r="L230" s="130" t="s">
        <v>6567</v>
      </c>
      <c r="M230" s="63">
        <v>2.5261999999999998</v>
      </c>
      <c r="N230" s="77" t="s">
        <v>2114</v>
      </c>
      <c r="O230" s="63" t="s">
        <v>91</v>
      </c>
      <c r="P230" s="126"/>
      <c r="Q230" s="124"/>
      <c r="R230" s="124"/>
      <c r="S230" s="76"/>
      <c r="T230" s="37" t="s">
        <v>6472</v>
      </c>
      <c r="U230" s="37" t="s">
        <v>6511</v>
      </c>
      <c r="V230" s="63" t="s">
        <v>8730</v>
      </c>
      <c r="X230" s="63" t="s">
        <v>8911</v>
      </c>
      <c r="Z230" s="1" t="str">
        <f t="shared" si="15"/>
        <v>errado</v>
      </c>
    </row>
    <row r="231" spans="2:26" ht="30" customHeight="1" x14ac:dyDescent="0.25">
      <c r="B231" s="206" t="s">
        <v>6714</v>
      </c>
      <c r="C231" s="63" t="s">
        <v>5794</v>
      </c>
      <c r="D231" s="114" t="s">
        <v>6562</v>
      </c>
      <c r="E231" s="114" t="s">
        <v>6563</v>
      </c>
      <c r="F231" s="77"/>
      <c r="G231" s="115" t="s">
        <v>52</v>
      </c>
      <c r="H231" s="114"/>
      <c r="I231" s="132">
        <v>666348</v>
      </c>
      <c r="J231" s="132">
        <v>666502</v>
      </c>
      <c r="K231" s="129">
        <f t="shared" si="19"/>
        <v>0.154</v>
      </c>
      <c r="L231" s="130" t="s">
        <v>6564</v>
      </c>
      <c r="M231" s="63">
        <v>1.2113</v>
      </c>
      <c r="N231" s="77" t="s">
        <v>52</v>
      </c>
      <c r="O231" s="63" t="s">
        <v>91</v>
      </c>
      <c r="P231" s="126"/>
      <c r="Q231" s="124"/>
      <c r="R231" s="124"/>
      <c r="S231" s="76"/>
      <c r="T231" s="37" t="s">
        <v>6472</v>
      </c>
      <c r="U231" s="37" t="s">
        <v>6511</v>
      </c>
      <c r="V231" s="63" t="str">
        <f t="shared" ref="V231:V239" si="20">CONCATENATE(C231,"-",D231)</f>
        <v>5S-011ASP</v>
      </c>
      <c r="X231" s="63" t="s">
        <v>8912</v>
      </c>
      <c r="Z231" s="1" t="str">
        <f t="shared" si="15"/>
        <v>errado</v>
      </c>
    </row>
    <row r="232" spans="2:26" ht="30" customHeight="1" x14ac:dyDescent="0.25">
      <c r="B232" s="206" t="s">
        <v>6714</v>
      </c>
      <c r="C232" s="63" t="s">
        <v>5794</v>
      </c>
      <c r="D232" s="114" t="s">
        <v>6568</v>
      </c>
      <c r="E232" s="114" t="s">
        <v>6569</v>
      </c>
      <c r="F232" s="77"/>
      <c r="G232" s="115"/>
      <c r="H232" s="114"/>
      <c r="I232" s="132">
        <v>666502</v>
      </c>
      <c r="J232" s="132">
        <v>666581</v>
      </c>
      <c r="K232" s="129">
        <f t="shared" si="19"/>
        <v>7.9000000000000001E-2</v>
      </c>
      <c r="L232" s="130" t="s">
        <v>6570</v>
      </c>
      <c r="M232" s="63">
        <v>0.63180000000000003</v>
      </c>
      <c r="N232" s="77" t="s">
        <v>2114</v>
      </c>
      <c r="O232" s="63" t="s">
        <v>91</v>
      </c>
      <c r="P232" s="126"/>
      <c r="Q232" s="124"/>
      <c r="R232" s="124"/>
      <c r="S232" s="76"/>
      <c r="T232" s="37" t="s">
        <v>6468</v>
      </c>
      <c r="U232" s="37" t="s">
        <v>6511</v>
      </c>
      <c r="V232" s="63" t="str">
        <f t="shared" si="20"/>
        <v>5S-010ASP</v>
      </c>
      <c r="X232" s="63" t="s">
        <v>8913</v>
      </c>
      <c r="Z232" s="1" t="str">
        <f t="shared" si="15"/>
        <v>errado</v>
      </c>
    </row>
    <row r="233" spans="2:26" ht="30" customHeight="1" x14ac:dyDescent="0.25">
      <c r="B233" s="206" t="s">
        <v>6714</v>
      </c>
      <c r="C233" s="63" t="s">
        <v>5794</v>
      </c>
      <c r="D233" s="114" t="s">
        <v>6571</v>
      </c>
      <c r="E233" s="114" t="s">
        <v>6572</v>
      </c>
      <c r="F233" s="77"/>
      <c r="G233" s="115"/>
      <c r="H233" s="114"/>
      <c r="I233" s="132">
        <v>666581</v>
      </c>
      <c r="J233" s="132">
        <v>666678</v>
      </c>
      <c r="K233" s="129">
        <f t="shared" si="19"/>
        <v>9.7000000000000003E-2</v>
      </c>
      <c r="L233" s="130" t="s">
        <v>6570</v>
      </c>
      <c r="M233" s="63">
        <v>0.77449999999999997</v>
      </c>
      <c r="N233" s="77" t="s">
        <v>2114</v>
      </c>
      <c r="O233" s="63" t="s">
        <v>91</v>
      </c>
      <c r="P233" s="126"/>
      <c r="Q233" s="124"/>
      <c r="R233" s="124"/>
      <c r="S233" s="76"/>
      <c r="T233" s="37" t="s">
        <v>6573</v>
      </c>
      <c r="U233" s="37" t="s">
        <v>6511</v>
      </c>
      <c r="V233" s="63" t="str">
        <f t="shared" si="20"/>
        <v>5S-010SP</v>
      </c>
      <c r="X233" s="63" t="s">
        <v>8914</v>
      </c>
      <c r="Z233" s="1" t="str">
        <f t="shared" si="15"/>
        <v>errado</v>
      </c>
    </row>
    <row r="234" spans="2:26" ht="30" customHeight="1" x14ac:dyDescent="0.25">
      <c r="B234" s="206" t="s">
        <v>6714</v>
      </c>
      <c r="C234" s="63" t="s">
        <v>5794</v>
      </c>
      <c r="D234" s="114" t="s">
        <v>6574</v>
      </c>
      <c r="E234" s="114" t="s">
        <v>6575</v>
      </c>
      <c r="F234" s="77" t="s">
        <v>6576</v>
      </c>
      <c r="G234" s="115">
        <v>42593</v>
      </c>
      <c r="H234" s="114" t="s">
        <v>6538</v>
      </c>
      <c r="I234" s="132">
        <v>666678</v>
      </c>
      <c r="J234" s="132">
        <v>666731</v>
      </c>
      <c r="K234" s="129">
        <f t="shared" si="19"/>
        <v>5.2999999999999999E-2</v>
      </c>
      <c r="L234" s="130" t="s">
        <v>6577</v>
      </c>
      <c r="M234" s="63">
        <v>0.51470000000000005</v>
      </c>
      <c r="N234" s="77" t="s">
        <v>2114</v>
      </c>
      <c r="O234" s="63" t="s">
        <v>91</v>
      </c>
      <c r="P234" s="126"/>
      <c r="Q234" s="124"/>
      <c r="R234" s="124"/>
      <c r="S234" s="76"/>
      <c r="T234" s="37" t="s">
        <v>6578</v>
      </c>
      <c r="U234" s="37" t="s">
        <v>6511</v>
      </c>
      <c r="V234" s="63" t="str">
        <f t="shared" si="20"/>
        <v>5S-009SP</v>
      </c>
      <c r="X234" s="63" t="s">
        <v>8915</v>
      </c>
      <c r="Z234" s="1" t="str">
        <f t="shared" si="15"/>
        <v>errado</v>
      </c>
    </row>
    <row r="235" spans="2:26" ht="30" customHeight="1" x14ac:dyDescent="0.25">
      <c r="B235" s="206" t="s">
        <v>6714</v>
      </c>
      <c r="C235" s="63" t="s">
        <v>5794</v>
      </c>
      <c r="D235" s="114" t="s">
        <v>6579</v>
      </c>
      <c r="E235" s="114" t="s">
        <v>6580</v>
      </c>
      <c r="F235" s="77" t="s">
        <v>6581</v>
      </c>
      <c r="G235" s="115">
        <v>43242</v>
      </c>
      <c r="H235" s="114" t="s">
        <v>6538</v>
      </c>
      <c r="I235" s="132">
        <v>666731</v>
      </c>
      <c r="J235" s="132">
        <v>666850</v>
      </c>
      <c r="K235" s="129">
        <f t="shared" si="19"/>
        <v>0.11899999999999999</v>
      </c>
      <c r="L235" s="130" t="s">
        <v>6582</v>
      </c>
      <c r="M235" s="63">
        <v>0.8619</v>
      </c>
      <c r="N235" s="77" t="s">
        <v>2114</v>
      </c>
      <c r="O235" s="63" t="s">
        <v>91</v>
      </c>
      <c r="P235" s="126"/>
      <c r="Q235" s="124"/>
      <c r="R235" s="124"/>
      <c r="S235" s="76"/>
      <c r="T235" s="37" t="s">
        <v>6477</v>
      </c>
      <c r="U235" s="37" t="s">
        <v>6511</v>
      </c>
      <c r="V235" s="63" t="str">
        <f t="shared" si="20"/>
        <v>5S-008SP</v>
      </c>
      <c r="X235" s="63" t="s">
        <v>8916</v>
      </c>
      <c r="Z235" s="1" t="str">
        <f t="shared" si="15"/>
        <v>errado</v>
      </c>
    </row>
    <row r="236" spans="2:26" ht="30" customHeight="1" x14ac:dyDescent="0.25">
      <c r="B236" s="206" t="s">
        <v>6714</v>
      </c>
      <c r="C236" s="63" t="s">
        <v>5794</v>
      </c>
      <c r="D236" s="114" t="s">
        <v>6583</v>
      </c>
      <c r="E236" s="114" t="s">
        <v>6584</v>
      </c>
      <c r="F236" s="77" t="s">
        <v>6585</v>
      </c>
      <c r="G236" s="115">
        <v>42255</v>
      </c>
      <c r="H236" s="114" t="s">
        <v>6538</v>
      </c>
      <c r="I236" s="132">
        <v>666850</v>
      </c>
      <c r="J236" s="132">
        <v>666916</v>
      </c>
      <c r="K236" s="129">
        <f t="shared" si="19"/>
        <v>6.6000000000000003E-2</v>
      </c>
      <c r="L236" s="130" t="s">
        <v>6586</v>
      </c>
      <c r="M236" s="63">
        <v>0.53369999999999995</v>
      </c>
      <c r="N236" s="77" t="s">
        <v>2114</v>
      </c>
      <c r="O236" s="63" t="s">
        <v>21</v>
      </c>
      <c r="P236" s="126"/>
      <c r="Q236" s="124"/>
      <c r="R236" s="124"/>
      <c r="S236" s="76"/>
      <c r="T236" s="37" t="s">
        <v>6587</v>
      </c>
      <c r="U236" s="37" t="s">
        <v>6511</v>
      </c>
      <c r="V236" s="63" t="str">
        <f t="shared" si="20"/>
        <v>5S-007SP</v>
      </c>
      <c r="X236" s="63" t="s">
        <v>8917</v>
      </c>
      <c r="Z236" s="1" t="str">
        <f t="shared" si="15"/>
        <v>errado</v>
      </c>
    </row>
    <row r="237" spans="2:26" ht="30" customHeight="1" x14ac:dyDescent="0.25">
      <c r="B237" s="206" t="s">
        <v>6714</v>
      </c>
      <c r="C237" s="63" t="s">
        <v>5794</v>
      </c>
      <c r="D237" s="114" t="s">
        <v>6588</v>
      </c>
      <c r="E237" s="114" t="s">
        <v>6589</v>
      </c>
      <c r="F237" s="77" t="s">
        <v>6590</v>
      </c>
      <c r="G237" s="115">
        <v>41974</v>
      </c>
      <c r="H237" s="114" t="s">
        <v>6538</v>
      </c>
      <c r="I237" s="132">
        <v>666916</v>
      </c>
      <c r="J237" s="132">
        <v>667100</v>
      </c>
      <c r="K237" s="129">
        <f t="shared" si="19"/>
        <v>0.184</v>
      </c>
      <c r="L237" s="130" t="s">
        <v>6591</v>
      </c>
      <c r="M237" s="63">
        <v>1.4825999999999999</v>
      </c>
      <c r="N237" s="77" t="s">
        <v>2114</v>
      </c>
      <c r="O237" s="63" t="s">
        <v>21</v>
      </c>
      <c r="P237" s="126"/>
      <c r="Q237" s="124"/>
      <c r="R237" s="124"/>
      <c r="S237" s="76"/>
      <c r="T237" s="37" t="s">
        <v>6592</v>
      </c>
      <c r="U237" s="37" t="s">
        <v>6511</v>
      </c>
      <c r="V237" s="63" t="str">
        <f t="shared" si="20"/>
        <v>5S-006SP</v>
      </c>
      <c r="X237" s="63" t="s">
        <v>8918</v>
      </c>
      <c r="Z237" s="1" t="str">
        <f t="shared" si="15"/>
        <v>errado</v>
      </c>
    </row>
    <row r="238" spans="2:26" ht="30" customHeight="1" x14ac:dyDescent="0.25">
      <c r="B238" s="206" t="s">
        <v>6714</v>
      </c>
      <c r="C238" s="63" t="s">
        <v>5794</v>
      </c>
      <c r="D238" s="114" t="s">
        <v>6593</v>
      </c>
      <c r="E238" s="114" t="s">
        <v>6594</v>
      </c>
      <c r="F238" s="77" t="s">
        <v>6595</v>
      </c>
      <c r="G238" s="115">
        <v>42356</v>
      </c>
      <c r="H238" s="114" t="s">
        <v>6538</v>
      </c>
      <c r="I238" s="132">
        <v>667100</v>
      </c>
      <c r="J238" s="132">
        <v>667183</v>
      </c>
      <c r="K238" s="129">
        <f t="shared" si="19"/>
        <v>8.3000000000000004E-2</v>
      </c>
      <c r="L238" s="130" t="s">
        <v>6596</v>
      </c>
      <c r="M238" s="63">
        <v>1.2850999999999999</v>
      </c>
      <c r="N238" s="77" t="s">
        <v>2114</v>
      </c>
      <c r="O238" s="63" t="s">
        <v>21</v>
      </c>
      <c r="P238" s="126"/>
      <c r="Q238" s="124"/>
      <c r="R238" s="124"/>
      <c r="S238" s="76"/>
      <c r="T238" s="37" t="s">
        <v>6597</v>
      </c>
      <c r="U238" s="37" t="s">
        <v>6511</v>
      </c>
      <c r="V238" s="63" t="str">
        <f t="shared" si="20"/>
        <v>5S-005ASP</v>
      </c>
      <c r="X238" s="63" t="s">
        <v>8919</v>
      </c>
      <c r="Z238" s="1" t="str">
        <f t="shared" si="15"/>
        <v>errado</v>
      </c>
    </row>
    <row r="239" spans="2:26" ht="30" customHeight="1" x14ac:dyDescent="0.25">
      <c r="B239" s="206" t="s">
        <v>6714</v>
      </c>
      <c r="C239" s="63" t="s">
        <v>5794</v>
      </c>
      <c r="D239" s="114" t="s">
        <v>6598</v>
      </c>
      <c r="E239" s="114" t="s">
        <v>6599</v>
      </c>
      <c r="F239" s="77"/>
      <c r="G239" s="115"/>
      <c r="H239" s="114"/>
      <c r="I239" s="132">
        <v>667183</v>
      </c>
      <c r="J239" s="132">
        <v>667437</v>
      </c>
      <c r="K239" s="129">
        <f t="shared" si="19"/>
        <v>0.254</v>
      </c>
      <c r="L239" s="205" t="s">
        <v>6596</v>
      </c>
      <c r="M239" s="63">
        <v>2.5674000000000001</v>
      </c>
      <c r="N239" s="77" t="s">
        <v>2114</v>
      </c>
      <c r="O239" s="63" t="s">
        <v>91</v>
      </c>
      <c r="P239" s="126" t="s">
        <v>10</v>
      </c>
      <c r="Q239" s="124">
        <v>0.53739999999999999</v>
      </c>
      <c r="R239" s="139">
        <v>15515.29</v>
      </c>
      <c r="S239" s="79" t="s">
        <v>5875</v>
      </c>
      <c r="T239" s="37" t="s">
        <v>6600</v>
      </c>
      <c r="U239" s="37" t="s">
        <v>6511</v>
      </c>
      <c r="V239" s="63" t="str">
        <f t="shared" si="20"/>
        <v>5S-005SP</v>
      </c>
      <c r="X239" s="63" t="s">
        <v>8920</v>
      </c>
      <c r="Z239" s="1" t="str">
        <f t="shared" si="15"/>
        <v>errado</v>
      </c>
    </row>
    <row r="240" spans="2:26" ht="30" customHeight="1" x14ac:dyDescent="0.25">
      <c r="B240" s="206" t="s">
        <v>6714</v>
      </c>
      <c r="C240" s="63" t="s">
        <v>5794</v>
      </c>
      <c r="D240" s="114" t="s">
        <v>8921</v>
      </c>
      <c r="E240" s="114" t="s">
        <v>6607</v>
      </c>
      <c r="F240" s="77"/>
      <c r="G240" s="115"/>
      <c r="H240" s="114"/>
      <c r="I240" s="132">
        <v>667437</v>
      </c>
      <c r="J240" s="132">
        <v>667645</v>
      </c>
      <c r="K240" s="129">
        <f t="shared" si="19"/>
        <v>0.20799999999999999</v>
      </c>
      <c r="L240" s="130" t="s">
        <v>6608</v>
      </c>
      <c r="M240" s="63">
        <v>1.2954000000000001</v>
      </c>
      <c r="N240" s="77" t="s">
        <v>2114</v>
      </c>
      <c r="O240" s="63" t="s">
        <v>91</v>
      </c>
      <c r="P240" s="126"/>
      <c r="Q240" s="124"/>
      <c r="R240" s="124"/>
      <c r="S240" s="76"/>
      <c r="T240" s="37" t="s">
        <v>6609</v>
      </c>
      <c r="U240" s="37" t="s">
        <v>6511</v>
      </c>
      <c r="V240" s="63" t="s">
        <v>8706</v>
      </c>
      <c r="X240" s="63" t="s">
        <v>8922</v>
      </c>
      <c r="Z240" s="1" t="str">
        <f t="shared" si="15"/>
        <v>errado</v>
      </c>
    </row>
    <row r="241" spans="2:26" ht="30" customHeight="1" x14ac:dyDescent="0.25">
      <c r="B241" s="206" t="s">
        <v>6714</v>
      </c>
      <c r="C241" s="63" t="s">
        <v>5794</v>
      </c>
      <c r="D241" s="114" t="s">
        <v>6601</v>
      </c>
      <c r="E241" s="114" t="s">
        <v>6602</v>
      </c>
      <c r="F241" s="77" t="s">
        <v>6603</v>
      </c>
      <c r="G241" s="115">
        <v>42255</v>
      </c>
      <c r="H241" s="114" t="s">
        <v>6322</v>
      </c>
      <c r="I241" s="132">
        <v>667515</v>
      </c>
      <c r="J241" s="132">
        <v>667719</v>
      </c>
      <c r="K241" s="129">
        <f t="shared" si="19"/>
        <v>0.20399999999999999</v>
      </c>
      <c r="L241" s="130" t="s">
        <v>6604</v>
      </c>
      <c r="M241" s="63">
        <v>0.37430000000000002</v>
      </c>
      <c r="N241" s="77" t="s">
        <v>2114</v>
      </c>
      <c r="O241" s="63" t="s">
        <v>21</v>
      </c>
      <c r="P241" s="126"/>
      <c r="Q241" s="124"/>
      <c r="R241" s="124"/>
      <c r="S241" s="76"/>
      <c r="T241" s="37" t="s">
        <v>6605</v>
      </c>
      <c r="U241" s="37" t="s">
        <v>6511</v>
      </c>
      <c r="V241" s="63" t="str">
        <f>CONCATENATE(C241,"-",D241)</f>
        <v>5S-004SP</v>
      </c>
      <c r="X241" s="63" t="s">
        <v>8923</v>
      </c>
      <c r="Z241" s="1" t="str">
        <f t="shared" si="15"/>
        <v>errado</v>
      </c>
    </row>
    <row r="242" spans="2:26" ht="30" customHeight="1" x14ac:dyDescent="0.25">
      <c r="B242" s="206" t="s">
        <v>6714</v>
      </c>
      <c r="C242" s="63" t="s">
        <v>5794</v>
      </c>
      <c r="D242" s="114" t="s">
        <v>6610</v>
      </c>
      <c r="E242" s="114" t="s">
        <v>6611</v>
      </c>
      <c r="F242" s="77"/>
      <c r="G242" s="115"/>
      <c r="H242" s="114"/>
      <c r="I242" s="132">
        <v>667645</v>
      </c>
      <c r="J242" s="132">
        <v>668071</v>
      </c>
      <c r="K242" s="129">
        <f t="shared" si="19"/>
        <v>0.42599999999999999</v>
      </c>
      <c r="L242" s="130" t="s">
        <v>6608</v>
      </c>
      <c r="M242" s="63">
        <v>3.4074</v>
      </c>
      <c r="N242" s="77" t="s">
        <v>2114</v>
      </c>
      <c r="O242" s="63" t="s">
        <v>91</v>
      </c>
      <c r="P242" s="126"/>
      <c r="Q242" s="124"/>
      <c r="R242" s="124"/>
      <c r="S242" s="76"/>
      <c r="T242" s="37" t="s">
        <v>6612</v>
      </c>
      <c r="U242" s="37" t="s">
        <v>6511</v>
      </c>
      <c r="V242" s="63" t="str">
        <f>CONCATENATE(C242,"-",D242)</f>
        <v>5S-003ASP</v>
      </c>
      <c r="X242" s="63" t="s">
        <v>8924</v>
      </c>
      <c r="Z242" s="1" t="str">
        <f t="shared" si="15"/>
        <v>errado</v>
      </c>
    </row>
    <row r="243" spans="2:26" ht="30" customHeight="1" x14ac:dyDescent="0.25">
      <c r="B243" s="206" t="s">
        <v>6714</v>
      </c>
      <c r="C243" s="63" t="s">
        <v>5794</v>
      </c>
      <c r="D243" s="114" t="s">
        <v>8925</v>
      </c>
      <c r="E243" s="114" t="s">
        <v>6614</v>
      </c>
      <c r="F243" s="77"/>
      <c r="G243" s="115"/>
      <c r="H243" s="114"/>
      <c r="I243" s="132">
        <v>668071</v>
      </c>
      <c r="J243" s="132">
        <v>668463</v>
      </c>
      <c r="K243" s="129">
        <f t="shared" si="19"/>
        <v>0.39200000000000002</v>
      </c>
      <c r="L243" s="130" t="s">
        <v>6608</v>
      </c>
      <c r="M243" s="63">
        <v>3.1231</v>
      </c>
      <c r="N243" s="77" t="s">
        <v>2114</v>
      </c>
      <c r="O243" s="63" t="s">
        <v>91</v>
      </c>
      <c r="P243" s="126"/>
      <c r="Q243" s="124"/>
      <c r="R243" s="124"/>
      <c r="S243" s="76"/>
      <c r="T243" s="37" t="s">
        <v>6510</v>
      </c>
      <c r="U243" s="37" t="s">
        <v>6511</v>
      </c>
      <c r="V243" s="63" t="s">
        <v>8708</v>
      </c>
      <c r="X243" s="63" t="s">
        <v>8926</v>
      </c>
      <c r="Z243" s="1" t="str">
        <f t="shared" si="15"/>
        <v>errado</v>
      </c>
    </row>
    <row r="244" spans="2:26" ht="30" customHeight="1" x14ac:dyDescent="0.25">
      <c r="B244" s="206" t="s">
        <v>6714</v>
      </c>
      <c r="C244" s="63" t="s">
        <v>5794</v>
      </c>
      <c r="D244" s="114" t="s">
        <v>6615</v>
      </c>
      <c r="E244" s="114" t="s">
        <v>6616</v>
      </c>
      <c r="F244" s="77" t="s">
        <v>6617</v>
      </c>
      <c r="G244" s="115">
        <v>42173</v>
      </c>
      <c r="H244" s="114" t="s">
        <v>6538</v>
      </c>
      <c r="I244" s="132">
        <v>668463</v>
      </c>
      <c r="J244" s="132">
        <v>668819</v>
      </c>
      <c r="K244" s="129">
        <f t="shared" si="19"/>
        <v>0.35599999999999998</v>
      </c>
      <c r="L244" s="130" t="s">
        <v>6618</v>
      </c>
      <c r="M244" s="63">
        <v>2.8643999999999998</v>
      </c>
      <c r="N244" s="77" t="s">
        <v>2114</v>
      </c>
      <c r="O244" s="63" t="s">
        <v>21</v>
      </c>
      <c r="P244" s="126"/>
      <c r="Q244" s="124"/>
      <c r="R244" s="124"/>
      <c r="S244" s="76"/>
      <c r="T244" s="37" t="s">
        <v>6619</v>
      </c>
      <c r="U244" s="37" t="s">
        <v>6511</v>
      </c>
      <c r="V244" s="63" t="str">
        <f t="shared" ref="V244:V252" si="21">CONCATENATE(C244,"-",D244)</f>
        <v>5S-002SP</v>
      </c>
      <c r="X244" s="63" t="s">
        <v>8927</v>
      </c>
      <c r="Z244" s="1" t="str">
        <f t="shared" si="15"/>
        <v>errado</v>
      </c>
    </row>
    <row r="245" spans="2:26" ht="30" customHeight="1" x14ac:dyDescent="0.25">
      <c r="B245" s="206" t="s">
        <v>6714</v>
      </c>
      <c r="C245" s="63" t="s">
        <v>5794</v>
      </c>
      <c r="D245" s="114" t="s">
        <v>6620</v>
      </c>
      <c r="E245" s="114" t="s">
        <v>6621</v>
      </c>
      <c r="F245" s="77"/>
      <c r="G245" s="115"/>
      <c r="H245" s="114"/>
      <c r="I245" s="132">
        <v>668819</v>
      </c>
      <c r="J245" s="132">
        <v>668998</v>
      </c>
      <c r="K245" s="129">
        <f t="shared" si="19"/>
        <v>0.17899999999999999</v>
      </c>
      <c r="L245" s="130" t="s">
        <v>6385</v>
      </c>
      <c r="M245" s="63">
        <v>1.444</v>
      </c>
      <c r="N245" s="77" t="s">
        <v>2114</v>
      </c>
      <c r="O245" s="63" t="s">
        <v>91</v>
      </c>
      <c r="P245" s="126"/>
      <c r="Q245" s="124"/>
      <c r="R245" s="124"/>
      <c r="S245" s="76"/>
      <c r="T245" s="37" t="s">
        <v>6510</v>
      </c>
      <c r="U245" s="37" t="s">
        <v>6208</v>
      </c>
      <c r="V245" s="63" t="str">
        <f t="shared" si="21"/>
        <v>5S-001BSP</v>
      </c>
      <c r="X245" s="63" t="s">
        <v>8928</v>
      </c>
      <c r="Z245" s="1" t="str">
        <f t="shared" si="15"/>
        <v>errado</v>
      </c>
    </row>
    <row r="246" spans="2:26" ht="30" customHeight="1" x14ac:dyDescent="0.25">
      <c r="B246" s="206" t="s">
        <v>6714</v>
      </c>
      <c r="C246" s="63" t="s">
        <v>5794</v>
      </c>
      <c r="D246" s="114" t="s">
        <v>8929</v>
      </c>
      <c r="E246" s="114" t="s">
        <v>6623</v>
      </c>
      <c r="F246" s="77"/>
      <c r="G246" s="115"/>
      <c r="H246" s="114"/>
      <c r="I246" s="128">
        <v>668840</v>
      </c>
      <c r="J246" s="128">
        <v>668931</v>
      </c>
      <c r="K246" s="129"/>
      <c r="L246" s="130" t="s">
        <v>6624</v>
      </c>
      <c r="M246" s="63"/>
      <c r="N246" s="77" t="s">
        <v>2114</v>
      </c>
      <c r="O246" s="63" t="s">
        <v>91</v>
      </c>
      <c r="P246" s="126"/>
      <c r="Q246" s="124"/>
      <c r="R246" s="124"/>
      <c r="S246" s="76"/>
      <c r="T246" s="37" t="s">
        <v>6510</v>
      </c>
      <c r="U246" s="37" t="s">
        <v>6208</v>
      </c>
      <c r="V246" s="63" t="str">
        <f t="shared" si="21"/>
        <v>5S-001E-SP</v>
      </c>
      <c r="X246" s="63" t="s">
        <v>8930</v>
      </c>
      <c r="Z246" s="1" t="str">
        <f t="shared" si="15"/>
        <v>errado</v>
      </c>
    </row>
    <row r="247" spans="2:26" ht="30" customHeight="1" x14ac:dyDescent="0.25">
      <c r="B247" s="206" t="s">
        <v>6714</v>
      </c>
      <c r="C247" s="63" t="s">
        <v>5794</v>
      </c>
      <c r="D247" s="114" t="s">
        <v>8931</v>
      </c>
      <c r="E247" s="114" t="s">
        <v>6626</v>
      </c>
      <c r="F247" s="77"/>
      <c r="G247" s="115"/>
      <c r="H247" s="114"/>
      <c r="I247" s="128">
        <v>668876</v>
      </c>
      <c r="J247" s="128">
        <v>669188</v>
      </c>
      <c r="K247" s="129"/>
      <c r="L247" s="130" t="s">
        <v>6627</v>
      </c>
      <c r="M247" s="63"/>
      <c r="N247" s="77" t="s">
        <v>2114</v>
      </c>
      <c r="O247" s="63" t="s">
        <v>91</v>
      </c>
      <c r="P247" s="126"/>
      <c r="Q247" s="124"/>
      <c r="R247" s="124"/>
      <c r="S247" s="76"/>
      <c r="T247" s="37" t="s">
        <v>6510</v>
      </c>
      <c r="U247" s="37" t="s">
        <v>6208</v>
      </c>
      <c r="V247" s="63" t="str">
        <f t="shared" si="21"/>
        <v>5S-001D-SP</v>
      </c>
      <c r="X247" s="63" t="s">
        <v>8932</v>
      </c>
      <c r="Z247" s="1" t="str">
        <f t="shared" si="15"/>
        <v>errado</v>
      </c>
    </row>
    <row r="248" spans="2:26" ht="30" customHeight="1" x14ac:dyDescent="0.25">
      <c r="B248" s="206" t="s">
        <v>6714</v>
      </c>
      <c r="C248" s="63" t="s">
        <v>5794</v>
      </c>
      <c r="D248" s="114" t="s">
        <v>6632</v>
      </c>
      <c r="E248" s="114" t="s">
        <v>6633</v>
      </c>
      <c r="F248" s="77"/>
      <c r="G248" s="115"/>
      <c r="H248" s="114"/>
      <c r="I248" s="132">
        <v>668998</v>
      </c>
      <c r="J248" s="132">
        <v>669442</v>
      </c>
      <c r="K248" s="129">
        <f>(J248-I248)/1000</f>
        <v>0.44400000000000001</v>
      </c>
      <c r="L248" s="130" t="s">
        <v>6385</v>
      </c>
      <c r="M248" s="63">
        <v>2.7810999999999999</v>
      </c>
      <c r="N248" s="77" t="s">
        <v>2114</v>
      </c>
      <c r="O248" s="63" t="s">
        <v>91</v>
      </c>
      <c r="P248" s="126"/>
      <c r="Q248" s="124"/>
      <c r="R248" s="124"/>
      <c r="S248" s="76"/>
      <c r="T248" s="37" t="s">
        <v>6510</v>
      </c>
      <c r="U248" s="37" t="s">
        <v>6208</v>
      </c>
      <c r="V248" s="63" t="str">
        <f t="shared" si="21"/>
        <v>5S-001ASP</v>
      </c>
      <c r="X248" s="63" t="s">
        <v>8933</v>
      </c>
      <c r="Z248" s="1" t="str">
        <f t="shared" ref="Z248:Z252" si="22">IF(V248=X248,"ok","errado")</f>
        <v>errado</v>
      </c>
    </row>
    <row r="249" spans="2:26" ht="30" customHeight="1" x14ac:dyDescent="0.25">
      <c r="B249" s="206" t="s">
        <v>6714</v>
      </c>
      <c r="C249" s="63" t="s">
        <v>5794</v>
      </c>
      <c r="D249" s="114" t="s">
        <v>8934</v>
      </c>
      <c r="E249" s="114"/>
      <c r="F249" s="77"/>
      <c r="G249" s="115"/>
      <c r="H249" s="114"/>
      <c r="I249" s="128">
        <v>669134</v>
      </c>
      <c r="J249" s="128">
        <v>669288</v>
      </c>
      <c r="K249" s="129"/>
      <c r="L249" s="130" t="s">
        <v>6628</v>
      </c>
      <c r="M249" s="63"/>
      <c r="N249" s="77" t="s">
        <v>2114</v>
      </c>
      <c r="O249" s="63" t="s">
        <v>91</v>
      </c>
      <c r="P249" s="126"/>
      <c r="Q249" s="124"/>
      <c r="R249" s="124"/>
      <c r="S249" s="76"/>
      <c r="T249" s="37" t="s">
        <v>6510</v>
      </c>
      <c r="U249" s="37" t="s">
        <v>6208</v>
      </c>
      <c r="V249" s="63" t="str">
        <f t="shared" si="21"/>
        <v>5S-001D-SP.</v>
      </c>
      <c r="Z249" s="1" t="str">
        <f t="shared" si="22"/>
        <v>errado</v>
      </c>
    </row>
    <row r="250" spans="2:26" ht="30" customHeight="1" x14ac:dyDescent="0.25">
      <c r="B250" s="206" t="s">
        <v>6714</v>
      </c>
      <c r="C250" s="63" t="s">
        <v>5794</v>
      </c>
      <c r="D250" s="114" t="s">
        <v>8935</v>
      </c>
      <c r="E250" s="114" t="s">
        <v>6630</v>
      </c>
      <c r="F250" s="77" t="s">
        <v>6631</v>
      </c>
      <c r="G250" s="115">
        <v>42741</v>
      </c>
      <c r="H250" s="114" t="s">
        <v>6208</v>
      </c>
      <c r="I250" s="128">
        <v>669140</v>
      </c>
      <c r="J250" s="128">
        <v>669284</v>
      </c>
      <c r="K250" s="129"/>
      <c r="L250" s="130" t="s">
        <v>6627</v>
      </c>
      <c r="M250" s="63"/>
      <c r="N250" s="77" t="s">
        <v>2114</v>
      </c>
      <c r="O250" s="63" t="s">
        <v>91</v>
      </c>
      <c r="P250" s="126"/>
      <c r="Q250" s="124"/>
      <c r="R250" s="124"/>
      <c r="S250" s="76"/>
      <c r="T250" s="37" t="s">
        <v>6510</v>
      </c>
      <c r="U250" s="131" t="s">
        <v>6208</v>
      </c>
      <c r="V250" s="63" t="str">
        <f t="shared" si="21"/>
        <v>5S-001C-SP</v>
      </c>
      <c r="X250" s="63" t="s">
        <v>8936</v>
      </c>
      <c r="Z250" s="1" t="str">
        <f t="shared" si="22"/>
        <v>errado</v>
      </c>
    </row>
    <row r="251" spans="2:26" ht="30" customHeight="1" x14ac:dyDescent="0.25">
      <c r="B251" s="206" t="s">
        <v>6714</v>
      </c>
      <c r="C251" s="63" t="s">
        <v>5794</v>
      </c>
      <c r="D251" s="114" t="s">
        <v>6634</v>
      </c>
      <c r="E251" s="114" t="s">
        <v>6635</v>
      </c>
      <c r="F251" s="77"/>
      <c r="G251" s="115"/>
      <c r="H251" s="114"/>
      <c r="I251" s="132">
        <v>669442</v>
      </c>
      <c r="J251" s="132">
        <v>669551</v>
      </c>
      <c r="K251" s="129">
        <f>(J251-I251)/1000</f>
        <v>0.109</v>
      </c>
      <c r="L251" s="130" t="s">
        <v>6385</v>
      </c>
      <c r="M251" s="63">
        <v>0.45300000000000001</v>
      </c>
      <c r="N251" s="77" t="s">
        <v>2114</v>
      </c>
      <c r="O251" s="63" t="s">
        <v>91</v>
      </c>
      <c r="P251" s="126"/>
      <c r="Q251" s="124"/>
      <c r="R251" s="124"/>
      <c r="S251" s="76"/>
      <c r="T251" s="37" t="s">
        <v>6510</v>
      </c>
      <c r="U251" s="37" t="s">
        <v>6208</v>
      </c>
      <c r="V251" s="63" t="str">
        <f t="shared" si="21"/>
        <v>5S-001SP</v>
      </c>
      <c r="X251" s="63" t="s">
        <v>8937</v>
      </c>
      <c r="Z251" s="1" t="str">
        <f t="shared" si="22"/>
        <v>errado</v>
      </c>
    </row>
    <row r="252" spans="2:26" customFormat="1" ht="30" customHeight="1" x14ac:dyDescent="0.25">
      <c r="B252" s="206" t="s">
        <v>6714</v>
      </c>
      <c r="C252" s="19" t="s">
        <v>5794</v>
      </c>
      <c r="D252" s="44" t="s">
        <v>5795</v>
      </c>
      <c r="E252" s="44" t="s">
        <v>5796</v>
      </c>
      <c r="F252" s="27"/>
      <c r="G252" s="46" t="s">
        <v>52</v>
      </c>
      <c r="H252" s="44"/>
      <c r="I252" s="242"/>
      <c r="J252" s="242"/>
      <c r="K252" s="73"/>
      <c r="L252" s="36" t="s">
        <v>5797</v>
      </c>
      <c r="M252" s="19"/>
      <c r="N252" s="27" t="s">
        <v>52</v>
      </c>
      <c r="O252" s="19" t="s">
        <v>21</v>
      </c>
      <c r="P252" s="51"/>
      <c r="Q252" s="30"/>
      <c r="R252" s="30"/>
      <c r="S252" s="29"/>
      <c r="T252" s="16" t="s">
        <v>5798</v>
      </c>
      <c r="U252" s="243" t="s">
        <v>5799</v>
      </c>
      <c r="V252" s="19" t="str">
        <f t="shared" si="21"/>
        <v>5S-082MG</v>
      </c>
      <c r="X252" s="19"/>
      <c r="Z252" t="str">
        <f t="shared" si="22"/>
        <v>errado</v>
      </c>
    </row>
    <row r="253" spans="2:26" ht="30" customHeight="1" x14ac:dyDescent="0.25">
      <c r="Q253" s="1">
        <f>SUBTOTAL(9,Q5:Q247)</f>
        <v>26.458599999999997</v>
      </c>
    </row>
  </sheetData>
  <autoFilter ref="C6:V252" xr:uid="{00000000-0009-0000-0000-000013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disablePrompts="1" count="1">
    <dataValidation type="list" allowBlank="1" showInputMessage="1" showErrorMessage="1" sqref="P7:P252" xr:uid="{00000000-0002-0000-13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4"/>
  <sheetViews>
    <sheetView tabSelected="1" zoomScale="90" zoomScaleNormal="90" workbookViewId="0">
      <selection activeCell="N3" sqref="N3"/>
    </sheetView>
  </sheetViews>
  <sheetFormatPr defaultColWidth="9.140625" defaultRowHeight="15" x14ac:dyDescent="0.25"/>
  <cols>
    <col min="1" max="2" width="9.140625" style="10"/>
    <col min="3" max="3" width="2" style="10" customWidth="1"/>
    <col min="4" max="4" width="3.7109375" style="10" bestFit="1" customWidth="1"/>
    <col min="5" max="5" width="9.140625" style="10"/>
    <col min="6" max="6" width="15.7109375" style="10" customWidth="1"/>
    <col min="7" max="7" width="24.85546875" style="10" bestFit="1" customWidth="1"/>
    <col min="8" max="8" width="31" style="10" bestFit="1" customWidth="1"/>
    <col min="9" max="12" width="15.7109375" style="10" hidden="1" customWidth="1"/>
    <col min="13" max="16384" width="9.140625" style="10"/>
  </cols>
  <sheetData>
    <row r="3" spans="1:12" ht="14.45" customHeight="1" x14ac:dyDescent="0.25">
      <c r="D3" s="257" t="s">
        <v>6711</v>
      </c>
      <c r="E3" s="257"/>
      <c r="F3" s="257"/>
      <c r="G3" s="257"/>
      <c r="H3" s="257"/>
      <c r="I3" s="212"/>
      <c r="J3" s="212"/>
      <c r="K3" s="212"/>
      <c r="L3" s="212"/>
    </row>
    <row r="4" spans="1:12" ht="18" customHeight="1" x14ac:dyDescent="0.25">
      <c r="D4" s="257"/>
      <c r="E4" s="257"/>
      <c r="F4" s="257"/>
      <c r="G4" s="257"/>
      <c r="H4" s="257"/>
      <c r="I4" s="212"/>
      <c r="J4" s="212"/>
      <c r="K4" s="212"/>
      <c r="L4" s="212"/>
    </row>
    <row r="5" spans="1:12" ht="25.15" customHeight="1" x14ac:dyDescent="0.25">
      <c r="D5" s="259" t="s">
        <v>6712</v>
      </c>
      <c r="E5" s="259"/>
      <c r="F5" s="244" t="s">
        <v>1</v>
      </c>
      <c r="G5" s="263" t="s">
        <v>10</v>
      </c>
      <c r="H5" s="263" t="s">
        <v>6713</v>
      </c>
      <c r="I5" s="212"/>
      <c r="J5" s="212"/>
      <c r="K5" s="212"/>
      <c r="L5" s="212"/>
    </row>
    <row r="6" spans="1:12" s="141" customFormat="1" ht="26.45" customHeight="1" x14ac:dyDescent="0.25">
      <c r="D6" s="259"/>
      <c r="E6" s="259"/>
      <c r="F6" s="240" t="s">
        <v>6714</v>
      </c>
      <c r="G6" s="264"/>
      <c r="H6" s="264"/>
      <c r="I6" s="240"/>
      <c r="J6" s="240"/>
      <c r="K6" s="240"/>
      <c r="L6" s="240"/>
    </row>
    <row r="7" spans="1:12" ht="20.100000000000001" customHeight="1" x14ac:dyDescent="0.25">
      <c r="A7" s="208"/>
      <c r="D7" s="260" t="s">
        <v>6661</v>
      </c>
      <c r="E7" s="150">
        <v>12</v>
      </c>
      <c r="F7" s="216">
        <f>COUNTIF('FNS-TO-LT-12'!$B:$B,'RESUMO GERAL'!$F$6)</f>
        <v>89</v>
      </c>
      <c r="G7" s="150">
        <f>COUNTIF('FNS-TO-LT-12'!$P:$P,'RESUMO GERAL'!$G$5)-1</f>
        <v>16</v>
      </c>
      <c r="H7" s="213">
        <f>SUMIF('FNS-TO-LT-12'!C:C,'RESUMO GERAL'!E7,'FNS-TO-LT-12'!Q:Q)</f>
        <v>138.87010000000001</v>
      </c>
      <c r="I7" s="150">
        <f>COUNTIF('FNS-TO-LT-12'!$B:$B,'RESUMO GERAL'!#REF!)</f>
        <v>0</v>
      </c>
      <c r="J7" s="150">
        <f>COUNTIF('FNS-TO-LT-12'!$B:$B,'RESUMO GERAL'!#REF!)</f>
        <v>0</v>
      </c>
      <c r="K7" s="150">
        <f>COUNTIF('FNS-TO-LT-12'!$B:$B,'RESUMO GERAL'!#REF!)</f>
        <v>0</v>
      </c>
      <c r="L7" s="150">
        <f>COUNTIF('FNS-TO-LT-12'!$B:$B,'RESUMO GERAL'!#REF!)</f>
        <v>0</v>
      </c>
    </row>
    <row r="8" spans="1:12" ht="20.100000000000001" customHeight="1" x14ac:dyDescent="0.25">
      <c r="A8" s="208"/>
      <c r="B8" s="209"/>
      <c r="D8" s="261"/>
      <c r="E8" s="150">
        <v>13</v>
      </c>
      <c r="F8" s="216">
        <f>COUNTIF('FNS-TO-LT-13'!$B:$B,'RESUMO GERAL'!$F$6)</f>
        <v>68</v>
      </c>
      <c r="G8" s="150">
        <f>COUNTIF('FNS-TO-LT-13'!$P:$P,'RESUMO GERAL'!$G$5)-1</f>
        <v>5</v>
      </c>
      <c r="H8" s="213">
        <f>SUMIF('FNS-TO-LT-13'!C:C,'RESUMO GERAL'!E8,'FNS-TO-LT-13'!Q:Q)</f>
        <v>28.149099999999997</v>
      </c>
      <c r="I8" s="150"/>
      <c r="J8" s="150"/>
      <c r="K8" s="150"/>
      <c r="L8" s="150"/>
    </row>
    <row r="9" spans="1:12" ht="20.100000000000001" customHeight="1" x14ac:dyDescent="0.25">
      <c r="A9" s="208"/>
      <c r="B9" s="209"/>
      <c r="D9" s="261"/>
      <c r="E9" s="150">
        <v>14</v>
      </c>
      <c r="F9" s="216">
        <f>COUNTIF('FNS-TO-LT-14'!$B:$B,'RESUMO GERAL'!$F$6)</f>
        <v>77</v>
      </c>
      <c r="G9" s="150">
        <f>COUNTIF('FNS-TO-LT-14'!$P:$P,'RESUMO GERAL'!$G$5)-1</f>
        <v>22</v>
      </c>
      <c r="H9" s="213">
        <f>SUMIF('FNS-TO-LT-14'!C:C,'RESUMO GERAL'!E9,'FNS-TO-LT-14'!Q:Q)</f>
        <v>133.31890000000001</v>
      </c>
      <c r="I9" s="150"/>
      <c r="J9" s="150"/>
      <c r="K9" s="150"/>
      <c r="L9" s="150"/>
    </row>
    <row r="10" spans="1:12" ht="20.100000000000001" customHeight="1" x14ac:dyDescent="0.25">
      <c r="A10" s="208"/>
      <c r="B10" s="209"/>
      <c r="D10" s="261"/>
      <c r="E10" s="150">
        <v>15</v>
      </c>
      <c r="F10" s="216">
        <f>COUNTIF('FNS-TO-GO-LT-15'!$B:$B,'RESUMO GERAL'!$F$6)</f>
        <v>58</v>
      </c>
      <c r="G10" s="150">
        <f>COUNTIF('FNS-TO-GO-LT-15'!$P:$P,'RESUMO GERAL'!$G$5)-1</f>
        <v>13</v>
      </c>
      <c r="H10" s="213">
        <f>SUMIF('FNS-TO-GO-LT-15'!C:C,'RESUMO GERAL'!E10,'FNS-TO-GO-LT-15'!Q:Q)</f>
        <v>38.350100000000012</v>
      </c>
      <c r="I10" s="150"/>
      <c r="J10" s="150"/>
      <c r="K10" s="150"/>
      <c r="L10" s="150"/>
    </row>
    <row r="11" spans="1:12" ht="20.100000000000001" customHeight="1" x14ac:dyDescent="0.25">
      <c r="A11" s="208"/>
      <c r="B11" s="209"/>
      <c r="D11" s="261"/>
      <c r="E11" s="150">
        <v>1</v>
      </c>
      <c r="F11" s="216">
        <f>COUNTIF('FNS-GO-LT-1'!$B:$B,'RESUMO GERAL'!$F$6)</f>
        <v>165</v>
      </c>
      <c r="G11" s="150">
        <f>COUNTIF('FNS-GO-LT-1'!$P:$P,'RESUMO GERAL'!$G$5)-1</f>
        <v>0</v>
      </c>
      <c r="H11" s="213">
        <f>SUMIF('FNS-GO-LT-1'!C:C,'RESUMO GERAL'!E11,'FNS-GO-LT-1'!Q:Q)</f>
        <v>0</v>
      </c>
      <c r="I11" s="150"/>
      <c r="J11" s="150"/>
      <c r="K11" s="150"/>
      <c r="L11" s="150"/>
    </row>
    <row r="12" spans="1:12" ht="20.100000000000001" customHeight="1" x14ac:dyDescent="0.25">
      <c r="A12" s="208"/>
      <c r="B12" s="209"/>
      <c r="D12" s="261"/>
      <c r="E12" s="150" t="s">
        <v>3367</v>
      </c>
      <c r="F12" s="216">
        <f>COUNTIF('FNS-GO-LT-SN'!$B:$B,'RESUMO GERAL'!$F$6)</f>
        <v>129</v>
      </c>
      <c r="G12" s="150">
        <f>COUNTIF('FNS-GO-LT-SN'!$P:$P,'RESUMO GERAL'!$G$5)-1</f>
        <v>16</v>
      </c>
      <c r="H12" s="213">
        <f>SUMIF('FNS-GO-LT-SN'!C:C,'RESUMO GERAL'!E12,'FNS-GO-LT-SN'!Q:Q)</f>
        <v>14.103061</v>
      </c>
      <c r="I12" s="150"/>
      <c r="J12" s="150"/>
      <c r="K12" s="150"/>
      <c r="L12" s="150"/>
    </row>
    <row r="13" spans="1:12" ht="20.100000000000001" customHeight="1" x14ac:dyDescent="0.25">
      <c r="A13" s="208"/>
      <c r="B13" s="209"/>
      <c r="D13" s="261"/>
      <c r="E13" s="150">
        <v>2</v>
      </c>
      <c r="F13" s="216">
        <f>COUNTIF('FNS-GO-LT-2'!$B:$B,'RESUMO GERAL'!$F$6)</f>
        <v>169</v>
      </c>
      <c r="G13" s="150">
        <f>COUNTIF('FNS-GO-LT-2'!$P:$P,'RESUMO GERAL'!$G$5)-1</f>
        <v>17</v>
      </c>
      <c r="H13" s="213">
        <f>SUMIF('FNS-GO-LT-2'!C:C,'RESUMO GERAL'!E13,'FNS-GO-LT-2'!Q:Q)</f>
        <v>29.064500000000002</v>
      </c>
      <c r="I13" s="150"/>
      <c r="J13" s="150"/>
      <c r="K13" s="150"/>
      <c r="L13" s="150"/>
    </row>
    <row r="14" spans="1:12" ht="20.100000000000001" customHeight="1" x14ac:dyDescent="0.25">
      <c r="A14" s="208"/>
      <c r="B14" s="209"/>
      <c r="D14" s="261"/>
      <c r="E14" s="150">
        <v>3</v>
      </c>
      <c r="F14" s="216">
        <f>COUNTIF('FNS-GO-LT-3'!$B:$B,'RESUMO GERAL'!$F$6)</f>
        <v>143</v>
      </c>
      <c r="G14" s="150">
        <f>COUNTIF('FNS-GO-LT-3'!$P:$P,'RESUMO GERAL'!$G$5)-1</f>
        <v>31</v>
      </c>
      <c r="H14" s="213">
        <f>SUMIF('FNS-GO-LT-3'!C:C,'RESUMO GERAL'!E14,'FNS-GO-LT-3'!Q:Q)</f>
        <v>50.377600000000001</v>
      </c>
      <c r="I14" s="150"/>
      <c r="J14" s="150"/>
      <c r="K14" s="150"/>
      <c r="L14" s="150"/>
    </row>
    <row r="15" spans="1:12" ht="20.100000000000001" customHeight="1" x14ac:dyDescent="0.25">
      <c r="A15" s="208"/>
      <c r="B15" s="209"/>
      <c r="D15" s="261"/>
      <c r="E15" s="150">
        <v>4</v>
      </c>
      <c r="F15" s="216">
        <f>COUNTIF('FNS-GO-LT-4'!$B:$B,'RESUMO GERAL'!$F$6)</f>
        <v>124</v>
      </c>
      <c r="G15" s="150">
        <f>COUNTIF('FNS-GO-LT-4'!$P:$P,'RESUMO GERAL'!$G$5)-1</f>
        <v>5</v>
      </c>
      <c r="H15" s="213">
        <f>SUMIF('FNS-GO-LT-4'!C:C,'RESUMO GERAL'!E15,'FNS-GO-LT-4'!Q:Q)</f>
        <v>0.4602</v>
      </c>
      <c r="I15" s="150"/>
      <c r="J15" s="150"/>
      <c r="K15" s="150"/>
      <c r="L15" s="150"/>
    </row>
    <row r="16" spans="1:12" ht="20.100000000000001" customHeight="1" x14ac:dyDescent="0.25">
      <c r="A16" s="208"/>
      <c r="B16" s="209"/>
      <c r="D16" s="261"/>
      <c r="E16" s="150">
        <v>10</v>
      </c>
      <c r="F16" s="216">
        <f>COUNTIF('FNS-GO-LT-10'!$B:$B,'RESUMO GERAL'!$F$6)</f>
        <v>60</v>
      </c>
      <c r="G16" s="150">
        <f>COUNTIF('FNS-GO-LT-10'!$P:$P,'RESUMO GERAL'!$G$5)-1</f>
        <v>5</v>
      </c>
      <c r="H16" s="213">
        <f>SUMIF('FNS-GO-LT-10'!C:C,'RESUMO GERAL'!E16,'FNS-GO-LT-10'!Q:Q)</f>
        <v>16.015500000000003</v>
      </c>
      <c r="I16" s="150"/>
      <c r="J16" s="150"/>
      <c r="K16" s="150"/>
      <c r="L16" s="150"/>
    </row>
    <row r="17" spans="1:12" ht="20.100000000000001" customHeight="1" x14ac:dyDescent="0.25">
      <c r="A17" s="208"/>
      <c r="B17" s="209"/>
      <c r="D17" s="261"/>
      <c r="E17" s="150">
        <v>11</v>
      </c>
      <c r="F17" s="216">
        <f>COUNTIF('FNS-GO-LT-11'!$B:$B,'RESUMO GERAL'!$F$6)</f>
        <v>117</v>
      </c>
      <c r="G17" s="150">
        <f>COUNTIF('FNS-GO-LT-11'!$P:$P,'RESUMO GERAL'!$G$5)-1</f>
        <v>8</v>
      </c>
      <c r="H17" s="213">
        <f>SUMIF('FNS-GO-LT-11'!C:C,'RESUMO GERAL'!E17,'FNS-GO-LT-11'!Q:Q)</f>
        <v>11.9847</v>
      </c>
      <c r="I17" s="150"/>
      <c r="J17" s="150"/>
      <c r="K17" s="150"/>
      <c r="L17" s="150"/>
    </row>
    <row r="18" spans="1:12" ht="20.100000000000001" customHeight="1" x14ac:dyDescent="0.25">
      <c r="A18" s="208"/>
      <c r="B18" s="209"/>
      <c r="D18" s="262"/>
      <c r="E18" s="150">
        <v>16</v>
      </c>
      <c r="F18" s="216">
        <f>COUNTIF('FNS-GO-LT-16'!$B:$B,'RESUMO GERAL'!$F$6)</f>
        <v>38</v>
      </c>
      <c r="G18" s="150">
        <f>COUNTIF('FNS-GO-LT-16'!$P:$P,'RESUMO GERAL'!$G$5)-1</f>
        <v>3</v>
      </c>
      <c r="H18" s="213">
        <f>SUMIF('FNS-GO-LT-16'!C:C,'RESUMO GERAL'!E18,'FNS-GO-LT-16'!Q:Q)</f>
        <v>33.855999999999995</v>
      </c>
      <c r="I18" s="150"/>
      <c r="J18" s="150"/>
      <c r="K18" s="150"/>
      <c r="L18" s="150"/>
    </row>
    <row r="19" spans="1:12" ht="20.100000000000001" customHeight="1" x14ac:dyDescent="0.25">
      <c r="A19" s="209"/>
      <c r="B19" s="209"/>
      <c r="D19" s="258" t="s">
        <v>6663</v>
      </c>
      <c r="E19" s="150" t="s">
        <v>3751</v>
      </c>
      <c r="F19" s="216">
        <f>COUNTIF('FNS-GO-LT-1S'!$B:$B,'RESUMO GERAL'!$F$6)</f>
        <v>234</v>
      </c>
      <c r="G19" s="150">
        <f>COUNTIF('FNS-GO-LT-1S'!$P:$P,'RESUMO GERAL'!$G$5)-1</f>
        <v>41</v>
      </c>
      <c r="H19" s="213">
        <f>SUMIF('FNS-GO-LT-1S'!C:C,'RESUMO GERAL'!E19,'FNS-GO-LT-1S'!Q:Q)</f>
        <v>33.9221</v>
      </c>
      <c r="I19" s="150"/>
      <c r="J19" s="150"/>
      <c r="K19" s="150"/>
      <c r="L19" s="150"/>
    </row>
    <row r="20" spans="1:12" ht="20.100000000000001" customHeight="1" x14ac:dyDescent="0.25">
      <c r="A20" s="208"/>
      <c r="B20" s="209"/>
      <c r="D20" s="258"/>
      <c r="E20" s="150" t="s">
        <v>4411</v>
      </c>
      <c r="F20" s="216">
        <f>COUNTIF('FNS-GO-LT-2S'!$B:$B,'RESUMO GERAL'!$F$6)</f>
        <v>210</v>
      </c>
      <c r="G20" s="150">
        <f>COUNTIF('FNS-GO-LT-2S'!$P:$P,'RESUMO GERAL'!$G$5)-1</f>
        <v>17</v>
      </c>
      <c r="H20" s="213">
        <f>SUMIF('FNS-GO-LT-2S'!C:C,'RESUMO GERAL'!E20,'FNS-GO-LT-2S'!Q:Q)</f>
        <v>22.392299999999999</v>
      </c>
      <c r="I20" s="150"/>
      <c r="J20" s="150"/>
      <c r="K20" s="150"/>
      <c r="L20" s="150"/>
    </row>
    <row r="21" spans="1:12" ht="20.100000000000001" customHeight="1" x14ac:dyDescent="0.25">
      <c r="A21" s="208"/>
      <c r="B21" s="209"/>
      <c r="D21" s="258"/>
      <c r="E21" s="150" t="s">
        <v>4849</v>
      </c>
      <c r="F21" s="216">
        <f>COUNTIF('FNS-GO-LT-3S'!$B:$B,'RESUMO GERAL'!$F$6)</f>
        <v>239</v>
      </c>
      <c r="G21" s="150">
        <f>COUNTIF('FNS-GO-LT-3S'!$P:$P,'RESUMO GERAL'!$G$5)-1</f>
        <v>2</v>
      </c>
      <c r="H21" s="213">
        <f>SUMIF('FNS-GO-LT-3S'!C:C,'RESUMO GERAL'!E21,'FNS-GO-LT-3S'!Q:Q)</f>
        <v>99.340199999999982</v>
      </c>
      <c r="I21" s="150"/>
      <c r="J21" s="150"/>
      <c r="K21" s="150"/>
      <c r="L21" s="150"/>
    </row>
    <row r="22" spans="1:12" ht="20.100000000000001" customHeight="1" x14ac:dyDescent="0.25">
      <c r="A22" s="208"/>
      <c r="B22" s="209"/>
      <c r="D22" s="258"/>
      <c r="E22" s="150" t="s">
        <v>5422</v>
      </c>
      <c r="F22" s="216">
        <f>COUNTIF('FNS-GO-LT-4S'!$B:$B,'RESUMO GERAL'!$F$6)</f>
        <v>138</v>
      </c>
      <c r="G22" s="150">
        <f>COUNTIF('FNS-GO-LT-4S'!$P:$P,'RESUMO GERAL'!$G$5)-1</f>
        <v>26</v>
      </c>
      <c r="H22" s="213">
        <f>SUMIF('FNS-GO-LT-4S'!C:C,'RESUMO GERAL'!E22,'FNS-GO-LT-4S'!Q:Q)</f>
        <v>62.582399999999993</v>
      </c>
      <c r="I22" s="150"/>
      <c r="J22" s="150"/>
      <c r="K22" s="150"/>
      <c r="L22" s="150"/>
    </row>
    <row r="23" spans="1:12" ht="20.100000000000001" customHeight="1" x14ac:dyDescent="0.25">
      <c r="A23" s="208"/>
      <c r="B23" s="209"/>
      <c r="D23" s="258"/>
      <c r="E23" s="150" t="s">
        <v>5794</v>
      </c>
      <c r="F23" s="216">
        <f>COUNTIF('FNS-GO-LT-5S'!$B:$B,'RESUMO GERAL'!$F$6)</f>
        <v>246</v>
      </c>
      <c r="G23" s="150">
        <f>COUNTIF('FNS-GO-LT-5S'!$P:$P,'RESUMO GERAL'!$G$5)-1</f>
        <v>20</v>
      </c>
      <c r="H23" s="213">
        <f>SUMIF('FNS-GO-LT-5S'!C:C,'RESUMO GERAL'!E23,'FNS-GO-LT-5S'!Q:Q)</f>
        <v>26.458599999999997</v>
      </c>
      <c r="I23" s="150"/>
      <c r="J23" s="150"/>
      <c r="K23" s="150"/>
      <c r="L23" s="150"/>
    </row>
    <row r="24" spans="1:12" s="141" customFormat="1" ht="20.100000000000001" customHeight="1" x14ac:dyDescent="0.25">
      <c r="D24" s="259" t="s">
        <v>6715</v>
      </c>
      <c r="E24" s="259"/>
      <c r="F24" s="142">
        <f>SUM(F7:F23)</f>
        <v>2304</v>
      </c>
      <c r="G24" s="142">
        <f>SUM(G7:G23)</f>
        <v>247</v>
      </c>
      <c r="H24" s="214">
        <f>SUM(H7:H23)</f>
        <v>739.245361</v>
      </c>
      <c r="I24" s="142"/>
      <c r="J24" s="142"/>
      <c r="K24" s="142"/>
      <c r="L24" s="142"/>
    </row>
  </sheetData>
  <sheetProtection algorithmName="SHA-512" hashValue="Rjd4uxPdpyCFPDN1A2VeVpCtHISp+Ib03dCNNZv77JKFHQKmDXCPaQOfCNsCtN906VGu+WRcvRZmvAY6Z4bggg==" saltValue="h3I3vuWQaunOrNd7icnUPw==" spinCount="100000" sheet="1" objects="1" scenarios="1" sort="0" autoFilter="0" pivotTables="0"/>
  <mergeCells count="7">
    <mergeCell ref="D3:H4"/>
    <mergeCell ref="D19:D23"/>
    <mergeCell ref="D24:E24"/>
    <mergeCell ref="D7:D18"/>
    <mergeCell ref="D5:E6"/>
    <mergeCell ref="G5:G6"/>
    <mergeCell ref="H5:H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B1:Z96"/>
  <sheetViews>
    <sheetView zoomScaleNormal="100" workbookViewId="0">
      <pane xSplit="3" ySplit="6" topLeftCell="D7" activePane="bottomRight" state="frozen"/>
      <selection pane="topRight" activeCell="D4" sqref="D4:D7"/>
      <selection pane="bottomLeft" activeCell="D4" sqref="D4:D7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9.140625" style="8" hidden="1" customWidth="1"/>
    <col min="25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8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8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8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8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8"/>
    </row>
    <row r="7" spans="2:26" ht="30" customHeight="1" x14ac:dyDescent="0.25">
      <c r="B7" s="206" t="s">
        <v>6714</v>
      </c>
      <c r="C7" s="3">
        <v>12</v>
      </c>
      <c r="D7" s="3" t="s">
        <v>16</v>
      </c>
      <c r="E7" s="3" t="s">
        <v>17</v>
      </c>
      <c r="F7" s="3">
        <v>38350</v>
      </c>
      <c r="G7" s="4">
        <v>42902</v>
      </c>
      <c r="H7" s="3" t="s">
        <v>18</v>
      </c>
      <c r="I7" s="5">
        <v>719518.59699999995</v>
      </c>
      <c r="J7" s="5">
        <v>721812.84400000004</v>
      </c>
      <c r="K7" s="11">
        <v>2.2942470000000905</v>
      </c>
      <c r="L7" s="6" t="s">
        <v>19</v>
      </c>
      <c r="M7" s="3">
        <v>60.467399999999998</v>
      </c>
      <c r="N7" s="3" t="s">
        <v>20</v>
      </c>
      <c r="O7" s="3" t="s">
        <v>21</v>
      </c>
      <c r="P7" s="3"/>
      <c r="Q7" s="3"/>
      <c r="R7" s="7"/>
      <c r="S7" s="6"/>
      <c r="T7" s="3" t="s">
        <v>22</v>
      </c>
      <c r="U7" s="3" t="s">
        <v>18</v>
      </c>
      <c r="V7" s="8" t="str">
        <f t="shared" ref="V7:V38" si="0">CONCATENATE(C7,"-",D7)</f>
        <v>12-900</v>
      </c>
      <c r="X7" s="8" t="s">
        <v>6725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3">
        <v>12</v>
      </c>
      <c r="D8" s="3" t="s">
        <v>24</v>
      </c>
      <c r="E8" s="3" t="s">
        <v>25</v>
      </c>
      <c r="F8" s="3">
        <v>94832</v>
      </c>
      <c r="G8" s="4">
        <v>43080</v>
      </c>
      <c r="H8" s="3" t="s">
        <v>18</v>
      </c>
      <c r="I8" s="5">
        <v>721821.84400000004</v>
      </c>
      <c r="J8" s="5">
        <v>725892.60600000003</v>
      </c>
      <c r="K8" s="11">
        <v>4.0707619999999878</v>
      </c>
      <c r="L8" s="6" t="s">
        <v>26</v>
      </c>
      <c r="M8" s="3">
        <v>194.12</v>
      </c>
      <c r="N8" s="3" t="s">
        <v>20</v>
      </c>
      <c r="O8" s="3" t="s">
        <v>21</v>
      </c>
      <c r="P8" s="3"/>
      <c r="Q8" s="3"/>
      <c r="R8" s="7"/>
      <c r="S8" s="6"/>
      <c r="T8" s="3" t="s">
        <v>27</v>
      </c>
      <c r="U8" s="3" t="s">
        <v>18</v>
      </c>
      <c r="V8" s="8" t="str">
        <f t="shared" si="0"/>
        <v>12-901</v>
      </c>
      <c r="X8" s="8" t="s">
        <v>6726</v>
      </c>
      <c r="Z8" s="1" t="str">
        <f t="shared" ref="Z8:Z71" si="1">IF(V8=X8,"OK","ERRADO")</f>
        <v>OK</v>
      </c>
    </row>
    <row r="9" spans="2:26" ht="30" customHeight="1" x14ac:dyDescent="0.25">
      <c r="B9" s="206" t="s">
        <v>6714</v>
      </c>
      <c r="C9" s="3">
        <v>12</v>
      </c>
      <c r="D9" s="3">
        <v>902</v>
      </c>
      <c r="E9" s="3" t="s">
        <v>28</v>
      </c>
      <c r="F9" s="3" t="s">
        <v>29</v>
      </c>
      <c r="G9" s="4">
        <v>42930</v>
      </c>
      <c r="H9" s="3" t="s">
        <v>18</v>
      </c>
      <c r="I9" s="5">
        <v>725892.60600000003</v>
      </c>
      <c r="J9" s="5">
        <v>728805.15399999998</v>
      </c>
      <c r="K9" s="11">
        <v>2.9125479999999517</v>
      </c>
      <c r="L9" s="6" t="s">
        <v>30</v>
      </c>
      <c r="M9" s="3">
        <v>23.300699999999999</v>
      </c>
      <c r="N9" s="3" t="s">
        <v>20</v>
      </c>
      <c r="O9" s="3" t="s">
        <v>21</v>
      </c>
      <c r="P9" s="3"/>
      <c r="Q9" s="3"/>
      <c r="R9" s="7"/>
      <c r="S9" s="6"/>
      <c r="T9" s="3" t="s">
        <v>31</v>
      </c>
      <c r="U9" s="3" t="s">
        <v>18</v>
      </c>
      <c r="V9" s="8" t="str">
        <f t="shared" si="0"/>
        <v>12-902</v>
      </c>
      <c r="X9" s="8" t="s">
        <v>6727</v>
      </c>
      <c r="Z9" s="1" t="str">
        <f t="shared" si="1"/>
        <v>OK</v>
      </c>
    </row>
    <row r="10" spans="2:26" ht="30" customHeight="1" x14ac:dyDescent="0.25">
      <c r="B10" s="206" t="s">
        <v>6714</v>
      </c>
      <c r="C10" s="3">
        <v>12</v>
      </c>
      <c r="D10" s="3" t="s">
        <v>32</v>
      </c>
      <c r="E10" s="3" t="s">
        <v>33</v>
      </c>
      <c r="F10" s="3" t="s">
        <v>34</v>
      </c>
      <c r="G10" s="4">
        <v>43040</v>
      </c>
      <c r="H10" s="3" t="s">
        <v>18</v>
      </c>
      <c r="I10" s="5">
        <v>728805.15399999998</v>
      </c>
      <c r="J10" s="5">
        <v>730127.005</v>
      </c>
      <c r="K10" s="11">
        <v>1.3218510000000243</v>
      </c>
      <c r="L10" s="6" t="s">
        <v>35</v>
      </c>
      <c r="M10" s="3">
        <v>10.57</v>
      </c>
      <c r="N10" s="3" t="s">
        <v>20</v>
      </c>
      <c r="O10" s="3" t="s">
        <v>21</v>
      </c>
      <c r="P10" s="3"/>
      <c r="Q10" s="3"/>
      <c r="R10" s="7"/>
      <c r="S10" s="6"/>
      <c r="T10" s="3" t="s">
        <v>36</v>
      </c>
      <c r="U10" s="3" t="s">
        <v>18</v>
      </c>
      <c r="V10" s="8" t="str">
        <f t="shared" si="0"/>
        <v>12-903</v>
      </c>
      <c r="X10" s="8" t="s">
        <v>6728</v>
      </c>
      <c r="Z10" s="1" t="str">
        <f t="shared" si="1"/>
        <v>OK</v>
      </c>
    </row>
    <row r="11" spans="2:26" ht="30" customHeight="1" x14ac:dyDescent="0.25">
      <c r="B11" s="206" t="s">
        <v>6714</v>
      </c>
      <c r="C11" s="3">
        <v>12</v>
      </c>
      <c r="D11" s="3" t="s">
        <v>37</v>
      </c>
      <c r="E11" s="3" t="s">
        <v>38</v>
      </c>
      <c r="F11" s="3" t="s">
        <v>39</v>
      </c>
      <c r="G11" s="4">
        <v>42968</v>
      </c>
      <c r="H11" s="3" t="s">
        <v>18</v>
      </c>
      <c r="I11" s="5">
        <v>730127.005</v>
      </c>
      <c r="J11" s="5">
        <v>730952.38399999996</v>
      </c>
      <c r="K11" s="11">
        <v>0.82537899999995712</v>
      </c>
      <c r="L11" s="6" t="s">
        <v>40</v>
      </c>
      <c r="M11" s="3">
        <v>6.6</v>
      </c>
      <c r="N11" s="3" t="s">
        <v>20</v>
      </c>
      <c r="O11" s="3" t="s">
        <v>21</v>
      </c>
      <c r="P11" s="3"/>
      <c r="Q11" s="3"/>
      <c r="R11" s="7"/>
      <c r="S11" s="6"/>
      <c r="T11" s="3" t="s">
        <v>41</v>
      </c>
      <c r="U11" s="3" t="s">
        <v>18</v>
      </c>
      <c r="V11" s="8" t="str">
        <f t="shared" si="0"/>
        <v>12-904</v>
      </c>
      <c r="X11" s="8" t="s">
        <v>6729</v>
      </c>
      <c r="Z11" s="1" t="str">
        <f t="shared" si="1"/>
        <v>OK</v>
      </c>
    </row>
    <row r="12" spans="2:26" ht="30" customHeight="1" x14ac:dyDescent="0.25">
      <c r="B12" s="206" t="s">
        <v>6714</v>
      </c>
      <c r="C12" s="3">
        <v>12</v>
      </c>
      <c r="D12" s="3" t="s">
        <v>42</v>
      </c>
      <c r="E12" s="3" t="s">
        <v>43</v>
      </c>
      <c r="F12" s="3" t="s">
        <v>44</v>
      </c>
      <c r="G12" s="4">
        <v>42930</v>
      </c>
      <c r="H12" s="3" t="s">
        <v>18</v>
      </c>
      <c r="I12" s="5">
        <v>730952.38399999996</v>
      </c>
      <c r="J12" s="5">
        <v>732740</v>
      </c>
      <c r="K12" s="11">
        <v>1.7876160000000383</v>
      </c>
      <c r="L12" s="6" t="s">
        <v>45</v>
      </c>
      <c r="M12" s="3">
        <v>14.34</v>
      </c>
      <c r="N12" s="3" t="s">
        <v>20</v>
      </c>
      <c r="O12" s="3" t="s">
        <v>21</v>
      </c>
      <c r="P12" s="3"/>
      <c r="Q12" s="3"/>
      <c r="R12" s="7"/>
      <c r="S12" s="6"/>
      <c r="T12" s="3" t="s">
        <v>46</v>
      </c>
      <c r="U12" s="3" t="s">
        <v>18</v>
      </c>
      <c r="V12" s="8" t="str">
        <f t="shared" si="0"/>
        <v>12-905</v>
      </c>
      <c r="X12" s="8" t="s">
        <v>6730</v>
      </c>
      <c r="Z12" s="1" t="str">
        <f t="shared" si="1"/>
        <v>OK</v>
      </c>
    </row>
    <row r="13" spans="2:26" ht="30" customHeight="1" x14ac:dyDescent="0.25">
      <c r="B13" s="206" t="s">
        <v>6714</v>
      </c>
      <c r="C13" s="3">
        <v>12</v>
      </c>
      <c r="D13" s="3" t="s">
        <v>47</v>
      </c>
      <c r="E13" s="3" t="s">
        <v>48</v>
      </c>
      <c r="F13" s="3" t="s">
        <v>49</v>
      </c>
      <c r="G13" s="4">
        <v>42930</v>
      </c>
      <c r="H13" s="3" t="s">
        <v>18</v>
      </c>
      <c r="I13" s="5">
        <v>732740</v>
      </c>
      <c r="J13" s="5">
        <v>734292.5</v>
      </c>
      <c r="K13" s="11">
        <v>1.5525</v>
      </c>
      <c r="L13" s="6" t="s">
        <v>45</v>
      </c>
      <c r="M13" s="3">
        <v>12.42</v>
      </c>
      <c r="N13" s="3" t="s">
        <v>20</v>
      </c>
      <c r="O13" s="3" t="s">
        <v>21</v>
      </c>
      <c r="P13" s="3"/>
      <c r="Q13" s="3"/>
      <c r="R13" s="7"/>
      <c r="S13" s="6"/>
      <c r="T13" s="3" t="s">
        <v>46</v>
      </c>
      <c r="U13" s="3" t="s">
        <v>18</v>
      </c>
      <c r="V13" s="8" t="str">
        <f t="shared" si="0"/>
        <v>12-905A</v>
      </c>
      <c r="X13" s="8" t="s">
        <v>6731</v>
      </c>
      <c r="Z13" s="1" t="str">
        <f t="shared" si="1"/>
        <v>OK</v>
      </c>
    </row>
    <row r="14" spans="2:26" ht="30" customHeight="1" x14ac:dyDescent="0.25">
      <c r="B14" s="206" t="s">
        <v>6714</v>
      </c>
      <c r="C14" s="3">
        <v>12</v>
      </c>
      <c r="D14" s="3" t="s">
        <v>50</v>
      </c>
      <c r="E14" s="3" t="s">
        <v>51</v>
      </c>
      <c r="F14" s="3"/>
      <c r="G14" s="4"/>
      <c r="H14" s="3"/>
      <c r="I14" s="5">
        <v>733000.40399999998</v>
      </c>
      <c r="J14" s="5">
        <v>733289.34</v>
      </c>
      <c r="K14" s="11">
        <f>(J14-I14)/1000</f>
        <v>0.28893599999998698</v>
      </c>
      <c r="L14" s="6" t="s">
        <v>45</v>
      </c>
      <c r="M14" s="3">
        <v>4.6399999999999997</v>
      </c>
      <c r="N14" s="3" t="s">
        <v>52</v>
      </c>
      <c r="O14" s="3" t="s">
        <v>53</v>
      </c>
      <c r="P14" s="3"/>
      <c r="Q14" s="3"/>
      <c r="R14" s="7"/>
      <c r="S14" s="6"/>
      <c r="T14" s="3" t="s">
        <v>46</v>
      </c>
      <c r="U14" s="3" t="s">
        <v>18</v>
      </c>
      <c r="V14" s="8" t="str">
        <f t="shared" si="0"/>
        <v>12-905C</v>
      </c>
      <c r="X14" s="8" t="s">
        <v>6732</v>
      </c>
      <c r="Z14" s="1" t="str">
        <f t="shared" si="1"/>
        <v>OK</v>
      </c>
    </row>
    <row r="15" spans="2:26" ht="30" customHeight="1" x14ac:dyDescent="0.25">
      <c r="B15" s="206" t="s">
        <v>6714</v>
      </c>
      <c r="C15" s="3">
        <v>12</v>
      </c>
      <c r="D15" s="3" t="s">
        <v>54</v>
      </c>
      <c r="E15" s="3" t="s">
        <v>55</v>
      </c>
      <c r="F15" s="3" t="s">
        <v>56</v>
      </c>
      <c r="G15" s="4">
        <v>42930</v>
      </c>
      <c r="H15" s="3" t="s">
        <v>18</v>
      </c>
      <c r="I15" s="5">
        <v>734292.5</v>
      </c>
      <c r="J15" s="5">
        <v>735600.42500000005</v>
      </c>
      <c r="K15" s="11">
        <v>1.3079250000000466</v>
      </c>
      <c r="L15" s="6" t="s">
        <v>45</v>
      </c>
      <c r="M15" s="3">
        <v>12.25</v>
      </c>
      <c r="N15" s="3" t="s">
        <v>20</v>
      </c>
      <c r="O15" s="3" t="s">
        <v>21</v>
      </c>
      <c r="P15" s="3"/>
      <c r="Q15" s="3"/>
      <c r="R15" s="7"/>
      <c r="S15" s="6"/>
      <c r="T15" s="3" t="s">
        <v>46</v>
      </c>
      <c r="U15" s="3" t="s">
        <v>18</v>
      </c>
      <c r="V15" s="8" t="str">
        <f t="shared" si="0"/>
        <v>12-905B</v>
      </c>
      <c r="X15" s="8" t="s">
        <v>6733</v>
      </c>
      <c r="Z15" s="1" t="str">
        <f t="shared" si="1"/>
        <v>OK</v>
      </c>
    </row>
    <row r="16" spans="2:26" ht="30" customHeight="1" x14ac:dyDescent="0.25">
      <c r="B16" s="206" t="s">
        <v>6714</v>
      </c>
      <c r="C16" s="3">
        <v>12</v>
      </c>
      <c r="D16" s="3" t="s">
        <v>57</v>
      </c>
      <c r="E16" s="3" t="s">
        <v>58</v>
      </c>
      <c r="F16" s="3">
        <v>27179</v>
      </c>
      <c r="G16" s="4">
        <v>40084</v>
      </c>
      <c r="H16" s="3" t="s">
        <v>18</v>
      </c>
      <c r="I16" s="5">
        <v>735600.42500000005</v>
      </c>
      <c r="J16" s="5">
        <v>737794.527</v>
      </c>
      <c r="K16" s="11">
        <v>2.1941019999999551</v>
      </c>
      <c r="L16" s="6" t="s">
        <v>59</v>
      </c>
      <c r="M16" s="3">
        <v>17.55</v>
      </c>
      <c r="N16" s="3" t="s">
        <v>20</v>
      </c>
      <c r="O16" s="3" t="s">
        <v>21</v>
      </c>
      <c r="P16" s="3"/>
      <c r="Q16" s="3"/>
      <c r="R16" s="7"/>
      <c r="S16" s="6"/>
      <c r="T16" s="3" t="s">
        <v>60</v>
      </c>
      <c r="U16" s="3" t="s">
        <v>18</v>
      </c>
      <c r="V16" s="8" t="str">
        <f t="shared" si="0"/>
        <v>12-906</v>
      </c>
      <c r="X16" s="8" t="s">
        <v>6734</v>
      </c>
      <c r="Z16" s="1" t="str">
        <f t="shared" si="1"/>
        <v>OK</v>
      </c>
    </row>
    <row r="17" spans="2:26" ht="30" customHeight="1" x14ac:dyDescent="0.25">
      <c r="B17" s="206" t="s">
        <v>6714</v>
      </c>
      <c r="C17" s="3">
        <v>12</v>
      </c>
      <c r="D17" s="3" t="s">
        <v>61</v>
      </c>
      <c r="E17" s="3" t="s">
        <v>62</v>
      </c>
      <c r="F17" s="3">
        <v>18275</v>
      </c>
      <c r="G17" s="4">
        <v>42327</v>
      </c>
      <c r="H17" s="3" t="s">
        <v>63</v>
      </c>
      <c r="I17" s="5">
        <v>737794.527</v>
      </c>
      <c r="J17" s="5">
        <v>739353.25399999996</v>
      </c>
      <c r="K17" s="11">
        <v>1.5587269999999553</v>
      </c>
      <c r="L17" s="6" t="s">
        <v>64</v>
      </c>
      <c r="M17" s="3">
        <v>12.47</v>
      </c>
      <c r="N17" s="3" t="s">
        <v>20</v>
      </c>
      <c r="O17" s="3" t="s">
        <v>21</v>
      </c>
      <c r="P17" s="3"/>
      <c r="Q17" s="3"/>
      <c r="R17" s="7"/>
      <c r="S17" s="6"/>
      <c r="T17" s="3" t="s">
        <v>65</v>
      </c>
      <c r="U17" s="3" t="s">
        <v>66</v>
      </c>
      <c r="V17" s="8" t="str">
        <f t="shared" si="0"/>
        <v>12-907</v>
      </c>
      <c r="X17" s="8" t="s">
        <v>6735</v>
      </c>
      <c r="Z17" s="1" t="str">
        <f t="shared" si="1"/>
        <v>OK</v>
      </c>
    </row>
    <row r="18" spans="2:26" ht="30" customHeight="1" x14ac:dyDescent="0.25">
      <c r="B18" s="206" t="s">
        <v>6714</v>
      </c>
      <c r="C18" s="3">
        <v>12</v>
      </c>
      <c r="D18" s="3" t="s">
        <v>67</v>
      </c>
      <c r="E18" s="3" t="s">
        <v>68</v>
      </c>
      <c r="F18" s="3">
        <v>12974</v>
      </c>
      <c r="G18" s="4">
        <v>40080</v>
      </c>
      <c r="H18" s="3" t="s">
        <v>63</v>
      </c>
      <c r="I18" s="5">
        <v>739353.25399999996</v>
      </c>
      <c r="J18" s="5">
        <v>743292.45700000005</v>
      </c>
      <c r="K18" s="11">
        <v>3.9392030000000959</v>
      </c>
      <c r="L18" s="6" t="s">
        <v>69</v>
      </c>
      <c r="M18" s="3">
        <v>35.51</v>
      </c>
      <c r="N18" s="3" t="s">
        <v>20</v>
      </c>
      <c r="O18" s="3" t="s">
        <v>21</v>
      </c>
      <c r="P18" s="3"/>
      <c r="Q18" s="3"/>
      <c r="R18" s="7"/>
      <c r="S18" s="6"/>
      <c r="T18" s="3" t="s">
        <v>70</v>
      </c>
      <c r="U18" s="3" t="s">
        <v>66</v>
      </c>
      <c r="V18" s="8" t="str">
        <f t="shared" si="0"/>
        <v>12-908</v>
      </c>
      <c r="X18" s="8" t="s">
        <v>6736</v>
      </c>
      <c r="Z18" s="1" t="str">
        <f t="shared" si="1"/>
        <v>OK</v>
      </c>
    </row>
    <row r="19" spans="2:26" ht="30" customHeight="1" x14ac:dyDescent="0.25">
      <c r="B19" s="206" t="s">
        <v>6714</v>
      </c>
      <c r="C19" s="3">
        <v>12</v>
      </c>
      <c r="D19" s="3" t="s">
        <v>71</v>
      </c>
      <c r="E19" s="3" t="s">
        <v>72</v>
      </c>
      <c r="F19" s="3"/>
      <c r="G19" s="4"/>
      <c r="H19" s="3"/>
      <c r="I19" s="5">
        <v>743292.45700000005</v>
      </c>
      <c r="J19" s="5">
        <v>745929</v>
      </c>
      <c r="K19" s="11"/>
      <c r="L19" s="6" t="s">
        <v>73</v>
      </c>
      <c r="M19" s="3">
        <v>21.29</v>
      </c>
      <c r="N19" s="3" t="s">
        <v>52</v>
      </c>
      <c r="O19" s="3" t="s">
        <v>21</v>
      </c>
      <c r="P19" s="3"/>
      <c r="Q19" s="3"/>
      <c r="R19" s="7"/>
      <c r="S19" s="6"/>
      <c r="T19" s="3" t="s">
        <v>74</v>
      </c>
      <c r="U19" s="3" t="s">
        <v>66</v>
      </c>
      <c r="V19" s="8" t="str">
        <f t="shared" si="0"/>
        <v>12-909</v>
      </c>
      <c r="X19" s="8" t="s">
        <v>6737</v>
      </c>
      <c r="Y19" s="8"/>
      <c r="Z19" s="1" t="str">
        <f t="shared" si="1"/>
        <v>OK</v>
      </c>
    </row>
    <row r="20" spans="2:26" ht="30" customHeight="1" x14ac:dyDescent="0.25">
      <c r="B20" s="206" t="s">
        <v>6714</v>
      </c>
      <c r="C20" s="3">
        <v>12</v>
      </c>
      <c r="D20" s="3" t="s">
        <v>75</v>
      </c>
      <c r="E20" s="3" t="s">
        <v>76</v>
      </c>
      <c r="F20" s="3"/>
      <c r="G20" s="4"/>
      <c r="H20" s="3"/>
      <c r="I20" s="5">
        <v>745929</v>
      </c>
      <c r="J20" s="5">
        <v>746092.85</v>
      </c>
      <c r="K20" s="11"/>
      <c r="L20" s="6" t="s">
        <v>73</v>
      </c>
      <c r="M20" s="3">
        <v>1.31</v>
      </c>
      <c r="N20" s="3" t="s">
        <v>52</v>
      </c>
      <c r="O20" s="3" t="s">
        <v>21</v>
      </c>
      <c r="P20" s="3"/>
      <c r="Q20" s="3"/>
      <c r="R20" s="7"/>
      <c r="S20" s="6"/>
      <c r="T20" s="3" t="s">
        <v>77</v>
      </c>
      <c r="U20" s="3" t="s">
        <v>66</v>
      </c>
      <c r="V20" s="8" t="str">
        <f t="shared" si="0"/>
        <v>12-909A</v>
      </c>
      <c r="X20" s="8" t="s">
        <v>6738</v>
      </c>
      <c r="Z20" s="1" t="str">
        <f t="shared" si="1"/>
        <v>OK</v>
      </c>
    </row>
    <row r="21" spans="2:26" ht="30" customHeight="1" x14ac:dyDescent="0.25">
      <c r="B21" s="206" t="s">
        <v>6714</v>
      </c>
      <c r="C21" s="3">
        <v>12</v>
      </c>
      <c r="D21" s="3" t="s">
        <v>78</v>
      </c>
      <c r="E21" s="3" t="s">
        <v>79</v>
      </c>
      <c r="F21" s="3" t="s">
        <v>80</v>
      </c>
      <c r="G21" s="4">
        <v>42783</v>
      </c>
      <c r="H21" s="3" t="s">
        <v>63</v>
      </c>
      <c r="I21" s="5">
        <v>743292.45700000005</v>
      </c>
      <c r="J21" s="5">
        <v>745929</v>
      </c>
      <c r="K21" s="11">
        <v>2.6365429999999468</v>
      </c>
      <c r="L21" s="6" t="s">
        <v>81</v>
      </c>
      <c r="M21" s="3">
        <v>17.951899999999998</v>
      </c>
      <c r="N21" s="3" t="s">
        <v>82</v>
      </c>
      <c r="O21" s="3" t="s">
        <v>21</v>
      </c>
      <c r="P21" s="3"/>
      <c r="Q21" s="3"/>
      <c r="R21" s="7"/>
      <c r="S21" s="6"/>
      <c r="T21" s="3" t="s">
        <v>74</v>
      </c>
      <c r="U21" s="3" t="s">
        <v>66</v>
      </c>
      <c r="V21" s="8" t="str">
        <f t="shared" si="0"/>
        <v>12-909B</v>
      </c>
      <c r="X21" s="8" t="s">
        <v>6739</v>
      </c>
      <c r="Y21" s="8"/>
      <c r="Z21" s="1" t="str">
        <f t="shared" si="1"/>
        <v>OK</v>
      </c>
    </row>
    <row r="22" spans="2:26" ht="30" customHeight="1" x14ac:dyDescent="0.25">
      <c r="B22" s="206" t="s">
        <v>6714</v>
      </c>
      <c r="C22" s="3">
        <v>12</v>
      </c>
      <c r="D22" s="3" t="s">
        <v>83</v>
      </c>
      <c r="E22" s="3" t="s">
        <v>84</v>
      </c>
      <c r="F22" s="3"/>
      <c r="G22" s="4"/>
      <c r="H22" s="3"/>
      <c r="I22" s="5">
        <v>745929</v>
      </c>
      <c r="J22" s="5">
        <v>746092.85</v>
      </c>
      <c r="K22" s="11">
        <v>0.16384999999997671</v>
      </c>
      <c r="L22" s="6" t="s">
        <v>85</v>
      </c>
      <c r="M22" s="3">
        <v>3.4</v>
      </c>
      <c r="N22" s="3" t="s">
        <v>82</v>
      </c>
      <c r="O22" s="3" t="s">
        <v>53</v>
      </c>
      <c r="P22" s="3"/>
      <c r="Q22" s="3"/>
      <c r="R22" s="7"/>
      <c r="S22" s="6" t="s">
        <v>86</v>
      </c>
      <c r="T22" s="3" t="s">
        <v>87</v>
      </c>
      <c r="U22" s="3" t="s">
        <v>66</v>
      </c>
      <c r="V22" s="8" t="str">
        <f t="shared" si="0"/>
        <v>12-909C</v>
      </c>
      <c r="X22" s="8" t="s">
        <v>6740</v>
      </c>
      <c r="Z22" s="1" t="str">
        <f t="shared" si="1"/>
        <v>OK</v>
      </c>
    </row>
    <row r="23" spans="2:26" ht="30" customHeight="1" x14ac:dyDescent="0.25">
      <c r="B23" s="206" t="s">
        <v>6714</v>
      </c>
      <c r="C23" s="3">
        <v>12</v>
      </c>
      <c r="D23" s="3" t="s">
        <v>88</v>
      </c>
      <c r="E23" s="3" t="s">
        <v>89</v>
      </c>
      <c r="F23" s="3">
        <v>18269</v>
      </c>
      <c r="G23" s="4">
        <v>42325</v>
      </c>
      <c r="H23" s="3" t="s">
        <v>63</v>
      </c>
      <c r="I23" s="5">
        <v>746092.85</v>
      </c>
      <c r="J23" s="5">
        <v>748163.37</v>
      </c>
      <c r="K23" s="11">
        <v>2.0705200000000188</v>
      </c>
      <c r="L23" s="6" t="s">
        <v>90</v>
      </c>
      <c r="M23" s="3">
        <v>16.55</v>
      </c>
      <c r="N23" s="3" t="s">
        <v>20</v>
      </c>
      <c r="O23" s="3" t="s">
        <v>91</v>
      </c>
      <c r="P23" s="3"/>
      <c r="Q23" s="3"/>
      <c r="R23" s="9"/>
      <c r="S23" s="6"/>
      <c r="T23" s="3" t="s">
        <v>92</v>
      </c>
      <c r="U23" s="3" t="s">
        <v>66</v>
      </c>
      <c r="V23" s="8" t="str">
        <f t="shared" si="0"/>
        <v>12-913</v>
      </c>
      <c r="X23" s="8" t="s">
        <v>6741</v>
      </c>
      <c r="Z23" s="1" t="str">
        <f t="shared" si="1"/>
        <v>OK</v>
      </c>
    </row>
    <row r="24" spans="2:26" ht="30" customHeight="1" x14ac:dyDescent="0.25">
      <c r="B24" s="206" t="s">
        <v>6714</v>
      </c>
      <c r="C24" s="3">
        <v>12</v>
      </c>
      <c r="D24" s="3" t="s">
        <v>93</v>
      </c>
      <c r="E24" s="3" t="s">
        <v>94</v>
      </c>
      <c r="F24" s="3">
        <v>18268</v>
      </c>
      <c r="G24" s="4">
        <v>42325</v>
      </c>
      <c r="H24" s="3" t="s">
        <v>63</v>
      </c>
      <c r="I24" s="5">
        <v>748163.37</v>
      </c>
      <c r="J24" s="5">
        <v>749819.96499999997</v>
      </c>
      <c r="K24" s="11">
        <v>1.6565949999999721</v>
      </c>
      <c r="L24" s="6" t="s">
        <v>90</v>
      </c>
      <c r="M24" s="3">
        <v>13.25</v>
      </c>
      <c r="N24" s="3" t="s">
        <v>20</v>
      </c>
      <c r="O24" s="3" t="s">
        <v>91</v>
      </c>
      <c r="P24" s="3"/>
      <c r="Q24" s="3"/>
      <c r="R24" s="9"/>
      <c r="S24" s="6"/>
      <c r="T24" s="3" t="s">
        <v>95</v>
      </c>
      <c r="U24" s="3" t="s">
        <v>66</v>
      </c>
      <c r="V24" s="8" t="str">
        <f t="shared" si="0"/>
        <v>12-913A</v>
      </c>
      <c r="X24" s="8" t="s">
        <v>6742</v>
      </c>
      <c r="Z24" s="1" t="str">
        <f t="shared" si="1"/>
        <v>OK</v>
      </c>
    </row>
    <row r="25" spans="2:26" ht="30" customHeight="1" x14ac:dyDescent="0.25">
      <c r="B25" s="206" t="s">
        <v>6714</v>
      </c>
      <c r="C25" s="3">
        <v>12</v>
      </c>
      <c r="D25" s="3" t="s">
        <v>96</v>
      </c>
      <c r="E25" s="3" t="s">
        <v>97</v>
      </c>
      <c r="F25" s="3">
        <v>14486</v>
      </c>
      <c r="G25" s="4">
        <v>41073</v>
      </c>
      <c r="H25" s="3" t="s">
        <v>63</v>
      </c>
      <c r="I25" s="5">
        <v>749819.96499999997</v>
      </c>
      <c r="J25" s="5">
        <v>750393.76699999999</v>
      </c>
      <c r="K25" s="11">
        <v>0.57380200000002513</v>
      </c>
      <c r="L25" s="6" t="s">
        <v>98</v>
      </c>
      <c r="M25" s="3">
        <v>4.63</v>
      </c>
      <c r="N25" s="3" t="s">
        <v>20</v>
      </c>
      <c r="O25" s="3" t="s">
        <v>21</v>
      </c>
      <c r="P25" s="3"/>
      <c r="Q25" s="3"/>
      <c r="R25" s="7"/>
      <c r="S25" s="6"/>
      <c r="T25" s="3" t="s">
        <v>99</v>
      </c>
      <c r="U25" s="3" t="s">
        <v>66</v>
      </c>
      <c r="V25" s="8" t="str">
        <f t="shared" si="0"/>
        <v>12-914</v>
      </c>
      <c r="X25" s="8" t="s">
        <v>6743</v>
      </c>
      <c r="Z25" s="1" t="str">
        <f t="shared" si="1"/>
        <v>OK</v>
      </c>
    </row>
    <row r="26" spans="2:26" ht="30" customHeight="1" x14ac:dyDescent="0.25">
      <c r="B26" s="206" t="s">
        <v>6714</v>
      </c>
      <c r="C26" s="3">
        <v>12</v>
      </c>
      <c r="D26" s="3" t="s">
        <v>100</v>
      </c>
      <c r="E26" s="3" t="s">
        <v>101</v>
      </c>
      <c r="F26" s="3"/>
      <c r="G26" s="4"/>
      <c r="H26" s="3"/>
      <c r="I26" s="5">
        <v>750393.76699999999</v>
      </c>
      <c r="J26" s="5">
        <v>751965.46799999999</v>
      </c>
      <c r="K26" s="11"/>
      <c r="L26" s="6" t="s">
        <v>102</v>
      </c>
      <c r="M26" s="3">
        <v>12.52</v>
      </c>
      <c r="N26" s="3" t="s">
        <v>52</v>
      </c>
      <c r="O26" s="3" t="s">
        <v>21</v>
      </c>
      <c r="P26" s="3"/>
      <c r="Q26" s="3"/>
      <c r="R26" s="7"/>
      <c r="S26" s="6"/>
      <c r="T26" s="3" t="s">
        <v>103</v>
      </c>
      <c r="U26" s="3" t="s">
        <v>66</v>
      </c>
      <c r="V26" s="8" t="str">
        <f t="shared" si="0"/>
        <v>12-915</v>
      </c>
      <c r="X26" s="8" t="s">
        <v>6744</v>
      </c>
      <c r="Z26" s="1" t="str">
        <f t="shared" si="1"/>
        <v>OK</v>
      </c>
    </row>
    <row r="27" spans="2:26" ht="30" customHeight="1" x14ac:dyDescent="0.25">
      <c r="B27" s="206" t="s">
        <v>6714</v>
      </c>
      <c r="C27" s="3">
        <v>12</v>
      </c>
      <c r="D27" s="3" t="s">
        <v>104</v>
      </c>
      <c r="E27" s="3" t="s">
        <v>105</v>
      </c>
      <c r="F27" s="3">
        <v>21856</v>
      </c>
      <c r="G27" s="4">
        <v>43227</v>
      </c>
      <c r="H27" s="3" t="s">
        <v>63</v>
      </c>
      <c r="I27" s="5">
        <v>750393.76699999999</v>
      </c>
      <c r="J27" s="5">
        <v>751965.46799999999</v>
      </c>
      <c r="K27" s="11">
        <v>1.5717010000000009</v>
      </c>
      <c r="L27" s="6" t="s">
        <v>106</v>
      </c>
      <c r="M27" s="3">
        <v>16.2044</v>
      </c>
      <c r="N27" s="3" t="s">
        <v>20</v>
      </c>
      <c r="O27" s="3" t="s">
        <v>91</v>
      </c>
      <c r="P27" s="3"/>
      <c r="Q27" s="3"/>
      <c r="R27" s="9"/>
      <c r="S27" s="6"/>
      <c r="T27" s="3" t="s">
        <v>103</v>
      </c>
      <c r="U27" s="3" t="s">
        <v>66</v>
      </c>
      <c r="V27" s="8" t="str">
        <f t="shared" si="0"/>
        <v>12-915A</v>
      </c>
      <c r="X27" s="8" t="s">
        <v>6745</v>
      </c>
      <c r="Z27" s="1" t="str">
        <f t="shared" si="1"/>
        <v>OK</v>
      </c>
    </row>
    <row r="28" spans="2:26" ht="30" customHeight="1" x14ac:dyDescent="0.25">
      <c r="B28" s="206" t="s">
        <v>6714</v>
      </c>
      <c r="C28" s="3">
        <v>12</v>
      </c>
      <c r="D28" s="3" t="s">
        <v>107</v>
      </c>
      <c r="E28" s="3" t="s">
        <v>108</v>
      </c>
      <c r="F28" s="3" t="s">
        <v>109</v>
      </c>
      <c r="G28" s="4">
        <v>43088</v>
      </c>
      <c r="H28" s="3" t="s">
        <v>18</v>
      </c>
      <c r="I28" s="5">
        <v>751965.46799999999</v>
      </c>
      <c r="J28" s="5">
        <v>753742.67</v>
      </c>
      <c r="K28" s="11">
        <v>1.7772020000000484</v>
      </c>
      <c r="L28" s="6" t="s">
        <v>110</v>
      </c>
      <c r="M28" s="3">
        <v>12.8535</v>
      </c>
      <c r="N28" s="3" t="s">
        <v>20</v>
      </c>
      <c r="O28" s="3" t="s">
        <v>21</v>
      </c>
      <c r="P28" s="3"/>
      <c r="Q28" s="3"/>
      <c r="R28" s="7"/>
      <c r="S28" s="6"/>
      <c r="T28" s="3" t="s">
        <v>111</v>
      </c>
      <c r="U28" s="3" t="s">
        <v>18</v>
      </c>
      <c r="V28" s="8" t="str">
        <f t="shared" si="0"/>
        <v>12-916</v>
      </c>
      <c r="X28" s="8" t="s">
        <v>6746</v>
      </c>
      <c r="Z28" s="1" t="str">
        <f t="shared" si="1"/>
        <v>OK</v>
      </c>
    </row>
    <row r="29" spans="2:26" ht="30" customHeight="1" x14ac:dyDescent="0.25">
      <c r="B29" s="206" t="s">
        <v>6714</v>
      </c>
      <c r="C29" s="3">
        <v>12</v>
      </c>
      <c r="D29" s="3" t="s">
        <v>112</v>
      </c>
      <c r="E29" s="3" t="s">
        <v>113</v>
      </c>
      <c r="F29" s="3" t="s">
        <v>114</v>
      </c>
      <c r="G29" s="4">
        <v>43088</v>
      </c>
      <c r="H29" s="3" t="s">
        <v>18</v>
      </c>
      <c r="I29" s="5">
        <v>753742.67</v>
      </c>
      <c r="J29" s="5">
        <v>755501.39</v>
      </c>
      <c r="K29" s="11">
        <v>1.7587199999999721</v>
      </c>
      <c r="L29" s="6" t="s">
        <v>110</v>
      </c>
      <c r="M29" s="3">
        <v>18.9985</v>
      </c>
      <c r="N29" s="3" t="s">
        <v>20</v>
      </c>
      <c r="O29" s="3" t="s">
        <v>21</v>
      </c>
      <c r="P29" s="3"/>
      <c r="Q29" s="3"/>
      <c r="R29" s="7"/>
      <c r="S29" s="6"/>
      <c r="T29" s="3" t="s">
        <v>115</v>
      </c>
      <c r="U29" s="3" t="s">
        <v>18</v>
      </c>
      <c r="V29" s="8" t="str">
        <f t="shared" si="0"/>
        <v>12-916A</v>
      </c>
      <c r="X29" s="8" t="s">
        <v>6747</v>
      </c>
      <c r="Z29" s="1" t="str">
        <f t="shared" si="1"/>
        <v>OK</v>
      </c>
    </row>
    <row r="30" spans="2:26" ht="30" customHeight="1" x14ac:dyDescent="0.25">
      <c r="B30" s="206" t="s">
        <v>6714</v>
      </c>
      <c r="C30" s="3">
        <v>12</v>
      </c>
      <c r="D30" s="3" t="s">
        <v>116</v>
      </c>
      <c r="E30" s="3" t="s">
        <v>117</v>
      </c>
      <c r="F30" s="3" t="s">
        <v>118</v>
      </c>
      <c r="G30" s="4">
        <v>43088</v>
      </c>
      <c r="H30" s="3" t="s">
        <v>18</v>
      </c>
      <c r="I30" s="5">
        <v>755501.39</v>
      </c>
      <c r="J30" s="5">
        <v>758491.13</v>
      </c>
      <c r="K30" s="11">
        <v>2.9897399999999905</v>
      </c>
      <c r="L30" s="6" t="s">
        <v>110</v>
      </c>
      <c r="M30" s="3">
        <v>20.077400000000001</v>
      </c>
      <c r="N30" s="3" t="s">
        <v>20</v>
      </c>
      <c r="O30" s="3" t="s">
        <v>21</v>
      </c>
      <c r="P30" s="3"/>
      <c r="Q30" s="3"/>
      <c r="R30" s="7"/>
      <c r="S30" s="6"/>
      <c r="T30" s="3" t="s">
        <v>119</v>
      </c>
      <c r="U30" s="3" t="s">
        <v>18</v>
      </c>
      <c r="V30" s="8" t="str">
        <f t="shared" si="0"/>
        <v>12-916B</v>
      </c>
      <c r="X30" s="8" t="s">
        <v>6748</v>
      </c>
      <c r="Z30" s="1" t="str">
        <f t="shared" si="1"/>
        <v>OK</v>
      </c>
    </row>
    <row r="31" spans="2:26" ht="30" customHeight="1" x14ac:dyDescent="0.25">
      <c r="B31" s="206" t="s">
        <v>6714</v>
      </c>
      <c r="C31" s="3">
        <v>12</v>
      </c>
      <c r="D31" s="3" t="s">
        <v>120</v>
      </c>
      <c r="E31" s="3" t="s">
        <v>121</v>
      </c>
      <c r="F31" s="3" t="s">
        <v>122</v>
      </c>
      <c r="G31" s="4">
        <v>43088</v>
      </c>
      <c r="H31" s="3" t="s">
        <v>18</v>
      </c>
      <c r="I31" s="5">
        <v>758491.13</v>
      </c>
      <c r="J31" s="5">
        <v>760936.18900000001</v>
      </c>
      <c r="K31" s="11">
        <v>2.4450590000000085</v>
      </c>
      <c r="L31" s="6" t="s">
        <v>110</v>
      </c>
      <c r="M31" s="3">
        <v>19.2849</v>
      </c>
      <c r="N31" s="3" t="s">
        <v>20</v>
      </c>
      <c r="O31" s="3" t="s">
        <v>21</v>
      </c>
      <c r="P31" s="3"/>
      <c r="Q31" s="3"/>
      <c r="R31" s="7"/>
      <c r="S31" s="6"/>
      <c r="T31" s="3" t="s">
        <v>123</v>
      </c>
      <c r="U31" s="3" t="s">
        <v>18</v>
      </c>
      <c r="V31" s="8" t="str">
        <f t="shared" si="0"/>
        <v>12-916C</v>
      </c>
      <c r="X31" s="8" t="s">
        <v>6749</v>
      </c>
      <c r="Z31" s="1" t="str">
        <f t="shared" si="1"/>
        <v>OK</v>
      </c>
    </row>
    <row r="32" spans="2:26" ht="30" customHeight="1" x14ac:dyDescent="0.25">
      <c r="B32" s="206" t="s">
        <v>6714</v>
      </c>
      <c r="C32" s="3">
        <v>12</v>
      </c>
      <c r="D32" s="3" t="s">
        <v>124</v>
      </c>
      <c r="E32" s="3" t="s">
        <v>125</v>
      </c>
      <c r="F32" s="3">
        <v>72036</v>
      </c>
      <c r="G32" s="4">
        <v>41477</v>
      </c>
      <c r="H32" s="3" t="s">
        <v>18</v>
      </c>
      <c r="I32" s="5">
        <v>760936.18900000001</v>
      </c>
      <c r="J32" s="5">
        <v>763088.56900000002</v>
      </c>
      <c r="K32" s="11">
        <v>2.1523800000000048</v>
      </c>
      <c r="L32" s="6" t="s">
        <v>126</v>
      </c>
      <c r="M32" s="3">
        <v>17.219100000000001</v>
      </c>
      <c r="N32" s="3" t="s">
        <v>20</v>
      </c>
      <c r="O32" s="3" t="s">
        <v>91</v>
      </c>
      <c r="P32" s="3"/>
      <c r="Q32" s="3"/>
      <c r="R32" s="9"/>
      <c r="S32" s="6"/>
      <c r="T32" s="3" t="s">
        <v>127</v>
      </c>
      <c r="U32" s="3" t="s">
        <v>18</v>
      </c>
      <c r="V32" s="8" t="str">
        <f t="shared" si="0"/>
        <v>12-917</v>
      </c>
      <c r="X32" s="8" t="s">
        <v>6750</v>
      </c>
      <c r="Z32" s="1" t="str">
        <f t="shared" si="1"/>
        <v>OK</v>
      </c>
    </row>
    <row r="33" spans="2:26" ht="30" customHeight="1" x14ac:dyDescent="0.25">
      <c r="B33" s="206" t="s">
        <v>6714</v>
      </c>
      <c r="C33" s="3">
        <v>12</v>
      </c>
      <c r="D33" s="3" t="s">
        <v>128</v>
      </c>
      <c r="E33" s="3" t="s">
        <v>129</v>
      </c>
      <c r="F33" s="3" t="s">
        <v>130</v>
      </c>
      <c r="G33" s="4">
        <v>42976</v>
      </c>
      <c r="H33" s="3" t="s">
        <v>18</v>
      </c>
      <c r="I33" s="5">
        <v>763088.56900000002</v>
      </c>
      <c r="J33" s="5">
        <v>763926.94</v>
      </c>
      <c r="K33" s="11">
        <v>0.83837099999992648</v>
      </c>
      <c r="L33" s="6" t="s">
        <v>131</v>
      </c>
      <c r="M33" s="3">
        <v>6.7066999999999997</v>
      </c>
      <c r="N33" s="3" t="s">
        <v>20</v>
      </c>
      <c r="O33" s="3" t="s">
        <v>21</v>
      </c>
      <c r="P33" s="3"/>
      <c r="Q33" s="3"/>
      <c r="R33" s="7"/>
      <c r="S33" s="6"/>
      <c r="T33" s="3" t="s">
        <v>132</v>
      </c>
      <c r="U33" s="3" t="s">
        <v>18</v>
      </c>
      <c r="V33" s="8" t="str">
        <f t="shared" si="0"/>
        <v>12-918</v>
      </c>
      <c r="X33" s="8" t="s">
        <v>6751</v>
      </c>
      <c r="Z33" s="1" t="str">
        <f t="shared" si="1"/>
        <v>OK</v>
      </c>
    </row>
    <row r="34" spans="2:26" ht="30" customHeight="1" x14ac:dyDescent="0.25">
      <c r="B34" s="206" t="s">
        <v>6714</v>
      </c>
      <c r="C34" s="3">
        <v>12</v>
      </c>
      <c r="D34" s="3" t="s">
        <v>133</v>
      </c>
      <c r="E34" s="3" t="s">
        <v>134</v>
      </c>
      <c r="F34" s="3">
        <v>8770</v>
      </c>
      <c r="G34" s="4">
        <v>40074</v>
      </c>
      <c r="H34" s="3" t="s">
        <v>18</v>
      </c>
      <c r="I34" s="5">
        <v>763926.94</v>
      </c>
      <c r="J34" s="5">
        <v>764340.91799999995</v>
      </c>
      <c r="K34" s="11">
        <v>0.41397800000000279</v>
      </c>
      <c r="L34" s="6" t="s">
        <v>135</v>
      </c>
      <c r="M34" s="3">
        <v>3.605</v>
      </c>
      <c r="N34" s="3" t="s">
        <v>20</v>
      </c>
      <c r="O34" s="3" t="s">
        <v>21</v>
      </c>
      <c r="P34" s="3"/>
      <c r="Q34" s="3"/>
      <c r="R34" s="7"/>
      <c r="S34" s="6"/>
      <c r="T34" s="3" t="s">
        <v>136</v>
      </c>
      <c r="U34" s="3" t="s">
        <v>18</v>
      </c>
      <c r="V34" s="8" t="str">
        <f t="shared" si="0"/>
        <v>12-919</v>
      </c>
      <c r="X34" s="8" t="s">
        <v>6752</v>
      </c>
      <c r="Z34" s="1" t="str">
        <f t="shared" si="1"/>
        <v>OK</v>
      </c>
    </row>
    <row r="35" spans="2:26" ht="30" customHeight="1" x14ac:dyDescent="0.25">
      <c r="B35" s="206" t="s">
        <v>6714</v>
      </c>
      <c r="C35" s="3">
        <v>12</v>
      </c>
      <c r="D35" s="3" t="s">
        <v>137</v>
      </c>
      <c r="E35" s="3" t="s">
        <v>138</v>
      </c>
      <c r="F35" s="3">
        <v>27172</v>
      </c>
      <c r="G35" s="4">
        <v>40074</v>
      </c>
      <c r="H35" s="3" t="s">
        <v>18</v>
      </c>
      <c r="I35" s="5">
        <v>764340.91799999995</v>
      </c>
      <c r="J35" s="5">
        <v>765909.64800000004</v>
      </c>
      <c r="K35" s="11">
        <v>1.5687300000000979</v>
      </c>
      <c r="L35" s="6" t="s">
        <v>139</v>
      </c>
      <c r="M35" s="3">
        <v>12.5482</v>
      </c>
      <c r="N35" s="3" t="s">
        <v>20</v>
      </c>
      <c r="O35" s="3" t="s">
        <v>21</v>
      </c>
      <c r="P35" s="3"/>
      <c r="Q35" s="3"/>
      <c r="R35" s="7"/>
      <c r="S35" s="6"/>
      <c r="T35" s="3" t="s">
        <v>140</v>
      </c>
      <c r="U35" s="3" t="s">
        <v>18</v>
      </c>
      <c r="V35" s="8" t="str">
        <f t="shared" si="0"/>
        <v>12-920</v>
      </c>
      <c r="X35" s="8" t="s">
        <v>6753</v>
      </c>
      <c r="Z35" s="1" t="str">
        <f t="shared" si="1"/>
        <v>OK</v>
      </c>
    </row>
    <row r="36" spans="2:26" ht="30" customHeight="1" x14ac:dyDescent="0.25">
      <c r="B36" s="206" t="s">
        <v>6714</v>
      </c>
      <c r="C36" s="3">
        <v>12</v>
      </c>
      <c r="D36" s="3" t="s">
        <v>141</v>
      </c>
      <c r="E36" s="3" t="s">
        <v>142</v>
      </c>
      <c r="F36" s="3">
        <v>73069</v>
      </c>
      <c r="G36" s="4">
        <v>41913</v>
      </c>
      <c r="H36" s="3" t="s">
        <v>18</v>
      </c>
      <c r="I36" s="5">
        <v>765909.64800000004</v>
      </c>
      <c r="J36" s="5">
        <v>769548.43700000003</v>
      </c>
      <c r="K36" s="11">
        <v>3.6387889999999898</v>
      </c>
      <c r="L36" s="6" t="s">
        <v>143</v>
      </c>
      <c r="M36" s="3">
        <v>29.111499999999999</v>
      </c>
      <c r="N36" s="3" t="s">
        <v>20</v>
      </c>
      <c r="O36" s="3" t="s">
        <v>91</v>
      </c>
      <c r="P36" s="3"/>
      <c r="Q36" s="3"/>
      <c r="R36" s="9"/>
      <c r="S36" s="6"/>
      <c r="T36" s="3" t="s">
        <v>144</v>
      </c>
      <c r="U36" s="3" t="s">
        <v>18</v>
      </c>
      <c r="V36" s="8" t="str">
        <f t="shared" si="0"/>
        <v>12-921</v>
      </c>
      <c r="X36" s="8" t="s">
        <v>6754</v>
      </c>
      <c r="Z36" s="1" t="str">
        <f t="shared" si="1"/>
        <v>OK</v>
      </c>
    </row>
    <row r="37" spans="2:26" ht="30" customHeight="1" x14ac:dyDescent="0.25">
      <c r="B37" s="206" t="s">
        <v>6714</v>
      </c>
      <c r="C37" s="3">
        <v>12</v>
      </c>
      <c r="D37" s="3" t="s">
        <v>145</v>
      </c>
      <c r="E37" s="3" t="s">
        <v>146</v>
      </c>
      <c r="F37" s="3" t="s">
        <v>147</v>
      </c>
      <c r="G37" s="4">
        <v>42930</v>
      </c>
      <c r="H37" s="3" t="s">
        <v>18</v>
      </c>
      <c r="I37" s="5">
        <v>769548.43700000003</v>
      </c>
      <c r="J37" s="5">
        <v>772018.17</v>
      </c>
      <c r="K37" s="11">
        <v>2.4697330000000073</v>
      </c>
      <c r="L37" s="6" t="s">
        <v>148</v>
      </c>
      <c r="M37" s="3">
        <v>19.756599999999999</v>
      </c>
      <c r="N37" s="3" t="s">
        <v>20</v>
      </c>
      <c r="O37" s="3" t="s">
        <v>21</v>
      </c>
      <c r="P37" s="3"/>
      <c r="Q37" s="3"/>
      <c r="R37" s="7"/>
      <c r="S37" s="6"/>
      <c r="T37" s="3" t="s">
        <v>149</v>
      </c>
      <c r="U37" s="3" t="s">
        <v>18</v>
      </c>
      <c r="V37" s="8" t="str">
        <f t="shared" si="0"/>
        <v>12-921A</v>
      </c>
      <c r="X37" s="8" t="s">
        <v>6755</v>
      </c>
      <c r="Z37" s="1" t="str">
        <f t="shared" si="1"/>
        <v>OK</v>
      </c>
    </row>
    <row r="38" spans="2:26" ht="30" customHeight="1" x14ac:dyDescent="0.25">
      <c r="B38" s="206" t="s">
        <v>6714</v>
      </c>
      <c r="C38" s="3">
        <v>12</v>
      </c>
      <c r="D38" s="3" t="s">
        <v>150</v>
      </c>
      <c r="E38" s="3" t="s">
        <v>151</v>
      </c>
      <c r="F38" s="3" t="s">
        <v>152</v>
      </c>
      <c r="G38" s="4">
        <v>42943</v>
      </c>
      <c r="H38" s="3" t="s">
        <v>18</v>
      </c>
      <c r="I38" s="5">
        <v>772018.17</v>
      </c>
      <c r="J38" s="5">
        <v>772608.80299999996</v>
      </c>
      <c r="K38" s="11">
        <v>0.59063299999991437</v>
      </c>
      <c r="L38" s="6" t="s">
        <v>148</v>
      </c>
      <c r="M38" s="3">
        <v>4.7256</v>
      </c>
      <c r="N38" s="3" t="s">
        <v>20</v>
      </c>
      <c r="O38" s="3" t="s">
        <v>21</v>
      </c>
      <c r="P38" s="3"/>
      <c r="Q38" s="3"/>
      <c r="R38" s="7"/>
      <c r="S38" s="6"/>
      <c r="T38" s="3" t="s">
        <v>153</v>
      </c>
      <c r="U38" s="3" t="s">
        <v>18</v>
      </c>
      <c r="V38" s="8" t="str">
        <f t="shared" si="0"/>
        <v>12-921B</v>
      </c>
      <c r="X38" s="8" t="s">
        <v>6756</v>
      </c>
      <c r="Z38" s="1" t="str">
        <f t="shared" si="1"/>
        <v>OK</v>
      </c>
    </row>
    <row r="39" spans="2:26" ht="30" customHeight="1" x14ac:dyDescent="0.25">
      <c r="B39" s="206" t="s">
        <v>6714</v>
      </c>
      <c r="C39" s="3">
        <v>12</v>
      </c>
      <c r="D39" s="3" t="s">
        <v>154</v>
      </c>
      <c r="E39" s="3" t="s">
        <v>155</v>
      </c>
      <c r="F39" s="3">
        <v>33239</v>
      </c>
      <c r="G39" s="4">
        <v>40492</v>
      </c>
      <c r="H39" s="3" t="s">
        <v>18</v>
      </c>
      <c r="I39" s="5">
        <v>772608.80299999996</v>
      </c>
      <c r="J39" s="5">
        <v>773310.34100000001</v>
      </c>
      <c r="K39" s="11">
        <v>0.70153800000005873</v>
      </c>
      <c r="L39" s="6" t="s">
        <v>156</v>
      </c>
      <c r="M39" s="3">
        <v>5.6124999999999998</v>
      </c>
      <c r="N39" s="3" t="s">
        <v>20</v>
      </c>
      <c r="O39" s="3" t="s">
        <v>91</v>
      </c>
      <c r="P39" s="3"/>
      <c r="Q39" s="3"/>
      <c r="R39" s="9"/>
      <c r="S39" s="6"/>
      <c r="T39" s="3" t="s">
        <v>157</v>
      </c>
      <c r="U39" s="3" t="s">
        <v>18</v>
      </c>
      <c r="V39" s="8" t="str">
        <f t="shared" ref="V39:V70" si="2">CONCATENATE(C39,"-",D39)</f>
        <v>12-922</v>
      </c>
      <c r="X39" s="8" t="s">
        <v>6757</v>
      </c>
      <c r="Z39" s="1" t="str">
        <f t="shared" si="1"/>
        <v>OK</v>
      </c>
    </row>
    <row r="40" spans="2:26" ht="30" customHeight="1" x14ac:dyDescent="0.25">
      <c r="B40" s="206" t="s">
        <v>6714</v>
      </c>
      <c r="C40" s="3">
        <v>12</v>
      </c>
      <c r="D40" s="3" t="s">
        <v>158</v>
      </c>
      <c r="E40" s="3" t="s">
        <v>159</v>
      </c>
      <c r="F40" s="3">
        <v>27173</v>
      </c>
      <c r="G40" s="4">
        <v>40074</v>
      </c>
      <c r="H40" s="3" t="s">
        <v>18</v>
      </c>
      <c r="I40" s="5">
        <v>773310.34100000001</v>
      </c>
      <c r="J40" s="5">
        <v>775200.56</v>
      </c>
      <c r="K40" s="11">
        <v>1.8902190000000409</v>
      </c>
      <c r="L40" s="6" t="s">
        <v>160</v>
      </c>
      <c r="M40" s="3">
        <v>15.185600000000001</v>
      </c>
      <c r="N40" s="3" t="s">
        <v>20</v>
      </c>
      <c r="O40" s="3" t="s">
        <v>21</v>
      </c>
      <c r="P40" s="3"/>
      <c r="Q40" s="3"/>
      <c r="R40" s="7"/>
      <c r="S40" s="6"/>
      <c r="T40" s="3" t="s">
        <v>161</v>
      </c>
      <c r="U40" s="3" t="s">
        <v>18</v>
      </c>
      <c r="V40" s="8" t="str">
        <f t="shared" si="2"/>
        <v>12-923</v>
      </c>
      <c r="X40" s="8" t="s">
        <v>6758</v>
      </c>
      <c r="Z40" s="1" t="str">
        <f t="shared" si="1"/>
        <v>OK</v>
      </c>
    </row>
    <row r="41" spans="2:26" ht="30" customHeight="1" x14ac:dyDescent="0.25">
      <c r="B41" s="206" t="s">
        <v>6714</v>
      </c>
      <c r="C41" s="3">
        <v>12</v>
      </c>
      <c r="D41" s="3" t="s">
        <v>162</v>
      </c>
      <c r="E41" s="3" t="s">
        <v>163</v>
      </c>
      <c r="F41" s="3">
        <v>79423</v>
      </c>
      <c r="G41" s="4">
        <v>42047</v>
      </c>
      <c r="H41" s="3" t="s">
        <v>18</v>
      </c>
      <c r="I41" s="5">
        <v>775200.56</v>
      </c>
      <c r="J41" s="5">
        <v>775610.62300000002</v>
      </c>
      <c r="K41" s="11">
        <v>0.41006299999996554</v>
      </c>
      <c r="L41" s="6" t="s">
        <v>156</v>
      </c>
      <c r="M41" s="3">
        <v>3.8915000000000002</v>
      </c>
      <c r="N41" s="3" t="s">
        <v>20</v>
      </c>
      <c r="O41" s="3" t="s">
        <v>91</v>
      </c>
      <c r="P41" s="3" t="s">
        <v>10</v>
      </c>
      <c r="Q41" s="3">
        <v>0.68</v>
      </c>
      <c r="R41" s="9">
        <v>1398.76</v>
      </c>
      <c r="S41" s="6"/>
      <c r="T41" s="3" t="s">
        <v>164</v>
      </c>
      <c r="U41" s="3" t="s">
        <v>18</v>
      </c>
      <c r="V41" s="8" t="str">
        <f t="shared" si="2"/>
        <v>12-924</v>
      </c>
      <c r="X41" s="8" t="s">
        <v>6759</v>
      </c>
      <c r="Z41" s="1" t="str">
        <f t="shared" si="1"/>
        <v>OK</v>
      </c>
    </row>
    <row r="42" spans="2:26" ht="30" customHeight="1" x14ac:dyDescent="0.25">
      <c r="B42" s="206" t="s">
        <v>6714</v>
      </c>
      <c r="C42" s="3">
        <v>12</v>
      </c>
      <c r="D42" s="3" t="s">
        <v>165</v>
      </c>
      <c r="E42" s="3" t="s">
        <v>166</v>
      </c>
      <c r="F42" s="3">
        <v>83797</v>
      </c>
      <c r="G42" s="4">
        <v>42356</v>
      </c>
      <c r="H42" s="3" t="s">
        <v>18</v>
      </c>
      <c r="I42" s="5">
        <v>775610.62300000002</v>
      </c>
      <c r="J42" s="5">
        <v>777980.74800000002</v>
      </c>
      <c r="K42" s="11">
        <v>2.3701249999999998</v>
      </c>
      <c r="L42" s="6" t="s">
        <v>167</v>
      </c>
      <c r="M42" s="3">
        <v>18.962199999999999</v>
      </c>
      <c r="N42" s="3" t="s">
        <v>20</v>
      </c>
      <c r="O42" s="3" t="s">
        <v>21</v>
      </c>
      <c r="P42" s="3"/>
      <c r="Q42" s="3"/>
      <c r="R42" s="7"/>
      <c r="S42" s="6"/>
      <c r="T42" s="3" t="s">
        <v>168</v>
      </c>
      <c r="U42" s="3" t="s">
        <v>18</v>
      </c>
      <c r="V42" s="8" t="str">
        <f t="shared" si="2"/>
        <v>12-925</v>
      </c>
      <c r="X42" s="8" t="s">
        <v>6760</v>
      </c>
      <c r="Z42" s="1" t="str">
        <f t="shared" si="1"/>
        <v>OK</v>
      </c>
    </row>
    <row r="43" spans="2:26" ht="30" customHeight="1" x14ac:dyDescent="0.25">
      <c r="B43" s="206" t="s">
        <v>6714</v>
      </c>
      <c r="C43" s="3">
        <v>12</v>
      </c>
      <c r="D43" s="3" t="s">
        <v>169</v>
      </c>
      <c r="E43" s="3" t="s">
        <v>170</v>
      </c>
      <c r="F43" s="3" t="s">
        <v>171</v>
      </c>
      <c r="G43" s="4">
        <v>42976</v>
      </c>
      <c r="H43" s="3" t="s">
        <v>18</v>
      </c>
      <c r="I43" s="5">
        <v>777980.74800000002</v>
      </c>
      <c r="J43" s="5">
        <v>779320</v>
      </c>
      <c r="K43" s="11">
        <v>1.3392519999999786</v>
      </c>
      <c r="L43" s="6" t="s">
        <v>172</v>
      </c>
      <c r="M43" s="3">
        <v>10.720800000000001</v>
      </c>
      <c r="N43" s="3" t="s">
        <v>20</v>
      </c>
      <c r="O43" s="3" t="s">
        <v>21</v>
      </c>
      <c r="P43" s="3"/>
      <c r="Q43" s="3"/>
      <c r="R43" s="7"/>
      <c r="S43" s="6"/>
      <c r="T43" s="3" t="s">
        <v>173</v>
      </c>
      <c r="U43" s="3" t="s">
        <v>18</v>
      </c>
      <c r="V43" s="8" t="str">
        <f t="shared" si="2"/>
        <v>12-926</v>
      </c>
      <c r="X43" s="8" t="s">
        <v>6761</v>
      </c>
      <c r="Z43" s="1" t="str">
        <f t="shared" si="1"/>
        <v>OK</v>
      </c>
    </row>
    <row r="44" spans="2:26" ht="30" customHeight="1" x14ac:dyDescent="0.25">
      <c r="B44" s="206" t="s">
        <v>6714</v>
      </c>
      <c r="C44" s="3">
        <v>12</v>
      </c>
      <c r="D44" s="3" t="s">
        <v>174</v>
      </c>
      <c r="E44" s="3" t="s">
        <v>175</v>
      </c>
      <c r="F44" s="3">
        <v>3718</v>
      </c>
      <c r="G44" s="4">
        <v>42712</v>
      </c>
      <c r="H44" s="3" t="s">
        <v>176</v>
      </c>
      <c r="I44" s="5">
        <v>779320</v>
      </c>
      <c r="J44" s="5">
        <v>780532.80099999998</v>
      </c>
      <c r="K44" s="11">
        <v>1.2128009999999776</v>
      </c>
      <c r="L44" s="6" t="s">
        <v>177</v>
      </c>
      <c r="M44" s="3">
        <v>9.6951000000000001</v>
      </c>
      <c r="N44" s="3" t="s">
        <v>20</v>
      </c>
      <c r="O44" s="3" t="s">
        <v>21</v>
      </c>
      <c r="P44" s="3"/>
      <c r="Q44" s="3"/>
      <c r="R44" s="7"/>
      <c r="S44" s="6"/>
      <c r="T44" s="3" t="s">
        <v>178</v>
      </c>
      <c r="U44" s="3" t="s">
        <v>179</v>
      </c>
      <c r="V44" s="8" t="str">
        <f t="shared" si="2"/>
        <v>12-927</v>
      </c>
      <c r="X44" s="8" t="s">
        <v>6762</v>
      </c>
      <c r="Z44" s="1" t="str">
        <f t="shared" si="1"/>
        <v>OK</v>
      </c>
    </row>
    <row r="45" spans="2:26" ht="30" customHeight="1" x14ac:dyDescent="0.25">
      <c r="B45" s="206" t="s">
        <v>6714</v>
      </c>
      <c r="C45" s="3">
        <v>12</v>
      </c>
      <c r="D45" s="3" t="s">
        <v>180</v>
      </c>
      <c r="E45" s="3" t="s">
        <v>181</v>
      </c>
      <c r="F45" s="3">
        <v>3514</v>
      </c>
      <c r="G45" s="4">
        <v>41668</v>
      </c>
      <c r="H45" s="3" t="s">
        <v>18</v>
      </c>
      <c r="I45" s="5">
        <v>780532.80099999998</v>
      </c>
      <c r="J45" s="5">
        <v>781009.79599999997</v>
      </c>
      <c r="K45" s="11">
        <v>0.47699499999999534</v>
      </c>
      <c r="L45" s="6" t="s">
        <v>182</v>
      </c>
      <c r="M45" s="3">
        <v>3.8151000000000002</v>
      </c>
      <c r="N45" s="3" t="s">
        <v>20</v>
      </c>
      <c r="O45" s="3" t="s">
        <v>21</v>
      </c>
      <c r="P45" s="3"/>
      <c r="Q45" s="3"/>
      <c r="R45" s="7"/>
      <c r="S45" s="6"/>
      <c r="T45" s="3" t="s">
        <v>183</v>
      </c>
      <c r="U45" s="3" t="s">
        <v>179</v>
      </c>
      <c r="V45" s="8" t="str">
        <f t="shared" si="2"/>
        <v>12-928</v>
      </c>
      <c r="X45" s="8" t="s">
        <v>6763</v>
      </c>
      <c r="Z45" s="1" t="str">
        <f t="shared" si="1"/>
        <v>OK</v>
      </c>
    </row>
    <row r="46" spans="2:26" ht="30" customHeight="1" x14ac:dyDescent="0.25">
      <c r="B46" s="206" t="s">
        <v>6714</v>
      </c>
      <c r="C46" s="3">
        <v>12</v>
      </c>
      <c r="D46" s="3" t="s">
        <v>184</v>
      </c>
      <c r="E46" s="3" t="s">
        <v>185</v>
      </c>
      <c r="F46" s="3">
        <v>3474</v>
      </c>
      <c r="G46" s="4">
        <v>41338</v>
      </c>
      <c r="H46" s="3" t="s">
        <v>176</v>
      </c>
      <c r="I46" s="5">
        <v>781009.79599999997</v>
      </c>
      <c r="J46" s="5">
        <v>782142.10499999998</v>
      </c>
      <c r="K46" s="11">
        <v>1.1323090000000084</v>
      </c>
      <c r="L46" s="6" t="s">
        <v>186</v>
      </c>
      <c r="M46" s="3">
        <v>9.0500000000000007</v>
      </c>
      <c r="N46" s="3" t="s">
        <v>20</v>
      </c>
      <c r="O46" s="3" t="s">
        <v>21</v>
      </c>
      <c r="P46" s="3"/>
      <c r="Q46" s="3"/>
      <c r="R46" s="7"/>
      <c r="S46" s="6"/>
      <c r="T46" s="3" t="s">
        <v>187</v>
      </c>
      <c r="U46" s="3" t="s">
        <v>176</v>
      </c>
      <c r="V46" s="8" t="str">
        <f t="shared" si="2"/>
        <v>12-929</v>
      </c>
      <c r="X46" s="8" t="s">
        <v>6764</v>
      </c>
      <c r="Z46" s="1" t="str">
        <f t="shared" si="1"/>
        <v>OK</v>
      </c>
    </row>
    <row r="47" spans="2:26" ht="30" customHeight="1" x14ac:dyDescent="0.25">
      <c r="B47" s="206" t="s">
        <v>6714</v>
      </c>
      <c r="C47" s="3">
        <v>12</v>
      </c>
      <c r="D47" s="3" t="s">
        <v>188</v>
      </c>
      <c r="E47" s="3" t="s">
        <v>189</v>
      </c>
      <c r="F47" s="3">
        <v>27174</v>
      </c>
      <c r="G47" s="4">
        <v>40077</v>
      </c>
      <c r="H47" s="3" t="s">
        <v>18</v>
      </c>
      <c r="I47" s="5">
        <v>782142.10499999998</v>
      </c>
      <c r="J47" s="5">
        <v>783378.03399999999</v>
      </c>
      <c r="K47" s="11">
        <v>1.2359290000000038</v>
      </c>
      <c r="L47" s="6" t="s">
        <v>190</v>
      </c>
      <c r="M47" s="3">
        <v>9.8899000000000008</v>
      </c>
      <c r="N47" s="3" t="s">
        <v>20</v>
      </c>
      <c r="O47" s="3" t="s">
        <v>21</v>
      </c>
      <c r="P47" s="3"/>
      <c r="Q47" s="3"/>
      <c r="R47" s="7"/>
      <c r="S47" s="6"/>
      <c r="T47" s="3" t="s">
        <v>191</v>
      </c>
      <c r="U47" s="3" t="s">
        <v>18</v>
      </c>
      <c r="V47" s="8" t="str">
        <f t="shared" si="2"/>
        <v>12-930</v>
      </c>
      <c r="X47" s="8" t="s">
        <v>6765</v>
      </c>
      <c r="Z47" s="1" t="str">
        <f t="shared" si="1"/>
        <v>OK</v>
      </c>
    </row>
    <row r="48" spans="2:26" ht="30" customHeight="1" x14ac:dyDescent="0.25">
      <c r="B48" s="206" t="s">
        <v>6714</v>
      </c>
      <c r="C48" s="3">
        <v>12</v>
      </c>
      <c r="D48" s="3" t="s">
        <v>192</v>
      </c>
      <c r="E48" s="3" t="s">
        <v>193</v>
      </c>
      <c r="F48" s="3">
        <v>3612</v>
      </c>
      <c r="G48" s="4">
        <v>42227</v>
      </c>
      <c r="H48" s="3" t="s">
        <v>176</v>
      </c>
      <c r="I48" s="5">
        <v>783378.03399999999</v>
      </c>
      <c r="J48" s="5">
        <v>784526.59900000005</v>
      </c>
      <c r="K48" s="11">
        <v>1.1485650000000605</v>
      </c>
      <c r="L48" s="6" t="s">
        <v>194</v>
      </c>
      <c r="M48" s="3">
        <v>9.3939000000000004</v>
      </c>
      <c r="N48" s="3" t="s">
        <v>20</v>
      </c>
      <c r="O48" s="3" t="s">
        <v>21</v>
      </c>
      <c r="P48" s="3"/>
      <c r="Q48" s="3"/>
      <c r="R48" s="7"/>
      <c r="S48" s="6"/>
      <c r="T48" s="3" t="s">
        <v>195</v>
      </c>
      <c r="U48" s="3" t="s">
        <v>176</v>
      </c>
      <c r="V48" s="8" t="str">
        <f t="shared" si="2"/>
        <v>12-931</v>
      </c>
      <c r="X48" s="8" t="s">
        <v>6766</v>
      </c>
      <c r="Z48" s="1" t="str">
        <f t="shared" si="1"/>
        <v>OK</v>
      </c>
    </row>
    <row r="49" spans="2:26" ht="30" customHeight="1" x14ac:dyDescent="0.25">
      <c r="B49" s="206" t="s">
        <v>6714</v>
      </c>
      <c r="C49" s="3">
        <v>12</v>
      </c>
      <c r="D49" s="3" t="s">
        <v>196</v>
      </c>
      <c r="E49" s="3" t="s">
        <v>197</v>
      </c>
      <c r="F49" s="3">
        <v>3639</v>
      </c>
      <c r="G49" s="4">
        <v>42227</v>
      </c>
      <c r="H49" s="3" t="s">
        <v>176</v>
      </c>
      <c r="I49" s="5">
        <v>784526.59900000005</v>
      </c>
      <c r="J49" s="5">
        <v>785431.299</v>
      </c>
      <c r="K49" s="11">
        <v>0.90469999999995343</v>
      </c>
      <c r="L49" s="6" t="s">
        <v>198</v>
      </c>
      <c r="M49" s="3">
        <v>7.0312999999999999</v>
      </c>
      <c r="N49" s="3" t="s">
        <v>20</v>
      </c>
      <c r="O49" s="3" t="s">
        <v>21</v>
      </c>
      <c r="P49" s="3"/>
      <c r="Q49" s="3"/>
      <c r="R49" s="7"/>
      <c r="S49" s="6"/>
      <c r="T49" s="3" t="s">
        <v>199</v>
      </c>
      <c r="U49" s="3" t="s">
        <v>179</v>
      </c>
      <c r="V49" s="8" t="str">
        <f t="shared" si="2"/>
        <v>12-932</v>
      </c>
      <c r="X49" s="8" t="s">
        <v>6767</v>
      </c>
      <c r="Z49" s="1" t="str">
        <f t="shared" si="1"/>
        <v>OK</v>
      </c>
    </row>
    <row r="50" spans="2:26" ht="30" customHeight="1" x14ac:dyDescent="0.25">
      <c r="B50" s="206" t="s">
        <v>6714</v>
      </c>
      <c r="C50" s="3">
        <v>12</v>
      </c>
      <c r="D50" s="3" t="s">
        <v>200</v>
      </c>
      <c r="E50" s="3" t="s">
        <v>201</v>
      </c>
      <c r="F50" s="3">
        <v>3641</v>
      </c>
      <c r="G50" s="4">
        <v>42227</v>
      </c>
      <c r="H50" s="3" t="s">
        <v>176</v>
      </c>
      <c r="I50" s="5">
        <v>785431.299</v>
      </c>
      <c r="J50" s="5">
        <v>785675.47699999996</v>
      </c>
      <c r="K50" s="11">
        <v>0.24417799999995624</v>
      </c>
      <c r="L50" s="6" t="s">
        <v>202</v>
      </c>
      <c r="M50" s="3">
        <v>18.909099999999999</v>
      </c>
      <c r="N50" s="3" t="s">
        <v>20</v>
      </c>
      <c r="O50" s="3" t="s">
        <v>21</v>
      </c>
      <c r="P50" s="3" t="s">
        <v>10</v>
      </c>
      <c r="Q50" s="3">
        <v>16.96</v>
      </c>
      <c r="R50" s="7">
        <v>33920</v>
      </c>
      <c r="S50" s="6"/>
      <c r="T50" s="3" t="s">
        <v>203</v>
      </c>
      <c r="U50" s="3" t="s">
        <v>179</v>
      </c>
      <c r="V50" s="8" t="str">
        <f t="shared" si="2"/>
        <v>12-932A</v>
      </c>
      <c r="X50" s="8" t="s">
        <v>6768</v>
      </c>
      <c r="Z50" s="1" t="str">
        <f t="shared" si="1"/>
        <v>OK</v>
      </c>
    </row>
    <row r="51" spans="2:26" ht="30" customHeight="1" x14ac:dyDescent="0.25">
      <c r="B51" s="206" t="s">
        <v>6714</v>
      </c>
      <c r="C51" s="3">
        <v>12</v>
      </c>
      <c r="D51" s="3" t="s">
        <v>204</v>
      </c>
      <c r="E51" s="3" t="s">
        <v>205</v>
      </c>
      <c r="F51" s="3">
        <v>3640</v>
      </c>
      <c r="G51" s="4">
        <v>42227</v>
      </c>
      <c r="H51" s="3" t="s">
        <v>176</v>
      </c>
      <c r="I51" s="5">
        <v>785675.47699999996</v>
      </c>
      <c r="J51" s="5">
        <v>785900.99</v>
      </c>
      <c r="K51" s="11">
        <v>0.22551300000003538</v>
      </c>
      <c r="L51" s="6" t="s">
        <v>206</v>
      </c>
      <c r="M51" s="3">
        <v>19.673200000000001</v>
      </c>
      <c r="N51" s="3" t="s">
        <v>20</v>
      </c>
      <c r="O51" s="3" t="s">
        <v>21</v>
      </c>
      <c r="P51" s="3" t="s">
        <v>10</v>
      </c>
      <c r="Q51" s="3">
        <v>17.87</v>
      </c>
      <c r="R51" s="7">
        <v>36168.879999999997</v>
      </c>
      <c r="S51" s="6"/>
      <c r="T51" s="3" t="s">
        <v>207</v>
      </c>
      <c r="U51" s="3" t="s">
        <v>179</v>
      </c>
      <c r="V51" s="8" t="str">
        <f t="shared" si="2"/>
        <v>12-932B</v>
      </c>
      <c r="X51" s="8" t="s">
        <v>6769</v>
      </c>
      <c r="Z51" s="1" t="str">
        <f t="shared" si="1"/>
        <v>OK</v>
      </c>
    </row>
    <row r="52" spans="2:26" ht="30" customHeight="1" x14ac:dyDescent="0.25">
      <c r="B52" s="206" t="s">
        <v>6714</v>
      </c>
      <c r="C52" s="3">
        <v>12</v>
      </c>
      <c r="D52" s="3" t="s">
        <v>208</v>
      </c>
      <c r="E52" s="3" t="s">
        <v>209</v>
      </c>
      <c r="F52" s="3">
        <v>3634</v>
      </c>
      <c r="G52" s="4">
        <v>42227</v>
      </c>
      <c r="H52" s="3" t="s">
        <v>176</v>
      </c>
      <c r="I52" s="5">
        <v>785900.99</v>
      </c>
      <c r="J52" s="5">
        <v>786464.35</v>
      </c>
      <c r="K52" s="11">
        <v>0.56335999999998598</v>
      </c>
      <c r="L52" s="6" t="s">
        <v>210</v>
      </c>
      <c r="M52" s="3">
        <v>9.8961000000000006</v>
      </c>
      <c r="N52" s="3" t="s">
        <v>20</v>
      </c>
      <c r="O52" s="3" t="s">
        <v>21</v>
      </c>
      <c r="P52" s="3" t="s">
        <v>10</v>
      </c>
      <c r="Q52" s="3">
        <v>5.73</v>
      </c>
      <c r="R52" s="7">
        <v>11139.12</v>
      </c>
      <c r="S52" s="6"/>
      <c r="T52" s="3" t="s">
        <v>211</v>
      </c>
      <c r="U52" s="3" t="s">
        <v>179</v>
      </c>
      <c r="V52" s="8" t="str">
        <f t="shared" si="2"/>
        <v>12-933</v>
      </c>
      <c r="X52" s="8" t="s">
        <v>6770</v>
      </c>
      <c r="Z52" s="1" t="str">
        <f t="shared" si="1"/>
        <v>OK</v>
      </c>
    </row>
    <row r="53" spans="2:26" ht="30" customHeight="1" x14ac:dyDescent="0.25">
      <c r="B53" s="206" t="s">
        <v>6714</v>
      </c>
      <c r="C53" s="3">
        <v>12</v>
      </c>
      <c r="D53" s="3" t="s">
        <v>212</v>
      </c>
      <c r="E53" s="3" t="s">
        <v>213</v>
      </c>
      <c r="F53" s="3">
        <v>3628</v>
      </c>
      <c r="G53" s="4">
        <v>42227</v>
      </c>
      <c r="H53" s="3" t="s">
        <v>176</v>
      </c>
      <c r="I53" s="5">
        <v>786464.35</v>
      </c>
      <c r="J53" s="5">
        <v>786957.40599999996</v>
      </c>
      <c r="K53" s="11">
        <v>0.49305599999998229</v>
      </c>
      <c r="L53" s="6" t="s">
        <v>214</v>
      </c>
      <c r="M53" s="3">
        <v>4.1268000000000002</v>
      </c>
      <c r="N53" s="3" t="s">
        <v>20</v>
      </c>
      <c r="O53" s="3" t="s">
        <v>21</v>
      </c>
      <c r="P53" s="3"/>
      <c r="Q53" s="3"/>
      <c r="R53" s="7"/>
      <c r="S53" s="6"/>
      <c r="T53" s="3" t="s">
        <v>215</v>
      </c>
      <c r="U53" s="3" t="s">
        <v>179</v>
      </c>
      <c r="V53" s="8" t="str">
        <f t="shared" si="2"/>
        <v>12-934</v>
      </c>
      <c r="X53" s="8" t="s">
        <v>6771</v>
      </c>
      <c r="Z53" s="1" t="str">
        <f t="shared" si="1"/>
        <v>OK</v>
      </c>
    </row>
    <row r="54" spans="2:26" ht="30" customHeight="1" x14ac:dyDescent="0.25">
      <c r="B54" s="206" t="s">
        <v>6714</v>
      </c>
      <c r="C54" s="3">
        <v>12</v>
      </c>
      <c r="D54" s="3" t="s">
        <v>216</v>
      </c>
      <c r="E54" s="3" t="s">
        <v>217</v>
      </c>
      <c r="F54" s="3">
        <v>3632</v>
      </c>
      <c r="G54" s="4">
        <v>42227</v>
      </c>
      <c r="H54" s="3" t="s">
        <v>176</v>
      </c>
      <c r="I54" s="5">
        <v>786957.40599999996</v>
      </c>
      <c r="J54" s="5">
        <v>787212.60600000003</v>
      </c>
      <c r="K54" s="11">
        <v>0.25520000000006987</v>
      </c>
      <c r="L54" s="6" t="s">
        <v>218</v>
      </c>
      <c r="M54" s="3">
        <v>3.1040999999999999</v>
      </c>
      <c r="N54" s="3" t="s">
        <v>20</v>
      </c>
      <c r="O54" s="3" t="s">
        <v>21</v>
      </c>
      <c r="P54" s="3"/>
      <c r="Q54" s="3"/>
      <c r="R54" s="7"/>
      <c r="S54" s="6"/>
      <c r="T54" s="3" t="s">
        <v>219</v>
      </c>
      <c r="U54" s="3" t="s">
        <v>179</v>
      </c>
      <c r="V54" s="8" t="str">
        <f t="shared" si="2"/>
        <v>12-935</v>
      </c>
      <c r="X54" s="8" t="s">
        <v>6772</v>
      </c>
      <c r="Z54" s="1" t="str">
        <f t="shared" si="1"/>
        <v>OK</v>
      </c>
    </row>
    <row r="55" spans="2:26" ht="30" customHeight="1" x14ac:dyDescent="0.25">
      <c r="B55" s="206" t="s">
        <v>6714</v>
      </c>
      <c r="C55" s="3">
        <v>12</v>
      </c>
      <c r="D55" s="3" t="s">
        <v>220</v>
      </c>
      <c r="E55" s="3" t="s">
        <v>221</v>
      </c>
      <c r="F55" s="3">
        <v>3631</v>
      </c>
      <c r="G55" s="4">
        <v>42227</v>
      </c>
      <c r="H55" s="3" t="s">
        <v>176</v>
      </c>
      <c r="I55" s="5">
        <v>787212.61</v>
      </c>
      <c r="J55" s="5">
        <v>788640.06799999997</v>
      </c>
      <c r="K55" s="11">
        <v>1.4274579999999841</v>
      </c>
      <c r="L55" s="6" t="s">
        <v>218</v>
      </c>
      <c r="M55" s="3">
        <v>10.495699999999999</v>
      </c>
      <c r="N55" s="3" t="s">
        <v>20</v>
      </c>
      <c r="O55" s="3" t="s">
        <v>21</v>
      </c>
      <c r="P55" s="3"/>
      <c r="Q55" s="3"/>
      <c r="R55" s="7"/>
      <c r="S55" s="6"/>
      <c r="T55" s="3" t="s">
        <v>222</v>
      </c>
      <c r="U55" s="3" t="s">
        <v>179</v>
      </c>
      <c r="V55" s="8" t="str">
        <f t="shared" si="2"/>
        <v>12-935A</v>
      </c>
      <c r="X55" s="8" t="s">
        <v>6773</v>
      </c>
      <c r="Z55" s="1" t="str">
        <f t="shared" si="1"/>
        <v>OK</v>
      </c>
    </row>
    <row r="56" spans="2:26" ht="30" customHeight="1" x14ac:dyDescent="0.25">
      <c r="B56" s="206" t="s">
        <v>6714</v>
      </c>
      <c r="C56" s="3">
        <v>12</v>
      </c>
      <c r="D56" s="3" t="s">
        <v>223</v>
      </c>
      <c r="E56" s="3" t="s">
        <v>224</v>
      </c>
      <c r="F56" s="3">
        <v>3623</v>
      </c>
      <c r="G56" s="4">
        <v>42227</v>
      </c>
      <c r="H56" s="3" t="s">
        <v>176</v>
      </c>
      <c r="I56" s="5">
        <v>788640.06799999997</v>
      </c>
      <c r="J56" s="5">
        <v>789746.71</v>
      </c>
      <c r="K56" s="11">
        <v>1.1066419999999926</v>
      </c>
      <c r="L56" s="6" t="s">
        <v>225</v>
      </c>
      <c r="M56" s="3">
        <v>8.8539999999999992</v>
      </c>
      <c r="N56" s="3" t="s">
        <v>20</v>
      </c>
      <c r="O56" s="3" t="s">
        <v>21</v>
      </c>
      <c r="P56" s="3"/>
      <c r="Q56" s="3"/>
      <c r="R56" s="7"/>
      <c r="S56" s="6"/>
      <c r="T56" s="3" t="s">
        <v>226</v>
      </c>
      <c r="U56" s="3" t="s">
        <v>179</v>
      </c>
      <c r="V56" s="8" t="str">
        <f t="shared" si="2"/>
        <v>12-936</v>
      </c>
      <c r="X56" s="8" t="s">
        <v>6774</v>
      </c>
      <c r="Z56" s="1" t="str">
        <f t="shared" si="1"/>
        <v>OK</v>
      </c>
    </row>
    <row r="57" spans="2:26" ht="30" customHeight="1" x14ac:dyDescent="0.25">
      <c r="B57" s="206" t="s">
        <v>6714</v>
      </c>
      <c r="C57" s="3">
        <v>12</v>
      </c>
      <c r="D57" s="3" t="s">
        <v>227</v>
      </c>
      <c r="E57" s="3" t="s">
        <v>228</v>
      </c>
      <c r="F57" s="3">
        <v>3629</v>
      </c>
      <c r="G57" s="4">
        <v>42227</v>
      </c>
      <c r="H57" s="3" t="s">
        <v>176</v>
      </c>
      <c r="I57" s="5">
        <v>789746.71</v>
      </c>
      <c r="J57" s="5">
        <v>791012.18299999996</v>
      </c>
      <c r="K57" s="11">
        <v>1.2654729999999981</v>
      </c>
      <c r="L57" s="6" t="s">
        <v>229</v>
      </c>
      <c r="M57" s="3">
        <v>10.123100000000001</v>
      </c>
      <c r="N57" s="3" t="s">
        <v>20</v>
      </c>
      <c r="O57" s="3" t="s">
        <v>21</v>
      </c>
      <c r="P57" s="3"/>
      <c r="Q57" s="3"/>
      <c r="R57" s="7"/>
      <c r="S57" s="6"/>
      <c r="T57" s="3" t="s">
        <v>230</v>
      </c>
      <c r="U57" s="3" t="s">
        <v>179</v>
      </c>
      <c r="V57" s="8" t="str">
        <f t="shared" si="2"/>
        <v>12-937</v>
      </c>
      <c r="X57" s="8" t="s">
        <v>6775</v>
      </c>
      <c r="Z57" s="1" t="str">
        <f t="shared" si="1"/>
        <v>OK</v>
      </c>
    </row>
    <row r="58" spans="2:26" ht="30" customHeight="1" x14ac:dyDescent="0.25">
      <c r="B58" s="206" t="s">
        <v>6714</v>
      </c>
      <c r="C58" s="3">
        <v>12</v>
      </c>
      <c r="D58" s="3" t="s">
        <v>231</v>
      </c>
      <c r="E58" s="3" t="s">
        <v>232</v>
      </c>
      <c r="F58" s="3">
        <v>3618</v>
      </c>
      <c r="G58" s="4">
        <v>42227</v>
      </c>
      <c r="H58" s="3" t="s">
        <v>176</v>
      </c>
      <c r="I58" s="5">
        <v>791012.18299999996</v>
      </c>
      <c r="J58" s="5">
        <v>792449.28300000005</v>
      </c>
      <c r="K58" s="11">
        <v>1.4371000000000931</v>
      </c>
      <c r="L58" s="6" t="s">
        <v>233</v>
      </c>
      <c r="M58" s="3">
        <v>25.577999999999999</v>
      </c>
      <c r="N58" s="3" t="s">
        <v>20</v>
      </c>
      <c r="O58" s="3" t="s">
        <v>21</v>
      </c>
      <c r="P58" s="3" t="s">
        <v>10</v>
      </c>
      <c r="Q58" s="3">
        <v>14.09</v>
      </c>
      <c r="R58" s="7">
        <v>23220.32</v>
      </c>
      <c r="S58" s="6"/>
      <c r="T58" s="3" t="s">
        <v>234</v>
      </c>
      <c r="U58" s="3" t="s">
        <v>176</v>
      </c>
      <c r="V58" s="8" t="str">
        <f t="shared" si="2"/>
        <v>12-938</v>
      </c>
      <c r="X58" s="8" t="s">
        <v>6776</v>
      </c>
      <c r="Z58" s="1" t="str">
        <f t="shared" si="1"/>
        <v>OK</v>
      </c>
    </row>
    <row r="59" spans="2:26" ht="30" customHeight="1" x14ac:dyDescent="0.25">
      <c r="B59" s="206" t="s">
        <v>6714</v>
      </c>
      <c r="C59" s="3">
        <v>12</v>
      </c>
      <c r="D59" s="3" t="s">
        <v>235</v>
      </c>
      <c r="E59" s="3" t="s">
        <v>236</v>
      </c>
      <c r="F59" s="3">
        <v>3627</v>
      </c>
      <c r="G59" s="4">
        <v>42227</v>
      </c>
      <c r="H59" s="3" t="s">
        <v>176</v>
      </c>
      <c r="I59" s="5">
        <v>792447.28300000005</v>
      </c>
      <c r="J59" s="5">
        <v>792770.95</v>
      </c>
      <c r="K59" s="11">
        <v>0.3236669999998994</v>
      </c>
      <c r="L59" s="6" t="s">
        <v>237</v>
      </c>
      <c r="M59" s="3">
        <v>2.5886</v>
      </c>
      <c r="N59" s="3" t="s">
        <v>20</v>
      </c>
      <c r="O59" s="3" t="s">
        <v>21</v>
      </c>
      <c r="P59" s="3"/>
      <c r="Q59" s="3"/>
      <c r="R59" s="7"/>
      <c r="S59" s="6"/>
      <c r="T59" s="3" t="s">
        <v>238</v>
      </c>
      <c r="U59" s="3" t="s">
        <v>179</v>
      </c>
      <c r="V59" s="8" t="str">
        <f t="shared" si="2"/>
        <v>12-939</v>
      </c>
      <c r="X59" s="8" t="s">
        <v>6777</v>
      </c>
      <c r="Z59" s="1" t="str">
        <f t="shared" si="1"/>
        <v>OK</v>
      </c>
    </row>
    <row r="60" spans="2:26" ht="30" customHeight="1" x14ac:dyDescent="0.25">
      <c r="B60" s="206" t="s">
        <v>6714</v>
      </c>
      <c r="C60" s="3">
        <v>12</v>
      </c>
      <c r="D60" s="3" t="s">
        <v>239</v>
      </c>
      <c r="E60" s="3" t="s">
        <v>240</v>
      </c>
      <c r="F60" s="3">
        <v>3625</v>
      </c>
      <c r="G60" s="4">
        <v>42227</v>
      </c>
      <c r="H60" s="3" t="s">
        <v>176</v>
      </c>
      <c r="I60" s="5">
        <v>792770.95</v>
      </c>
      <c r="J60" s="5">
        <v>794491.23300000001</v>
      </c>
      <c r="K60" s="11">
        <v>1.720283000000054</v>
      </c>
      <c r="L60" s="6" t="s">
        <v>241</v>
      </c>
      <c r="M60" s="3">
        <v>13.762499999999999</v>
      </c>
      <c r="N60" s="3" t="s">
        <v>20</v>
      </c>
      <c r="O60" s="3" t="s">
        <v>21</v>
      </c>
      <c r="P60" s="3"/>
      <c r="Q60" s="3"/>
      <c r="R60" s="7"/>
      <c r="S60" s="6"/>
      <c r="T60" s="3" t="s">
        <v>242</v>
      </c>
      <c r="U60" s="3" t="s">
        <v>176</v>
      </c>
      <c r="V60" s="8" t="str">
        <f t="shared" si="2"/>
        <v>12-939A</v>
      </c>
      <c r="X60" s="8" t="s">
        <v>6778</v>
      </c>
      <c r="Z60" s="1" t="str">
        <f t="shared" si="1"/>
        <v>OK</v>
      </c>
    </row>
    <row r="61" spans="2:26" ht="30" customHeight="1" x14ac:dyDescent="0.25">
      <c r="B61" s="206" t="s">
        <v>6714</v>
      </c>
      <c r="C61" s="3">
        <v>12</v>
      </c>
      <c r="D61" s="3" t="s">
        <v>243</v>
      </c>
      <c r="E61" s="3" t="s">
        <v>244</v>
      </c>
      <c r="F61" s="3">
        <v>3614</v>
      </c>
      <c r="G61" s="4">
        <v>42227</v>
      </c>
      <c r="H61" s="3" t="s">
        <v>176</v>
      </c>
      <c r="I61" s="5">
        <v>794491.23300000001</v>
      </c>
      <c r="J61" s="5">
        <v>795272.06099999999</v>
      </c>
      <c r="K61" s="11">
        <v>0.78082799999997954</v>
      </c>
      <c r="L61" s="6" t="s">
        <v>245</v>
      </c>
      <c r="M61" s="3">
        <v>6.2481</v>
      </c>
      <c r="N61" s="3" t="s">
        <v>20</v>
      </c>
      <c r="O61" s="3" t="s">
        <v>21</v>
      </c>
      <c r="P61" s="3"/>
      <c r="Q61" s="3"/>
      <c r="R61" s="7"/>
      <c r="S61" s="6"/>
      <c r="T61" s="3" t="s">
        <v>246</v>
      </c>
      <c r="U61" s="3" t="s">
        <v>176</v>
      </c>
      <c r="V61" s="8" t="str">
        <f t="shared" si="2"/>
        <v>12-940</v>
      </c>
      <c r="X61" s="8" t="s">
        <v>6779</v>
      </c>
      <c r="Z61" s="1" t="str">
        <f t="shared" si="1"/>
        <v>OK</v>
      </c>
    </row>
    <row r="62" spans="2:26" ht="30" customHeight="1" x14ac:dyDescent="0.25">
      <c r="B62" s="206" t="s">
        <v>6714</v>
      </c>
      <c r="C62" s="3">
        <v>12</v>
      </c>
      <c r="D62" s="3" t="s">
        <v>247</v>
      </c>
      <c r="E62" s="3" t="s">
        <v>248</v>
      </c>
      <c r="F62" s="3">
        <v>3745</v>
      </c>
      <c r="G62" s="4">
        <v>43089</v>
      </c>
      <c r="H62" s="3" t="s">
        <v>176</v>
      </c>
      <c r="I62" s="5">
        <v>794491.23300000001</v>
      </c>
      <c r="J62" s="5">
        <v>795272.06099999999</v>
      </c>
      <c r="K62" s="11"/>
      <c r="L62" s="6" t="s">
        <v>249</v>
      </c>
      <c r="M62" s="3">
        <v>7.8455000000000004</v>
      </c>
      <c r="N62" s="3" t="s">
        <v>20</v>
      </c>
      <c r="O62" s="3" t="s">
        <v>21</v>
      </c>
      <c r="P62" s="3" t="s">
        <v>10</v>
      </c>
      <c r="Q62" s="3">
        <v>7.8455000000000004</v>
      </c>
      <c r="R62" s="7">
        <v>18683</v>
      </c>
      <c r="S62" s="6"/>
      <c r="T62" s="3" t="s">
        <v>246</v>
      </c>
      <c r="U62" s="3" t="s">
        <v>176</v>
      </c>
      <c r="V62" s="8" t="str">
        <f t="shared" si="2"/>
        <v>12-940A</v>
      </c>
      <c r="X62" s="8" t="s">
        <v>6780</v>
      </c>
      <c r="Z62" s="1" t="str">
        <f t="shared" si="1"/>
        <v>OK</v>
      </c>
    </row>
    <row r="63" spans="2:26" ht="30" customHeight="1" x14ac:dyDescent="0.25">
      <c r="B63" s="206" t="s">
        <v>6714</v>
      </c>
      <c r="C63" s="3">
        <v>12</v>
      </c>
      <c r="D63" s="3" t="s">
        <v>250</v>
      </c>
      <c r="E63" s="3" t="s">
        <v>251</v>
      </c>
      <c r="F63" s="3">
        <v>27175</v>
      </c>
      <c r="G63" s="4">
        <v>40074</v>
      </c>
      <c r="H63" s="3" t="s">
        <v>18</v>
      </c>
      <c r="I63" s="5">
        <v>795272.06099999999</v>
      </c>
      <c r="J63" s="5">
        <v>795804.429</v>
      </c>
      <c r="K63" s="11">
        <v>0.53236800000001672</v>
      </c>
      <c r="L63" s="6" t="s">
        <v>252</v>
      </c>
      <c r="M63" s="3">
        <v>4.5068000000000001</v>
      </c>
      <c r="N63" s="3" t="s">
        <v>20</v>
      </c>
      <c r="O63" s="3" t="s">
        <v>21</v>
      </c>
      <c r="P63" s="3"/>
      <c r="Q63" s="3"/>
      <c r="R63" s="7"/>
      <c r="S63" s="6"/>
      <c r="T63" s="3" t="s">
        <v>253</v>
      </c>
      <c r="U63" s="3" t="s">
        <v>18</v>
      </c>
      <c r="V63" s="8" t="str">
        <f t="shared" si="2"/>
        <v>12-941</v>
      </c>
      <c r="X63" s="8" t="s">
        <v>6781</v>
      </c>
      <c r="Z63" s="1" t="str">
        <f t="shared" si="1"/>
        <v>OK</v>
      </c>
    </row>
    <row r="64" spans="2:26" ht="30" customHeight="1" x14ac:dyDescent="0.25">
      <c r="B64" s="206" t="s">
        <v>6714</v>
      </c>
      <c r="C64" s="3">
        <v>12</v>
      </c>
      <c r="D64" s="3" t="s">
        <v>254</v>
      </c>
      <c r="E64" s="3" t="s">
        <v>255</v>
      </c>
      <c r="F64" s="3">
        <v>3638</v>
      </c>
      <c r="G64" s="4">
        <v>42227</v>
      </c>
      <c r="H64" s="3" t="s">
        <v>176</v>
      </c>
      <c r="I64" s="5">
        <v>795804.429</v>
      </c>
      <c r="J64" s="5">
        <v>795973.09199999995</v>
      </c>
      <c r="K64" s="11">
        <v>0.16866299999994225</v>
      </c>
      <c r="L64" s="6" t="s">
        <v>256</v>
      </c>
      <c r="M64" s="3">
        <v>1.3125</v>
      </c>
      <c r="N64" s="3" t="s">
        <v>20</v>
      </c>
      <c r="O64" s="3" t="s">
        <v>21</v>
      </c>
      <c r="P64" s="3" t="s">
        <v>10</v>
      </c>
      <c r="Q64" s="3">
        <v>0.21229999999999999</v>
      </c>
      <c r="R64" s="7">
        <v>408.24</v>
      </c>
      <c r="S64" s="6"/>
      <c r="T64" s="3" t="s">
        <v>257</v>
      </c>
      <c r="U64" s="3" t="s">
        <v>176</v>
      </c>
      <c r="V64" s="8" t="str">
        <f t="shared" si="2"/>
        <v>12-942</v>
      </c>
      <c r="X64" s="8" t="s">
        <v>6782</v>
      </c>
      <c r="Z64" s="1" t="str">
        <f t="shared" si="1"/>
        <v>OK</v>
      </c>
    </row>
    <row r="65" spans="2:26" ht="30" customHeight="1" x14ac:dyDescent="0.25">
      <c r="B65" s="206" t="s">
        <v>6714</v>
      </c>
      <c r="C65" s="3">
        <v>12</v>
      </c>
      <c r="D65" s="3" t="s">
        <v>258</v>
      </c>
      <c r="E65" s="3" t="s">
        <v>259</v>
      </c>
      <c r="F65" s="3">
        <v>3633</v>
      </c>
      <c r="G65" s="4">
        <v>42227</v>
      </c>
      <c r="H65" s="3" t="s">
        <v>176</v>
      </c>
      <c r="I65" s="5">
        <v>795973.09199999995</v>
      </c>
      <c r="J65" s="5">
        <v>797260</v>
      </c>
      <c r="K65" s="11">
        <v>1.2869080000000541</v>
      </c>
      <c r="L65" s="6" t="s">
        <v>260</v>
      </c>
      <c r="M65" s="3">
        <v>10.2994</v>
      </c>
      <c r="N65" s="3" t="s">
        <v>20</v>
      </c>
      <c r="O65" s="3" t="s">
        <v>21</v>
      </c>
      <c r="P65" s="3"/>
      <c r="Q65" s="3"/>
      <c r="R65" s="7"/>
      <c r="S65" s="6"/>
      <c r="T65" s="3" t="s">
        <v>238</v>
      </c>
      <c r="U65" s="3" t="s">
        <v>176</v>
      </c>
      <c r="V65" s="8" t="str">
        <f t="shared" si="2"/>
        <v>12-943</v>
      </c>
      <c r="X65" s="8" t="s">
        <v>6783</v>
      </c>
      <c r="Z65" s="1" t="str">
        <f t="shared" si="1"/>
        <v>OK</v>
      </c>
    </row>
    <row r="66" spans="2:26" ht="30" customHeight="1" x14ac:dyDescent="0.25">
      <c r="B66" s="206" t="s">
        <v>6714</v>
      </c>
      <c r="C66" s="3">
        <v>12</v>
      </c>
      <c r="D66" s="3" t="s">
        <v>261</v>
      </c>
      <c r="E66" s="3" t="s">
        <v>262</v>
      </c>
      <c r="F66" s="3">
        <v>3715</v>
      </c>
      <c r="G66" s="4">
        <v>42696</v>
      </c>
      <c r="H66" s="3" t="s">
        <v>176</v>
      </c>
      <c r="I66" s="5">
        <v>796200.67599999998</v>
      </c>
      <c r="J66" s="5">
        <v>797260</v>
      </c>
      <c r="K66" s="11"/>
      <c r="L66" s="6" t="s">
        <v>263</v>
      </c>
      <c r="M66" s="3">
        <v>16.4438</v>
      </c>
      <c r="N66" s="3" t="s">
        <v>20</v>
      </c>
      <c r="O66" s="3" t="s">
        <v>21</v>
      </c>
      <c r="P66" s="3" t="s">
        <v>10</v>
      </c>
      <c r="Q66" s="3">
        <v>16.4438</v>
      </c>
      <c r="R66" s="7">
        <v>45538.8</v>
      </c>
      <c r="S66" s="6"/>
      <c r="T66" s="3" t="s">
        <v>264</v>
      </c>
      <c r="U66" s="3" t="s">
        <v>176</v>
      </c>
      <c r="V66" s="8" t="str">
        <f t="shared" si="2"/>
        <v>12-943A</v>
      </c>
      <c r="X66" s="8" t="s">
        <v>6784</v>
      </c>
      <c r="Z66" s="1" t="str">
        <f t="shared" si="1"/>
        <v>OK</v>
      </c>
    </row>
    <row r="67" spans="2:26" ht="30" customHeight="1" x14ac:dyDescent="0.25">
      <c r="B67" s="206" t="s">
        <v>6714</v>
      </c>
      <c r="C67" s="3">
        <v>12</v>
      </c>
      <c r="D67" s="3" t="s">
        <v>265</v>
      </c>
      <c r="E67" s="3" t="s">
        <v>266</v>
      </c>
      <c r="F67" s="3">
        <v>3701</v>
      </c>
      <c r="G67" s="4">
        <v>42606</v>
      </c>
      <c r="H67" s="3" t="s">
        <v>176</v>
      </c>
      <c r="I67" s="5">
        <v>797189.20799999998</v>
      </c>
      <c r="J67" s="5">
        <v>797277.39800000004</v>
      </c>
      <c r="K67" s="11"/>
      <c r="L67" s="6" t="s">
        <v>267</v>
      </c>
      <c r="M67" s="3">
        <v>7.7799999999999994E-2</v>
      </c>
      <c r="N67" s="3" t="s">
        <v>20</v>
      </c>
      <c r="O67" s="3" t="s">
        <v>21</v>
      </c>
      <c r="P67" s="3"/>
      <c r="Q67" s="3"/>
      <c r="R67" s="7"/>
      <c r="S67" s="6"/>
      <c r="T67" s="3" t="s">
        <v>268</v>
      </c>
      <c r="U67" s="3" t="s">
        <v>179</v>
      </c>
      <c r="V67" s="8" t="str">
        <f t="shared" si="2"/>
        <v>12-965</v>
      </c>
      <c r="X67" s="8" t="s">
        <v>6785</v>
      </c>
      <c r="Z67" s="1" t="str">
        <f t="shared" si="1"/>
        <v>OK</v>
      </c>
    </row>
    <row r="68" spans="2:26" ht="30" customHeight="1" x14ac:dyDescent="0.25">
      <c r="B68" s="206" t="s">
        <v>6714</v>
      </c>
      <c r="C68" s="3">
        <v>12</v>
      </c>
      <c r="D68" s="3" t="s">
        <v>269</v>
      </c>
      <c r="E68" s="3" t="s">
        <v>270</v>
      </c>
      <c r="F68" s="3"/>
      <c r="G68" s="4"/>
      <c r="H68" s="3"/>
      <c r="I68" s="5">
        <v>797260</v>
      </c>
      <c r="J68" s="5">
        <v>797858.13100000005</v>
      </c>
      <c r="K68" s="11"/>
      <c r="L68" s="6" t="s">
        <v>271</v>
      </c>
      <c r="M68" s="3">
        <v>21.924199999999999</v>
      </c>
      <c r="N68" s="3" t="s">
        <v>52</v>
      </c>
      <c r="O68" s="3" t="s">
        <v>21</v>
      </c>
      <c r="P68" s="3"/>
      <c r="Q68" s="3"/>
      <c r="R68" s="9"/>
      <c r="S68" s="6"/>
      <c r="T68" s="3" t="s">
        <v>272</v>
      </c>
      <c r="U68" s="3" t="s">
        <v>18</v>
      </c>
      <c r="V68" s="8" t="str">
        <f t="shared" si="2"/>
        <v>12-944</v>
      </c>
      <c r="X68" s="8" t="s">
        <v>6786</v>
      </c>
      <c r="Z68" s="1" t="str">
        <f t="shared" si="1"/>
        <v>OK</v>
      </c>
    </row>
    <row r="69" spans="2:26" ht="30" customHeight="1" x14ac:dyDescent="0.25">
      <c r="B69" s="206" t="s">
        <v>6714</v>
      </c>
      <c r="C69" s="3">
        <v>12</v>
      </c>
      <c r="D69" s="3">
        <v>944</v>
      </c>
      <c r="E69" s="3"/>
      <c r="F69" s="3"/>
      <c r="G69" s="4"/>
      <c r="H69" s="3"/>
      <c r="I69" s="5">
        <v>797866.679</v>
      </c>
      <c r="J69" s="5">
        <v>800026.35600000003</v>
      </c>
      <c r="K69" s="11"/>
      <c r="L69" s="6" t="s">
        <v>273</v>
      </c>
      <c r="M69" s="3">
        <v>21.924199999999999</v>
      </c>
      <c r="N69" s="3" t="s">
        <v>52</v>
      </c>
      <c r="O69" s="3" t="s">
        <v>21</v>
      </c>
      <c r="P69" s="3"/>
      <c r="Q69" s="3"/>
      <c r="R69" s="9"/>
      <c r="S69" s="6"/>
      <c r="T69" s="3" t="s">
        <v>272</v>
      </c>
      <c r="U69" s="3" t="s">
        <v>18</v>
      </c>
      <c r="V69" s="8" t="str">
        <f t="shared" si="2"/>
        <v>12-944</v>
      </c>
      <c r="Z69" s="1" t="str">
        <f t="shared" si="1"/>
        <v>ERRADO</v>
      </c>
    </row>
    <row r="70" spans="2:26" ht="30" customHeight="1" x14ac:dyDescent="0.25">
      <c r="B70" s="206" t="s">
        <v>6714</v>
      </c>
      <c r="C70" s="3">
        <v>12</v>
      </c>
      <c r="D70" s="3" t="s">
        <v>274</v>
      </c>
      <c r="E70" s="3" t="s">
        <v>275</v>
      </c>
      <c r="F70" s="3">
        <v>3626</v>
      </c>
      <c r="G70" s="4">
        <v>42227</v>
      </c>
      <c r="H70" s="3" t="s">
        <v>176</v>
      </c>
      <c r="I70" s="5">
        <v>797260</v>
      </c>
      <c r="J70" s="5">
        <v>797858.13100000005</v>
      </c>
      <c r="K70" s="11">
        <v>0.59813100000005215</v>
      </c>
      <c r="L70" s="6" t="s">
        <v>276</v>
      </c>
      <c r="M70" s="3">
        <v>30.637499999999999</v>
      </c>
      <c r="N70" s="3" t="s">
        <v>20</v>
      </c>
      <c r="O70" s="3" t="s">
        <v>91</v>
      </c>
      <c r="P70" s="3"/>
      <c r="Q70" s="3"/>
      <c r="R70" s="9"/>
      <c r="S70" s="6"/>
      <c r="T70" s="3" t="s">
        <v>272</v>
      </c>
      <c r="U70" s="3" t="s">
        <v>18</v>
      </c>
      <c r="V70" s="8" t="str">
        <f t="shared" si="2"/>
        <v>12-944A</v>
      </c>
      <c r="X70" s="8" t="s">
        <v>6787</v>
      </c>
      <c r="Z70" s="1" t="str">
        <f t="shared" si="1"/>
        <v>OK</v>
      </c>
    </row>
    <row r="71" spans="2:26" ht="30" customHeight="1" x14ac:dyDescent="0.25">
      <c r="B71" s="206" t="s">
        <v>6714</v>
      </c>
      <c r="C71" s="3">
        <v>12</v>
      </c>
      <c r="D71" s="3">
        <v>944</v>
      </c>
      <c r="E71" s="3"/>
      <c r="F71" s="3"/>
      <c r="G71" s="4"/>
      <c r="H71" s="3"/>
      <c r="I71" s="5">
        <v>797866.679</v>
      </c>
      <c r="J71" s="5">
        <v>800026.35600000003</v>
      </c>
      <c r="K71" s="11">
        <v>2.1596770000000252</v>
      </c>
      <c r="L71" s="6" t="s">
        <v>277</v>
      </c>
      <c r="M71" s="3">
        <v>30.637499999999999</v>
      </c>
      <c r="N71" s="3" t="s">
        <v>20</v>
      </c>
      <c r="O71" s="3" t="s">
        <v>91</v>
      </c>
      <c r="P71" s="3"/>
      <c r="Q71" s="3"/>
      <c r="R71" s="9"/>
      <c r="S71" s="6"/>
      <c r="T71" s="3" t="s">
        <v>272</v>
      </c>
      <c r="U71" s="3" t="s">
        <v>18</v>
      </c>
      <c r="V71" s="8" t="str">
        <f t="shared" ref="V71:V95" si="3">CONCATENATE(C71,"-",D71)</f>
        <v>12-944</v>
      </c>
      <c r="Z71" s="1" t="str">
        <f t="shared" si="1"/>
        <v>ERRADO</v>
      </c>
    </row>
    <row r="72" spans="2:26" ht="30" customHeight="1" x14ac:dyDescent="0.25">
      <c r="B72" s="206" t="s">
        <v>6714</v>
      </c>
      <c r="C72" s="3">
        <v>12</v>
      </c>
      <c r="D72" s="3" t="s">
        <v>278</v>
      </c>
      <c r="E72" s="3" t="s">
        <v>279</v>
      </c>
      <c r="F72" s="3">
        <v>3643</v>
      </c>
      <c r="G72" s="4">
        <v>42230</v>
      </c>
      <c r="H72" s="3" t="s">
        <v>176</v>
      </c>
      <c r="I72" s="5">
        <v>800026.35600000003</v>
      </c>
      <c r="J72" s="5">
        <v>800404.71200000006</v>
      </c>
      <c r="K72" s="11">
        <v>0.37835600000002889</v>
      </c>
      <c r="L72" s="6" t="s">
        <v>280</v>
      </c>
      <c r="M72" s="3">
        <v>3.0238999999999998</v>
      </c>
      <c r="N72" s="3" t="s">
        <v>20</v>
      </c>
      <c r="O72" s="3" t="s">
        <v>21</v>
      </c>
      <c r="P72" s="3"/>
      <c r="Q72" s="3"/>
      <c r="R72" s="7"/>
      <c r="S72" s="6"/>
      <c r="T72" s="3" t="s">
        <v>281</v>
      </c>
      <c r="U72" s="3" t="s">
        <v>176</v>
      </c>
      <c r="V72" s="8" t="str">
        <f t="shared" si="3"/>
        <v>12-945</v>
      </c>
      <c r="X72" s="8" t="s">
        <v>6788</v>
      </c>
      <c r="Z72" s="1" t="str">
        <f t="shared" ref="Z72:Z95" si="4">IF(V72=X72,"OK","ERRADO")</f>
        <v>OK</v>
      </c>
    </row>
    <row r="73" spans="2:26" ht="30" customHeight="1" x14ac:dyDescent="0.25">
      <c r="B73" s="206" t="s">
        <v>6714</v>
      </c>
      <c r="C73" s="3">
        <v>12</v>
      </c>
      <c r="D73" s="3" t="s">
        <v>282</v>
      </c>
      <c r="E73" s="3" t="s">
        <v>283</v>
      </c>
      <c r="F73" s="3">
        <v>3419</v>
      </c>
      <c r="G73" s="4">
        <v>41192</v>
      </c>
      <c r="H73" s="3" t="s">
        <v>176</v>
      </c>
      <c r="I73" s="5">
        <v>800404.71200000006</v>
      </c>
      <c r="J73" s="5">
        <v>800783.87399999995</v>
      </c>
      <c r="K73" s="11">
        <v>0.37916199999989475</v>
      </c>
      <c r="L73" s="6" t="s">
        <v>284</v>
      </c>
      <c r="M73" s="3">
        <v>3.0344000000000002</v>
      </c>
      <c r="N73" s="3" t="s">
        <v>20</v>
      </c>
      <c r="O73" s="3" t="s">
        <v>21</v>
      </c>
      <c r="P73" s="3"/>
      <c r="Q73" s="3"/>
      <c r="R73" s="7"/>
      <c r="S73" s="6"/>
      <c r="T73" s="3" t="s">
        <v>285</v>
      </c>
      <c r="U73" s="3" t="s">
        <v>176</v>
      </c>
      <c r="V73" s="8" t="str">
        <f t="shared" si="3"/>
        <v>12-946</v>
      </c>
      <c r="X73" s="8" t="s">
        <v>6789</v>
      </c>
      <c r="Z73" s="1" t="str">
        <f t="shared" si="4"/>
        <v>OK</v>
      </c>
    </row>
    <row r="74" spans="2:26" ht="30" customHeight="1" x14ac:dyDescent="0.25">
      <c r="B74" s="206" t="s">
        <v>6714</v>
      </c>
      <c r="C74" s="3">
        <v>12</v>
      </c>
      <c r="D74" s="3" t="s">
        <v>286</v>
      </c>
      <c r="E74" s="3" t="s">
        <v>287</v>
      </c>
      <c r="F74" s="3"/>
      <c r="G74" s="4"/>
      <c r="H74" s="3"/>
      <c r="I74" s="5">
        <v>800404.71200000006</v>
      </c>
      <c r="J74" s="5">
        <v>800783.87399999995</v>
      </c>
      <c r="K74" s="11"/>
      <c r="L74" s="6" t="s">
        <v>288</v>
      </c>
      <c r="M74" s="3">
        <v>1.4818</v>
      </c>
      <c r="N74" s="3" t="s">
        <v>52</v>
      </c>
      <c r="O74" s="3" t="s">
        <v>21</v>
      </c>
      <c r="P74" s="3"/>
      <c r="Q74" s="3"/>
      <c r="R74" s="7"/>
      <c r="S74" s="6"/>
      <c r="T74" s="3" t="s">
        <v>285</v>
      </c>
      <c r="U74" s="3" t="s">
        <v>176</v>
      </c>
      <c r="V74" s="8" t="str">
        <f t="shared" si="3"/>
        <v>12-946A</v>
      </c>
      <c r="X74" s="8" t="s">
        <v>6790</v>
      </c>
      <c r="Z74" s="1" t="str">
        <f t="shared" si="4"/>
        <v>OK</v>
      </c>
    </row>
    <row r="75" spans="2:26" ht="30" customHeight="1" x14ac:dyDescent="0.25">
      <c r="B75" s="206" t="s">
        <v>6714</v>
      </c>
      <c r="C75" s="3">
        <v>12</v>
      </c>
      <c r="D75" s="3" t="s">
        <v>289</v>
      </c>
      <c r="E75" s="3" t="s">
        <v>290</v>
      </c>
      <c r="F75" s="3">
        <v>3630</v>
      </c>
      <c r="G75" s="4">
        <v>42227</v>
      </c>
      <c r="H75" s="3" t="s">
        <v>176</v>
      </c>
      <c r="I75" s="5">
        <v>800783.87399999995</v>
      </c>
      <c r="J75" s="5">
        <v>801225.33</v>
      </c>
      <c r="K75" s="11">
        <v>0.44145600000000557</v>
      </c>
      <c r="L75" s="6" t="s">
        <v>291</v>
      </c>
      <c r="M75" s="3">
        <v>3.9228000000000001</v>
      </c>
      <c r="N75" s="3" t="s">
        <v>20</v>
      </c>
      <c r="O75" s="3" t="s">
        <v>21</v>
      </c>
      <c r="P75" s="3"/>
      <c r="Q75" s="3"/>
      <c r="R75" s="7"/>
      <c r="S75" s="6"/>
      <c r="T75" s="3" t="s">
        <v>292</v>
      </c>
      <c r="U75" s="3" t="s">
        <v>176</v>
      </c>
      <c r="V75" s="8" t="str">
        <f t="shared" si="3"/>
        <v>12-947</v>
      </c>
      <c r="X75" s="8" t="s">
        <v>6791</v>
      </c>
      <c r="Z75" s="1" t="str">
        <f t="shared" si="4"/>
        <v>OK</v>
      </c>
    </row>
    <row r="76" spans="2:26" ht="30" customHeight="1" x14ac:dyDescent="0.25">
      <c r="B76" s="206" t="s">
        <v>6714</v>
      </c>
      <c r="C76" s="3">
        <v>12</v>
      </c>
      <c r="D76" s="3" t="s">
        <v>293</v>
      </c>
      <c r="E76" s="3" t="s">
        <v>294</v>
      </c>
      <c r="F76" s="3">
        <v>3734</v>
      </c>
      <c r="G76" s="4">
        <v>42991</v>
      </c>
      <c r="H76" s="3" t="s">
        <v>176</v>
      </c>
      <c r="I76" s="5">
        <v>800794.38899999997</v>
      </c>
      <c r="J76" s="5">
        <v>801282.08600000001</v>
      </c>
      <c r="K76" s="11"/>
      <c r="L76" s="6" t="s">
        <v>295</v>
      </c>
      <c r="M76" s="3">
        <v>16.196100000000001</v>
      </c>
      <c r="N76" s="3" t="s">
        <v>20</v>
      </c>
      <c r="O76" s="3" t="s">
        <v>91</v>
      </c>
      <c r="P76" s="3" t="s">
        <v>10</v>
      </c>
      <c r="Q76" s="3">
        <v>16.196100000000001</v>
      </c>
      <c r="R76" s="9">
        <v>58093.41</v>
      </c>
      <c r="S76" s="6"/>
      <c r="T76" s="3" t="s">
        <v>292</v>
      </c>
      <c r="U76" s="3" t="s">
        <v>176</v>
      </c>
      <c r="V76" s="8" t="str">
        <f t="shared" si="3"/>
        <v>12-947A</v>
      </c>
      <c r="X76" s="8" t="s">
        <v>6792</v>
      </c>
      <c r="Z76" s="1" t="str">
        <f t="shared" si="4"/>
        <v>OK</v>
      </c>
    </row>
    <row r="77" spans="2:26" ht="30" customHeight="1" x14ac:dyDescent="0.25">
      <c r="B77" s="206" t="s">
        <v>6714</v>
      </c>
      <c r="C77" s="3">
        <v>12</v>
      </c>
      <c r="D77" s="3" t="s">
        <v>296</v>
      </c>
      <c r="E77" s="3" t="s">
        <v>297</v>
      </c>
      <c r="F77" s="3">
        <v>3616</v>
      </c>
      <c r="G77" s="4">
        <v>42227</v>
      </c>
      <c r="H77" s="3" t="s">
        <v>176</v>
      </c>
      <c r="I77" s="5">
        <v>801225.33</v>
      </c>
      <c r="J77" s="5">
        <v>802309.38199999998</v>
      </c>
      <c r="K77" s="11">
        <v>1.0840520000000251</v>
      </c>
      <c r="L77" s="6" t="s">
        <v>298</v>
      </c>
      <c r="M77" s="3">
        <v>8.2804000000000002</v>
      </c>
      <c r="N77" s="3" t="s">
        <v>20</v>
      </c>
      <c r="O77" s="3" t="s">
        <v>21</v>
      </c>
      <c r="P77" s="3"/>
      <c r="Q77" s="3"/>
      <c r="R77" s="7"/>
      <c r="S77" s="6"/>
      <c r="T77" s="3" t="s">
        <v>299</v>
      </c>
      <c r="U77" s="3" t="s">
        <v>176</v>
      </c>
      <c r="V77" s="8" t="str">
        <f t="shared" si="3"/>
        <v>12-948</v>
      </c>
      <c r="X77" s="8" t="s">
        <v>6793</v>
      </c>
      <c r="Z77" s="1" t="str">
        <f t="shared" si="4"/>
        <v>OK</v>
      </c>
    </row>
    <row r="78" spans="2:26" ht="30" customHeight="1" x14ac:dyDescent="0.25">
      <c r="B78" s="206" t="s">
        <v>6714</v>
      </c>
      <c r="C78" s="3">
        <v>12</v>
      </c>
      <c r="D78" s="3" t="s">
        <v>300</v>
      </c>
      <c r="E78" s="3" t="s">
        <v>301</v>
      </c>
      <c r="F78" s="3">
        <v>4169</v>
      </c>
      <c r="G78" s="4">
        <v>42227</v>
      </c>
      <c r="H78" s="3" t="s">
        <v>176</v>
      </c>
      <c r="I78" s="5">
        <v>802309.38199999998</v>
      </c>
      <c r="J78" s="5">
        <v>803429</v>
      </c>
      <c r="K78" s="11">
        <v>1.1196180000000167</v>
      </c>
      <c r="L78" s="6" t="s">
        <v>302</v>
      </c>
      <c r="M78" s="3">
        <v>8.9588999999999999</v>
      </c>
      <c r="N78" s="3" t="s">
        <v>20</v>
      </c>
      <c r="O78" s="3" t="s">
        <v>21</v>
      </c>
      <c r="P78" s="3"/>
      <c r="Q78" s="3"/>
      <c r="R78" s="7"/>
      <c r="S78" s="6"/>
      <c r="T78" s="3" t="s">
        <v>303</v>
      </c>
      <c r="U78" s="3" t="s">
        <v>176</v>
      </c>
      <c r="V78" s="8" t="str">
        <f t="shared" si="3"/>
        <v>12-949</v>
      </c>
      <c r="X78" s="8" t="s">
        <v>6794</v>
      </c>
      <c r="Z78" s="1" t="str">
        <f t="shared" si="4"/>
        <v>OK</v>
      </c>
    </row>
    <row r="79" spans="2:26" ht="30" customHeight="1" x14ac:dyDescent="0.25">
      <c r="B79" s="206" t="s">
        <v>6714</v>
      </c>
      <c r="C79" s="3">
        <v>12</v>
      </c>
      <c r="D79" s="3" t="s">
        <v>304</v>
      </c>
      <c r="E79" s="3" t="s">
        <v>305</v>
      </c>
      <c r="F79" s="3">
        <v>3622</v>
      </c>
      <c r="G79" s="4">
        <v>42227</v>
      </c>
      <c r="H79" s="3" t="s">
        <v>176</v>
      </c>
      <c r="I79" s="5">
        <v>803429</v>
      </c>
      <c r="J79" s="5">
        <v>804125.14599999995</v>
      </c>
      <c r="K79" s="11">
        <v>0.69614599999994975</v>
      </c>
      <c r="L79" s="6" t="s">
        <v>306</v>
      </c>
      <c r="M79" s="3">
        <v>5.5651000000000002</v>
      </c>
      <c r="N79" s="3" t="s">
        <v>20</v>
      </c>
      <c r="O79" s="3" t="s">
        <v>21</v>
      </c>
      <c r="P79" s="3"/>
      <c r="Q79" s="3"/>
      <c r="R79" s="7"/>
      <c r="S79" s="6"/>
      <c r="T79" s="3" t="s">
        <v>195</v>
      </c>
      <c r="U79" s="3" t="s">
        <v>176</v>
      </c>
      <c r="V79" s="8" t="str">
        <f t="shared" si="3"/>
        <v>12-950</v>
      </c>
      <c r="X79" s="8" t="s">
        <v>6795</v>
      </c>
      <c r="Z79" s="1" t="str">
        <f t="shared" si="4"/>
        <v>OK</v>
      </c>
    </row>
    <row r="80" spans="2:26" ht="30" customHeight="1" x14ac:dyDescent="0.25">
      <c r="B80" s="206" t="s">
        <v>6714</v>
      </c>
      <c r="C80" s="3">
        <v>12</v>
      </c>
      <c r="D80" s="3" t="s">
        <v>307</v>
      </c>
      <c r="E80" s="3" t="s">
        <v>308</v>
      </c>
      <c r="F80" s="3">
        <v>3636</v>
      </c>
      <c r="G80" s="4">
        <v>42227</v>
      </c>
      <c r="H80" s="3" t="s">
        <v>176</v>
      </c>
      <c r="I80" s="5">
        <v>804125.14599999995</v>
      </c>
      <c r="J80" s="5">
        <v>804359.96200000006</v>
      </c>
      <c r="K80" s="11">
        <v>0.23481600000010802</v>
      </c>
      <c r="L80" s="6" t="s">
        <v>309</v>
      </c>
      <c r="M80" s="3">
        <v>4.3338000000000001</v>
      </c>
      <c r="N80" s="3" t="s">
        <v>20</v>
      </c>
      <c r="O80" s="3" t="s">
        <v>21</v>
      </c>
      <c r="P80" s="3" t="s">
        <v>10</v>
      </c>
      <c r="Q80" s="3">
        <v>2.5426000000000002</v>
      </c>
      <c r="R80" s="7">
        <v>4023.36</v>
      </c>
      <c r="S80" s="6"/>
      <c r="T80" s="3" t="s">
        <v>195</v>
      </c>
      <c r="U80" s="3" t="s">
        <v>176</v>
      </c>
      <c r="V80" s="8" t="str">
        <f t="shared" si="3"/>
        <v>12-951</v>
      </c>
      <c r="X80" s="8" t="s">
        <v>6796</v>
      </c>
      <c r="Z80" s="1" t="str">
        <f t="shared" si="4"/>
        <v>OK</v>
      </c>
    </row>
    <row r="81" spans="2:26" ht="30" customHeight="1" x14ac:dyDescent="0.25">
      <c r="B81" s="206" t="s">
        <v>6714</v>
      </c>
      <c r="C81" s="3">
        <v>12</v>
      </c>
      <c r="D81" s="3" t="s">
        <v>310</v>
      </c>
      <c r="E81" s="3" t="s">
        <v>311</v>
      </c>
      <c r="F81" s="3">
        <v>3615</v>
      </c>
      <c r="G81" s="4">
        <v>42227</v>
      </c>
      <c r="H81" s="3" t="s">
        <v>176</v>
      </c>
      <c r="I81" s="5">
        <v>804359.96200000006</v>
      </c>
      <c r="J81" s="5">
        <v>804525.92299999995</v>
      </c>
      <c r="K81" s="11">
        <v>0.16596099999989383</v>
      </c>
      <c r="L81" s="6" t="s">
        <v>312</v>
      </c>
      <c r="M81" s="3">
        <v>1.6012</v>
      </c>
      <c r="N81" s="3" t="s">
        <v>20</v>
      </c>
      <c r="O81" s="3" t="s">
        <v>21</v>
      </c>
      <c r="P81" s="3" t="s">
        <v>10</v>
      </c>
      <c r="Q81" s="3">
        <v>0.28370000000000001</v>
      </c>
      <c r="R81" s="7">
        <v>602.55999999999995</v>
      </c>
      <c r="S81" s="6"/>
      <c r="T81" s="3" t="s">
        <v>313</v>
      </c>
      <c r="U81" s="3" t="s">
        <v>176</v>
      </c>
      <c r="V81" s="8" t="str">
        <f t="shared" si="3"/>
        <v>12-952</v>
      </c>
      <c r="X81" s="8" t="s">
        <v>6797</v>
      </c>
      <c r="Z81" s="1" t="str">
        <f t="shared" si="4"/>
        <v>OK</v>
      </c>
    </row>
    <row r="82" spans="2:26" ht="30" customHeight="1" x14ac:dyDescent="0.25">
      <c r="B82" s="206" t="s">
        <v>6714</v>
      </c>
      <c r="C82" s="3">
        <v>12</v>
      </c>
      <c r="D82" s="3" t="s">
        <v>314</v>
      </c>
      <c r="E82" s="3" t="s">
        <v>315</v>
      </c>
      <c r="F82" s="3">
        <v>3621</v>
      </c>
      <c r="G82" s="4">
        <v>42227</v>
      </c>
      <c r="H82" s="3" t="s">
        <v>176</v>
      </c>
      <c r="I82" s="5">
        <v>804525.92299999995</v>
      </c>
      <c r="J82" s="5">
        <v>805063.53200000001</v>
      </c>
      <c r="K82" s="11">
        <v>0.53760900000005496</v>
      </c>
      <c r="L82" s="6" t="s">
        <v>316</v>
      </c>
      <c r="M82" s="3">
        <v>11.052300000000001</v>
      </c>
      <c r="N82" s="3" t="s">
        <v>20</v>
      </c>
      <c r="O82" s="3" t="s">
        <v>21</v>
      </c>
      <c r="P82" s="3" t="s">
        <v>10</v>
      </c>
      <c r="Q82" s="3">
        <v>6.7515000000000001</v>
      </c>
      <c r="R82" s="7">
        <v>10692</v>
      </c>
      <c r="S82" s="6"/>
      <c r="T82" s="3" t="s">
        <v>317</v>
      </c>
      <c r="U82" s="3" t="s">
        <v>176</v>
      </c>
      <c r="V82" s="8" t="str">
        <f t="shared" si="3"/>
        <v>12-953</v>
      </c>
      <c r="X82" s="8" t="s">
        <v>6798</v>
      </c>
      <c r="Z82" s="1" t="str">
        <f t="shared" si="4"/>
        <v>OK</v>
      </c>
    </row>
    <row r="83" spans="2:26" ht="30" customHeight="1" x14ac:dyDescent="0.25">
      <c r="B83" s="206" t="s">
        <v>6714</v>
      </c>
      <c r="C83" s="3">
        <v>12</v>
      </c>
      <c r="D83" s="3" t="s">
        <v>318</v>
      </c>
      <c r="E83" s="3" t="s">
        <v>319</v>
      </c>
      <c r="F83" s="3">
        <v>3617</v>
      </c>
      <c r="G83" s="4">
        <v>42227</v>
      </c>
      <c r="H83" s="3" t="s">
        <v>176</v>
      </c>
      <c r="I83" s="5">
        <v>805063.53200000001</v>
      </c>
      <c r="J83" s="5">
        <v>805755.06200000003</v>
      </c>
      <c r="K83" s="11">
        <v>0.69153000000002796</v>
      </c>
      <c r="L83" s="6" t="s">
        <v>320</v>
      </c>
      <c r="M83" s="3">
        <v>16.166399999999999</v>
      </c>
      <c r="N83" s="3" t="s">
        <v>20</v>
      </c>
      <c r="O83" s="3" t="s">
        <v>21</v>
      </c>
      <c r="P83" s="3" t="s">
        <v>10</v>
      </c>
      <c r="Q83" s="3">
        <v>10.6358</v>
      </c>
      <c r="R83" s="7">
        <v>14626.88</v>
      </c>
      <c r="S83" s="6"/>
      <c r="T83" s="3" t="s">
        <v>321</v>
      </c>
      <c r="U83" s="3" t="s">
        <v>176</v>
      </c>
      <c r="V83" s="8" t="str">
        <f t="shared" si="3"/>
        <v>12-954</v>
      </c>
      <c r="X83" s="8" t="s">
        <v>6799</v>
      </c>
      <c r="Z83" s="1" t="str">
        <f t="shared" si="4"/>
        <v>OK</v>
      </c>
    </row>
    <row r="84" spans="2:26" ht="30" customHeight="1" x14ac:dyDescent="0.25">
      <c r="B84" s="206" t="s">
        <v>6714</v>
      </c>
      <c r="C84" s="3">
        <v>12</v>
      </c>
      <c r="D84" s="3" t="s">
        <v>322</v>
      </c>
      <c r="E84" s="3" t="s">
        <v>323</v>
      </c>
      <c r="F84" s="3"/>
      <c r="G84" s="4"/>
      <c r="H84" s="3"/>
      <c r="I84" s="5">
        <v>805063.53200000001</v>
      </c>
      <c r="J84" s="5">
        <v>805755.06200000003</v>
      </c>
      <c r="K84" s="11"/>
      <c r="L84" s="6" t="s">
        <v>324</v>
      </c>
      <c r="M84" s="3">
        <v>16.166399999999999</v>
      </c>
      <c r="N84" s="3" t="s">
        <v>52</v>
      </c>
      <c r="O84" s="3" t="s">
        <v>21</v>
      </c>
      <c r="P84" s="3"/>
      <c r="Q84" s="3"/>
      <c r="R84" s="7"/>
      <c r="S84" s="6"/>
      <c r="T84" s="3" t="s">
        <v>321</v>
      </c>
      <c r="U84" s="3" t="s">
        <v>176</v>
      </c>
      <c r="V84" s="8" t="str">
        <f t="shared" si="3"/>
        <v>12-954A</v>
      </c>
      <c r="X84" s="8" t="s">
        <v>6800</v>
      </c>
      <c r="Z84" s="1" t="str">
        <f t="shared" si="4"/>
        <v>OK</v>
      </c>
    </row>
    <row r="85" spans="2:26" ht="30" customHeight="1" x14ac:dyDescent="0.25">
      <c r="B85" s="206" t="s">
        <v>6714</v>
      </c>
      <c r="C85" s="3">
        <v>12</v>
      </c>
      <c r="D85" s="3" t="s">
        <v>325</v>
      </c>
      <c r="E85" s="3" t="s">
        <v>326</v>
      </c>
      <c r="F85" s="3">
        <v>3637</v>
      </c>
      <c r="G85" s="4">
        <v>42227</v>
      </c>
      <c r="H85" s="3" t="s">
        <v>176</v>
      </c>
      <c r="I85" s="5">
        <v>805755.06200000003</v>
      </c>
      <c r="J85" s="5">
        <v>806392.26199999999</v>
      </c>
      <c r="K85" s="11">
        <v>0.63719999999995347</v>
      </c>
      <c r="L85" s="6" t="s">
        <v>327</v>
      </c>
      <c r="M85" s="3">
        <v>9.6446000000000005</v>
      </c>
      <c r="N85" s="3" t="s">
        <v>20</v>
      </c>
      <c r="O85" s="3" t="s">
        <v>21</v>
      </c>
      <c r="P85" s="3" t="s">
        <v>10</v>
      </c>
      <c r="Q85" s="3">
        <v>4.5449999999999999</v>
      </c>
      <c r="R85" s="7">
        <v>8644.16</v>
      </c>
      <c r="S85" s="6"/>
      <c r="T85" s="3" t="s">
        <v>317</v>
      </c>
      <c r="U85" s="3" t="s">
        <v>176</v>
      </c>
      <c r="V85" s="8" t="str">
        <f t="shared" si="3"/>
        <v>12-955</v>
      </c>
      <c r="X85" s="8" t="s">
        <v>6801</v>
      </c>
      <c r="Z85" s="1" t="str">
        <f t="shared" si="4"/>
        <v>OK</v>
      </c>
    </row>
    <row r="86" spans="2:26" ht="30" customHeight="1" x14ac:dyDescent="0.25">
      <c r="B86" s="206" t="s">
        <v>6714</v>
      </c>
      <c r="C86" s="3">
        <v>12</v>
      </c>
      <c r="D86" s="3" t="s">
        <v>328</v>
      </c>
      <c r="E86" s="3" t="s">
        <v>329</v>
      </c>
      <c r="F86" s="3">
        <v>3635</v>
      </c>
      <c r="G86" s="4">
        <v>42227</v>
      </c>
      <c r="H86" s="3" t="s">
        <v>176</v>
      </c>
      <c r="I86" s="5">
        <v>806392.26199999999</v>
      </c>
      <c r="J86" s="5">
        <v>807167.90399999998</v>
      </c>
      <c r="K86" s="11">
        <v>0.7756419999999925</v>
      </c>
      <c r="L86" s="6" t="s">
        <v>330</v>
      </c>
      <c r="M86" s="3">
        <v>6.2043999999999997</v>
      </c>
      <c r="N86" s="3" t="s">
        <v>20</v>
      </c>
      <c r="O86" s="3" t="s">
        <v>21</v>
      </c>
      <c r="P86" s="3"/>
      <c r="Q86" s="3"/>
      <c r="R86" s="7"/>
      <c r="S86" s="6"/>
      <c r="T86" s="3" t="s">
        <v>331</v>
      </c>
      <c r="U86" s="3" t="s">
        <v>332</v>
      </c>
      <c r="V86" s="8" t="str">
        <f t="shared" si="3"/>
        <v>12-956</v>
      </c>
      <c r="X86" s="8" t="s">
        <v>6802</v>
      </c>
      <c r="Z86" s="1" t="str">
        <f t="shared" si="4"/>
        <v>OK</v>
      </c>
    </row>
    <row r="87" spans="2:26" ht="30" customHeight="1" x14ac:dyDescent="0.25">
      <c r="B87" s="206" t="s">
        <v>6714</v>
      </c>
      <c r="C87" s="3">
        <v>12</v>
      </c>
      <c r="D87" s="3" t="s">
        <v>333</v>
      </c>
      <c r="E87" s="3" t="s">
        <v>334</v>
      </c>
      <c r="F87" s="3">
        <v>3711</v>
      </c>
      <c r="G87" s="4">
        <v>42678</v>
      </c>
      <c r="H87" s="3" t="s">
        <v>176</v>
      </c>
      <c r="I87" s="5">
        <v>807167.90399999998</v>
      </c>
      <c r="J87" s="5">
        <v>807952.09600000002</v>
      </c>
      <c r="K87" s="11">
        <v>0.78419200000003908</v>
      </c>
      <c r="L87" s="6" t="s">
        <v>335</v>
      </c>
      <c r="M87" s="3">
        <v>6.2584</v>
      </c>
      <c r="N87" s="3" t="s">
        <v>20</v>
      </c>
      <c r="O87" s="3" t="s">
        <v>21</v>
      </c>
      <c r="P87" s="3"/>
      <c r="Q87" s="3"/>
      <c r="R87" s="7"/>
      <c r="S87" s="6"/>
      <c r="T87" s="3" t="s">
        <v>336</v>
      </c>
      <c r="U87" s="3" t="s">
        <v>176</v>
      </c>
      <c r="V87" s="8" t="str">
        <f t="shared" si="3"/>
        <v>12-957</v>
      </c>
      <c r="X87" s="8" t="s">
        <v>6803</v>
      </c>
      <c r="Z87" s="1" t="str">
        <f t="shared" si="4"/>
        <v>OK</v>
      </c>
    </row>
    <row r="88" spans="2:26" ht="30" customHeight="1" x14ac:dyDescent="0.25">
      <c r="B88" s="206" t="s">
        <v>6714</v>
      </c>
      <c r="C88" s="3">
        <v>12</v>
      </c>
      <c r="D88" s="3" t="s">
        <v>337</v>
      </c>
      <c r="E88" s="3" t="s">
        <v>338</v>
      </c>
      <c r="F88" s="3">
        <v>3724</v>
      </c>
      <c r="G88" s="4">
        <v>42766</v>
      </c>
      <c r="H88" s="3" t="s">
        <v>176</v>
      </c>
      <c r="I88" s="5">
        <v>807952.09600000002</v>
      </c>
      <c r="J88" s="5">
        <v>809611.49699999997</v>
      </c>
      <c r="K88" s="11">
        <v>1.6594009999999544</v>
      </c>
      <c r="L88" s="6" t="s">
        <v>339</v>
      </c>
      <c r="M88" s="3">
        <v>13.165900000000001</v>
      </c>
      <c r="N88" s="3" t="s">
        <v>20</v>
      </c>
      <c r="O88" s="3" t="s">
        <v>21</v>
      </c>
      <c r="P88" s="3"/>
      <c r="Q88" s="3"/>
      <c r="R88" s="7"/>
      <c r="S88" s="6"/>
      <c r="T88" s="3" t="s">
        <v>340</v>
      </c>
      <c r="U88" s="3" t="s">
        <v>332</v>
      </c>
      <c r="V88" s="8" t="str">
        <f t="shared" si="3"/>
        <v>12-958</v>
      </c>
      <c r="X88" s="8" t="s">
        <v>6804</v>
      </c>
      <c r="Z88" s="1" t="str">
        <f t="shared" si="4"/>
        <v>OK</v>
      </c>
    </row>
    <row r="89" spans="2:26" ht="30" customHeight="1" x14ac:dyDescent="0.25">
      <c r="B89" s="206" t="s">
        <v>6714</v>
      </c>
      <c r="C89" s="3">
        <v>12</v>
      </c>
      <c r="D89" s="3" t="s">
        <v>341</v>
      </c>
      <c r="E89" s="3" t="s">
        <v>342</v>
      </c>
      <c r="F89" s="3">
        <v>3593</v>
      </c>
      <c r="G89" s="4">
        <v>42081</v>
      </c>
      <c r="H89" s="3" t="s">
        <v>176</v>
      </c>
      <c r="I89" s="5">
        <v>809611.49699999997</v>
      </c>
      <c r="J89" s="5">
        <v>810604.86</v>
      </c>
      <c r="K89" s="11">
        <v>0.9933630000000121</v>
      </c>
      <c r="L89" s="6" t="s">
        <v>343</v>
      </c>
      <c r="M89" s="3">
        <v>8.0716000000000001</v>
      </c>
      <c r="N89" s="3" t="s">
        <v>20</v>
      </c>
      <c r="O89" s="3" t="s">
        <v>91</v>
      </c>
      <c r="P89" s="3"/>
      <c r="Q89" s="3"/>
      <c r="R89" s="9"/>
      <c r="S89" s="6"/>
      <c r="T89" s="3" t="s">
        <v>344</v>
      </c>
      <c r="U89" s="3" t="s">
        <v>176</v>
      </c>
      <c r="V89" s="8" t="str">
        <f t="shared" si="3"/>
        <v>12-959</v>
      </c>
      <c r="X89" s="8" t="s">
        <v>6805</v>
      </c>
      <c r="Z89" s="1" t="str">
        <f t="shared" si="4"/>
        <v>OK</v>
      </c>
    </row>
    <row r="90" spans="2:26" ht="30" customHeight="1" x14ac:dyDescent="0.25">
      <c r="B90" s="206" t="s">
        <v>6714</v>
      </c>
      <c r="C90" s="3">
        <v>12</v>
      </c>
      <c r="D90" s="3" t="s">
        <v>345</v>
      </c>
      <c r="E90" s="3" t="s">
        <v>346</v>
      </c>
      <c r="F90" s="3">
        <v>556</v>
      </c>
      <c r="G90" s="4">
        <v>40072</v>
      </c>
      <c r="H90" s="3" t="s">
        <v>176</v>
      </c>
      <c r="I90" s="5">
        <v>810604.86</v>
      </c>
      <c r="J90" s="5">
        <v>810851.799</v>
      </c>
      <c r="K90" s="11">
        <v>0.24693900000001304</v>
      </c>
      <c r="L90" s="6" t="s">
        <v>347</v>
      </c>
      <c r="M90" s="3">
        <v>9.68</v>
      </c>
      <c r="N90" s="3" t="s">
        <v>20</v>
      </c>
      <c r="O90" s="3" t="s">
        <v>21</v>
      </c>
      <c r="P90" s="3" t="s">
        <v>10</v>
      </c>
      <c r="Q90" s="3">
        <v>7.4118000000000004</v>
      </c>
      <c r="R90" s="7">
        <v>15783.3</v>
      </c>
      <c r="S90" s="6"/>
      <c r="T90" s="3" t="s">
        <v>348</v>
      </c>
      <c r="U90" s="3" t="s">
        <v>176</v>
      </c>
      <c r="V90" s="8" t="str">
        <f t="shared" si="3"/>
        <v>12-960</v>
      </c>
      <c r="X90" s="8" t="s">
        <v>6806</v>
      </c>
      <c r="Z90" s="1" t="str">
        <f t="shared" si="4"/>
        <v>OK</v>
      </c>
    </row>
    <row r="91" spans="2:26" ht="30" customHeight="1" x14ac:dyDescent="0.25">
      <c r="B91" s="206" t="s">
        <v>6714</v>
      </c>
      <c r="C91" s="3">
        <v>12</v>
      </c>
      <c r="D91" s="3" t="s">
        <v>349</v>
      </c>
      <c r="E91" s="3" t="s">
        <v>350</v>
      </c>
      <c r="F91" s="3">
        <v>3619</v>
      </c>
      <c r="G91" s="4">
        <v>42227</v>
      </c>
      <c r="H91" s="3" t="s">
        <v>176</v>
      </c>
      <c r="I91" s="5">
        <v>810851.799</v>
      </c>
      <c r="J91" s="5">
        <v>811980.31700000004</v>
      </c>
      <c r="K91" s="11">
        <v>1.1285180000000401</v>
      </c>
      <c r="L91" s="6" t="s">
        <v>351</v>
      </c>
      <c r="M91" s="3">
        <v>8.7347999999999999</v>
      </c>
      <c r="N91" s="3" t="s">
        <v>20</v>
      </c>
      <c r="O91" s="3" t="s">
        <v>21</v>
      </c>
      <c r="P91" s="3"/>
      <c r="Q91" s="3"/>
      <c r="R91" s="7"/>
      <c r="S91" s="6"/>
      <c r="T91" s="3" t="s">
        <v>352</v>
      </c>
      <c r="U91" s="3" t="s">
        <v>176</v>
      </c>
      <c r="V91" s="8" t="str">
        <f t="shared" si="3"/>
        <v>12-961</v>
      </c>
      <c r="X91" s="8" t="s">
        <v>6807</v>
      </c>
      <c r="Z91" s="1" t="str">
        <f t="shared" si="4"/>
        <v>OK</v>
      </c>
    </row>
    <row r="92" spans="2:26" ht="30" customHeight="1" x14ac:dyDescent="0.25">
      <c r="B92" s="206" t="s">
        <v>6714</v>
      </c>
      <c r="C92" s="3">
        <v>12</v>
      </c>
      <c r="D92" s="3" t="s">
        <v>353</v>
      </c>
      <c r="E92" s="3" t="s">
        <v>354</v>
      </c>
      <c r="F92" s="3">
        <v>3477</v>
      </c>
      <c r="G92" s="4">
        <v>41431</v>
      </c>
      <c r="H92" s="3" t="s">
        <v>176</v>
      </c>
      <c r="I92" s="5">
        <v>811980.31700000004</v>
      </c>
      <c r="J92" s="5">
        <v>813226.12600000005</v>
      </c>
      <c r="K92" s="11">
        <v>1.2458090000000084</v>
      </c>
      <c r="L92" s="6" t="s">
        <v>355</v>
      </c>
      <c r="M92" s="3">
        <v>9.9667999999999992</v>
      </c>
      <c r="N92" s="3" t="s">
        <v>20</v>
      </c>
      <c r="O92" s="3" t="s">
        <v>21</v>
      </c>
      <c r="P92" s="3"/>
      <c r="Q92" s="3"/>
      <c r="R92" s="7"/>
      <c r="S92" s="6"/>
      <c r="T92" s="3" t="s">
        <v>356</v>
      </c>
      <c r="U92" s="3" t="s">
        <v>176</v>
      </c>
      <c r="V92" s="8" t="str">
        <f t="shared" si="3"/>
        <v>12-962</v>
      </c>
      <c r="X92" s="8" t="s">
        <v>6808</v>
      </c>
      <c r="Z92" s="1" t="str">
        <f t="shared" si="4"/>
        <v>OK</v>
      </c>
    </row>
    <row r="93" spans="2:26" ht="30" customHeight="1" x14ac:dyDescent="0.25">
      <c r="B93" s="206" t="s">
        <v>6714</v>
      </c>
      <c r="C93" s="3">
        <v>12</v>
      </c>
      <c r="D93" s="3" t="s">
        <v>357</v>
      </c>
      <c r="E93" s="3" t="s">
        <v>358</v>
      </c>
      <c r="F93" s="3">
        <v>3611</v>
      </c>
      <c r="G93" s="4">
        <v>42227</v>
      </c>
      <c r="H93" s="3" t="s">
        <v>176</v>
      </c>
      <c r="I93" s="5">
        <v>813226.12600000005</v>
      </c>
      <c r="J93" s="5">
        <v>815511.4</v>
      </c>
      <c r="K93" s="11">
        <v>2.2852739999999758</v>
      </c>
      <c r="L93" s="6" t="s">
        <v>359</v>
      </c>
      <c r="M93" s="3">
        <v>18.282599999999999</v>
      </c>
      <c r="N93" s="3" t="s">
        <v>20</v>
      </c>
      <c r="O93" s="3" t="s">
        <v>21</v>
      </c>
      <c r="P93" s="3"/>
      <c r="Q93" s="3"/>
      <c r="R93" s="7"/>
      <c r="S93" s="6"/>
      <c r="T93" s="3" t="s">
        <v>360</v>
      </c>
      <c r="U93" s="3" t="s">
        <v>176</v>
      </c>
      <c r="V93" s="8" t="str">
        <f t="shared" si="3"/>
        <v>12-963</v>
      </c>
      <c r="X93" s="8" t="s">
        <v>6809</v>
      </c>
      <c r="Z93" s="1" t="str">
        <f t="shared" si="4"/>
        <v>OK</v>
      </c>
    </row>
    <row r="94" spans="2:26" ht="30" customHeight="1" x14ac:dyDescent="0.25">
      <c r="B94" s="206" t="s">
        <v>6714</v>
      </c>
      <c r="C94" s="3">
        <v>12</v>
      </c>
      <c r="D94" s="3" t="s">
        <v>361</v>
      </c>
      <c r="E94" s="3" t="s">
        <v>362</v>
      </c>
      <c r="F94" s="3">
        <v>3624</v>
      </c>
      <c r="G94" s="4">
        <v>42227</v>
      </c>
      <c r="H94" s="3" t="s">
        <v>176</v>
      </c>
      <c r="I94" s="5">
        <v>815511.4</v>
      </c>
      <c r="J94" s="5">
        <v>817867.91099999996</v>
      </c>
      <c r="K94" s="11">
        <v>2.3565109999999403</v>
      </c>
      <c r="L94" s="6" t="s">
        <v>359</v>
      </c>
      <c r="M94" s="3">
        <v>18.8521</v>
      </c>
      <c r="N94" s="3" t="s">
        <v>20</v>
      </c>
      <c r="O94" s="3" t="s">
        <v>21</v>
      </c>
      <c r="P94" s="3"/>
      <c r="Q94" s="3"/>
      <c r="R94" s="7"/>
      <c r="S94" s="6"/>
      <c r="T94" s="3" t="s">
        <v>360</v>
      </c>
      <c r="U94" s="3" t="s">
        <v>176</v>
      </c>
      <c r="V94" s="8" t="str">
        <f t="shared" si="3"/>
        <v>12-963A</v>
      </c>
      <c r="X94" s="8" t="s">
        <v>6810</v>
      </c>
      <c r="Z94" s="1" t="str">
        <f t="shared" si="4"/>
        <v>OK</v>
      </c>
    </row>
    <row r="95" spans="2:26" ht="30" customHeight="1" x14ac:dyDescent="0.25">
      <c r="B95" s="206" t="s">
        <v>6714</v>
      </c>
      <c r="C95" s="3">
        <v>12</v>
      </c>
      <c r="D95" s="3" t="s">
        <v>363</v>
      </c>
      <c r="E95" s="3" t="s">
        <v>364</v>
      </c>
      <c r="F95" s="3">
        <v>3613</v>
      </c>
      <c r="G95" s="4">
        <v>42227</v>
      </c>
      <c r="H95" s="3" t="s">
        <v>176</v>
      </c>
      <c r="I95" s="5">
        <v>817867.91099999996</v>
      </c>
      <c r="J95" s="5">
        <v>818424.46900000004</v>
      </c>
      <c r="K95" s="11">
        <v>0.55655800000007727</v>
      </c>
      <c r="L95" s="6" t="s">
        <v>365</v>
      </c>
      <c r="M95" s="3">
        <v>15.124000000000001</v>
      </c>
      <c r="N95" s="3" t="s">
        <v>20</v>
      </c>
      <c r="O95" s="3" t="s">
        <v>21</v>
      </c>
      <c r="P95" s="3" t="s">
        <v>10</v>
      </c>
      <c r="Q95" s="3">
        <v>10.672000000000001</v>
      </c>
      <c r="R95" s="7">
        <v>26888.400000000001</v>
      </c>
      <c r="S95" s="6"/>
      <c r="T95" s="3" t="s">
        <v>366</v>
      </c>
      <c r="U95" s="3" t="s">
        <v>176</v>
      </c>
      <c r="V95" s="8" t="str">
        <f t="shared" si="3"/>
        <v>12-964</v>
      </c>
      <c r="X95" s="8" t="s">
        <v>6811</v>
      </c>
      <c r="Z95" s="1" t="str">
        <f t="shared" si="4"/>
        <v>OK</v>
      </c>
    </row>
    <row r="96" spans="2:26" ht="30" customHeight="1" x14ac:dyDescent="0.25">
      <c r="Q96" s="1">
        <f>SUBTOTAL(9,Q41:Q95)</f>
        <v>138.87010000000001</v>
      </c>
    </row>
  </sheetData>
  <autoFilter ref="C6:V95" xr:uid="{00000000-0009-0000-0000-000003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B1:X75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3.7109375" style="8" hidden="1" customWidth="1"/>
    <col min="25" max="25" width="9.140625" style="1"/>
    <col min="26" max="26" width="13.28515625" style="1" customWidth="1"/>
    <col min="27" max="16384" width="9.140625" style="1"/>
  </cols>
  <sheetData>
    <row r="1" spans="2:24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8"/>
    </row>
    <row r="2" spans="2:24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8"/>
    </row>
    <row r="3" spans="2:24" ht="15" x14ac:dyDescent="0.25">
      <c r="B3" s="266"/>
    </row>
    <row r="4" spans="2:24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8"/>
    </row>
    <row r="5" spans="2:24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8"/>
    </row>
    <row r="6" spans="2:24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8"/>
    </row>
    <row r="7" spans="2:24" ht="30" customHeight="1" x14ac:dyDescent="0.25">
      <c r="B7" s="206" t="s">
        <v>6714</v>
      </c>
      <c r="C7" s="3">
        <v>13</v>
      </c>
      <c r="D7" s="3" t="s">
        <v>367</v>
      </c>
      <c r="E7" s="3" t="s">
        <v>368</v>
      </c>
      <c r="F7" s="3">
        <v>3415</v>
      </c>
      <c r="G7" s="4">
        <v>42298</v>
      </c>
      <c r="H7" s="3" t="s">
        <v>176</v>
      </c>
      <c r="I7" s="5">
        <v>818424.46900000004</v>
      </c>
      <c r="J7" s="5">
        <v>820106.18500000006</v>
      </c>
      <c r="K7" s="11">
        <v>1.6817160000000149</v>
      </c>
      <c r="L7" s="6" t="s">
        <v>369</v>
      </c>
      <c r="M7" s="3">
        <v>13.45</v>
      </c>
      <c r="N7" s="3" t="s">
        <v>2114</v>
      </c>
      <c r="O7" s="3" t="s">
        <v>21</v>
      </c>
      <c r="P7" s="3"/>
      <c r="Q7" s="3"/>
      <c r="R7" s="7"/>
      <c r="S7" s="6"/>
      <c r="T7" s="3" t="s">
        <v>356</v>
      </c>
      <c r="U7" s="3" t="s">
        <v>176</v>
      </c>
      <c r="V7" s="8" t="str">
        <f t="shared" ref="V7:V38" si="0">CONCATENATE(C7,"-",D7)</f>
        <v>13-1051</v>
      </c>
      <c r="X7" s="8" t="s">
        <v>6812</v>
      </c>
    </row>
    <row r="8" spans="2:24" ht="30" customHeight="1" x14ac:dyDescent="0.25">
      <c r="B8" s="206" t="s">
        <v>6714</v>
      </c>
      <c r="C8" s="3">
        <v>13</v>
      </c>
      <c r="D8" s="3" t="s">
        <v>370</v>
      </c>
      <c r="E8" s="3" t="s">
        <v>371</v>
      </c>
      <c r="F8" s="3" t="s">
        <v>372</v>
      </c>
      <c r="G8" s="4">
        <v>43089</v>
      </c>
      <c r="H8" s="3" t="s">
        <v>176</v>
      </c>
      <c r="I8" s="5">
        <v>820148.01800000004</v>
      </c>
      <c r="J8" s="5">
        <v>821151.88399999996</v>
      </c>
      <c r="K8" s="11">
        <v>1.0038659999999218</v>
      </c>
      <c r="L8" s="6" t="s">
        <v>373</v>
      </c>
      <c r="M8" s="3">
        <v>8.0299999999999994</v>
      </c>
      <c r="N8" s="3" t="s">
        <v>2114</v>
      </c>
      <c r="O8" s="3" t="s">
        <v>21</v>
      </c>
      <c r="P8" s="3"/>
      <c r="Q8" s="3"/>
      <c r="R8" s="7"/>
      <c r="S8" s="6"/>
      <c r="T8" s="3" t="s">
        <v>183</v>
      </c>
      <c r="U8" s="3" t="s">
        <v>176</v>
      </c>
      <c r="V8" s="8" t="str">
        <f t="shared" si="0"/>
        <v>13-1052</v>
      </c>
      <c r="X8" s="8" t="s">
        <v>6813</v>
      </c>
    </row>
    <row r="9" spans="2:24" ht="30" customHeight="1" x14ac:dyDescent="0.25">
      <c r="B9" s="206" t="s">
        <v>6714</v>
      </c>
      <c r="C9" s="3">
        <v>13</v>
      </c>
      <c r="D9" s="3">
        <v>1053</v>
      </c>
      <c r="E9" s="3" t="s">
        <v>374</v>
      </c>
      <c r="F9" s="3">
        <v>3653</v>
      </c>
      <c r="G9" s="4">
        <v>42297</v>
      </c>
      <c r="H9" s="3" t="s">
        <v>176</v>
      </c>
      <c r="I9" s="5">
        <v>821151.88399999996</v>
      </c>
      <c r="J9" s="5">
        <v>822482.16700000002</v>
      </c>
      <c r="K9" s="11">
        <v>1.3302830000000541</v>
      </c>
      <c r="L9" s="6" t="s">
        <v>375</v>
      </c>
      <c r="M9" s="3">
        <v>10.64</v>
      </c>
      <c r="N9" s="3" t="s">
        <v>2114</v>
      </c>
      <c r="O9" s="3" t="s">
        <v>21</v>
      </c>
      <c r="P9" s="3"/>
      <c r="Q9" s="3"/>
      <c r="R9" s="7"/>
      <c r="S9" s="6"/>
      <c r="T9" s="3" t="s">
        <v>376</v>
      </c>
      <c r="U9" s="3" t="s">
        <v>176</v>
      </c>
      <c r="V9" s="8" t="str">
        <f t="shared" si="0"/>
        <v>13-1053</v>
      </c>
      <c r="X9" s="8" t="s">
        <v>6814</v>
      </c>
    </row>
    <row r="10" spans="2:24" ht="30" customHeight="1" x14ac:dyDescent="0.25">
      <c r="B10" s="206" t="s">
        <v>6714</v>
      </c>
      <c r="C10" s="3">
        <v>13</v>
      </c>
      <c r="D10" s="3" t="s">
        <v>377</v>
      </c>
      <c r="E10" s="3" t="s">
        <v>378</v>
      </c>
      <c r="F10" s="3">
        <v>3650</v>
      </c>
      <c r="G10" s="4">
        <v>42297</v>
      </c>
      <c r="H10" s="3" t="s">
        <v>176</v>
      </c>
      <c r="I10" s="5">
        <v>822482.16700000002</v>
      </c>
      <c r="J10" s="5">
        <v>823200</v>
      </c>
      <c r="K10" s="11">
        <v>0.71783299999998418</v>
      </c>
      <c r="L10" s="6" t="s">
        <v>365</v>
      </c>
      <c r="M10" s="3">
        <v>5.59</v>
      </c>
      <c r="N10" s="3" t="s">
        <v>2114</v>
      </c>
      <c r="O10" s="3" t="s">
        <v>21</v>
      </c>
      <c r="P10" s="3"/>
      <c r="Q10" s="3"/>
      <c r="R10" s="7"/>
      <c r="S10" s="6"/>
      <c r="T10" s="3" t="s">
        <v>379</v>
      </c>
      <c r="U10" s="3" t="s">
        <v>176</v>
      </c>
      <c r="V10" s="8" t="str">
        <f t="shared" si="0"/>
        <v>13-1054</v>
      </c>
      <c r="X10" s="8" t="s">
        <v>6815</v>
      </c>
    </row>
    <row r="11" spans="2:24" ht="30" customHeight="1" x14ac:dyDescent="0.25">
      <c r="B11" s="206" t="s">
        <v>6714</v>
      </c>
      <c r="C11" s="3">
        <v>13</v>
      </c>
      <c r="D11" s="3" t="s">
        <v>380</v>
      </c>
      <c r="E11" s="3" t="s">
        <v>381</v>
      </c>
      <c r="F11" s="3">
        <v>3651</v>
      </c>
      <c r="G11" s="4">
        <v>42297</v>
      </c>
      <c r="H11" s="3" t="s">
        <v>176</v>
      </c>
      <c r="I11" s="5">
        <v>823200</v>
      </c>
      <c r="J11" s="5">
        <v>824066.69299999997</v>
      </c>
      <c r="K11" s="11">
        <v>0.86669299999997018</v>
      </c>
      <c r="L11" s="6" t="s">
        <v>365</v>
      </c>
      <c r="M11" s="3">
        <v>7.07</v>
      </c>
      <c r="N11" s="3" t="s">
        <v>2114</v>
      </c>
      <c r="O11" s="3" t="s">
        <v>21</v>
      </c>
      <c r="P11" s="3"/>
      <c r="Q11" s="3"/>
      <c r="R11" s="7"/>
      <c r="S11" s="6"/>
      <c r="T11" s="3" t="s">
        <v>379</v>
      </c>
      <c r="U11" s="3" t="s">
        <v>176</v>
      </c>
      <c r="V11" s="8" t="str">
        <f t="shared" si="0"/>
        <v>13-1054A</v>
      </c>
      <c r="X11" s="8" t="s">
        <v>6816</v>
      </c>
    </row>
    <row r="12" spans="2:24" ht="30" customHeight="1" x14ac:dyDescent="0.25">
      <c r="B12" s="206" t="s">
        <v>6714</v>
      </c>
      <c r="C12" s="3">
        <v>13</v>
      </c>
      <c r="D12" s="3" t="s">
        <v>382</v>
      </c>
      <c r="E12" s="3" t="s">
        <v>383</v>
      </c>
      <c r="F12" s="3">
        <v>3686</v>
      </c>
      <c r="G12" s="4">
        <v>41855</v>
      </c>
      <c r="H12" s="3" t="s">
        <v>176</v>
      </c>
      <c r="I12" s="5">
        <v>823669.76399999997</v>
      </c>
      <c r="J12" s="5">
        <v>824066.69299999997</v>
      </c>
      <c r="K12" s="11"/>
      <c r="L12" s="6" t="s">
        <v>365</v>
      </c>
      <c r="M12" s="3">
        <v>2.04</v>
      </c>
      <c r="N12" s="3" t="s">
        <v>2114</v>
      </c>
      <c r="O12" s="3" t="s">
        <v>21</v>
      </c>
      <c r="P12" s="3" t="s">
        <v>10</v>
      </c>
      <c r="Q12" s="3">
        <v>2.04</v>
      </c>
      <c r="R12" s="7">
        <v>5324.4</v>
      </c>
      <c r="S12" s="6"/>
      <c r="T12" s="3" t="s">
        <v>384</v>
      </c>
      <c r="U12" s="3" t="s">
        <v>176</v>
      </c>
      <c r="V12" s="8" t="str">
        <f t="shared" si="0"/>
        <v>13-1054B</v>
      </c>
      <c r="X12" s="8" t="s">
        <v>6817</v>
      </c>
    </row>
    <row r="13" spans="2:24" ht="30" customHeight="1" x14ac:dyDescent="0.25">
      <c r="B13" s="206" t="s">
        <v>6714</v>
      </c>
      <c r="C13" s="3">
        <v>13</v>
      </c>
      <c r="D13" s="3" t="s">
        <v>385</v>
      </c>
      <c r="E13" s="3" t="s">
        <v>386</v>
      </c>
      <c r="F13" s="3">
        <v>3570</v>
      </c>
      <c r="G13" s="4">
        <v>41899</v>
      </c>
      <c r="H13" s="3" t="s">
        <v>176</v>
      </c>
      <c r="I13" s="5">
        <v>824066.69299999997</v>
      </c>
      <c r="J13" s="5">
        <v>825125.81299999997</v>
      </c>
      <c r="K13" s="11">
        <v>1.0591199999999954</v>
      </c>
      <c r="L13" s="6" t="s">
        <v>387</v>
      </c>
      <c r="M13" s="3">
        <v>8.4700000000000006</v>
      </c>
      <c r="N13" s="3" t="s">
        <v>2114</v>
      </c>
      <c r="O13" s="3" t="s">
        <v>21</v>
      </c>
      <c r="P13" s="3"/>
      <c r="Q13" s="3"/>
      <c r="R13" s="7"/>
      <c r="S13" s="6"/>
      <c r="T13" s="3" t="s">
        <v>388</v>
      </c>
      <c r="U13" s="3" t="s">
        <v>176</v>
      </c>
      <c r="V13" s="8" t="str">
        <f t="shared" si="0"/>
        <v>13-1055</v>
      </c>
      <c r="X13" s="8" t="s">
        <v>6818</v>
      </c>
    </row>
    <row r="14" spans="2:24" ht="30" customHeight="1" x14ac:dyDescent="0.25">
      <c r="B14" s="206" t="s">
        <v>6714</v>
      </c>
      <c r="C14" s="3">
        <v>13</v>
      </c>
      <c r="D14" s="3" t="s">
        <v>389</v>
      </c>
      <c r="E14" s="3" t="s">
        <v>390</v>
      </c>
      <c r="F14" s="3">
        <v>3652</v>
      </c>
      <c r="G14" s="4">
        <v>42297</v>
      </c>
      <c r="H14" s="3" t="s">
        <v>176</v>
      </c>
      <c r="I14" s="5">
        <v>825125.81299999997</v>
      </c>
      <c r="J14" s="5">
        <v>826220.06669999997</v>
      </c>
      <c r="K14" s="11">
        <v>1.0942537000000012</v>
      </c>
      <c r="L14" s="6" t="s">
        <v>391</v>
      </c>
      <c r="M14" s="3">
        <v>8.76</v>
      </c>
      <c r="N14" s="3" t="s">
        <v>2114</v>
      </c>
      <c r="O14" s="3" t="s">
        <v>21</v>
      </c>
      <c r="P14" s="3"/>
      <c r="Q14" s="3"/>
      <c r="R14" s="7"/>
      <c r="S14" s="6"/>
      <c r="T14" s="3" t="s">
        <v>392</v>
      </c>
      <c r="U14" s="3" t="s">
        <v>176</v>
      </c>
      <c r="V14" s="8" t="str">
        <f t="shared" si="0"/>
        <v>13-1056</v>
      </c>
      <c r="X14" s="8" t="s">
        <v>6819</v>
      </c>
    </row>
    <row r="15" spans="2:24" ht="30" customHeight="1" x14ac:dyDescent="0.25">
      <c r="B15" s="206" t="s">
        <v>6714</v>
      </c>
      <c r="C15" s="3">
        <v>13</v>
      </c>
      <c r="D15" s="3" t="s">
        <v>393</v>
      </c>
      <c r="E15" s="3" t="s">
        <v>394</v>
      </c>
      <c r="F15" s="3" t="s">
        <v>395</v>
      </c>
      <c r="G15" s="4">
        <v>43068</v>
      </c>
      <c r="H15" s="3" t="s">
        <v>176</v>
      </c>
      <c r="I15" s="5">
        <v>826220.06669999997</v>
      </c>
      <c r="J15" s="5">
        <v>827328.43299999996</v>
      </c>
      <c r="K15" s="11">
        <v>1.1083662999999941</v>
      </c>
      <c r="L15" s="6" t="s">
        <v>396</v>
      </c>
      <c r="M15" s="3">
        <v>8.8629999999999995</v>
      </c>
      <c r="N15" s="3" t="s">
        <v>2114</v>
      </c>
      <c r="O15" s="3" t="s">
        <v>21</v>
      </c>
      <c r="P15" s="3"/>
      <c r="Q15" s="3"/>
      <c r="R15" s="7"/>
      <c r="S15" s="6"/>
      <c r="T15" s="3" t="s">
        <v>397</v>
      </c>
      <c r="U15" s="3" t="s">
        <v>176</v>
      </c>
      <c r="V15" s="8" t="str">
        <f t="shared" si="0"/>
        <v>13-1057</v>
      </c>
      <c r="X15" s="8" t="s">
        <v>6820</v>
      </c>
    </row>
    <row r="16" spans="2:24" ht="30" customHeight="1" x14ac:dyDescent="0.25">
      <c r="B16" s="206" t="s">
        <v>6714</v>
      </c>
      <c r="C16" s="3">
        <v>13</v>
      </c>
      <c r="D16" s="3" t="s">
        <v>398</v>
      </c>
      <c r="E16" s="3" t="s">
        <v>399</v>
      </c>
      <c r="F16" s="3" t="s">
        <v>400</v>
      </c>
      <c r="G16" s="4">
        <v>43068</v>
      </c>
      <c r="H16" s="3" t="s">
        <v>176</v>
      </c>
      <c r="I16" s="5">
        <v>827328.43299999996</v>
      </c>
      <c r="J16" s="5">
        <v>828472.52800000005</v>
      </c>
      <c r="K16" s="11">
        <v>1.1440950000000885</v>
      </c>
      <c r="L16" s="6" t="s">
        <v>401</v>
      </c>
      <c r="M16" s="3">
        <v>9.1539999999999999</v>
      </c>
      <c r="N16" s="3" t="s">
        <v>2114</v>
      </c>
      <c r="O16" s="3" t="s">
        <v>21</v>
      </c>
      <c r="P16" s="3"/>
      <c r="Q16" s="3"/>
      <c r="R16" s="7"/>
      <c r="S16" s="6"/>
      <c r="T16" s="3" t="s">
        <v>402</v>
      </c>
      <c r="U16" s="3" t="s">
        <v>176</v>
      </c>
      <c r="V16" s="8" t="str">
        <f t="shared" si="0"/>
        <v>13-1058</v>
      </c>
      <c r="X16" s="8" t="s">
        <v>6821</v>
      </c>
    </row>
    <row r="17" spans="2:24" ht="30" customHeight="1" x14ac:dyDescent="0.25">
      <c r="B17" s="206" t="s">
        <v>6714</v>
      </c>
      <c r="C17" s="3">
        <v>13</v>
      </c>
      <c r="D17" s="3" t="s">
        <v>403</v>
      </c>
      <c r="E17" s="3" t="s">
        <v>404</v>
      </c>
      <c r="F17" s="3">
        <v>4193</v>
      </c>
      <c r="G17" s="4">
        <v>43123</v>
      </c>
      <c r="H17" s="3" t="s">
        <v>332</v>
      </c>
      <c r="I17" s="5">
        <v>828472.57499999995</v>
      </c>
      <c r="J17" s="5">
        <v>831955.08600000001</v>
      </c>
      <c r="K17" s="11">
        <v>3.482511000000057</v>
      </c>
      <c r="L17" s="6" t="s">
        <v>405</v>
      </c>
      <c r="M17" s="3">
        <v>27.85</v>
      </c>
      <c r="N17" s="3" t="s">
        <v>2114</v>
      </c>
      <c r="O17" s="3" t="s">
        <v>91</v>
      </c>
      <c r="P17" s="3"/>
      <c r="Q17" s="3"/>
      <c r="R17" s="9"/>
      <c r="S17" s="6"/>
      <c r="T17" s="3" t="s">
        <v>406</v>
      </c>
      <c r="U17" s="3" t="s">
        <v>332</v>
      </c>
      <c r="V17" s="8" t="str">
        <f t="shared" si="0"/>
        <v>13-1059</v>
      </c>
      <c r="X17" s="8" t="s">
        <v>6822</v>
      </c>
    </row>
    <row r="18" spans="2:24" ht="30" customHeight="1" x14ac:dyDescent="0.25">
      <c r="B18" s="206" t="s">
        <v>6714</v>
      </c>
      <c r="C18" s="3">
        <v>13</v>
      </c>
      <c r="D18" s="3" t="s">
        <v>407</v>
      </c>
      <c r="E18" s="3" t="s">
        <v>408</v>
      </c>
      <c r="F18" s="3">
        <v>2149</v>
      </c>
      <c r="G18" s="4">
        <v>42804</v>
      </c>
      <c r="H18" s="3" t="s">
        <v>332</v>
      </c>
      <c r="I18" s="5">
        <v>831955.08600000001</v>
      </c>
      <c r="J18" s="5">
        <v>834121.37399999995</v>
      </c>
      <c r="K18" s="11">
        <v>2.166287999999942</v>
      </c>
      <c r="L18" s="6" t="s">
        <v>405</v>
      </c>
      <c r="M18" s="3">
        <v>17.38</v>
      </c>
      <c r="N18" s="3" t="s">
        <v>2114</v>
      </c>
      <c r="O18" s="3" t="s">
        <v>91</v>
      </c>
      <c r="P18" s="3"/>
      <c r="Q18" s="3"/>
      <c r="R18" s="9"/>
      <c r="S18" s="6"/>
      <c r="T18" s="3" t="s">
        <v>409</v>
      </c>
      <c r="U18" s="3" t="s">
        <v>332</v>
      </c>
      <c r="V18" s="8" t="str">
        <f t="shared" si="0"/>
        <v>13-1059A</v>
      </c>
      <c r="X18" s="8" t="s">
        <v>6823</v>
      </c>
    </row>
    <row r="19" spans="2:24" ht="30" customHeight="1" x14ac:dyDescent="0.25">
      <c r="B19" s="206" t="s">
        <v>6714</v>
      </c>
      <c r="C19" s="3">
        <v>13</v>
      </c>
      <c r="D19" s="3" t="s">
        <v>410</v>
      </c>
      <c r="E19" s="3" t="s">
        <v>411</v>
      </c>
      <c r="F19" s="3">
        <v>1738</v>
      </c>
      <c r="G19" s="4">
        <v>40539</v>
      </c>
      <c r="H19" s="3" t="s">
        <v>332</v>
      </c>
      <c r="I19" s="5">
        <v>834121.37399999995</v>
      </c>
      <c r="J19" s="5">
        <v>835103.32499999995</v>
      </c>
      <c r="K19" s="11">
        <v>0.98195100000000091</v>
      </c>
      <c r="L19" s="6" t="s">
        <v>412</v>
      </c>
      <c r="M19" s="3">
        <v>7.87</v>
      </c>
      <c r="N19" s="3" t="s">
        <v>2114</v>
      </c>
      <c r="O19" s="3" t="s">
        <v>21</v>
      </c>
      <c r="P19" s="3"/>
      <c r="Q19" s="3"/>
      <c r="R19" s="7"/>
      <c r="S19" s="6"/>
      <c r="T19" s="3" t="s">
        <v>413</v>
      </c>
      <c r="U19" s="3" t="s">
        <v>332</v>
      </c>
      <c r="V19" s="8" t="str">
        <f t="shared" si="0"/>
        <v>13-1060</v>
      </c>
      <c r="X19" s="8" t="s">
        <v>6824</v>
      </c>
    </row>
    <row r="20" spans="2:24" ht="30" customHeight="1" x14ac:dyDescent="0.25">
      <c r="B20" s="206" t="s">
        <v>6714</v>
      </c>
      <c r="C20" s="3">
        <v>13</v>
      </c>
      <c r="D20" s="3" t="s">
        <v>414</v>
      </c>
      <c r="E20" s="3" t="s">
        <v>415</v>
      </c>
      <c r="F20" s="3">
        <v>1895</v>
      </c>
      <c r="G20" s="4">
        <v>41688</v>
      </c>
      <c r="H20" s="3" t="s">
        <v>332</v>
      </c>
      <c r="I20" s="5">
        <v>835103.32499999995</v>
      </c>
      <c r="J20" s="5">
        <v>836754.20700000005</v>
      </c>
      <c r="K20" s="11">
        <v>1.6508820000000997</v>
      </c>
      <c r="L20" s="6" t="s">
        <v>416</v>
      </c>
      <c r="M20" s="3">
        <v>13.2</v>
      </c>
      <c r="N20" s="3" t="s">
        <v>2114</v>
      </c>
      <c r="O20" s="3" t="s">
        <v>91</v>
      </c>
      <c r="P20" s="3"/>
      <c r="Q20" s="3"/>
      <c r="R20" s="9"/>
      <c r="S20" s="6"/>
      <c r="T20" s="3" t="s">
        <v>409</v>
      </c>
      <c r="U20" s="3" t="s">
        <v>332</v>
      </c>
      <c r="V20" s="8" t="str">
        <f t="shared" si="0"/>
        <v>13-1061</v>
      </c>
      <c r="X20" s="8" t="s">
        <v>6825</v>
      </c>
    </row>
    <row r="21" spans="2:24" ht="30" customHeight="1" x14ac:dyDescent="0.25">
      <c r="B21" s="206" t="s">
        <v>6714</v>
      </c>
      <c r="C21" s="3">
        <v>13</v>
      </c>
      <c r="D21" s="3" t="s">
        <v>417</v>
      </c>
      <c r="E21" s="3" t="s">
        <v>418</v>
      </c>
      <c r="F21" s="3">
        <v>1737</v>
      </c>
      <c r="G21" s="4">
        <v>40539</v>
      </c>
      <c r="H21" s="3" t="s">
        <v>332</v>
      </c>
      <c r="I21" s="5">
        <v>836754.20700000005</v>
      </c>
      <c r="J21" s="5">
        <v>837159.95799999998</v>
      </c>
      <c r="K21" s="11">
        <v>0.40575099999993108</v>
      </c>
      <c r="L21" s="6" t="s">
        <v>419</v>
      </c>
      <c r="M21" s="3">
        <v>3.25</v>
      </c>
      <c r="N21" s="3" t="s">
        <v>2114</v>
      </c>
      <c r="O21" s="3" t="s">
        <v>21</v>
      </c>
      <c r="P21" s="3"/>
      <c r="Q21" s="3"/>
      <c r="R21" s="7"/>
      <c r="S21" s="6"/>
      <c r="T21" s="3" t="s">
        <v>420</v>
      </c>
      <c r="U21" s="3" t="s">
        <v>332</v>
      </c>
      <c r="V21" s="8" t="str">
        <f t="shared" si="0"/>
        <v>13-1062</v>
      </c>
      <c r="X21" s="8" t="s">
        <v>6826</v>
      </c>
    </row>
    <row r="22" spans="2:24" ht="30" customHeight="1" x14ac:dyDescent="0.25">
      <c r="B22" s="206" t="s">
        <v>6714</v>
      </c>
      <c r="C22" s="3">
        <v>13</v>
      </c>
      <c r="D22" s="3" t="s">
        <v>421</v>
      </c>
      <c r="E22" s="3" t="s">
        <v>422</v>
      </c>
      <c r="F22" s="3">
        <v>4192</v>
      </c>
      <c r="G22" s="4">
        <v>43123</v>
      </c>
      <c r="H22" s="3" t="s">
        <v>332</v>
      </c>
      <c r="I22" s="5">
        <v>837159.95799999998</v>
      </c>
      <c r="J22" s="5">
        <v>838800.10499999998</v>
      </c>
      <c r="K22" s="11">
        <v>1.6401469999999971</v>
      </c>
      <c r="L22" s="6" t="s">
        <v>423</v>
      </c>
      <c r="M22" s="3">
        <v>13.11</v>
      </c>
      <c r="N22" s="3" t="s">
        <v>2114</v>
      </c>
      <c r="O22" s="3" t="s">
        <v>21</v>
      </c>
      <c r="P22" s="3"/>
      <c r="Q22" s="3"/>
      <c r="R22" s="7"/>
      <c r="S22" s="6"/>
      <c r="T22" s="3" t="s">
        <v>424</v>
      </c>
      <c r="U22" s="3" t="s">
        <v>332</v>
      </c>
      <c r="V22" s="8" t="str">
        <f t="shared" si="0"/>
        <v>13-1063</v>
      </c>
      <c r="X22" s="8" t="s">
        <v>6827</v>
      </c>
    </row>
    <row r="23" spans="2:24" ht="30" customHeight="1" x14ac:dyDescent="0.25">
      <c r="B23" s="206" t="s">
        <v>6714</v>
      </c>
      <c r="C23" s="3">
        <v>13</v>
      </c>
      <c r="D23" s="3" t="s">
        <v>425</v>
      </c>
      <c r="E23" s="3" t="s">
        <v>426</v>
      </c>
      <c r="F23" s="3"/>
      <c r="G23" s="4"/>
      <c r="H23" s="3"/>
      <c r="I23" s="5">
        <v>838800.10499999998</v>
      </c>
      <c r="J23" s="5">
        <v>848510.95499999996</v>
      </c>
      <c r="K23" s="11">
        <v>9.7108499999999776</v>
      </c>
      <c r="L23" s="6" t="s">
        <v>427</v>
      </c>
      <c r="M23" s="3">
        <v>77.67</v>
      </c>
      <c r="N23" s="3" t="s">
        <v>2114</v>
      </c>
      <c r="O23" s="3" t="s">
        <v>91</v>
      </c>
      <c r="P23" s="3"/>
      <c r="Q23" s="3"/>
      <c r="R23" s="9"/>
      <c r="S23" s="6"/>
      <c r="T23" s="3" t="s">
        <v>428</v>
      </c>
      <c r="U23" s="3" t="s">
        <v>332</v>
      </c>
      <c r="V23" s="8" t="str">
        <f t="shared" si="0"/>
        <v>13-1064</v>
      </c>
      <c r="X23" s="8" t="s">
        <v>6828</v>
      </c>
    </row>
    <row r="24" spans="2:24" ht="30" customHeight="1" x14ac:dyDescent="0.25">
      <c r="B24" s="206" t="s">
        <v>6714</v>
      </c>
      <c r="C24" s="3">
        <v>13</v>
      </c>
      <c r="D24" s="3" t="s">
        <v>429</v>
      </c>
      <c r="E24" s="3" t="s">
        <v>430</v>
      </c>
      <c r="F24" s="3">
        <v>1785</v>
      </c>
      <c r="G24" s="4">
        <v>42604</v>
      </c>
      <c r="H24" s="3" t="s">
        <v>332</v>
      </c>
      <c r="I24" s="5">
        <v>848767.9</v>
      </c>
      <c r="J24" s="5">
        <v>850437.15800000005</v>
      </c>
      <c r="K24" s="11">
        <v>1.6692580000000308</v>
      </c>
      <c r="L24" s="6" t="s">
        <v>431</v>
      </c>
      <c r="M24" s="3">
        <v>13.79</v>
      </c>
      <c r="N24" s="3" t="s">
        <v>82</v>
      </c>
      <c r="O24" s="3" t="s">
        <v>91</v>
      </c>
      <c r="P24" s="3"/>
      <c r="Q24" s="3"/>
      <c r="R24" s="9"/>
      <c r="S24" s="6"/>
      <c r="T24" s="3" t="s">
        <v>432</v>
      </c>
      <c r="U24" s="3" t="s">
        <v>332</v>
      </c>
      <c r="V24" s="8" t="str">
        <f t="shared" si="0"/>
        <v>13-1065E</v>
      </c>
      <c r="X24" s="8" t="s">
        <v>6829</v>
      </c>
    </row>
    <row r="25" spans="2:24" ht="30" customHeight="1" x14ac:dyDescent="0.25">
      <c r="B25" s="206" t="s">
        <v>6714</v>
      </c>
      <c r="C25" s="3">
        <v>13</v>
      </c>
      <c r="D25" s="3" t="s">
        <v>433</v>
      </c>
      <c r="E25" s="3" t="s">
        <v>434</v>
      </c>
      <c r="F25" s="3"/>
      <c r="G25" s="4"/>
      <c r="H25" s="3"/>
      <c r="I25" s="5">
        <v>848767.9</v>
      </c>
      <c r="J25" s="5">
        <v>850437.15800000005</v>
      </c>
      <c r="K25" s="11"/>
      <c r="L25" s="6" t="s">
        <v>435</v>
      </c>
      <c r="M25" s="3">
        <v>11.92</v>
      </c>
      <c r="N25" s="3" t="s">
        <v>52</v>
      </c>
      <c r="O25" s="3" t="s">
        <v>21</v>
      </c>
      <c r="P25" s="3"/>
      <c r="Q25" s="3"/>
      <c r="R25" s="7"/>
      <c r="S25" s="6"/>
      <c r="T25" s="3" t="s">
        <v>436</v>
      </c>
      <c r="U25" s="3" t="s">
        <v>332</v>
      </c>
      <c r="V25" s="8" t="str">
        <f t="shared" si="0"/>
        <v>13-1065</v>
      </c>
      <c r="X25" s="8" t="s">
        <v>6830</v>
      </c>
    </row>
    <row r="26" spans="2:24" ht="30" customHeight="1" x14ac:dyDescent="0.25">
      <c r="B26" s="206" t="s">
        <v>6714</v>
      </c>
      <c r="C26" s="3">
        <v>13</v>
      </c>
      <c r="D26" s="3" t="s">
        <v>437</v>
      </c>
      <c r="E26" s="3" t="s">
        <v>438</v>
      </c>
      <c r="F26" s="3">
        <v>1907</v>
      </c>
      <c r="G26" s="4">
        <v>41836</v>
      </c>
      <c r="H26" s="3" t="s">
        <v>332</v>
      </c>
      <c r="I26" s="5">
        <v>850437.15800000005</v>
      </c>
      <c r="J26" s="5">
        <v>850825.299</v>
      </c>
      <c r="K26" s="11">
        <v>0.38814099999994506</v>
      </c>
      <c r="L26" s="6" t="s">
        <v>439</v>
      </c>
      <c r="M26" s="3">
        <v>3.02</v>
      </c>
      <c r="N26" s="3" t="s">
        <v>2114</v>
      </c>
      <c r="O26" s="3" t="s">
        <v>91</v>
      </c>
      <c r="P26" s="3" t="s">
        <v>10</v>
      </c>
      <c r="Q26" s="3">
        <v>0.06</v>
      </c>
      <c r="R26" s="9">
        <v>210.87</v>
      </c>
      <c r="S26" s="6"/>
      <c r="T26" s="3" t="s">
        <v>440</v>
      </c>
      <c r="U26" s="3" t="s">
        <v>332</v>
      </c>
      <c r="V26" s="8" t="str">
        <f t="shared" si="0"/>
        <v>13-1050</v>
      </c>
      <c r="X26" s="8" t="s">
        <v>6831</v>
      </c>
    </row>
    <row r="27" spans="2:24" ht="30" customHeight="1" x14ac:dyDescent="0.25">
      <c r="B27" s="206" t="s">
        <v>6714</v>
      </c>
      <c r="C27" s="3">
        <v>13</v>
      </c>
      <c r="D27" s="3" t="s">
        <v>441</v>
      </c>
      <c r="E27" s="3" t="s">
        <v>442</v>
      </c>
      <c r="F27" s="3">
        <v>5631</v>
      </c>
      <c r="G27" s="4">
        <v>43117</v>
      </c>
      <c r="H27" s="3" t="s">
        <v>443</v>
      </c>
      <c r="I27" s="5">
        <v>850871.41099999996</v>
      </c>
      <c r="J27" s="5">
        <v>853718.853</v>
      </c>
      <c r="K27" s="11">
        <v>2.8474420000000391</v>
      </c>
      <c r="L27" s="6" t="s">
        <v>431</v>
      </c>
      <c r="M27" s="3">
        <v>26.4</v>
      </c>
      <c r="N27" s="3" t="s">
        <v>82</v>
      </c>
      <c r="O27" s="3" t="s">
        <v>91</v>
      </c>
      <c r="P27" s="3"/>
      <c r="Q27" s="3"/>
      <c r="R27" s="9"/>
      <c r="S27" s="6"/>
      <c r="T27" s="3" t="s">
        <v>444</v>
      </c>
      <c r="U27" s="3" t="s">
        <v>445</v>
      </c>
      <c r="V27" s="8" t="str">
        <f t="shared" si="0"/>
        <v>13-1065D</v>
      </c>
      <c r="X27" s="8" t="s">
        <v>6832</v>
      </c>
    </row>
    <row r="28" spans="2:24" ht="30" customHeight="1" x14ac:dyDescent="0.25">
      <c r="B28" s="206" t="s">
        <v>6714</v>
      </c>
      <c r="C28" s="3">
        <v>13</v>
      </c>
      <c r="D28" s="3" t="s">
        <v>446</v>
      </c>
      <c r="E28" s="3" t="s">
        <v>447</v>
      </c>
      <c r="F28" s="3"/>
      <c r="G28" s="4"/>
      <c r="H28" s="3"/>
      <c r="I28" s="5">
        <v>850871.41099999996</v>
      </c>
      <c r="J28" s="5">
        <v>851032.79870000004</v>
      </c>
      <c r="K28" s="11"/>
      <c r="L28" s="6" t="s">
        <v>435</v>
      </c>
      <c r="M28" s="3">
        <v>1.29</v>
      </c>
      <c r="N28" s="3" t="s">
        <v>52</v>
      </c>
      <c r="O28" s="3" t="s">
        <v>21</v>
      </c>
      <c r="P28" s="3"/>
      <c r="Q28" s="3"/>
      <c r="R28" s="7"/>
      <c r="S28" s="6"/>
      <c r="T28" s="3" t="s">
        <v>448</v>
      </c>
      <c r="U28" s="3" t="s">
        <v>332</v>
      </c>
      <c r="V28" s="8" t="str">
        <f t="shared" si="0"/>
        <v>13-1065A</v>
      </c>
      <c r="X28" s="8" t="s">
        <v>6833</v>
      </c>
    </row>
    <row r="29" spans="2:24" ht="30" customHeight="1" x14ac:dyDescent="0.25">
      <c r="B29" s="206" t="s">
        <v>6714</v>
      </c>
      <c r="C29" s="3">
        <v>13</v>
      </c>
      <c r="D29" s="3" t="s">
        <v>449</v>
      </c>
      <c r="E29" s="3" t="s">
        <v>450</v>
      </c>
      <c r="F29" s="3"/>
      <c r="G29" s="4"/>
      <c r="H29" s="3"/>
      <c r="I29" s="5">
        <v>851032.79870000004</v>
      </c>
      <c r="J29" s="5">
        <v>853379.23300000001</v>
      </c>
      <c r="K29" s="11"/>
      <c r="L29" s="6" t="s">
        <v>435</v>
      </c>
      <c r="M29" s="3">
        <v>22.4</v>
      </c>
      <c r="N29" s="3" t="s">
        <v>52</v>
      </c>
      <c r="O29" s="3" t="s">
        <v>21</v>
      </c>
      <c r="P29" s="3"/>
      <c r="Q29" s="3"/>
      <c r="R29" s="7"/>
      <c r="S29" s="6"/>
      <c r="T29" s="3" t="s">
        <v>451</v>
      </c>
      <c r="U29" s="3" t="s">
        <v>443</v>
      </c>
      <c r="V29" s="8" t="str">
        <f t="shared" si="0"/>
        <v>13-1065B</v>
      </c>
      <c r="X29" s="8" t="s">
        <v>6834</v>
      </c>
    </row>
    <row r="30" spans="2:24" ht="30" customHeight="1" x14ac:dyDescent="0.25">
      <c r="B30" s="206" t="s">
        <v>6714</v>
      </c>
      <c r="C30" s="3">
        <v>13</v>
      </c>
      <c r="D30" s="3" t="s">
        <v>452</v>
      </c>
      <c r="E30" s="3" t="s">
        <v>453</v>
      </c>
      <c r="F30" s="3"/>
      <c r="G30" s="4"/>
      <c r="H30" s="3"/>
      <c r="I30" s="5">
        <v>853379.23300000001</v>
      </c>
      <c r="J30" s="5">
        <v>853718.853</v>
      </c>
      <c r="K30" s="11"/>
      <c r="L30" s="6" t="s">
        <v>435</v>
      </c>
      <c r="M30" s="3">
        <v>2.71</v>
      </c>
      <c r="N30" s="3" t="s">
        <v>52</v>
      </c>
      <c r="O30" s="3" t="s">
        <v>21</v>
      </c>
      <c r="P30" s="3"/>
      <c r="Q30" s="3"/>
      <c r="R30" s="7"/>
      <c r="S30" s="6"/>
      <c r="T30" s="3" t="s">
        <v>451</v>
      </c>
      <c r="U30" s="3" t="s">
        <v>443</v>
      </c>
      <c r="V30" s="8" t="str">
        <f t="shared" si="0"/>
        <v>13-1065C</v>
      </c>
      <c r="X30" s="8" t="s">
        <v>6835</v>
      </c>
    </row>
    <row r="31" spans="2:24" ht="30" customHeight="1" x14ac:dyDescent="0.25">
      <c r="B31" s="206" t="s">
        <v>6714</v>
      </c>
      <c r="C31" s="3">
        <v>13</v>
      </c>
      <c r="D31" s="3" t="s">
        <v>454</v>
      </c>
      <c r="E31" s="3" t="s">
        <v>455</v>
      </c>
      <c r="F31" s="3">
        <v>5630</v>
      </c>
      <c r="G31" s="4">
        <v>43117</v>
      </c>
      <c r="H31" s="3" t="s">
        <v>443</v>
      </c>
      <c r="I31" s="5">
        <v>853718.853</v>
      </c>
      <c r="J31" s="5">
        <v>854169.62</v>
      </c>
      <c r="K31" s="11">
        <v>0.45076699999999253</v>
      </c>
      <c r="L31" s="6" t="s">
        <v>456</v>
      </c>
      <c r="M31" s="3">
        <v>3.61</v>
      </c>
      <c r="N31" s="3" t="s">
        <v>2114</v>
      </c>
      <c r="O31" s="3" t="s">
        <v>91</v>
      </c>
      <c r="P31" s="3"/>
      <c r="Q31" s="3"/>
      <c r="R31" s="9"/>
      <c r="S31" s="6"/>
      <c r="T31" s="3" t="s">
        <v>457</v>
      </c>
      <c r="U31" s="3" t="s">
        <v>443</v>
      </c>
      <c r="V31" s="8" t="str">
        <f t="shared" si="0"/>
        <v>13-1066</v>
      </c>
      <c r="X31" s="8" t="s">
        <v>6836</v>
      </c>
    </row>
    <row r="32" spans="2:24" ht="30" customHeight="1" x14ac:dyDescent="0.25">
      <c r="B32" s="206" t="s">
        <v>6714</v>
      </c>
      <c r="C32" s="3">
        <v>13</v>
      </c>
      <c r="D32" s="3" t="s">
        <v>458</v>
      </c>
      <c r="E32" s="3" t="s">
        <v>459</v>
      </c>
      <c r="F32" s="3">
        <v>5285</v>
      </c>
      <c r="G32" s="4">
        <v>41855</v>
      </c>
      <c r="H32" s="3" t="s">
        <v>443</v>
      </c>
      <c r="I32" s="5">
        <v>854169.62</v>
      </c>
      <c r="J32" s="5">
        <v>854708.47100000002</v>
      </c>
      <c r="K32" s="11">
        <v>0.53885100000002417</v>
      </c>
      <c r="L32" s="6" t="s">
        <v>456</v>
      </c>
      <c r="M32" s="3">
        <v>4.3099999999999996</v>
      </c>
      <c r="N32" s="3" t="s">
        <v>2114</v>
      </c>
      <c r="O32" s="3" t="s">
        <v>91</v>
      </c>
      <c r="P32" s="3"/>
      <c r="Q32" s="3"/>
      <c r="R32" s="9"/>
      <c r="S32" s="6"/>
      <c r="T32" s="3" t="s">
        <v>457</v>
      </c>
      <c r="U32" s="3" t="s">
        <v>443</v>
      </c>
      <c r="V32" s="8" t="str">
        <f t="shared" si="0"/>
        <v>13-1066A</v>
      </c>
      <c r="X32" s="8" t="s">
        <v>6837</v>
      </c>
    </row>
    <row r="33" spans="2:24" ht="30" customHeight="1" x14ac:dyDescent="0.25">
      <c r="B33" s="206" t="s">
        <v>6714</v>
      </c>
      <c r="C33" s="3">
        <v>13</v>
      </c>
      <c r="D33" s="3" t="s">
        <v>460</v>
      </c>
      <c r="E33" s="3" t="s">
        <v>461</v>
      </c>
      <c r="F33" s="3">
        <v>5605</v>
      </c>
      <c r="G33" s="4">
        <v>42989</v>
      </c>
      <c r="H33" s="3" t="s">
        <v>443</v>
      </c>
      <c r="I33" s="5">
        <v>854708.47100000002</v>
      </c>
      <c r="J33" s="5">
        <v>855087.31700000004</v>
      </c>
      <c r="K33" s="11">
        <v>0.37884600000001956</v>
      </c>
      <c r="L33" s="6" t="s">
        <v>462</v>
      </c>
      <c r="M33" s="3">
        <v>3.03</v>
      </c>
      <c r="N33" s="3" t="s">
        <v>2114</v>
      </c>
      <c r="O33" s="3" t="s">
        <v>21</v>
      </c>
      <c r="P33" s="3"/>
      <c r="Q33" s="3"/>
      <c r="R33" s="7"/>
      <c r="S33" s="6"/>
      <c r="T33" s="3" t="s">
        <v>463</v>
      </c>
      <c r="U33" s="3" t="s">
        <v>443</v>
      </c>
      <c r="V33" s="8" t="str">
        <f t="shared" si="0"/>
        <v>13-1067</v>
      </c>
      <c r="X33" s="8" t="s">
        <v>6838</v>
      </c>
    </row>
    <row r="34" spans="2:24" ht="30" customHeight="1" x14ac:dyDescent="0.25">
      <c r="B34" s="206" t="s">
        <v>6714</v>
      </c>
      <c r="C34" s="3">
        <v>13</v>
      </c>
      <c r="D34" s="3" t="s">
        <v>464</v>
      </c>
      <c r="E34" s="3" t="s">
        <v>465</v>
      </c>
      <c r="F34" s="3">
        <v>5286</v>
      </c>
      <c r="G34" s="4">
        <v>41855</v>
      </c>
      <c r="H34" s="3" t="s">
        <v>443</v>
      </c>
      <c r="I34" s="5">
        <v>855087.31700000004</v>
      </c>
      <c r="J34" s="5">
        <v>856225.05299999996</v>
      </c>
      <c r="K34" s="11">
        <v>1.137735999999917</v>
      </c>
      <c r="L34" s="6" t="s">
        <v>456</v>
      </c>
      <c r="M34" s="3">
        <v>7.87</v>
      </c>
      <c r="N34" s="3" t="s">
        <v>2114</v>
      </c>
      <c r="O34" s="3" t="s">
        <v>91</v>
      </c>
      <c r="P34" s="3"/>
      <c r="Q34" s="3"/>
      <c r="R34" s="9"/>
      <c r="S34" s="6"/>
      <c r="T34" s="3" t="s">
        <v>457</v>
      </c>
      <c r="U34" s="3" t="s">
        <v>443</v>
      </c>
      <c r="V34" s="8" t="str">
        <f t="shared" si="0"/>
        <v>13-1069</v>
      </c>
      <c r="X34" s="8" t="s">
        <v>6839</v>
      </c>
    </row>
    <row r="35" spans="2:24" ht="30" customHeight="1" x14ac:dyDescent="0.25">
      <c r="B35" s="206" t="s">
        <v>6714</v>
      </c>
      <c r="C35" s="3">
        <v>13</v>
      </c>
      <c r="D35" s="3" t="s">
        <v>466</v>
      </c>
      <c r="E35" s="3" t="s">
        <v>467</v>
      </c>
      <c r="F35" s="3">
        <v>5309</v>
      </c>
      <c r="G35" s="4">
        <v>41920</v>
      </c>
      <c r="H35" s="3" t="s">
        <v>443</v>
      </c>
      <c r="I35" s="5">
        <v>855746.098</v>
      </c>
      <c r="J35" s="5">
        <v>856225.05299999996</v>
      </c>
      <c r="K35" s="11"/>
      <c r="L35" s="6" t="s">
        <v>468</v>
      </c>
      <c r="M35" s="3">
        <v>1.23</v>
      </c>
      <c r="N35" s="3" t="s">
        <v>2114</v>
      </c>
      <c r="O35" s="3" t="s">
        <v>91</v>
      </c>
      <c r="P35" s="3"/>
      <c r="Q35" s="3"/>
      <c r="R35" s="9"/>
      <c r="S35" s="6"/>
      <c r="T35" s="3" t="s">
        <v>356</v>
      </c>
      <c r="U35" s="3" t="s">
        <v>443</v>
      </c>
      <c r="V35" s="8" t="str">
        <f t="shared" si="0"/>
        <v>13-1068</v>
      </c>
      <c r="X35" s="8" t="s">
        <v>6840</v>
      </c>
    </row>
    <row r="36" spans="2:24" ht="30" customHeight="1" x14ac:dyDescent="0.25">
      <c r="B36" s="206" t="s">
        <v>6714</v>
      </c>
      <c r="C36" s="3">
        <v>13</v>
      </c>
      <c r="D36" s="3" t="s">
        <v>469</v>
      </c>
      <c r="E36" s="3" t="s">
        <v>470</v>
      </c>
      <c r="F36" s="3">
        <v>5604</v>
      </c>
      <c r="G36" s="4">
        <v>42990</v>
      </c>
      <c r="H36" s="3" t="s">
        <v>443</v>
      </c>
      <c r="I36" s="5">
        <v>856225.05299999996</v>
      </c>
      <c r="J36" s="5">
        <v>858998.05900000001</v>
      </c>
      <c r="K36" s="11">
        <v>2.773006000000052</v>
      </c>
      <c r="L36" s="6" t="s">
        <v>456</v>
      </c>
      <c r="M36" s="3">
        <v>22.18</v>
      </c>
      <c r="N36" s="3" t="s">
        <v>2114</v>
      </c>
      <c r="O36" s="3" t="s">
        <v>21</v>
      </c>
      <c r="P36" s="3"/>
      <c r="Q36" s="3"/>
      <c r="R36" s="7"/>
      <c r="S36" s="6"/>
      <c r="T36" s="3" t="s">
        <v>471</v>
      </c>
      <c r="U36" s="3" t="s">
        <v>443</v>
      </c>
      <c r="V36" s="8" t="str">
        <f t="shared" si="0"/>
        <v>13-1069A</v>
      </c>
      <c r="X36" s="8" t="s">
        <v>6841</v>
      </c>
    </row>
    <row r="37" spans="2:24" ht="30" customHeight="1" x14ac:dyDescent="0.25">
      <c r="B37" s="206" t="s">
        <v>6714</v>
      </c>
      <c r="C37" s="3">
        <v>13</v>
      </c>
      <c r="D37" s="3" t="s">
        <v>472</v>
      </c>
      <c r="E37" s="3" t="s">
        <v>473</v>
      </c>
      <c r="F37" s="3">
        <v>5607</v>
      </c>
      <c r="G37" s="4">
        <v>42991</v>
      </c>
      <c r="H37" s="3" t="s">
        <v>443</v>
      </c>
      <c r="I37" s="5">
        <v>858998.05900000001</v>
      </c>
      <c r="J37" s="5">
        <v>860642.9</v>
      </c>
      <c r="K37" s="11">
        <v>1.6448410000000149</v>
      </c>
      <c r="L37" s="6" t="s">
        <v>456</v>
      </c>
      <c r="M37" s="3">
        <v>13.15</v>
      </c>
      <c r="N37" s="3" t="s">
        <v>2114</v>
      </c>
      <c r="O37" s="3" t="s">
        <v>21</v>
      </c>
      <c r="P37" s="3"/>
      <c r="Q37" s="3"/>
      <c r="R37" s="7"/>
      <c r="S37" s="6"/>
      <c r="T37" s="3" t="s">
        <v>474</v>
      </c>
      <c r="U37" s="3" t="s">
        <v>443</v>
      </c>
      <c r="V37" s="8" t="str">
        <f t="shared" si="0"/>
        <v>13-1069B</v>
      </c>
      <c r="X37" s="8" t="s">
        <v>6842</v>
      </c>
    </row>
    <row r="38" spans="2:24" ht="30" customHeight="1" x14ac:dyDescent="0.25">
      <c r="B38" s="206" t="s">
        <v>6714</v>
      </c>
      <c r="C38" s="3">
        <v>13</v>
      </c>
      <c r="D38" s="3" t="s">
        <v>475</v>
      </c>
      <c r="E38" s="3" t="s">
        <v>476</v>
      </c>
      <c r="F38" s="3">
        <v>5606</v>
      </c>
      <c r="G38" s="4">
        <v>42992</v>
      </c>
      <c r="H38" s="3" t="s">
        <v>443</v>
      </c>
      <c r="I38" s="5">
        <v>860642.9</v>
      </c>
      <c r="J38" s="5">
        <v>861237.28</v>
      </c>
      <c r="K38" s="11">
        <v>0.59438000000000468</v>
      </c>
      <c r="L38" s="6" t="s">
        <v>456</v>
      </c>
      <c r="M38" s="3">
        <v>4.43</v>
      </c>
      <c r="N38" s="3" t="s">
        <v>2114</v>
      </c>
      <c r="O38" s="3" t="s">
        <v>21</v>
      </c>
      <c r="P38" s="3"/>
      <c r="Q38" s="3"/>
      <c r="R38" s="7"/>
      <c r="S38" s="6"/>
      <c r="T38" s="3" t="s">
        <v>474</v>
      </c>
      <c r="U38" s="3" t="s">
        <v>443</v>
      </c>
      <c r="V38" s="8" t="str">
        <f t="shared" si="0"/>
        <v>13-1069C</v>
      </c>
      <c r="X38" s="8" t="s">
        <v>6843</v>
      </c>
    </row>
    <row r="39" spans="2:24" ht="30" customHeight="1" x14ac:dyDescent="0.25">
      <c r="B39" s="206" t="s">
        <v>6714</v>
      </c>
      <c r="C39" s="3">
        <v>13</v>
      </c>
      <c r="D39" s="3" t="s">
        <v>477</v>
      </c>
      <c r="E39" s="3" t="s">
        <v>478</v>
      </c>
      <c r="F39" s="3">
        <v>5602</v>
      </c>
      <c r="G39" s="4">
        <v>42993</v>
      </c>
      <c r="H39" s="3" t="s">
        <v>443</v>
      </c>
      <c r="I39" s="5">
        <v>861237.28</v>
      </c>
      <c r="J39" s="5">
        <v>866176.13199999998</v>
      </c>
      <c r="K39" s="11">
        <v>4.9388519999999554</v>
      </c>
      <c r="L39" s="6" t="s">
        <v>456</v>
      </c>
      <c r="M39" s="3">
        <v>39.83</v>
      </c>
      <c r="N39" s="3" t="s">
        <v>2114</v>
      </c>
      <c r="O39" s="3" t="s">
        <v>21</v>
      </c>
      <c r="P39" s="3"/>
      <c r="Q39" s="3"/>
      <c r="R39" s="7"/>
      <c r="S39" s="6"/>
      <c r="T39" s="3" t="s">
        <v>479</v>
      </c>
      <c r="U39" s="3" t="s">
        <v>443</v>
      </c>
      <c r="V39" s="8" t="str">
        <f t="shared" ref="V39:V74" si="1">CONCATENATE(C39,"-",D39)</f>
        <v>13-1069D</v>
      </c>
      <c r="X39" s="8" t="s">
        <v>6844</v>
      </c>
    </row>
    <row r="40" spans="2:24" ht="30" customHeight="1" x14ac:dyDescent="0.25">
      <c r="B40" s="206" t="s">
        <v>6714</v>
      </c>
      <c r="C40" s="3">
        <v>13</v>
      </c>
      <c r="D40" s="3" t="s">
        <v>480</v>
      </c>
      <c r="E40" s="3" t="s">
        <v>481</v>
      </c>
      <c r="F40" s="3">
        <v>5610</v>
      </c>
      <c r="G40" s="4">
        <v>42994</v>
      </c>
      <c r="H40" s="3" t="s">
        <v>443</v>
      </c>
      <c r="I40" s="5">
        <v>866187.33</v>
      </c>
      <c r="J40" s="5">
        <v>869158.44299999997</v>
      </c>
      <c r="K40" s="11">
        <v>2.9711130000000123</v>
      </c>
      <c r="L40" s="6" t="s">
        <v>482</v>
      </c>
      <c r="M40" s="3">
        <v>23.77</v>
      </c>
      <c r="N40" s="3" t="s">
        <v>2114</v>
      </c>
      <c r="O40" s="3" t="s">
        <v>21</v>
      </c>
      <c r="P40" s="3"/>
      <c r="Q40" s="3"/>
      <c r="R40" s="7"/>
      <c r="S40" s="6"/>
      <c r="T40" s="3" t="s">
        <v>483</v>
      </c>
      <c r="U40" s="3" t="s">
        <v>443</v>
      </c>
      <c r="V40" s="8" t="str">
        <f t="shared" si="1"/>
        <v>13-1070</v>
      </c>
      <c r="X40" s="8" t="s">
        <v>6845</v>
      </c>
    </row>
    <row r="41" spans="2:24" ht="30" customHeight="1" x14ac:dyDescent="0.25">
      <c r="B41" s="206" t="s">
        <v>6714</v>
      </c>
      <c r="C41" s="3">
        <v>13</v>
      </c>
      <c r="D41" s="3" t="s">
        <v>484</v>
      </c>
      <c r="E41" s="3" t="s">
        <v>485</v>
      </c>
      <c r="F41" s="3"/>
      <c r="G41" s="4"/>
      <c r="H41" s="3"/>
      <c r="I41" s="5">
        <v>869158.44299999997</v>
      </c>
      <c r="J41" s="5">
        <v>872387.3</v>
      </c>
      <c r="K41" s="11"/>
      <c r="L41" s="6" t="s">
        <v>486</v>
      </c>
      <c r="M41" s="3">
        <v>19.8</v>
      </c>
      <c r="N41" s="3" t="s">
        <v>52</v>
      </c>
      <c r="O41" s="3" t="s">
        <v>21</v>
      </c>
      <c r="P41" s="3"/>
      <c r="Q41" s="3"/>
      <c r="R41" s="7"/>
      <c r="S41" s="6"/>
      <c r="T41" s="3" t="s">
        <v>487</v>
      </c>
      <c r="U41" s="3" t="s">
        <v>443</v>
      </c>
      <c r="V41" s="8" t="str">
        <f t="shared" si="1"/>
        <v>13-1071</v>
      </c>
      <c r="X41" s="8" t="s">
        <v>6846</v>
      </c>
    </row>
    <row r="42" spans="2:24" ht="30" customHeight="1" x14ac:dyDescent="0.25">
      <c r="B42" s="206" t="s">
        <v>6714</v>
      </c>
      <c r="C42" s="3">
        <v>13</v>
      </c>
      <c r="D42" s="3" t="s">
        <v>488</v>
      </c>
      <c r="E42" s="3" t="s">
        <v>489</v>
      </c>
      <c r="F42" s="3">
        <v>5287</v>
      </c>
      <c r="G42" s="4">
        <v>41855</v>
      </c>
      <c r="H42" s="3" t="s">
        <v>443</v>
      </c>
      <c r="I42" s="5">
        <v>869158.44299999997</v>
      </c>
      <c r="J42" s="5">
        <v>872387.3</v>
      </c>
      <c r="K42" s="11">
        <v>3.2288570000000765</v>
      </c>
      <c r="L42" s="6" t="s">
        <v>490</v>
      </c>
      <c r="M42" s="3">
        <v>25.83</v>
      </c>
      <c r="N42" s="3" t="s">
        <v>82</v>
      </c>
      <c r="O42" s="3" t="s">
        <v>91</v>
      </c>
      <c r="P42" s="3"/>
      <c r="Q42" s="3"/>
      <c r="R42" s="9"/>
      <c r="S42" s="6"/>
      <c r="T42" s="3" t="s">
        <v>487</v>
      </c>
      <c r="U42" s="3" t="s">
        <v>443</v>
      </c>
      <c r="V42" s="8" t="str">
        <f t="shared" si="1"/>
        <v>13-1071A</v>
      </c>
      <c r="X42" s="8" t="s">
        <v>6847</v>
      </c>
    </row>
    <row r="43" spans="2:24" ht="30" customHeight="1" x14ac:dyDescent="0.25">
      <c r="B43" s="206" t="s">
        <v>6714</v>
      </c>
      <c r="C43" s="3">
        <v>13</v>
      </c>
      <c r="D43" s="3" t="s">
        <v>491</v>
      </c>
      <c r="E43" s="3" t="s">
        <v>492</v>
      </c>
      <c r="F43" s="3">
        <v>5403</v>
      </c>
      <c r="G43" s="4">
        <v>42241</v>
      </c>
      <c r="H43" s="3" t="s">
        <v>443</v>
      </c>
      <c r="I43" s="5">
        <v>872387.3</v>
      </c>
      <c r="J43" s="5">
        <v>875778.63399999996</v>
      </c>
      <c r="K43" s="11">
        <v>3.3913339999999152</v>
      </c>
      <c r="L43" s="6" t="s">
        <v>493</v>
      </c>
      <c r="M43" s="3">
        <v>27.13</v>
      </c>
      <c r="N43" s="3" t="s">
        <v>2114</v>
      </c>
      <c r="O43" s="3" t="s">
        <v>91</v>
      </c>
      <c r="P43" s="3"/>
      <c r="Q43" s="3"/>
      <c r="R43" s="9"/>
      <c r="S43" s="6"/>
      <c r="T43" s="3" t="s">
        <v>494</v>
      </c>
      <c r="U43" s="3" t="s">
        <v>443</v>
      </c>
      <c r="V43" s="8" t="str">
        <f t="shared" si="1"/>
        <v>13-1072</v>
      </c>
      <c r="X43" s="8" t="s">
        <v>6848</v>
      </c>
    </row>
    <row r="44" spans="2:24" ht="30" customHeight="1" x14ac:dyDescent="0.25">
      <c r="B44" s="206" t="s">
        <v>6714</v>
      </c>
      <c r="C44" s="3">
        <v>13</v>
      </c>
      <c r="D44" s="3" t="s">
        <v>495</v>
      </c>
      <c r="E44" s="3" t="s">
        <v>496</v>
      </c>
      <c r="F44" s="3">
        <v>5404</v>
      </c>
      <c r="G44" s="4">
        <v>42242</v>
      </c>
      <c r="H44" s="3" t="s">
        <v>443</v>
      </c>
      <c r="I44" s="5">
        <v>875778.63399999996</v>
      </c>
      <c r="J44" s="5">
        <v>880279.72199999995</v>
      </c>
      <c r="K44" s="11">
        <v>4.5010879999999887</v>
      </c>
      <c r="L44" s="6" t="s">
        <v>493</v>
      </c>
      <c r="M44" s="3">
        <v>36.01</v>
      </c>
      <c r="N44" s="3" t="s">
        <v>2114</v>
      </c>
      <c r="O44" s="3" t="s">
        <v>91</v>
      </c>
      <c r="P44" s="3"/>
      <c r="Q44" s="3"/>
      <c r="R44" s="9"/>
      <c r="S44" s="6"/>
      <c r="T44" s="3" t="s">
        <v>494</v>
      </c>
      <c r="U44" s="3" t="s">
        <v>443</v>
      </c>
      <c r="V44" s="8" t="str">
        <f t="shared" si="1"/>
        <v>13-1072A</v>
      </c>
      <c r="X44" s="8" t="s">
        <v>6849</v>
      </c>
    </row>
    <row r="45" spans="2:24" ht="30" customHeight="1" x14ac:dyDescent="0.25">
      <c r="B45" s="206" t="s">
        <v>6714</v>
      </c>
      <c r="C45" s="3">
        <v>13</v>
      </c>
      <c r="D45" s="3" t="s">
        <v>497</v>
      </c>
      <c r="E45" s="3" t="s">
        <v>498</v>
      </c>
      <c r="F45" s="3">
        <v>5603</v>
      </c>
      <c r="G45" s="4">
        <v>42995</v>
      </c>
      <c r="H45" s="3" t="s">
        <v>443</v>
      </c>
      <c r="I45" s="5">
        <v>880279.72199999995</v>
      </c>
      <c r="J45" s="5">
        <v>883047.80700000003</v>
      </c>
      <c r="K45" s="11">
        <v>2.7680850000000792</v>
      </c>
      <c r="L45" s="6" t="s">
        <v>499</v>
      </c>
      <c r="M45" s="3">
        <v>22.14</v>
      </c>
      <c r="N45" s="3" t="s">
        <v>2114</v>
      </c>
      <c r="O45" s="3" t="s">
        <v>21</v>
      </c>
      <c r="P45" s="3"/>
      <c r="Q45" s="3"/>
      <c r="R45" s="7"/>
      <c r="S45" s="6"/>
      <c r="T45" s="3" t="s">
        <v>500</v>
      </c>
      <c r="U45" s="3" t="s">
        <v>443</v>
      </c>
      <c r="V45" s="8" t="str">
        <f t="shared" si="1"/>
        <v>13-1073</v>
      </c>
      <c r="X45" s="8" t="s">
        <v>6850</v>
      </c>
    </row>
    <row r="46" spans="2:24" ht="30" customHeight="1" x14ac:dyDescent="0.25">
      <c r="B46" s="206" t="s">
        <v>6714</v>
      </c>
      <c r="C46" s="3">
        <v>13</v>
      </c>
      <c r="D46" s="3" t="s">
        <v>501</v>
      </c>
      <c r="E46" s="3" t="s">
        <v>502</v>
      </c>
      <c r="F46" s="3">
        <v>5608</v>
      </c>
      <c r="G46" s="4">
        <v>42996</v>
      </c>
      <c r="H46" s="3" t="s">
        <v>443</v>
      </c>
      <c r="I46" s="5">
        <v>883047.80700000003</v>
      </c>
      <c r="J46" s="5">
        <v>884753.50100000005</v>
      </c>
      <c r="K46" s="11">
        <v>1.7056940000000176</v>
      </c>
      <c r="L46" s="6" t="s">
        <v>503</v>
      </c>
      <c r="M46" s="3">
        <v>13.59</v>
      </c>
      <c r="N46" s="3" t="s">
        <v>2114</v>
      </c>
      <c r="O46" s="3" t="s">
        <v>21</v>
      </c>
      <c r="P46" s="3"/>
      <c r="Q46" s="3"/>
      <c r="R46" s="7"/>
      <c r="S46" s="6"/>
      <c r="T46" s="3" t="s">
        <v>504</v>
      </c>
      <c r="U46" s="3" t="s">
        <v>443</v>
      </c>
      <c r="V46" s="8" t="str">
        <f t="shared" si="1"/>
        <v>13-1074</v>
      </c>
      <c r="X46" s="8" t="s">
        <v>6851</v>
      </c>
    </row>
    <row r="47" spans="2:24" ht="30" customHeight="1" x14ac:dyDescent="0.25">
      <c r="B47" s="206" t="s">
        <v>6714</v>
      </c>
      <c r="C47" s="3">
        <v>13</v>
      </c>
      <c r="D47" s="3" t="s">
        <v>505</v>
      </c>
      <c r="E47" s="3" t="s">
        <v>506</v>
      </c>
      <c r="F47" s="3">
        <v>5609</v>
      </c>
      <c r="G47" s="4">
        <v>42997</v>
      </c>
      <c r="H47" s="3" t="s">
        <v>443</v>
      </c>
      <c r="I47" s="5">
        <v>884753.50100000005</v>
      </c>
      <c r="J47" s="5">
        <v>885760.10199999996</v>
      </c>
      <c r="K47" s="11">
        <v>1.0066009999999077</v>
      </c>
      <c r="L47" s="6" t="s">
        <v>507</v>
      </c>
      <c r="M47" s="3">
        <v>8.07</v>
      </c>
      <c r="N47" s="3" t="s">
        <v>2114</v>
      </c>
      <c r="O47" s="3" t="s">
        <v>21</v>
      </c>
      <c r="P47" s="3"/>
      <c r="Q47" s="3"/>
      <c r="R47" s="7"/>
      <c r="S47" s="6"/>
      <c r="T47" s="3" t="s">
        <v>508</v>
      </c>
      <c r="U47" s="3" t="s">
        <v>443</v>
      </c>
      <c r="V47" s="8" t="str">
        <f t="shared" si="1"/>
        <v>13-1075</v>
      </c>
      <c r="X47" s="8" t="s">
        <v>6852</v>
      </c>
    </row>
    <row r="48" spans="2:24" ht="30" customHeight="1" x14ac:dyDescent="0.25">
      <c r="B48" s="206" t="s">
        <v>6714</v>
      </c>
      <c r="C48" s="3">
        <v>13</v>
      </c>
      <c r="D48" s="3" t="s">
        <v>509</v>
      </c>
      <c r="E48" s="3" t="s">
        <v>510</v>
      </c>
      <c r="F48" s="3">
        <v>38829</v>
      </c>
      <c r="G48" s="4">
        <v>42297</v>
      </c>
      <c r="H48" s="3" t="s">
        <v>511</v>
      </c>
      <c r="I48" s="5">
        <v>885760.10199999996</v>
      </c>
      <c r="J48" s="5">
        <v>887327.61199999996</v>
      </c>
      <c r="K48" s="11">
        <v>1.5675100000000093</v>
      </c>
      <c r="L48" s="6" t="s">
        <v>512</v>
      </c>
      <c r="M48" s="3">
        <v>12.57</v>
      </c>
      <c r="N48" s="3" t="s">
        <v>2114</v>
      </c>
      <c r="O48" s="3" t="s">
        <v>21</v>
      </c>
      <c r="P48" s="3"/>
      <c r="Q48" s="3"/>
      <c r="R48" s="7"/>
      <c r="S48" s="6"/>
      <c r="T48" s="3" t="s">
        <v>513</v>
      </c>
      <c r="U48" s="3" t="s">
        <v>511</v>
      </c>
      <c r="V48" s="8" t="str">
        <f t="shared" si="1"/>
        <v>13-1076</v>
      </c>
      <c r="X48" s="8" t="s">
        <v>6853</v>
      </c>
    </row>
    <row r="49" spans="2:24" ht="30" customHeight="1" x14ac:dyDescent="0.25">
      <c r="B49" s="206" t="s">
        <v>6714</v>
      </c>
      <c r="C49" s="3">
        <v>13</v>
      </c>
      <c r="D49" s="3" t="s">
        <v>514</v>
      </c>
      <c r="E49" s="3" t="s">
        <v>515</v>
      </c>
      <c r="F49" s="3">
        <v>38827</v>
      </c>
      <c r="G49" s="4">
        <v>42297</v>
      </c>
      <c r="H49" s="3" t="s">
        <v>511</v>
      </c>
      <c r="I49" s="5">
        <v>887327.61199999996</v>
      </c>
      <c r="J49" s="5">
        <v>889490.45</v>
      </c>
      <c r="K49" s="11">
        <v>2.1628379999999887</v>
      </c>
      <c r="L49" s="6" t="s">
        <v>516</v>
      </c>
      <c r="M49" s="3">
        <v>17.3</v>
      </c>
      <c r="N49" s="3" t="s">
        <v>2114</v>
      </c>
      <c r="O49" s="3" t="s">
        <v>21</v>
      </c>
      <c r="P49" s="3"/>
      <c r="Q49" s="3"/>
      <c r="R49" s="7"/>
      <c r="S49" s="6"/>
      <c r="T49" s="3" t="s">
        <v>517</v>
      </c>
      <c r="U49" s="3" t="s">
        <v>511</v>
      </c>
      <c r="V49" s="8" t="str">
        <f t="shared" si="1"/>
        <v>13-1077</v>
      </c>
      <c r="X49" s="8" t="s">
        <v>6854</v>
      </c>
    </row>
    <row r="50" spans="2:24" ht="30" customHeight="1" x14ac:dyDescent="0.25">
      <c r="B50" s="206" t="s">
        <v>6714</v>
      </c>
      <c r="C50" s="3">
        <v>13</v>
      </c>
      <c r="D50" s="3" t="s">
        <v>518</v>
      </c>
      <c r="E50" s="3" t="s">
        <v>519</v>
      </c>
      <c r="F50" s="3">
        <v>38828</v>
      </c>
      <c r="G50" s="4">
        <v>42297</v>
      </c>
      <c r="H50" s="3" t="s">
        <v>511</v>
      </c>
      <c r="I50" s="5">
        <v>889490.45</v>
      </c>
      <c r="J50" s="5">
        <v>890596.81599999999</v>
      </c>
      <c r="K50" s="11">
        <v>1.1063660000000382</v>
      </c>
      <c r="L50" s="6" t="s">
        <v>520</v>
      </c>
      <c r="M50" s="3">
        <v>20.32</v>
      </c>
      <c r="N50" s="3" t="s">
        <v>2114</v>
      </c>
      <c r="O50" s="3" t="s">
        <v>21</v>
      </c>
      <c r="P50" s="3" t="s">
        <v>10</v>
      </c>
      <c r="Q50" s="3">
        <v>11.472</v>
      </c>
      <c r="R50" s="7">
        <v>26266.3</v>
      </c>
      <c r="S50" s="6"/>
      <c r="T50" s="3" t="s">
        <v>521</v>
      </c>
      <c r="U50" s="3" t="s">
        <v>511</v>
      </c>
      <c r="V50" s="8" t="str">
        <f t="shared" si="1"/>
        <v>13-1078</v>
      </c>
      <c r="X50" s="8" t="s">
        <v>6855</v>
      </c>
    </row>
    <row r="51" spans="2:24" ht="30" customHeight="1" x14ac:dyDescent="0.25">
      <c r="B51" s="206" t="s">
        <v>6714</v>
      </c>
      <c r="C51" s="3">
        <v>13</v>
      </c>
      <c r="D51" s="3" t="s">
        <v>522</v>
      </c>
      <c r="E51" s="3" t="s">
        <v>523</v>
      </c>
      <c r="F51" s="3">
        <v>38826</v>
      </c>
      <c r="G51" s="4">
        <v>42297</v>
      </c>
      <c r="H51" s="3" t="s">
        <v>511</v>
      </c>
      <c r="I51" s="5">
        <v>890596.81599999999</v>
      </c>
      <c r="J51" s="5">
        <v>892275.55099999998</v>
      </c>
      <c r="K51" s="11">
        <v>1.6787349999999861</v>
      </c>
      <c r="L51" s="6" t="s">
        <v>524</v>
      </c>
      <c r="M51" s="3">
        <v>13.43</v>
      </c>
      <c r="N51" s="3" t="s">
        <v>2114</v>
      </c>
      <c r="O51" s="3" t="s">
        <v>21</v>
      </c>
      <c r="P51" s="3"/>
      <c r="Q51" s="3"/>
      <c r="R51" s="7"/>
      <c r="S51" s="6"/>
      <c r="T51" s="3" t="s">
        <v>525</v>
      </c>
      <c r="U51" s="3" t="s">
        <v>511</v>
      </c>
      <c r="V51" s="8" t="str">
        <f t="shared" si="1"/>
        <v>13-1079</v>
      </c>
      <c r="X51" s="8" t="s">
        <v>6856</v>
      </c>
    </row>
    <row r="52" spans="2:24" ht="30" customHeight="1" x14ac:dyDescent="0.25">
      <c r="B52" s="206" t="s">
        <v>6714</v>
      </c>
      <c r="C52" s="3">
        <v>13</v>
      </c>
      <c r="D52" s="3" t="s">
        <v>526</v>
      </c>
      <c r="E52" s="3" t="s">
        <v>527</v>
      </c>
      <c r="F52" s="3">
        <v>38824</v>
      </c>
      <c r="G52" s="4">
        <v>42297</v>
      </c>
      <c r="H52" s="3" t="s">
        <v>511</v>
      </c>
      <c r="I52" s="5">
        <v>892275.55099999998</v>
      </c>
      <c r="J52" s="5">
        <v>893121.11399999994</v>
      </c>
      <c r="K52" s="11">
        <v>0.84556299999996554</v>
      </c>
      <c r="L52" s="6" t="s">
        <v>528</v>
      </c>
      <c r="M52" s="3">
        <v>6.76</v>
      </c>
      <c r="N52" s="3" t="s">
        <v>2114</v>
      </c>
      <c r="O52" s="3" t="s">
        <v>21</v>
      </c>
      <c r="P52" s="3"/>
      <c r="Q52" s="3"/>
      <c r="R52" s="7"/>
      <c r="S52" s="6"/>
      <c r="T52" s="3" t="s">
        <v>529</v>
      </c>
      <c r="U52" s="3" t="s">
        <v>511</v>
      </c>
      <c r="V52" s="8" t="str">
        <f t="shared" si="1"/>
        <v>13-1080</v>
      </c>
      <c r="X52" s="8" t="s">
        <v>6857</v>
      </c>
    </row>
    <row r="53" spans="2:24" ht="30" customHeight="1" x14ac:dyDescent="0.25">
      <c r="B53" s="206" t="s">
        <v>6714</v>
      </c>
      <c r="C53" s="3">
        <v>13</v>
      </c>
      <c r="D53" s="3" t="s">
        <v>530</v>
      </c>
      <c r="E53" s="3" t="s">
        <v>531</v>
      </c>
      <c r="F53" s="3">
        <v>38823</v>
      </c>
      <c r="G53" s="4">
        <v>42297</v>
      </c>
      <c r="H53" s="3" t="s">
        <v>511</v>
      </c>
      <c r="I53" s="5">
        <v>894121.11399999994</v>
      </c>
      <c r="J53" s="5">
        <v>895647.31299999997</v>
      </c>
      <c r="K53" s="11">
        <v>1.5261990000000223</v>
      </c>
      <c r="L53" s="6" t="s">
        <v>532</v>
      </c>
      <c r="M53" s="3">
        <v>20.2</v>
      </c>
      <c r="N53" s="3" t="s">
        <v>2114</v>
      </c>
      <c r="O53" s="3" t="s">
        <v>21</v>
      </c>
      <c r="P53" s="3"/>
      <c r="Q53" s="3"/>
      <c r="R53" s="7"/>
      <c r="S53" s="6"/>
      <c r="T53" s="3" t="s">
        <v>533</v>
      </c>
      <c r="U53" s="3" t="s">
        <v>511</v>
      </c>
      <c r="V53" s="8" t="str">
        <f t="shared" si="1"/>
        <v>13-1081</v>
      </c>
      <c r="X53" s="8" t="s">
        <v>6858</v>
      </c>
    </row>
    <row r="54" spans="2:24" ht="30" customHeight="1" x14ac:dyDescent="0.25">
      <c r="B54" s="206" t="s">
        <v>6714</v>
      </c>
      <c r="C54" s="3">
        <v>13</v>
      </c>
      <c r="D54" s="3" t="s">
        <v>534</v>
      </c>
      <c r="E54" s="3" t="s">
        <v>535</v>
      </c>
      <c r="F54" s="3">
        <v>37939</v>
      </c>
      <c r="G54" s="4">
        <v>41869</v>
      </c>
      <c r="H54" s="3" t="s">
        <v>511</v>
      </c>
      <c r="I54" s="5">
        <v>895647.31299999997</v>
      </c>
      <c r="J54" s="5">
        <v>900272.375</v>
      </c>
      <c r="K54" s="11">
        <v>4.6250620000000344</v>
      </c>
      <c r="L54" s="6" t="s">
        <v>536</v>
      </c>
      <c r="M54" s="3">
        <v>36.99</v>
      </c>
      <c r="N54" s="3" t="s">
        <v>2114</v>
      </c>
      <c r="O54" s="3" t="s">
        <v>91</v>
      </c>
      <c r="P54" s="3"/>
      <c r="Q54" s="3"/>
      <c r="R54" s="9"/>
      <c r="S54" s="6"/>
      <c r="T54" s="3" t="s">
        <v>537</v>
      </c>
      <c r="U54" s="3" t="s">
        <v>511</v>
      </c>
      <c r="V54" s="8" t="str">
        <f t="shared" si="1"/>
        <v>13-1082</v>
      </c>
      <c r="X54" s="8" t="s">
        <v>6859</v>
      </c>
    </row>
    <row r="55" spans="2:24" ht="30" customHeight="1" x14ac:dyDescent="0.25">
      <c r="B55" s="206" t="s">
        <v>6714</v>
      </c>
      <c r="C55" s="3">
        <v>13</v>
      </c>
      <c r="D55" s="3" t="s">
        <v>538</v>
      </c>
      <c r="E55" s="3" t="s">
        <v>539</v>
      </c>
      <c r="F55" s="3">
        <v>38825</v>
      </c>
      <c r="G55" s="4">
        <v>42297</v>
      </c>
      <c r="H55" s="3" t="s">
        <v>511</v>
      </c>
      <c r="I55" s="5">
        <v>900272.375</v>
      </c>
      <c r="J55" s="5">
        <v>902154.39500000002</v>
      </c>
      <c r="K55" s="11">
        <v>1.8820200000000187</v>
      </c>
      <c r="L55" s="6" t="s">
        <v>540</v>
      </c>
      <c r="M55" s="3">
        <v>15.05</v>
      </c>
      <c r="N55" s="3" t="s">
        <v>2114</v>
      </c>
      <c r="O55" s="3" t="s">
        <v>21</v>
      </c>
      <c r="P55" s="3"/>
      <c r="Q55" s="3"/>
      <c r="R55" s="7"/>
      <c r="S55" s="6"/>
      <c r="T55" s="3" t="s">
        <v>541</v>
      </c>
      <c r="U55" s="3" t="s">
        <v>511</v>
      </c>
      <c r="V55" s="8" t="str">
        <f t="shared" si="1"/>
        <v>13-1083</v>
      </c>
      <c r="X55" s="8" t="s">
        <v>6860</v>
      </c>
    </row>
    <row r="56" spans="2:24" ht="30" customHeight="1" x14ac:dyDescent="0.25">
      <c r="B56" s="206" t="s">
        <v>6714</v>
      </c>
      <c r="C56" s="3">
        <v>13</v>
      </c>
      <c r="D56" s="3" t="s">
        <v>542</v>
      </c>
      <c r="E56" s="3" t="s">
        <v>543</v>
      </c>
      <c r="F56" s="3">
        <v>38822</v>
      </c>
      <c r="G56" s="4">
        <v>42297</v>
      </c>
      <c r="H56" s="3" t="s">
        <v>511</v>
      </c>
      <c r="I56" s="5">
        <v>902154.39500000002</v>
      </c>
      <c r="J56" s="5">
        <v>903089.64</v>
      </c>
      <c r="K56" s="11">
        <v>0.93524499999999533</v>
      </c>
      <c r="L56" s="6" t="s">
        <v>544</v>
      </c>
      <c r="M56" s="3">
        <v>7.56</v>
      </c>
      <c r="N56" s="3" t="s">
        <v>2114</v>
      </c>
      <c r="O56" s="3" t="s">
        <v>21</v>
      </c>
      <c r="P56" s="3"/>
      <c r="Q56" s="3"/>
      <c r="R56" s="7"/>
      <c r="S56" s="6"/>
      <c r="T56" s="3" t="s">
        <v>545</v>
      </c>
      <c r="U56" s="3" t="s">
        <v>511</v>
      </c>
      <c r="V56" s="8" t="str">
        <f t="shared" si="1"/>
        <v>13-1084</v>
      </c>
      <c r="X56" s="8" t="s">
        <v>6861</v>
      </c>
    </row>
    <row r="57" spans="2:24" ht="30" customHeight="1" x14ac:dyDescent="0.25">
      <c r="B57" s="206" t="s">
        <v>6714</v>
      </c>
      <c r="C57" s="3">
        <v>13</v>
      </c>
      <c r="D57" s="3" t="s">
        <v>546</v>
      </c>
      <c r="E57" s="3" t="s">
        <v>547</v>
      </c>
      <c r="F57" s="3">
        <v>38829</v>
      </c>
      <c r="G57" s="4">
        <v>42298</v>
      </c>
      <c r="H57" s="3" t="s">
        <v>511</v>
      </c>
      <c r="I57" s="5">
        <v>903089.64</v>
      </c>
      <c r="J57" s="5">
        <v>903399.62</v>
      </c>
      <c r="K57" s="11">
        <v>0.30997999999998138</v>
      </c>
      <c r="L57" s="6" t="s">
        <v>548</v>
      </c>
      <c r="M57" s="3">
        <v>4.0599999999999996</v>
      </c>
      <c r="N57" s="3" t="s">
        <v>2114</v>
      </c>
      <c r="O57" s="3" t="s">
        <v>21</v>
      </c>
      <c r="P57" s="3" t="s">
        <v>10</v>
      </c>
      <c r="Q57" s="3">
        <v>1.587</v>
      </c>
      <c r="R57" s="7">
        <v>2575.8000000000002</v>
      </c>
      <c r="S57" s="6"/>
      <c r="T57" s="3" t="s">
        <v>549</v>
      </c>
      <c r="U57" s="3" t="s">
        <v>511</v>
      </c>
      <c r="V57" s="8" t="str">
        <f t="shared" si="1"/>
        <v>13-1085</v>
      </c>
      <c r="X57" s="8" t="s">
        <v>6862</v>
      </c>
    </row>
    <row r="58" spans="2:24" ht="30" customHeight="1" x14ac:dyDescent="0.25">
      <c r="B58" s="206" t="s">
        <v>6714</v>
      </c>
      <c r="C58" s="3">
        <v>13</v>
      </c>
      <c r="D58" s="3" t="s">
        <v>550</v>
      </c>
      <c r="E58" s="3" t="s">
        <v>551</v>
      </c>
      <c r="F58" s="3">
        <v>38841</v>
      </c>
      <c r="G58" s="4">
        <v>42298</v>
      </c>
      <c r="H58" s="3" t="s">
        <v>511</v>
      </c>
      <c r="I58" s="5">
        <v>903399.62</v>
      </c>
      <c r="J58" s="5">
        <v>906060.53</v>
      </c>
      <c r="K58" s="11">
        <v>2.6609100000000327</v>
      </c>
      <c r="L58" s="6" t="s">
        <v>552</v>
      </c>
      <c r="M58" s="3">
        <v>21.29</v>
      </c>
      <c r="N58" s="3" t="s">
        <v>2114</v>
      </c>
      <c r="O58" s="3" t="s">
        <v>21</v>
      </c>
      <c r="P58" s="3"/>
      <c r="Q58" s="3"/>
      <c r="R58" s="7"/>
      <c r="S58" s="6"/>
      <c r="T58" s="3" t="s">
        <v>553</v>
      </c>
      <c r="U58" s="3" t="s">
        <v>511</v>
      </c>
      <c r="V58" s="8" t="str">
        <f t="shared" si="1"/>
        <v>13-1086</v>
      </c>
      <c r="X58" s="8" t="s">
        <v>6863</v>
      </c>
    </row>
    <row r="59" spans="2:24" ht="30" customHeight="1" x14ac:dyDescent="0.25">
      <c r="B59" s="206" t="s">
        <v>6714</v>
      </c>
      <c r="C59" s="3">
        <v>13</v>
      </c>
      <c r="D59" s="3" t="s">
        <v>554</v>
      </c>
      <c r="E59" s="3" t="s">
        <v>555</v>
      </c>
      <c r="F59" s="3">
        <v>37940</v>
      </c>
      <c r="G59" s="4">
        <v>41869</v>
      </c>
      <c r="H59" s="3" t="s">
        <v>511</v>
      </c>
      <c r="I59" s="5">
        <v>903060.53</v>
      </c>
      <c r="J59" s="5">
        <v>907868.01199999999</v>
      </c>
      <c r="K59" s="11">
        <v>4.8074819999999603</v>
      </c>
      <c r="L59" s="6" t="s">
        <v>556</v>
      </c>
      <c r="M59" s="3">
        <v>14.45</v>
      </c>
      <c r="N59" s="3" t="s">
        <v>2114</v>
      </c>
      <c r="O59" s="3" t="s">
        <v>91</v>
      </c>
      <c r="P59" s="3"/>
      <c r="Q59" s="3"/>
      <c r="R59" s="9"/>
      <c r="S59" s="6"/>
      <c r="T59" s="3" t="s">
        <v>557</v>
      </c>
      <c r="U59" s="3" t="s">
        <v>511</v>
      </c>
      <c r="V59" s="8" t="str">
        <f t="shared" si="1"/>
        <v>13-1087</v>
      </c>
      <c r="X59" s="8" t="s">
        <v>6864</v>
      </c>
    </row>
    <row r="60" spans="2:24" ht="30" customHeight="1" x14ac:dyDescent="0.25">
      <c r="B60" s="206" t="s">
        <v>6714</v>
      </c>
      <c r="C60" s="3">
        <v>13</v>
      </c>
      <c r="D60" s="3" t="s">
        <v>558</v>
      </c>
      <c r="E60" s="3" t="s">
        <v>559</v>
      </c>
      <c r="F60" s="3">
        <v>38851</v>
      </c>
      <c r="G60" s="4">
        <v>42300</v>
      </c>
      <c r="H60" s="3" t="s">
        <v>511</v>
      </c>
      <c r="I60" s="5">
        <v>907868.01199999999</v>
      </c>
      <c r="J60" s="5">
        <v>910348.11600000004</v>
      </c>
      <c r="K60" s="11">
        <v>2.4801040000000505</v>
      </c>
      <c r="L60" s="6" t="s">
        <v>560</v>
      </c>
      <c r="M60" s="3">
        <v>19.84</v>
      </c>
      <c r="N60" s="3" t="s">
        <v>2114</v>
      </c>
      <c r="O60" s="3" t="s">
        <v>21</v>
      </c>
      <c r="P60" s="3"/>
      <c r="Q60" s="3"/>
      <c r="R60" s="7"/>
      <c r="S60" s="6"/>
      <c r="T60" s="3" t="s">
        <v>561</v>
      </c>
      <c r="U60" s="3" t="s">
        <v>511</v>
      </c>
      <c r="V60" s="8" t="str">
        <f t="shared" si="1"/>
        <v>13-1088</v>
      </c>
      <c r="X60" s="8" t="s">
        <v>6865</v>
      </c>
    </row>
    <row r="61" spans="2:24" ht="30" customHeight="1" x14ac:dyDescent="0.25">
      <c r="B61" s="206" t="s">
        <v>6714</v>
      </c>
      <c r="C61" s="3">
        <v>13</v>
      </c>
      <c r="D61" s="3" t="s">
        <v>562</v>
      </c>
      <c r="E61" s="3" t="s">
        <v>563</v>
      </c>
      <c r="F61" s="3">
        <v>38850</v>
      </c>
      <c r="G61" s="4">
        <v>42300</v>
      </c>
      <c r="H61" s="3" t="s">
        <v>511</v>
      </c>
      <c r="I61" s="5">
        <v>910348.11600000004</v>
      </c>
      <c r="J61" s="5">
        <v>911063.1</v>
      </c>
      <c r="K61" s="11">
        <v>0.71498399999993856</v>
      </c>
      <c r="L61" s="6" t="s">
        <v>564</v>
      </c>
      <c r="M61" s="3">
        <v>5.71</v>
      </c>
      <c r="N61" s="3" t="s">
        <v>2114</v>
      </c>
      <c r="O61" s="3" t="s">
        <v>21</v>
      </c>
      <c r="P61" s="3"/>
      <c r="Q61" s="3"/>
      <c r="R61" s="7"/>
      <c r="S61" s="6"/>
      <c r="T61" s="3" t="s">
        <v>565</v>
      </c>
      <c r="U61" s="3" t="s">
        <v>511</v>
      </c>
      <c r="V61" s="8" t="str">
        <f t="shared" si="1"/>
        <v>13-1089</v>
      </c>
      <c r="X61" s="8" t="s">
        <v>6866</v>
      </c>
    </row>
    <row r="62" spans="2:24" ht="30" customHeight="1" x14ac:dyDescent="0.25">
      <c r="B62" s="206" t="s">
        <v>6714</v>
      </c>
      <c r="C62" s="3">
        <v>13</v>
      </c>
      <c r="D62" s="3" t="s">
        <v>566</v>
      </c>
      <c r="E62" s="3" t="s">
        <v>567</v>
      </c>
      <c r="F62" s="3">
        <v>38840</v>
      </c>
      <c r="G62" s="4">
        <v>42298</v>
      </c>
      <c r="H62" s="3" t="s">
        <v>511</v>
      </c>
      <c r="I62" s="5">
        <v>911063.1</v>
      </c>
      <c r="J62" s="5">
        <v>912092.02800000005</v>
      </c>
      <c r="K62" s="11">
        <v>1.0289280000000727</v>
      </c>
      <c r="L62" s="6" t="s">
        <v>564</v>
      </c>
      <c r="M62" s="3">
        <v>8.15</v>
      </c>
      <c r="N62" s="3" t="s">
        <v>2114</v>
      </c>
      <c r="O62" s="3" t="s">
        <v>21</v>
      </c>
      <c r="P62" s="3"/>
      <c r="Q62" s="3"/>
      <c r="R62" s="7"/>
      <c r="S62" s="6"/>
      <c r="T62" s="3" t="s">
        <v>568</v>
      </c>
      <c r="U62" s="3" t="s">
        <v>511</v>
      </c>
      <c r="V62" s="8" t="str">
        <f t="shared" si="1"/>
        <v>13-1089A</v>
      </c>
      <c r="X62" s="8" t="s">
        <v>6867</v>
      </c>
    </row>
    <row r="63" spans="2:24" ht="30" customHeight="1" x14ac:dyDescent="0.25">
      <c r="B63" s="206" t="s">
        <v>6714</v>
      </c>
      <c r="C63" s="3">
        <v>13</v>
      </c>
      <c r="D63" s="3" t="s">
        <v>569</v>
      </c>
      <c r="E63" s="3" t="s">
        <v>570</v>
      </c>
      <c r="F63" s="3">
        <v>38859</v>
      </c>
      <c r="G63" s="4">
        <v>42305</v>
      </c>
      <c r="H63" s="3" t="s">
        <v>511</v>
      </c>
      <c r="I63" s="5">
        <v>912092.02800000005</v>
      </c>
      <c r="J63" s="5">
        <v>913940.13399999996</v>
      </c>
      <c r="K63" s="11">
        <v>1.8481059999999125</v>
      </c>
      <c r="L63" s="6" t="s">
        <v>571</v>
      </c>
      <c r="M63" s="3">
        <v>14.83</v>
      </c>
      <c r="N63" s="3" t="s">
        <v>2114</v>
      </c>
      <c r="O63" s="3" t="s">
        <v>21</v>
      </c>
      <c r="P63" s="3"/>
      <c r="Q63" s="3"/>
      <c r="R63" s="7"/>
      <c r="S63" s="6"/>
      <c r="T63" s="3" t="s">
        <v>313</v>
      </c>
      <c r="U63" s="3" t="s">
        <v>511</v>
      </c>
      <c r="V63" s="8" t="str">
        <f t="shared" si="1"/>
        <v>13-1090</v>
      </c>
      <c r="X63" s="8" t="s">
        <v>6868</v>
      </c>
    </row>
    <row r="64" spans="2:24" ht="30" customHeight="1" x14ac:dyDescent="0.25">
      <c r="B64" s="206" t="s">
        <v>6714</v>
      </c>
      <c r="C64" s="3">
        <v>13</v>
      </c>
      <c r="D64" s="3" t="s">
        <v>572</v>
      </c>
      <c r="E64" s="3" t="s">
        <v>573</v>
      </c>
      <c r="F64" s="3">
        <v>38863</v>
      </c>
      <c r="G64" s="4">
        <v>42305</v>
      </c>
      <c r="H64" s="3" t="s">
        <v>511</v>
      </c>
      <c r="I64" s="5">
        <v>913940.13399999996</v>
      </c>
      <c r="J64" s="5">
        <v>914422.84100000001</v>
      </c>
      <c r="K64" s="11">
        <v>0.48270700000005307</v>
      </c>
      <c r="L64" s="6" t="s">
        <v>574</v>
      </c>
      <c r="M64" s="3">
        <v>3.88</v>
      </c>
      <c r="N64" s="3" t="s">
        <v>2114</v>
      </c>
      <c r="O64" s="3" t="s">
        <v>21</v>
      </c>
      <c r="P64" s="3"/>
      <c r="Q64" s="3"/>
      <c r="R64" s="7"/>
      <c r="S64" s="6"/>
      <c r="T64" s="3" t="s">
        <v>575</v>
      </c>
      <c r="U64" s="3" t="s">
        <v>511</v>
      </c>
      <c r="V64" s="8" t="str">
        <f t="shared" si="1"/>
        <v>13-1091</v>
      </c>
      <c r="X64" s="8" t="s">
        <v>6869</v>
      </c>
    </row>
    <row r="65" spans="2:24" ht="30" customHeight="1" x14ac:dyDescent="0.25">
      <c r="B65" s="206" t="s">
        <v>6714</v>
      </c>
      <c r="C65" s="3">
        <v>13</v>
      </c>
      <c r="D65" s="3" t="s">
        <v>576</v>
      </c>
      <c r="E65" s="3" t="s">
        <v>577</v>
      </c>
      <c r="F65" s="3">
        <v>38861</v>
      </c>
      <c r="G65" s="4">
        <v>42305</v>
      </c>
      <c r="H65" s="3" t="s">
        <v>511</v>
      </c>
      <c r="I65" s="5">
        <v>914422.84100000001</v>
      </c>
      <c r="J65" s="5">
        <v>915102.42599999998</v>
      </c>
      <c r="K65" s="11">
        <v>0.6795849999999628</v>
      </c>
      <c r="L65" s="6" t="s">
        <v>574</v>
      </c>
      <c r="M65" s="3">
        <v>18.45</v>
      </c>
      <c r="N65" s="3" t="s">
        <v>2114</v>
      </c>
      <c r="O65" s="3" t="s">
        <v>21</v>
      </c>
      <c r="P65" s="3" t="s">
        <v>10</v>
      </c>
      <c r="Q65" s="3">
        <v>12.9901</v>
      </c>
      <c r="R65" s="7">
        <v>20784</v>
      </c>
      <c r="S65" s="6"/>
      <c r="T65" s="3" t="s">
        <v>575</v>
      </c>
      <c r="U65" s="3" t="s">
        <v>511</v>
      </c>
      <c r="V65" s="8" t="str">
        <f t="shared" si="1"/>
        <v>13-1092</v>
      </c>
      <c r="X65" s="8" t="s">
        <v>6870</v>
      </c>
    </row>
    <row r="66" spans="2:24" ht="30" customHeight="1" x14ac:dyDescent="0.25">
      <c r="B66" s="206" t="s">
        <v>6714</v>
      </c>
      <c r="C66" s="3">
        <v>13</v>
      </c>
      <c r="D66" s="3" t="s">
        <v>578</v>
      </c>
      <c r="E66" s="3" t="s">
        <v>579</v>
      </c>
      <c r="F66" s="3">
        <v>37341</v>
      </c>
      <c r="G66" s="4">
        <v>41639</v>
      </c>
      <c r="H66" s="3" t="s">
        <v>511</v>
      </c>
      <c r="I66" s="5">
        <v>915102.42260000005</v>
      </c>
      <c r="J66" s="5">
        <v>916399.68700000003</v>
      </c>
      <c r="K66" s="11">
        <v>1.2972643999999856</v>
      </c>
      <c r="L66" s="6" t="s">
        <v>580</v>
      </c>
      <c r="M66" s="3">
        <v>10.35</v>
      </c>
      <c r="N66" s="3" t="s">
        <v>2114</v>
      </c>
      <c r="O66" s="3" t="s">
        <v>91</v>
      </c>
      <c r="P66" s="3"/>
      <c r="Q66" s="3"/>
      <c r="R66" s="9"/>
      <c r="S66" s="6"/>
      <c r="T66" s="3" t="s">
        <v>581</v>
      </c>
      <c r="U66" s="3" t="s">
        <v>511</v>
      </c>
      <c r="V66" s="8" t="str">
        <f t="shared" si="1"/>
        <v>13-1093</v>
      </c>
      <c r="X66" s="8" t="s">
        <v>6871</v>
      </c>
    </row>
    <row r="67" spans="2:24" ht="30" customHeight="1" x14ac:dyDescent="0.25">
      <c r="B67" s="206" t="s">
        <v>6714</v>
      </c>
      <c r="C67" s="3">
        <v>13</v>
      </c>
      <c r="D67" s="3" t="s">
        <v>582</v>
      </c>
      <c r="E67" s="3" t="s">
        <v>583</v>
      </c>
      <c r="F67" s="3">
        <v>38860</v>
      </c>
      <c r="G67" s="4">
        <v>42305</v>
      </c>
      <c r="H67" s="3" t="s">
        <v>511</v>
      </c>
      <c r="I67" s="5">
        <v>916399.68700000003</v>
      </c>
      <c r="J67" s="5">
        <v>918166.77500000002</v>
      </c>
      <c r="K67" s="11">
        <v>1.7670879999999889</v>
      </c>
      <c r="L67" s="6" t="s">
        <v>584</v>
      </c>
      <c r="M67" s="3">
        <v>14.2</v>
      </c>
      <c r="N67" s="3" t="s">
        <v>2114</v>
      </c>
      <c r="O67" s="3" t="s">
        <v>21</v>
      </c>
      <c r="P67" s="3"/>
      <c r="Q67" s="3"/>
      <c r="R67" s="7"/>
      <c r="S67" s="6"/>
      <c r="T67" s="3" t="s">
        <v>585</v>
      </c>
      <c r="U67" s="3" t="s">
        <v>511</v>
      </c>
      <c r="V67" s="8" t="str">
        <f t="shared" si="1"/>
        <v>13-1094</v>
      </c>
      <c r="X67" s="8" t="s">
        <v>6872</v>
      </c>
    </row>
    <row r="68" spans="2:24" ht="30" customHeight="1" x14ac:dyDescent="0.25">
      <c r="B68" s="206" t="s">
        <v>6714</v>
      </c>
      <c r="C68" s="3">
        <v>13</v>
      </c>
      <c r="D68" s="3" t="s">
        <v>586</v>
      </c>
      <c r="E68" s="3" t="s">
        <v>587</v>
      </c>
      <c r="F68" s="3">
        <v>38866</v>
      </c>
      <c r="G68" s="4">
        <v>42305</v>
      </c>
      <c r="H68" s="3" t="s">
        <v>511</v>
      </c>
      <c r="I68" s="5">
        <v>918166.77500000002</v>
      </c>
      <c r="J68" s="5">
        <v>919100</v>
      </c>
      <c r="K68" s="11">
        <v>0.93322499999997677</v>
      </c>
      <c r="L68" s="6" t="s">
        <v>588</v>
      </c>
      <c r="M68" s="3">
        <v>7.46</v>
      </c>
      <c r="N68" s="3" t="s">
        <v>2114</v>
      </c>
      <c r="O68" s="3" t="s">
        <v>21</v>
      </c>
      <c r="P68" s="3"/>
      <c r="Q68" s="3"/>
      <c r="R68" s="7"/>
      <c r="S68" s="6"/>
      <c r="T68" s="3" t="s">
        <v>366</v>
      </c>
      <c r="U68" s="3" t="s">
        <v>511</v>
      </c>
      <c r="V68" s="8" t="str">
        <f t="shared" si="1"/>
        <v>13-1095</v>
      </c>
      <c r="X68" s="8" t="s">
        <v>6873</v>
      </c>
    </row>
    <row r="69" spans="2:24" ht="30" customHeight="1" x14ac:dyDescent="0.25">
      <c r="B69" s="206" t="s">
        <v>6714</v>
      </c>
      <c r="C69" s="3">
        <v>13</v>
      </c>
      <c r="D69" s="3" t="s">
        <v>589</v>
      </c>
      <c r="E69" s="3" t="s">
        <v>590</v>
      </c>
      <c r="F69" s="3">
        <v>38865</v>
      </c>
      <c r="G69" s="4">
        <v>42305</v>
      </c>
      <c r="H69" s="3" t="s">
        <v>511</v>
      </c>
      <c r="I69" s="5">
        <v>919100</v>
      </c>
      <c r="J69" s="5">
        <v>919431.18400000001</v>
      </c>
      <c r="K69" s="11">
        <v>0.33118400000000836</v>
      </c>
      <c r="L69" s="6" t="s">
        <v>588</v>
      </c>
      <c r="M69" s="3">
        <v>2.64</v>
      </c>
      <c r="N69" s="3" t="s">
        <v>2114</v>
      </c>
      <c r="O69" s="3" t="s">
        <v>21</v>
      </c>
      <c r="P69" s="3"/>
      <c r="Q69" s="3"/>
      <c r="R69" s="7"/>
      <c r="S69" s="6"/>
      <c r="T69" s="3" t="s">
        <v>591</v>
      </c>
      <c r="U69" s="3" t="s">
        <v>511</v>
      </c>
      <c r="V69" s="8" t="str">
        <f t="shared" si="1"/>
        <v>13-1095A</v>
      </c>
      <c r="X69" s="8" t="s">
        <v>6874</v>
      </c>
    </row>
    <row r="70" spans="2:24" ht="30" customHeight="1" x14ac:dyDescent="0.25">
      <c r="B70" s="206" t="s">
        <v>6714</v>
      </c>
      <c r="C70" s="3">
        <v>13</v>
      </c>
      <c r="D70" s="3" t="s">
        <v>592</v>
      </c>
      <c r="E70" s="3" t="s">
        <v>593</v>
      </c>
      <c r="F70" s="3">
        <v>38112</v>
      </c>
      <c r="G70" s="4">
        <v>41954</v>
      </c>
      <c r="H70" s="3" t="s">
        <v>511</v>
      </c>
      <c r="I70" s="5">
        <v>919431.18400000001</v>
      </c>
      <c r="J70" s="5">
        <v>923000.495</v>
      </c>
      <c r="K70" s="11">
        <v>3.569310999999987</v>
      </c>
      <c r="L70" s="6" t="s">
        <v>594</v>
      </c>
      <c r="M70" s="3">
        <v>28.55</v>
      </c>
      <c r="N70" s="3" t="s">
        <v>2114</v>
      </c>
      <c r="O70" s="3" t="s">
        <v>91</v>
      </c>
      <c r="P70" s="3"/>
      <c r="Q70" s="3"/>
      <c r="R70" s="9"/>
      <c r="S70" s="6"/>
      <c r="T70" s="3" t="s">
        <v>303</v>
      </c>
      <c r="U70" s="3" t="s">
        <v>511</v>
      </c>
      <c r="V70" s="8" t="str">
        <f t="shared" si="1"/>
        <v>13-1096</v>
      </c>
      <c r="X70" s="8" t="s">
        <v>6875</v>
      </c>
    </row>
    <row r="71" spans="2:24" ht="30" customHeight="1" x14ac:dyDescent="0.25">
      <c r="B71" s="206" t="s">
        <v>6714</v>
      </c>
      <c r="C71" s="3">
        <v>13</v>
      </c>
      <c r="D71" s="3" t="s">
        <v>595</v>
      </c>
      <c r="E71" s="3" t="s">
        <v>596</v>
      </c>
      <c r="F71" s="3">
        <v>38864</v>
      </c>
      <c r="G71" s="4">
        <v>42305</v>
      </c>
      <c r="H71" s="3" t="s">
        <v>511</v>
      </c>
      <c r="I71" s="5">
        <v>923000.495</v>
      </c>
      <c r="J71" s="5">
        <v>924514.41399999999</v>
      </c>
      <c r="K71" s="11">
        <v>1.5139189999999945</v>
      </c>
      <c r="L71" s="6" t="s">
        <v>597</v>
      </c>
      <c r="M71" s="3">
        <v>12.11</v>
      </c>
      <c r="N71" s="3" t="s">
        <v>2114</v>
      </c>
      <c r="O71" s="3" t="s">
        <v>21</v>
      </c>
      <c r="P71" s="3"/>
      <c r="Q71" s="3"/>
      <c r="R71" s="7"/>
      <c r="S71" s="6"/>
      <c r="T71" s="3" t="s">
        <v>598</v>
      </c>
      <c r="U71" s="3" t="s">
        <v>511</v>
      </c>
      <c r="V71" s="8" t="str">
        <f t="shared" si="1"/>
        <v>13-1097</v>
      </c>
      <c r="X71" s="8" t="s">
        <v>6876</v>
      </c>
    </row>
    <row r="72" spans="2:24" ht="30" customHeight="1" x14ac:dyDescent="0.25">
      <c r="B72" s="206" t="s">
        <v>6714</v>
      </c>
      <c r="C72" s="3">
        <v>13</v>
      </c>
      <c r="D72" s="3" t="s">
        <v>599</v>
      </c>
      <c r="E72" s="3" t="s">
        <v>600</v>
      </c>
      <c r="F72" s="3">
        <v>38862</v>
      </c>
      <c r="G72" s="4">
        <v>42305</v>
      </c>
      <c r="H72" s="3" t="s">
        <v>511</v>
      </c>
      <c r="I72" s="5">
        <v>924514.41399999999</v>
      </c>
      <c r="J72" s="5">
        <v>926770.71799999999</v>
      </c>
      <c r="K72" s="11">
        <v>2.2563040000000036</v>
      </c>
      <c r="L72" s="6" t="s">
        <v>601</v>
      </c>
      <c r="M72" s="3">
        <v>18.09</v>
      </c>
      <c r="N72" s="3" t="s">
        <v>2114</v>
      </c>
      <c r="O72" s="3" t="s">
        <v>21</v>
      </c>
      <c r="P72" s="3"/>
      <c r="Q72" s="3"/>
      <c r="R72" s="7"/>
      <c r="S72" s="6"/>
      <c r="T72" s="3" t="s">
        <v>397</v>
      </c>
      <c r="U72" s="3" t="s">
        <v>511</v>
      </c>
      <c r="V72" s="8" t="str">
        <f t="shared" si="1"/>
        <v>13-1098</v>
      </c>
      <c r="X72" s="8" t="s">
        <v>6877</v>
      </c>
    </row>
    <row r="73" spans="2:24" ht="30" customHeight="1" x14ac:dyDescent="0.25">
      <c r="B73" s="206" t="s">
        <v>6714</v>
      </c>
      <c r="C73" s="3">
        <v>13</v>
      </c>
      <c r="D73" s="3" t="s">
        <v>602</v>
      </c>
      <c r="E73" s="3" t="s">
        <v>603</v>
      </c>
      <c r="F73" s="3">
        <v>38947</v>
      </c>
      <c r="G73" s="4">
        <v>42333</v>
      </c>
      <c r="H73" s="3" t="s">
        <v>511</v>
      </c>
      <c r="I73" s="5">
        <v>926691.67099999997</v>
      </c>
      <c r="J73" s="5">
        <v>926770.71799999999</v>
      </c>
      <c r="K73" s="11"/>
      <c r="L73" s="6" t="s">
        <v>601</v>
      </c>
      <c r="M73" s="3">
        <v>0.72</v>
      </c>
      <c r="N73" s="3" t="s">
        <v>2114</v>
      </c>
      <c r="O73" s="3" t="s">
        <v>21</v>
      </c>
      <c r="P73" s="3"/>
      <c r="Q73" s="3"/>
      <c r="R73" s="7"/>
      <c r="S73" s="6"/>
      <c r="T73" s="3" t="s">
        <v>397</v>
      </c>
      <c r="U73" s="3" t="s">
        <v>511</v>
      </c>
      <c r="V73" s="8" t="str">
        <f t="shared" si="1"/>
        <v>13-1098A</v>
      </c>
      <c r="X73" s="8" t="s">
        <v>6878</v>
      </c>
    </row>
    <row r="74" spans="2:24" ht="30" customHeight="1" x14ac:dyDescent="0.25">
      <c r="B74" s="206" t="s">
        <v>6714</v>
      </c>
      <c r="C74" s="3">
        <v>13</v>
      </c>
      <c r="D74" s="3" t="s">
        <v>604</v>
      </c>
      <c r="E74" s="3" t="s">
        <v>605</v>
      </c>
      <c r="F74" s="3">
        <v>37941</v>
      </c>
      <c r="G74" s="4">
        <v>41869</v>
      </c>
      <c r="H74" s="3" t="s">
        <v>511</v>
      </c>
      <c r="I74" s="5">
        <v>926770.71799999999</v>
      </c>
      <c r="J74" s="5">
        <v>931220.40800000005</v>
      </c>
      <c r="K74" s="11">
        <v>4.4496900000000608</v>
      </c>
      <c r="L74" s="6" t="s">
        <v>606</v>
      </c>
      <c r="M74" s="3">
        <v>33.6</v>
      </c>
      <c r="N74" s="3" t="s">
        <v>2114</v>
      </c>
      <c r="O74" s="3" t="s">
        <v>91</v>
      </c>
      <c r="P74" s="3"/>
      <c r="Q74" s="3"/>
      <c r="R74" s="9"/>
      <c r="S74" s="6"/>
      <c r="T74" s="3" t="s">
        <v>607</v>
      </c>
      <c r="U74" s="3" t="s">
        <v>511</v>
      </c>
      <c r="V74" s="8" t="str">
        <f t="shared" si="1"/>
        <v>13-1099</v>
      </c>
      <c r="X74" s="8" t="s">
        <v>6879</v>
      </c>
    </row>
    <row r="75" spans="2:24" ht="30" customHeight="1" x14ac:dyDescent="0.25">
      <c r="Q75" s="1">
        <f>SUBTOTAL(9,Q12:Q65)</f>
        <v>28.149099999999997</v>
      </c>
    </row>
  </sheetData>
  <autoFilter ref="C6:V74" xr:uid="{00000000-0009-0000-0000-000004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B1:AA84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7" sqref="A7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4.140625" style="8" hidden="1" customWidth="1"/>
    <col min="25" max="25" width="9.140625" style="1"/>
    <col min="26" max="26" width="17.28515625" style="1" customWidth="1"/>
    <col min="27" max="16384" width="9.140625" style="1"/>
  </cols>
  <sheetData>
    <row r="1" spans="2:27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8"/>
    </row>
    <row r="2" spans="2:27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8"/>
    </row>
    <row r="3" spans="2:27" ht="15" x14ac:dyDescent="0.25">
      <c r="B3" s="266"/>
    </row>
    <row r="4" spans="2:27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8"/>
    </row>
    <row r="5" spans="2:27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8"/>
    </row>
    <row r="6" spans="2:27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8"/>
    </row>
    <row r="7" spans="2:27" ht="30" customHeight="1" x14ac:dyDescent="0.25">
      <c r="B7" s="206" t="s">
        <v>6714</v>
      </c>
      <c r="C7" s="3">
        <v>14</v>
      </c>
      <c r="D7" s="3">
        <v>1100</v>
      </c>
      <c r="E7" s="3" t="s">
        <v>608</v>
      </c>
      <c r="F7" s="3"/>
      <c r="G7" s="4"/>
      <c r="H7" s="3"/>
      <c r="I7" s="5">
        <v>931220.40800000005</v>
      </c>
      <c r="J7" s="5">
        <v>934289.14300000004</v>
      </c>
      <c r="K7" s="11">
        <v>3.068734999999986</v>
      </c>
      <c r="L7" s="6" t="s">
        <v>609</v>
      </c>
      <c r="M7" s="3">
        <v>24.55</v>
      </c>
      <c r="N7" s="3" t="s">
        <v>2114</v>
      </c>
      <c r="O7" s="3" t="s">
        <v>91</v>
      </c>
      <c r="P7" s="3"/>
      <c r="Q7" s="3"/>
      <c r="R7" s="9"/>
      <c r="S7" s="6"/>
      <c r="T7" s="3" t="s">
        <v>610</v>
      </c>
      <c r="U7" s="3" t="s">
        <v>511</v>
      </c>
      <c r="V7" s="8" t="str">
        <f t="shared" ref="V7:V38" si="0">CONCATENATE(C7,"-",D7)</f>
        <v>14-1100</v>
      </c>
      <c r="X7" s="8" t="s">
        <v>6880</v>
      </c>
    </row>
    <row r="8" spans="2:27" ht="30" customHeight="1" x14ac:dyDescent="0.25">
      <c r="B8" s="206" t="s">
        <v>6714</v>
      </c>
      <c r="C8" s="3">
        <v>14</v>
      </c>
      <c r="D8" s="3" t="s">
        <v>611</v>
      </c>
      <c r="E8" s="3" t="s">
        <v>612</v>
      </c>
      <c r="F8" s="3">
        <v>43208</v>
      </c>
      <c r="G8" s="4">
        <v>43105</v>
      </c>
      <c r="H8" s="3" t="s">
        <v>511</v>
      </c>
      <c r="I8" s="5">
        <v>934289.14300000004</v>
      </c>
      <c r="J8" s="5">
        <v>935182.48400000005</v>
      </c>
      <c r="K8" s="11">
        <v>0.89334100000001493</v>
      </c>
      <c r="L8" s="6" t="s">
        <v>613</v>
      </c>
      <c r="M8" s="3">
        <v>9.48</v>
      </c>
      <c r="N8" s="3" t="s">
        <v>2114</v>
      </c>
      <c r="O8" s="3" t="s">
        <v>21</v>
      </c>
      <c r="P8" s="3" t="s">
        <v>10</v>
      </c>
      <c r="Q8" s="3">
        <v>2.34</v>
      </c>
      <c r="R8" s="7">
        <v>4797</v>
      </c>
      <c r="S8" s="6"/>
      <c r="T8" s="3" t="s">
        <v>614</v>
      </c>
      <c r="U8" s="3" t="s">
        <v>511</v>
      </c>
      <c r="V8" s="8" t="str">
        <f t="shared" si="0"/>
        <v>14-1101</v>
      </c>
      <c r="X8" s="8" t="s">
        <v>6881</v>
      </c>
    </row>
    <row r="9" spans="2:27" ht="30" customHeight="1" x14ac:dyDescent="0.25">
      <c r="B9" s="206" t="s">
        <v>6714</v>
      </c>
      <c r="C9" s="3">
        <v>14</v>
      </c>
      <c r="D9" s="3" t="s">
        <v>615</v>
      </c>
      <c r="E9" s="3" t="s">
        <v>616</v>
      </c>
      <c r="F9" s="3">
        <v>38936</v>
      </c>
      <c r="G9" s="4">
        <v>42325</v>
      </c>
      <c r="H9" s="3" t="s">
        <v>511</v>
      </c>
      <c r="I9" s="5">
        <v>935182.48400000005</v>
      </c>
      <c r="J9" s="5">
        <v>935310.005</v>
      </c>
      <c r="K9" s="11">
        <v>0.1275209999999497</v>
      </c>
      <c r="L9" s="6" t="s">
        <v>613</v>
      </c>
      <c r="M9" s="3">
        <v>1.1000000000000001</v>
      </c>
      <c r="N9" s="3" t="s">
        <v>2114</v>
      </c>
      <c r="O9" s="3" t="s">
        <v>21</v>
      </c>
      <c r="P9" s="3" t="s">
        <v>10</v>
      </c>
      <c r="Q9" s="3">
        <v>0.04</v>
      </c>
      <c r="R9" s="7">
        <v>82</v>
      </c>
      <c r="S9" s="6"/>
      <c r="T9" s="3" t="s">
        <v>617</v>
      </c>
      <c r="U9" s="3" t="s">
        <v>511</v>
      </c>
      <c r="V9" s="8" t="str">
        <f t="shared" si="0"/>
        <v>14-1101A</v>
      </c>
      <c r="X9" s="8" t="s">
        <v>6882</v>
      </c>
      <c r="AA9" s="8"/>
    </row>
    <row r="10" spans="2:27" ht="30" customHeight="1" x14ac:dyDescent="0.25">
      <c r="B10" s="206" t="s">
        <v>6714</v>
      </c>
      <c r="C10" s="3">
        <v>14</v>
      </c>
      <c r="D10" s="3" t="s">
        <v>618</v>
      </c>
      <c r="E10" s="3" t="s">
        <v>619</v>
      </c>
      <c r="F10" s="3">
        <v>38423</v>
      </c>
      <c r="G10" s="4">
        <v>42109</v>
      </c>
      <c r="H10" s="3" t="s">
        <v>511</v>
      </c>
      <c r="I10" s="5">
        <v>935310.005</v>
      </c>
      <c r="J10" s="5">
        <v>937368.48100000003</v>
      </c>
      <c r="K10" s="11">
        <v>2.0584760000000242</v>
      </c>
      <c r="L10" s="6" t="s">
        <v>620</v>
      </c>
      <c r="M10" s="3">
        <v>16.4208</v>
      </c>
      <c r="N10" s="3" t="s">
        <v>2114</v>
      </c>
      <c r="O10" s="3" t="s">
        <v>91</v>
      </c>
      <c r="P10" s="3"/>
      <c r="Q10" s="3"/>
      <c r="R10" s="9"/>
      <c r="S10" s="6"/>
      <c r="T10" s="3" t="s">
        <v>621</v>
      </c>
      <c r="U10" s="3" t="s">
        <v>511</v>
      </c>
      <c r="V10" s="8" t="str">
        <f t="shared" si="0"/>
        <v>14-1102</v>
      </c>
      <c r="X10" s="8" t="s">
        <v>6883</v>
      </c>
    </row>
    <row r="11" spans="2:27" ht="30" customHeight="1" x14ac:dyDescent="0.25">
      <c r="B11" s="206" t="s">
        <v>6714</v>
      </c>
      <c r="C11" s="3">
        <v>14</v>
      </c>
      <c r="D11" s="3" t="s">
        <v>622</v>
      </c>
      <c r="E11" s="3" t="s">
        <v>623</v>
      </c>
      <c r="F11" s="3">
        <v>38937</v>
      </c>
      <c r="G11" s="4">
        <v>42325</v>
      </c>
      <c r="H11" s="3" t="s">
        <v>511</v>
      </c>
      <c r="I11" s="5">
        <v>937368.48100000003</v>
      </c>
      <c r="J11" s="5">
        <v>937694.12600000005</v>
      </c>
      <c r="K11" s="11">
        <v>0.32564500000001861</v>
      </c>
      <c r="L11" s="6" t="s">
        <v>624</v>
      </c>
      <c r="M11" s="3">
        <v>2.61</v>
      </c>
      <c r="N11" s="3" t="s">
        <v>2114</v>
      </c>
      <c r="O11" s="3" t="s">
        <v>21</v>
      </c>
      <c r="P11" s="3"/>
      <c r="Q11" s="3"/>
      <c r="R11" s="7"/>
      <c r="S11" s="6"/>
      <c r="T11" s="3" t="s">
        <v>625</v>
      </c>
      <c r="U11" s="3" t="s">
        <v>511</v>
      </c>
      <c r="V11" s="8" t="str">
        <f t="shared" si="0"/>
        <v>14-1103</v>
      </c>
      <c r="X11" s="8" t="s">
        <v>6884</v>
      </c>
    </row>
    <row r="12" spans="2:27" ht="30" customHeight="1" x14ac:dyDescent="0.25">
      <c r="B12" s="206" t="s">
        <v>6714</v>
      </c>
      <c r="C12" s="3">
        <v>14</v>
      </c>
      <c r="D12" s="3" t="s">
        <v>626</v>
      </c>
      <c r="E12" s="3" t="s">
        <v>627</v>
      </c>
      <c r="F12" s="3">
        <v>38558</v>
      </c>
      <c r="G12" s="4">
        <v>42180</v>
      </c>
      <c r="H12" s="3" t="s">
        <v>511</v>
      </c>
      <c r="I12" s="5">
        <v>937823.17500000005</v>
      </c>
      <c r="J12" s="5">
        <v>939682.29099999997</v>
      </c>
      <c r="K12" s="11">
        <v>1.8591159999999218</v>
      </c>
      <c r="L12" s="6" t="s">
        <v>628</v>
      </c>
      <c r="M12" s="3">
        <v>67.864000000000004</v>
      </c>
      <c r="N12" s="3" t="s">
        <v>2114</v>
      </c>
      <c r="O12" s="3" t="s">
        <v>91</v>
      </c>
      <c r="P12" s="3"/>
      <c r="Q12" s="3"/>
      <c r="R12" s="9"/>
      <c r="S12" s="6"/>
      <c r="T12" s="3" t="s">
        <v>629</v>
      </c>
      <c r="U12" s="3" t="s">
        <v>511</v>
      </c>
      <c r="V12" s="8" t="str">
        <f t="shared" si="0"/>
        <v>14-1105</v>
      </c>
      <c r="X12" s="8" t="s">
        <v>6885</v>
      </c>
    </row>
    <row r="13" spans="2:27" ht="30" customHeight="1" x14ac:dyDescent="0.25">
      <c r="B13" s="206" t="s">
        <v>6714</v>
      </c>
      <c r="C13" s="3">
        <v>14</v>
      </c>
      <c r="D13" s="3" t="s">
        <v>630</v>
      </c>
      <c r="E13" s="3" t="s">
        <v>631</v>
      </c>
      <c r="F13" s="3"/>
      <c r="G13" s="4"/>
      <c r="H13" s="3"/>
      <c r="I13" s="5">
        <v>939682.29099999997</v>
      </c>
      <c r="J13" s="5">
        <v>942028.80500000005</v>
      </c>
      <c r="K13" s="11">
        <v>2.346514000000083</v>
      </c>
      <c r="L13" s="6" t="s">
        <v>632</v>
      </c>
      <c r="M13" s="3">
        <v>47.470999999999997</v>
      </c>
      <c r="N13" s="3" t="s">
        <v>2114</v>
      </c>
      <c r="O13" s="3" t="s">
        <v>91</v>
      </c>
      <c r="P13" s="3"/>
      <c r="Q13" s="3"/>
      <c r="R13" s="9"/>
      <c r="S13" s="6"/>
      <c r="T13" s="3" t="s">
        <v>161</v>
      </c>
      <c r="U13" s="3" t="s">
        <v>511</v>
      </c>
      <c r="V13" s="8" t="str">
        <f t="shared" si="0"/>
        <v>14-1106</v>
      </c>
      <c r="X13" s="8" t="s">
        <v>6886</v>
      </c>
    </row>
    <row r="14" spans="2:27" ht="30" customHeight="1" x14ac:dyDescent="0.25">
      <c r="B14" s="206" t="s">
        <v>6714</v>
      </c>
      <c r="C14" s="3">
        <v>14</v>
      </c>
      <c r="D14" s="3" t="s">
        <v>633</v>
      </c>
      <c r="E14" s="3" t="s">
        <v>634</v>
      </c>
      <c r="F14" s="3">
        <v>38993</v>
      </c>
      <c r="G14" s="4">
        <v>42353</v>
      </c>
      <c r="H14" s="3" t="s">
        <v>511</v>
      </c>
      <c r="I14" s="5">
        <v>942028.80500000005</v>
      </c>
      <c r="J14" s="5">
        <v>942513.44</v>
      </c>
      <c r="K14" s="11">
        <v>0.4846349999998929</v>
      </c>
      <c r="L14" s="6" t="s">
        <v>635</v>
      </c>
      <c r="M14" s="3">
        <v>6.08</v>
      </c>
      <c r="N14" s="3" t="s">
        <v>2114</v>
      </c>
      <c r="O14" s="3" t="s">
        <v>21</v>
      </c>
      <c r="P14" s="3" t="s">
        <v>10</v>
      </c>
      <c r="Q14" s="3">
        <v>2.21</v>
      </c>
      <c r="R14" s="7">
        <v>10961.6</v>
      </c>
      <c r="S14" s="6"/>
      <c r="T14" s="3" t="s">
        <v>636</v>
      </c>
      <c r="U14" s="3" t="s">
        <v>511</v>
      </c>
      <c r="V14" s="8" t="str">
        <f t="shared" si="0"/>
        <v>14-1107</v>
      </c>
      <c r="X14" s="8" t="s">
        <v>6887</v>
      </c>
    </row>
    <row r="15" spans="2:27" ht="30" customHeight="1" x14ac:dyDescent="0.25">
      <c r="B15" s="206" t="s">
        <v>6714</v>
      </c>
      <c r="C15" s="3">
        <v>14</v>
      </c>
      <c r="D15" s="3" t="s">
        <v>637</v>
      </c>
      <c r="E15" s="3" t="s">
        <v>638</v>
      </c>
      <c r="F15" s="3">
        <v>38880</v>
      </c>
      <c r="G15" s="4">
        <v>42312</v>
      </c>
      <c r="H15" s="3" t="s">
        <v>511</v>
      </c>
      <c r="I15" s="5">
        <v>942513.44</v>
      </c>
      <c r="J15" s="5">
        <v>942709.44799999997</v>
      </c>
      <c r="K15" s="11">
        <v>0.19600800000003074</v>
      </c>
      <c r="L15" s="6" t="s">
        <v>635</v>
      </c>
      <c r="M15" s="3">
        <v>3.48</v>
      </c>
      <c r="N15" s="3" t="s">
        <v>2114</v>
      </c>
      <c r="O15" s="3" t="s">
        <v>21</v>
      </c>
      <c r="P15" s="3" t="s">
        <v>10</v>
      </c>
      <c r="Q15" s="3">
        <v>1.92</v>
      </c>
      <c r="R15" s="7">
        <v>9523.2000000000007</v>
      </c>
      <c r="S15" s="6"/>
      <c r="T15" s="3" t="s">
        <v>639</v>
      </c>
      <c r="U15" s="3" t="s">
        <v>511</v>
      </c>
      <c r="V15" s="8" t="str">
        <f t="shared" si="0"/>
        <v>14-1107A</v>
      </c>
      <c r="X15" s="8" t="s">
        <v>6888</v>
      </c>
    </row>
    <row r="16" spans="2:27" ht="30" customHeight="1" x14ac:dyDescent="0.25">
      <c r="B16" s="206" t="s">
        <v>6714</v>
      </c>
      <c r="C16" s="3">
        <v>14</v>
      </c>
      <c r="D16" s="3" t="s">
        <v>640</v>
      </c>
      <c r="E16" s="3" t="s">
        <v>641</v>
      </c>
      <c r="F16" s="3">
        <v>38881</v>
      </c>
      <c r="G16" s="4">
        <v>42312</v>
      </c>
      <c r="H16" s="3" t="s">
        <v>511</v>
      </c>
      <c r="I16" s="5">
        <v>942709.44799999997</v>
      </c>
      <c r="J16" s="5">
        <v>944193.9</v>
      </c>
      <c r="K16" s="11">
        <v>1.4844520000000485</v>
      </c>
      <c r="L16" s="6" t="s">
        <v>642</v>
      </c>
      <c r="M16" s="3">
        <v>11.51</v>
      </c>
      <c r="N16" s="3" t="s">
        <v>2114</v>
      </c>
      <c r="O16" s="3" t="s">
        <v>21</v>
      </c>
      <c r="P16" s="3"/>
      <c r="Q16" s="3"/>
      <c r="R16" s="7"/>
      <c r="S16" s="6"/>
      <c r="T16" s="3" t="s">
        <v>643</v>
      </c>
      <c r="U16" s="3" t="s">
        <v>511</v>
      </c>
      <c r="V16" s="8" t="str">
        <f t="shared" si="0"/>
        <v>14-1108</v>
      </c>
      <c r="X16" s="8" t="s">
        <v>6889</v>
      </c>
    </row>
    <row r="17" spans="2:24" ht="30" customHeight="1" x14ac:dyDescent="0.25">
      <c r="B17" s="206" t="s">
        <v>6714</v>
      </c>
      <c r="C17" s="3">
        <v>14</v>
      </c>
      <c r="D17" s="3" t="s">
        <v>644</v>
      </c>
      <c r="E17" s="3" t="s">
        <v>645</v>
      </c>
      <c r="F17" s="3">
        <v>39278</v>
      </c>
      <c r="G17" s="4">
        <v>42495</v>
      </c>
      <c r="H17" s="3" t="s">
        <v>511</v>
      </c>
      <c r="I17" s="5">
        <v>944193.9</v>
      </c>
      <c r="J17" s="5">
        <v>945212.24199999997</v>
      </c>
      <c r="K17" s="11">
        <v>1.0183419999999459</v>
      </c>
      <c r="L17" s="6" t="s">
        <v>646</v>
      </c>
      <c r="M17" s="3">
        <v>8.14</v>
      </c>
      <c r="N17" s="3" t="s">
        <v>2114</v>
      </c>
      <c r="O17" s="3" t="s">
        <v>21</v>
      </c>
      <c r="P17" s="3"/>
      <c r="Q17" s="3"/>
      <c r="R17" s="7"/>
      <c r="S17" s="6"/>
      <c r="T17" s="3" t="s">
        <v>647</v>
      </c>
      <c r="U17" s="3" t="s">
        <v>511</v>
      </c>
      <c r="V17" s="8" t="str">
        <f t="shared" si="0"/>
        <v>14-1109</v>
      </c>
      <c r="X17" s="8" t="s">
        <v>6890</v>
      </c>
    </row>
    <row r="18" spans="2:24" ht="30" customHeight="1" x14ac:dyDescent="0.25">
      <c r="B18" s="206" t="s">
        <v>6714</v>
      </c>
      <c r="C18" s="3">
        <v>14</v>
      </c>
      <c r="D18" s="3" t="s">
        <v>648</v>
      </c>
      <c r="E18" s="3" t="s">
        <v>649</v>
      </c>
      <c r="F18" s="3">
        <v>38966</v>
      </c>
      <c r="G18" s="4">
        <v>42342</v>
      </c>
      <c r="H18" s="3" t="s">
        <v>511</v>
      </c>
      <c r="I18" s="5">
        <v>945212.24199999997</v>
      </c>
      <c r="J18" s="5">
        <v>945269.79599999997</v>
      </c>
      <c r="K18" s="11">
        <v>5.7554000000003727E-2</v>
      </c>
      <c r="L18" s="6" t="s">
        <v>650</v>
      </c>
      <c r="M18" s="3">
        <v>1.0980000000000001</v>
      </c>
      <c r="N18" s="3" t="s">
        <v>82</v>
      </c>
      <c r="O18" s="3" t="s">
        <v>21</v>
      </c>
      <c r="P18" s="3" t="s">
        <v>10</v>
      </c>
      <c r="Q18" s="3">
        <v>0.73</v>
      </c>
      <c r="R18" s="7">
        <v>1846.9</v>
      </c>
      <c r="S18" s="6"/>
      <c r="T18" s="3" t="s">
        <v>651</v>
      </c>
      <c r="U18" s="3" t="s">
        <v>511</v>
      </c>
      <c r="V18" s="8" t="str">
        <f t="shared" si="0"/>
        <v>14-1110A</v>
      </c>
      <c r="X18" s="8" t="s">
        <v>6891</v>
      </c>
    </row>
    <row r="19" spans="2:24" ht="30" customHeight="1" x14ac:dyDescent="0.25">
      <c r="B19" s="206" t="s">
        <v>6714</v>
      </c>
      <c r="C19" s="3">
        <v>14</v>
      </c>
      <c r="D19" s="3" t="s">
        <v>652</v>
      </c>
      <c r="E19" s="3" t="s">
        <v>653</v>
      </c>
      <c r="F19" s="3"/>
      <c r="G19" s="4"/>
      <c r="H19" s="3"/>
      <c r="I19" s="5">
        <v>945212.24199999997</v>
      </c>
      <c r="J19" s="5">
        <v>945269.79599999997</v>
      </c>
      <c r="K19" s="11"/>
      <c r="L19" s="6" t="s">
        <v>654</v>
      </c>
      <c r="M19" s="3">
        <v>1.0900000000000001</v>
      </c>
      <c r="N19" s="3" t="s">
        <v>52</v>
      </c>
      <c r="O19" s="3" t="s">
        <v>21</v>
      </c>
      <c r="P19" s="3"/>
      <c r="Q19" s="3"/>
      <c r="R19" s="7"/>
      <c r="S19" s="6"/>
      <c r="T19" s="3" t="s">
        <v>655</v>
      </c>
      <c r="U19" s="3" t="s">
        <v>511</v>
      </c>
      <c r="V19" s="8" t="str">
        <f t="shared" si="0"/>
        <v>14-1110</v>
      </c>
      <c r="X19" s="8" t="s">
        <v>6892</v>
      </c>
    </row>
    <row r="20" spans="2:24" ht="30" customHeight="1" x14ac:dyDescent="0.25">
      <c r="B20" s="206" t="s">
        <v>6714</v>
      </c>
      <c r="C20" s="3">
        <v>14</v>
      </c>
      <c r="D20" s="3" t="s">
        <v>656</v>
      </c>
      <c r="E20" s="3" t="s">
        <v>657</v>
      </c>
      <c r="F20" s="3">
        <v>39336</v>
      </c>
      <c r="G20" s="4">
        <v>42515</v>
      </c>
      <c r="H20" s="3" t="s">
        <v>511</v>
      </c>
      <c r="I20" s="5">
        <v>945269.79599999997</v>
      </c>
      <c r="J20" s="5">
        <v>945830.56099999999</v>
      </c>
      <c r="K20" s="11">
        <v>0.56076500000001395</v>
      </c>
      <c r="L20" s="6" t="s">
        <v>650</v>
      </c>
      <c r="M20" s="3">
        <v>4.4786999999999999</v>
      </c>
      <c r="N20" s="3" t="s">
        <v>2114</v>
      </c>
      <c r="O20" s="3" t="s">
        <v>21</v>
      </c>
      <c r="P20" s="3"/>
      <c r="Q20" s="3"/>
      <c r="R20" s="7"/>
      <c r="S20" s="6"/>
      <c r="T20" s="3" t="s">
        <v>651</v>
      </c>
      <c r="U20" s="3" t="s">
        <v>511</v>
      </c>
      <c r="V20" s="8" t="str">
        <f t="shared" si="0"/>
        <v>14-1111</v>
      </c>
      <c r="X20" s="8" t="s">
        <v>6893</v>
      </c>
    </row>
    <row r="21" spans="2:24" ht="30" customHeight="1" x14ac:dyDescent="0.25">
      <c r="B21" s="206" t="s">
        <v>6714</v>
      </c>
      <c r="C21" s="3">
        <v>14</v>
      </c>
      <c r="D21" s="3" t="s">
        <v>658</v>
      </c>
      <c r="E21" s="3" t="s">
        <v>659</v>
      </c>
      <c r="F21" s="3">
        <v>43598</v>
      </c>
      <c r="G21" s="4">
        <v>43244</v>
      </c>
      <c r="H21" s="3" t="s">
        <v>511</v>
      </c>
      <c r="I21" s="5">
        <v>945830.56099999999</v>
      </c>
      <c r="J21" s="5">
        <v>946160</v>
      </c>
      <c r="K21" s="11">
        <v>0.32943900000001303</v>
      </c>
      <c r="L21" s="6" t="s">
        <v>660</v>
      </c>
      <c r="M21" s="3">
        <v>2.6364999999999998</v>
      </c>
      <c r="N21" s="3" t="s">
        <v>2114</v>
      </c>
      <c r="O21" s="3" t="s">
        <v>21</v>
      </c>
      <c r="P21" s="3"/>
      <c r="Q21" s="3"/>
      <c r="R21" s="7"/>
      <c r="S21" s="6"/>
      <c r="T21" s="3" t="s">
        <v>661</v>
      </c>
      <c r="U21" s="3" t="s">
        <v>511</v>
      </c>
      <c r="V21" s="8" t="str">
        <f t="shared" si="0"/>
        <v>14-1112</v>
      </c>
      <c r="X21" s="8" t="s">
        <v>6894</v>
      </c>
    </row>
    <row r="22" spans="2:24" ht="30" customHeight="1" x14ac:dyDescent="0.25">
      <c r="B22" s="206" t="s">
        <v>6714</v>
      </c>
      <c r="C22" s="3">
        <v>14</v>
      </c>
      <c r="D22" s="3" t="s">
        <v>662</v>
      </c>
      <c r="E22" s="3" t="s">
        <v>663</v>
      </c>
      <c r="F22" s="3">
        <v>43599</v>
      </c>
      <c r="G22" s="4">
        <v>43244</v>
      </c>
      <c r="H22" s="3" t="s">
        <v>511</v>
      </c>
      <c r="I22" s="5">
        <v>946160</v>
      </c>
      <c r="J22" s="5">
        <v>946510.848</v>
      </c>
      <c r="K22" s="11">
        <v>0.35084799999999816</v>
      </c>
      <c r="L22" s="6" t="s">
        <v>660</v>
      </c>
      <c r="M22" s="3">
        <v>2.8113000000000001</v>
      </c>
      <c r="N22" s="3" t="s">
        <v>2114</v>
      </c>
      <c r="O22" s="3" t="s">
        <v>21</v>
      </c>
      <c r="P22" s="3"/>
      <c r="Q22" s="3"/>
      <c r="R22" s="7"/>
      <c r="S22" s="6"/>
      <c r="T22" s="3" t="s">
        <v>664</v>
      </c>
      <c r="U22" s="3" t="s">
        <v>511</v>
      </c>
      <c r="V22" s="8" t="str">
        <f t="shared" si="0"/>
        <v>14-1112A</v>
      </c>
      <c r="X22" s="8" t="s">
        <v>6895</v>
      </c>
    </row>
    <row r="23" spans="2:24" ht="30" customHeight="1" x14ac:dyDescent="0.25">
      <c r="B23" s="206" t="s">
        <v>6714</v>
      </c>
      <c r="C23" s="3">
        <v>14</v>
      </c>
      <c r="D23" s="3" t="s">
        <v>665</v>
      </c>
      <c r="E23" s="3" t="s">
        <v>666</v>
      </c>
      <c r="F23" s="3">
        <v>39430</v>
      </c>
      <c r="G23" s="4">
        <v>42555</v>
      </c>
      <c r="H23" s="3" t="s">
        <v>511</v>
      </c>
      <c r="I23" s="5">
        <v>946510.848</v>
      </c>
      <c r="J23" s="5">
        <v>947092.48199999996</v>
      </c>
      <c r="K23" s="11">
        <v>0.58163399999996179</v>
      </c>
      <c r="L23" s="6" t="s">
        <v>667</v>
      </c>
      <c r="M23" s="3">
        <v>4.63</v>
      </c>
      <c r="N23" s="3" t="s">
        <v>2114</v>
      </c>
      <c r="O23" s="3" t="s">
        <v>21</v>
      </c>
      <c r="P23" s="3"/>
      <c r="Q23" s="3"/>
      <c r="R23" s="7"/>
      <c r="S23" s="6"/>
      <c r="T23" s="3" t="s">
        <v>668</v>
      </c>
      <c r="U23" s="3" t="s">
        <v>511</v>
      </c>
      <c r="V23" s="8" t="str">
        <f t="shared" si="0"/>
        <v>14-1117</v>
      </c>
      <c r="X23" s="8" t="s">
        <v>6896</v>
      </c>
    </row>
    <row r="24" spans="2:24" ht="30" customHeight="1" x14ac:dyDescent="0.25">
      <c r="B24" s="206" t="s">
        <v>6714</v>
      </c>
      <c r="C24" s="3">
        <v>14</v>
      </c>
      <c r="D24" s="3" t="s">
        <v>669</v>
      </c>
      <c r="E24" s="3" t="s">
        <v>670</v>
      </c>
      <c r="F24" s="3">
        <v>39337</v>
      </c>
      <c r="G24" s="4">
        <v>42515</v>
      </c>
      <c r="H24" s="3" t="s">
        <v>511</v>
      </c>
      <c r="I24" s="5">
        <v>947092.48199999996</v>
      </c>
      <c r="J24" s="5">
        <v>947534.45700000005</v>
      </c>
      <c r="K24" s="11">
        <v>0.44197500000009315</v>
      </c>
      <c r="L24" s="6" t="s">
        <v>671</v>
      </c>
      <c r="M24" s="3">
        <v>3.54</v>
      </c>
      <c r="N24" s="3" t="s">
        <v>2114</v>
      </c>
      <c r="O24" s="3" t="s">
        <v>21</v>
      </c>
      <c r="P24" s="3"/>
      <c r="Q24" s="3"/>
      <c r="R24" s="7"/>
      <c r="S24" s="6"/>
      <c r="T24" s="3" t="s">
        <v>672</v>
      </c>
      <c r="U24" s="3" t="s">
        <v>511</v>
      </c>
      <c r="V24" s="8" t="str">
        <f t="shared" si="0"/>
        <v>14-1118</v>
      </c>
      <c r="X24" s="8" t="s">
        <v>6897</v>
      </c>
    </row>
    <row r="25" spans="2:24" ht="30" customHeight="1" x14ac:dyDescent="0.25">
      <c r="B25" s="206" t="s">
        <v>6714</v>
      </c>
      <c r="C25" s="3">
        <v>14</v>
      </c>
      <c r="D25" s="3" t="s">
        <v>673</v>
      </c>
      <c r="E25" s="3" t="s">
        <v>674</v>
      </c>
      <c r="F25" s="3">
        <v>31528</v>
      </c>
      <c r="G25" s="4">
        <v>42493</v>
      </c>
      <c r="H25" s="3" t="s">
        <v>511</v>
      </c>
      <c r="I25" s="5">
        <v>947534.45700000005</v>
      </c>
      <c r="J25" s="5">
        <v>947858.304</v>
      </c>
      <c r="K25" s="11">
        <v>0.32384699999995065</v>
      </c>
      <c r="L25" s="6" t="s">
        <v>675</v>
      </c>
      <c r="M25" s="3">
        <v>6.94</v>
      </c>
      <c r="N25" s="3" t="s">
        <v>2114</v>
      </c>
      <c r="O25" s="3" t="s">
        <v>21</v>
      </c>
      <c r="P25" s="3" t="s">
        <v>10</v>
      </c>
      <c r="Q25" s="3">
        <v>4.3499999999999996</v>
      </c>
      <c r="R25" s="7">
        <v>10614</v>
      </c>
      <c r="S25" s="6"/>
      <c r="T25" s="3" t="s">
        <v>676</v>
      </c>
      <c r="U25" s="3" t="s">
        <v>511</v>
      </c>
      <c r="V25" s="8" t="str">
        <f t="shared" si="0"/>
        <v>14-1119</v>
      </c>
      <c r="X25" s="8" t="s">
        <v>6898</v>
      </c>
    </row>
    <row r="26" spans="2:24" ht="30" customHeight="1" x14ac:dyDescent="0.25">
      <c r="B26" s="206" t="s">
        <v>6714</v>
      </c>
      <c r="C26" s="3">
        <v>14</v>
      </c>
      <c r="D26" s="3" t="s">
        <v>677</v>
      </c>
      <c r="E26" s="3" t="s">
        <v>678</v>
      </c>
      <c r="F26" s="3">
        <v>39219</v>
      </c>
      <c r="G26" s="4">
        <v>42471</v>
      </c>
      <c r="H26" s="3" t="s">
        <v>511</v>
      </c>
      <c r="I26" s="5">
        <v>947858.304</v>
      </c>
      <c r="J26" s="5">
        <v>948866.57900000003</v>
      </c>
      <c r="K26" s="11">
        <v>1.0082750000000233</v>
      </c>
      <c r="L26" s="6" t="s">
        <v>679</v>
      </c>
      <c r="M26" s="3">
        <v>8.06</v>
      </c>
      <c r="N26" s="3" t="s">
        <v>2114</v>
      </c>
      <c r="O26" s="3" t="s">
        <v>21</v>
      </c>
      <c r="P26" s="3"/>
      <c r="Q26" s="3"/>
      <c r="R26" s="7"/>
      <c r="S26" s="6"/>
      <c r="T26" s="3" t="s">
        <v>680</v>
      </c>
      <c r="U26" s="3" t="s">
        <v>511</v>
      </c>
      <c r="V26" s="8" t="str">
        <f t="shared" si="0"/>
        <v>14-1120</v>
      </c>
      <c r="X26" s="8" t="s">
        <v>6899</v>
      </c>
    </row>
    <row r="27" spans="2:24" ht="30" customHeight="1" x14ac:dyDescent="0.25">
      <c r="B27" s="206" t="s">
        <v>6714</v>
      </c>
      <c r="C27" s="3">
        <v>14</v>
      </c>
      <c r="D27" s="3" t="s">
        <v>681</v>
      </c>
      <c r="E27" s="3" t="s">
        <v>682</v>
      </c>
      <c r="F27" s="3"/>
      <c r="G27" s="4"/>
      <c r="H27" s="3"/>
      <c r="I27" s="5">
        <v>948866.57900000003</v>
      </c>
      <c r="J27" s="5">
        <v>949566.62</v>
      </c>
      <c r="K27" s="11">
        <v>0.70004099999996838</v>
      </c>
      <c r="L27" s="6" t="s">
        <v>679</v>
      </c>
      <c r="M27" s="3">
        <v>5.65</v>
      </c>
      <c r="N27" s="3" t="s">
        <v>2114</v>
      </c>
      <c r="O27" s="3" t="s">
        <v>91</v>
      </c>
      <c r="P27" s="3"/>
      <c r="Q27" s="3"/>
      <c r="R27" s="9"/>
      <c r="S27" s="6"/>
      <c r="T27" s="3" t="s">
        <v>683</v>
      </c>
      <c r="U27" s="3" t="s">
        <v>511</v>
      </c>
      <c r="V27" s="8" t="str">
        <f t="shared" si="0"/>
        <v>14-1120A</v>
      </c>
      <c r="X27" s="8" t="s">
        <v>6900</v>
      </c>
    </row>
    <row r="28" spans="2:24" ht="30" customHeight="1" x14ac:dyDescent="0.25">
      <c r="B28" s="206" t="s">
        <v>6714</v>
      </c>
      <c r="C28" s="3">
        <v>14</v>
      </c>
      <c r="D28" s="3" t="s">
        <v>684</v>
      </c>
      <c r="E28" s="3" t="s">
        <v>685</v>
      </c>
      <c r="F28" s="3">
        <v>39220</v>
      </c>
      <c r="G28" s="4">
        <v>42471</v>
      </c>
      <c r="H28" s="3" t="s">
        <v>511</v>
      </c>
      <c r="I28" s="5">
        <v>949566.62</v>
      </c>
      <c r="J28" s="5">
        <v>950333.3</v>
      </c>
      <c r="K28" s="11">
        <v>0.76668000000005121</v>
      </c>
      <c r="L28" s="6" t="s">
        <v>686</v>
      </c>
      <c r="M28" s="3">
        <v>6.8122999999999996</v>
      </c>
      <c r="N28" s="3" t="s">
        <v>2114</v>
      </c>
      <c r="O28" s="3" t="s">
        <v>21</v>
      </c>
      <c r="P28" s="3" t="s">
        <v>10</v>
      </c>
      <c r="Q28" s="3">
        <v>1.0952</v>
      </c>
      <c r="R28" s="7">
        <v>1874</v>
      </c>
      <c r="S28" s="6"/>
      <c r="T28" s="3" t="s">
        <v>687</v>
      </c>
      <c r="U28" s="3" t="s">
        <v>511</v>
      </c>
      <c r="V28" s="8" t="str">
        <f t="shared" si="0"/>
        <v>14-1121</v>
      </c>
      <c r="X28" s="8" t="s">
        <v>6901</v>
      </c>
    </row>
    <row r="29" spans="2:24" ht="30" customHeight="1" x14ac:dyDescent="0.25">
      <c r="B29" s="206" t="s">
        <v>6714</v>
      </c>
      <c r="C29" s="3">
        <v>14</v>
      </c>
      <c r="D29" s="3" t="s">
        <v>688</v>
      </c>
      <c r="E29" s="3" t="s">
        <v>689</v>
      </c>
      <c r="F29" s="3">
        <v>39221</v>
      </c>
      <c r="G29" s="4">
        <v>42472</v>
      </c>
      <c r="H29" s="3" t="s">
        <v>511</v>
      </c>
      <c r="I29" s="5">
        <v>950333.3</v>
      </c>
      <c r="J29" s="5">
        <v>952452.92500000005</v>
      </c>
      <c r="K29" s="11">
        <v>2.1196250000000001</v>
      </c>
      <c r="L29" s="6" t="s">
        <v>690</v>
      </c>
      <c r="M29" s="3">
        <v>17.3155</v>
      </c>
      <c r="N29" s="3" t="s">
        <v>2114</v>
      </c>
      <c r="O29" s="3" t="s">
        <v>21</v>
      </c>
      <c r="P29" s="3"/>
      <c r="Q29" s="3"/>
      <c r="R29" s="7"/>
      <c r="S29" s="6"/>
      <c r="T29" s="3" t="s">
        <v>691</v>
      </c>
      <c r="U29" s="3" t="s">
        <v>511</v>
      </c>
      <c r="V29" s="8" t="str">
        <f t="shared" si="0"/>
        <v>14-1122</v>
      </c>
      <c r="X29" s="8" t="s">
        <v>6902</v>
      </c>
    </row>
    <row r="30" spans="2:24" ht="30" customHeight="1" x14ac:dyDescent="0.25">
      <c r="B30" s="206" t="s">
        <v>6714</v>
      </c>
      <c r="C30" s="3">
        <v>14</v>
      </c>
      <c r="D30" s="3" t="s">
        <v>692</v>
      </c>
      <c r="E30" s="3" t="s">
        <v>693</v>
      </c>
      <c r="F30" s="3">
        <v>39222</v>
      </c>
      <c r="G30" s="4">
        <v>42472</v>
      </c>
      <c r="H30" s="3" t="s">
        <v>511</v>
      </c>
      <c r="I30" s="5">
        <v>952452.92500000005</v>
      </c>
      <c r="J30" s="5">
        <v>953219.37899999996</v>
      </c>
      <c r="K30" s="11">
        <v>0.7664539999999106</v>
      </c>
      <c r="L30" s="6" t="s">
        <v>690</v>
      </c>
      <c r="M30" s="3">
        <v>6.1318000000000001</v>
      </c>
      <c r="N30" s="3" t="s">
        <v>2114</v>
      </c>
      <c r="O30" s="3" t="s">
        <v>21</v>
      </c>
      <c r="P30" s="3"/>
      <c r="Q30" s="3"/>
      <c r="R30" s="7"/>
      <c r="S30" s="6"/>
      <c r="T30" s="3" t="s">
        <v>691</v>
      </c>
      <c r="U30" s="3" t="s">
        <v>511</v>
      </c>
      <c r="V30" s="8" t="str">
        <f t="shared" si="0"/>
        <v>14-1122A</v>
      </c>
      <c r="X30" s="8" t="s">
        <v>6903</v>
      </c>
    </row>
    <row r="31" spans="2:24" ht="30" customHeight="1" x14ac:dyDescent="0.25">
      <c r="B31" s="206" t="s">
        <v>6714</v>
      </c>
      <c r="C31" s="3">
        <v>14</v>
      </c>
      <c r="D31" s="3" t="s">
        <v>694</v>
      </c>
      <c r="E31" s="3" t="s">
        <v>695</v>
      </c>
      <c r="F31" s="3">
        <v>39567</v>
      </c>
      <c r="G31" s="4">
        <v>42625</v>
      </c>
      <c r="H31" s="3" t="s">
        <v>511</v>
      </c>
      <c r="I31" s="5">
        <v>953219.37899999996</v>
      </c>
      <c r="J31" s="5">
        <v>955594.29</v>
      </c>
      <c r="K31" s="11">
        <v>2.3749110000000799</v>
      </c>
      <c r="L31" s="6" t="s">
        <v>696</v>
      </c>
      <c r="M31" s="3">
        <v>18.9986</v>
      </c>
      <c r="N31" s="3" t="s">
        <v>2114</v>
      </c>
      <c r="O31" s="3" t="s">
        <v>91</v>
      </c>
      <c r="P31" s="3"/>
      <c r="Q31" s="3"/>
      <c r="R31" s="9"/>
      <c r="S31" s="6"/>
      <c r="T31" s="3" t="s">
        <v>303</v>
      </c>
      <c r="U31" s="3" t="s">
        <v>511</v>
      </c>
      <c r="V31" s="8" t="str">
        <f t="shared" si="0"/>
        <v>14-1123</v>
      </c>
      <c r="X31" s="8" t="s">
        <v>6904</v>
      </c>
    </row>
    <row r="32" spans="2:24" ht="30" customHeight="1" x14ac:dyDescent="0.25">
      <c r="B32" s="206" t="s">
        <v>6714</v>
      </c>
      <c r="C32" s="3">
        <v>14</v>
      </c>
      <c r="D32" s="3" t="s">
        <v>697</v>
      </c>
      <c r="E32" s="3" t="s">
        <v>698</v>
      </c>
      <c r="F32" s="3" t="s">
        <v>699</v>
      </c>
      <c r="G32" s="4">
        <v>42599</v>
      </c>
      <c r="H32" s="3" t="s">
        <v>700</v>
      </c>
      <c r="I32" s="5">
        <v>955594.29</v>
      </c>
      <c r="J32" s="5">
        <v>962391.78799999994</v>
      </c>
      <c r="K32" s="11">
        <v>6.797497999999905</v>
      </c>
      <c r="L32" s="6" t="s">
        <v>701</v>
      </c>
      <c r="M32" s="3">
        <v>65.122100000000003</v>
      </c>
      <c r="N32" s="3" t="s">
        <v>2114</v>
      </c>
      <c r="O32" s="3" t="s">
        <v>91</v>
      </c>
      <c r="P32" s="3" t="s">
        <v>10</v>
      </c>
      <c r="Q32" s="3">
        <v>10.7417</v>
      </c>
      <c r="R32" s="9">
        <v>44248.800000000003</v>
      </c>
      <c r="S32" s="6"/>
      <c r="T32" s="3" t="s">
        <v>702</v>
      </c>
      <c r="U32" s="3" t="s">
        <v>511</v>
      </c>
      <c r="V32" s="8" t="str">
        <f t="shared" si="0"/>
        <v>14-1124</v>
      </c>
      <c r="X32" s="8" t="s">
        <v>6905</v>
      </c>
    </row>
    <row r="33" spans="2:24" ht="30" customHeight="1" x14ac:dyDescent="0.25">
      <c r="B33" s="206" t="s">
        <v>6714</v>
      </c>
      <c r="C33" s="3">
        <v>14</v>
      </c>
      <c r="D33" s="3" t="s">
        <v>703</v>
      </c>
      <c r="E33" s="3" t="s">
        <v>704</v>
      </c>
      <c r="F33" s="3"/>
      <c r="G33" s="4"/>
      <c r="H33" s="3"/>
      <c r="I33" s="5">
        <v>962391.78799999994</v>
      </c>
      <c r="J33" s="5">
        <v>963181.40899999999</v>
      </c>
      <c r="K33" s="11"/>
      <c r="L33" s="6" t="s">
        <v>705</v>
      </c>
      <c r="M33" s="3">
        <v>6.3170000000000002</v>
      </c>
      <c r="N33" s="3" t="s">
        <v>52</v>
      </c>
      <c r="O33" s="3" t="s">
        <v>21</v>
      </c>
      <c r="P33" s="3"/>
      <c r="Q33" s="3"/>
      <c r="R33" s="7"/>
      <c r="S33" s="6"/>
      <c r="T33" s="3" t="s">
        <v>706</v>
      </c>
      <c r="U33" s="3" t="s">
        <v>707</v>
      </c>
      <c r="V33" s="8" t="str">
        <f t="shared" si="0"/>
        <v>14-1125</v>
      </c>
      <c r="X33" s="8" t="s">
        <v>6906</v>
      </c>
    </row>
    <row r="34" spans="2:24" ht="30" customHeight="1" x14ac:dyDescent="0.25">
      <c r="B34" s="206" t="s">
        <v>6714</v>
      </c>
      <c r="C34" s="3">
        <v>14</v>
      </c>
      <c r="D34" s="3" t="s">
        <v>708</v>
      </c>
      <c r="E34" s="3" t="s">
        <v>709</v>
      </c>
      <c r="F34" s="3">
        <v>1483</v>
      </c>
      <c r="G34" s="4">
        <v>42376</v>
      </c>
      <c r="H34" s="3" t="s">
        <v>707</v>
      </c>
      <c r="I34" s="5">
        <v>962391.78799999994</v>
      </c>
      <c r="J34" s="5">
        <v>963181.40899999999</v>
      </c>
      <c r="K34" s="11">
        <v>0.78962100000004287</v>
      </c>
      <c r="L34" s="6" t="s">
        <v>710</v>
      </c>
      <c r="M34" s="3">
        <v>6.3170000000000002</v>
      </c>
      <c r="N34" s="3" t="s">
        <v>82</v>
      </c>
      <c r="O34" s="3" t="s">
        <v>91</v>
      </c>
      <c r="P34" s="3"/>
      <c r="Q34" s="3"/>
      <c r="R34" s="9"/>
      <c r="S34" s="6"/>
      <c r="T34" s="3" t="s">
        <v>711</v>
      </c>
      <c r="U34" s="3" t="s">
        <v>707</v>
      </c>
      <c r="V34" s="8" t="str">
        <f t="shared" si="0"/>
        <v>14-1125A</v>
      </c>
      <c r="X34" s="8" t="s">
        <v>6907</v>
      </c>
    </row>
    <row r="35" spans="2:24" ht="30" customHeight="1" x14ac:dyDescent="0.25">
      <c r="B35" s="206" t="s">
        <v>6714</v>
      </c>
      <c r="C35" s="3">
        <v>14</v>
      </c>
      <c r="D35" s="3" t="s">
        <v>712</v>
      </c>
      <c r="E35" s="3" t="s">
        <v>713</v>
      </c>
      <c r="F35" s="3">
        <v>1477</v>
      </c>
      <c r="G35" s="4">
        <v>42374</v>
      </c>
      <c r="H35" s="3" t="s">
        <v>707</v>
      </c>
      <c r="I35" s="5">
        <v>963185.21100000001</v>
      </c>
      <c r="J35" s="5">
        <v>963953.22199999995</v>
      </c>
      <c r="K35" s="11">
        <v>0.76801099999994038</v>
      </c>
      <c r="L35" s="6" t="s">
        <v>714</v>
      </c>
      <c r="M35" s="3">
        <v>13.0814</v>
      </c>
      <c r="N35" s="3" t="s">
        <v>2114</v>
      </c>
      <c r="O35" s="3" t="s">
        <v>21</v>
      </c>
      <c r="P35" s="3" t="s">
        <v>10</v>
      </c>
      <c r="Q35" s="3">
        <v>6.9545000000000003</v>
      </c>
      <c r="R35" s="7">
        <v>17931</v>
      </c>
      <c r="S35" s="6"/>
      <c r="T35" s="3" t="s">
        <v>715</v>
      </c>
      <c r="U35" s="3" t="s">
        <v>707</v>
      </c>
      <c r="V35" s="8" t="str">
        <f t="shared" si="0"/>
        <v>14-1126</v>
      </c>
      <c r="X35" s="8" t="s">
        <v>6908</v>
      </c>
    </row>
    <row r="36" spans="2:24" ht="30" customHeight="1" x14ac:dyDescent="0.25">
      <c r="B36" s="206" t="s">
        <v>6714</v>
      </c>
      <c r="C36" s="3">
        <v>14</v>
      </c>
      <c r="D36" s="3" t="s">
        <v>716</v>
      </c>
      <c r="E36" s="3" t="s">
        <v>717</v>
      </c>
      <c r="F36" s="3">
        <v>1479</v>
      </c>
      <c r="G36" s="4">
        <v>42374</v>
      </c>
      <c r="H36" s="3" t="s">
        <v>707</v>
      </c>
      <c r="I36" s="5">
        <v>963953.22199999995</v>
      </c>
      <c r="J36" s="5">
        <v>971113.57700000005</v>
      </c>
      <c r="K36" s="11">
        <v>7.1603550000000977</v>
      </c>
      <c r="L36" s="6" t="s">
        <v>710</v>
      </c>
      <c r="M36" s="3">
        <v>57.289400000000001</v>
      </c>
      <c r="N36" s="3" t="s">
        <v>2114</v>
      </c>
      <c r="O36" s="3" t="s">
        <v>21</v>
      </c>
      <c r="P36" s="3"/>
      <c r="Q36" s="3"/>
      <c r="R36" s="7"/>
      <c r="S36" s="6"/>
      <c r="T36" s="3" t="s">
        <v>711</v>
      </c>
      <c r="U36" s="3" t="s">
        <v>707</v>
      </c>
      <c r="V36" s="8" t="str">
        <f t="shared" si="0"/>
        <v>14-1127</v>
      </c>
      <c r="X36" s="8" t="s">
        <v>6909</v>
      </c>
    </row>
    <row r="37" spans="2:24" ht="30" customHeight="1" x14ac:dyDescent="0.25">
      <c r="B37" s="206" t="s">
        <v>6714</v>
      </c>
      <c r="C37" s="3">
        <v>14</v>
      </c>
      <c r="D37" s="3" t="s">
        <v>718</v>
      </c>
      <c r="E37" s="3" t="s">
        <v>719</v>
      </c>
      <c r="F37" s="3">
        <v>1476</v>
      </c>
      <c r="G37" s="4">
        <v>42374</v>
      </c>
      <c r="H37" s="3" t="s">
        <v>707</v>
      </c>
      <c r="I37" s="5">
        <v>971113.57700000005</v>
      </c>
      <c r="J37" s="5">
        <v>975595.02</v>
      </c>
      <c r="K37" s="11">
        <v>4.4814429999999703</v>
      </c>
      <c r="L37" s="6" t="s">
        <v>690</v>
      </c>
      <c r="M37" s="3">
        <v>35.692</v>
      </c>
      <c r="N37" s="3" t="s">
        <v>2114</v>
      </c>
      <c r="O37" s="3" t="s">
        <v>21</v>
      </c>
      <c r="P37" s="3"/>
      <c r="Q37" s="3"/>
      <c r="R37" s="7"/>
      <c r="S37" s="6"/>
      <c r="T37" s="3" t="s">
        <v>720</v>
      </c>
      <c r="U37" s="3" t="s">
        <v>707</v>
      </c>
      <c r="V37" s="8" t="str">
        <f t="shared" si="0"/>
        <v>14-1131</v>
      </c>
      <c r="X37" s="8" t="s">
        <v>6910</v>
      </c>
    </row>
    <row r="38" spans="2:24" ht="30" customHeight="1" x14ac:dyDescent="0.25">
      <c r="B38" s="206" t="s">
        <v>6714</v>
      </c>
      <c r="C38" s="3">
        <v>14</v>
      </c>
      <c r="D38" s="3" t="s">
        <v>721</v>
      </c>
      <c r="E38" s="3" t="s">
        <v>722</v>
      </c>
      <c r="F38" s="3">
        <v>1478</v>
      </c>
      <c r="G38" s="4">
        <v>42374</v>
      </c>
      <c r="H38" s="3" t="s">
        <v>707</v>
      </c>
      <c r="I38" s="5">
        <v>975595.02</v>
      </c>
      <c r="J38" s="5">
        <v>979465.83299999998</v>
      </c>
      <c r="K38" s="11">
        <v>3.8708129999999654</v>
      </c>
      <c r="L38" s="6" t="s">
        <v>723</v>
      </c>
      <c r="M38" s="3">
        <v>31.42</v>
      </c>
      <c r="N38" s="3" t="s">
        <v>2114</v>
      </c>
      <c r="O38" s="3" t="s">
        <v>21</v>
      </c>
      <c r="P38" s="3"/>
      <c r="Q38" s="3"/>
      <c r="R38" s="7"/>
      <c r="S38" s="6"/>
      <c r="T38" s="3" t="s">
        <v>303</v>
      </c>
      <c r="U38" s="3" t="s">
        <v>707</v>
      </c>
      <c r="V38" s="8" t="str">
        <f t="shared" si="0"/>
        <v>14-1132</v>
      </c>
      <c r="X38" s="8" t="s">
        <v>6911</v>
      </c>
    </row>
    <row r="39" spans="2:24" ht="30" customHeight="1" x14ac:dyDescent="0.25">
      <c r="B39" s="206" t="s">
        <v>6714</v>
      </c>
      <c r="C39" s="3">
        <v>14</v>
      </c>
      <c r="D39" s="3" t="s">
        <v>724</v>
      </c>
      <c r="E39" s="3" t="s">
        <v>725</v>
      </c>
      <c r="F39" s="3"/>
      <c r="G39" s="4"/>
      <c r="H39" s="3"/>
      <c r="I39" s="5">
        <v>979465.83299999998</v>
      </c>
      <c r="J39" s="5">
        <v>984634.36</v>
      </c>
      <c r="K39" s="11">
        <v>5.1685270000000019</v>
      </c>
      <c r="L39" s="6" t="s">
        <v>690</v>
      </c>
      <c r="M39" s="3">
        <v>41.05</v>
      </c>
      <c r="N39" s="3" t="s">
        <v>2114</v>
      </c>
      <c r="O39" s="3" t="s">
        <v>91</v>
      </c>
      <c r="P39" s="3"/>
      <c r="Q39" s="3"/>
      <c r="R39" s="9"/>
      <c r="S39" s="6"/>
      <c r="T39" s="3" t="s">
        <v>352</v>
      </c>
      <c r="U39" s="3" t="s">
        <v>726</v>
      </c>
      <c r="V39" s="8" t="str">
        <f t="shared" ref="V39:V70" si="1">CONCATENATE(C39,"-",D39)</f>
        <v>14-1133</v>
      </c>
      <c r="X39" s="8" t="s">
        <v>6912</v>
      </c>
    </row>
    <row r="40" spans="2:24" ht="30" customHeight="1" x14ac:dyDescent="0.25">
      <c r="B40" s="206" t="s">
        <v>6714</v>
      </c>
      <c r="C40" s="3">
        <v>14</v>
      </c>
      <c r="D40" s="3" t="s">
        <v>727</v>
      </c>
      <c r="E40" s="3" t="s">
        <v>728</v>
      </c>
      <c r="F40" s="3">
        <v>3366</v>
      </c>
      <c r="G40" s="4">
        <v>42991</v>
      </c>
      <c r="H40" s="3" t="s">
        <v>726</v>
      </c>
      <c r="I40" s="5">
        <v>984634.36</v>
      </c>
      <c r="J40" s="5">
        <v>985337.71</v>
      </c>
      <c r="K40" s="11">
        <v>0.70334999999997672</v>
      </c>
      <c r="L40" s="6" t="s">
        <v>729</v>
      </c>
      <c r="M40" s="3">
        <v>5.62</v>
      </c>
      <c r="N40" s="3" t="s">
        <v>2114</v>
      </c>
      <c r="O40" s="3" t="s">
        <v>21</v>
      </c>
      <c r="P40" s="3"/>
      <c r="Q40" s="3"/>
      <c r="R40" s="7"/>
      <c r="S40" s="6"/>
      <c r="T40" s="3" t="s">
        <v>730</v>
      </c>
      <c r="U40" s="3" t="s">
        <v>726</v>
      </c>
      <c r="V40" s="8" t="str">
        <f t="shared" si="1"/>
        <v>14-1134</v>
      </c>
      <c r="X40" s="8" t="s">
        <v>6913</v>
      </c>
    </row>
    <row r="41" spans="2:24" ht="30" customHeight="1" x14ac:dyDescent="0.25">
      <c r="B41" s="206" t="s">
        <v>6714</v>
      </c>
      <c r="C41" s="3">
        <v>14</v>
      </c>
      <c r="D41" s="3">
        <v>1135</v>
      </c>
      <c r="E41" s="3" t="s">
        <v>731</v>
      </c>
      <c r="F41" s="3">
        <v>3334</v>
      </c>
      <c r="G41" s="4">
        <v>42900</v>
      </c>
      <c r="H41" s="3" t="s">
        <v>726</v>
      </c>
      <c r="I41" s="5">
        <v>985337.71</v>
      </c>
      <c r="J41" s="5">
        <v>986048.00399999996</v>
      </c>
      <c r="K41" s="11">
        <v>0.71029399999999443</v>
      </c>
      <c r="L41" s="6" t="s">
        <v>732</v>
      </c>
      <c r="M41" s="3">
        <v>5.68</v>
      </c>
      <c r="N41" s="3" t="s">
        <v>2114</v>
      </c>
      <c r="O41" s="3" t="s">
        <v>21</v>
      </c>
      <c r="P41" s="3"/>
      <c r="Q41" s="3"/>
      <c r="R41" s="7"/>
      <c r="S41" s="6"/>
      <c r="T41" s="3" t="s">
        <v>733</v>
      </c>
      <c r="U41" s="3" t="s">
        <v>726</v>
      </c>
      <c r="V41" s="8" t="str">
        <f t="shared" si="1"/>
        <v>14-1135</v>
      </c>
      <c r="X41" s="8" t="s">
        <v>6914</v>
      </c>
    </row>
    <row r="42" spans="2:24" ht="30" customHeight="1" x14ac:dyDescent="0.25">
      <c r="B42" s="206" t="s">
        <v>6714</v>
      </c>
      <c r="C42" s="3">
        <v>14</v>
      </c>
      <c r="D42" s="3" t="s">
        <v>734</v>
      </c>
      <c r="E42" s="3" t="s">
        <v>735</v>
      </c>
      <c r="F42" s="3"/>
      <c r="G42" s="4"/>
      <c r="H42" s="3"/>
      <c r="I42" s="5">
        <v>986048.00399999996</v>
      </c>
      <c r="J42" s="5">
        <v>992749.18099999998</v>
      </c>
      <c r="K42" s="11">
        <v>6.7011770000000253</v>
      </c>
      <c r="L42" s="6" t="s">
        <v>736</v>
      </c>
      <c r="M42" s="3">
        <v>53.84</v>
      </c>
      <c r="N42" s="3" t="s">
        <v>2114</v>
      </c>
      <c r="O42" s="3" t="s">
        <v>91</v>
      </c>
      <c r="P42" s="3"/>
      <c r="Q42" s="3"/>
      <c r="R42" s="9"/>
      <c r="S42" s="6"/>
      <c r="T42" s="3" t="s">
        <v>737</v>
      </c>
      <c r="U42" s="3" t="s">
        <v>726</v>
      </c>
      <c r="V42" s="8" t="str">
        <f t="shared" si="1"/>
        <v>14-1136</v>
      </c>
      <c r="X42" s="8" t="s">
        <v>6915</v>
      </c>
    </row>
    <row r="43" spans="2:24" ht="30" customHeight="1" x14ac:dyDescent="0.25">
      <c r="B43" s="206" t="s">
        <v>6714</v>
      </c>
      <c r="C43" s="3">
        <v>14</v>
      </c>
      <c r="D43" s="3" t="s">
        <v>738</v>
      </c>
      <c r="E43" s="3" t="s">
        <v>739</v>
      </c>
      <c r="F43" s="3"/>
      <c r="G43" s="4"/>
      <c r="H43" s="3"/>
      <c r="I43" s="5">
        <v>992749.18099999998</v>
      </c>
      <c r="J43" s="5">
        <v>994485.87399999995</v>
      </c>
      <c r="K43" s="11">
        <v>1.7366929999999703</v>
      </c>
      <c r="L43" s="6" t="s">
        <v>740</v>
      </c>
      <c r="M43" s="3">
        <v>13.89</v>
      </c>
      <c r="N43" s="3" t="s">
        <v>2114</v>
      </c>
      <c r="O43" s="3" t="s">
        <v>21</v>
      </c>
      <c r="P43" s="3"/>
      <c r="Q43" s="3"/>
      <c r="R43" s="7"/>
      <c r="S43" s="6"/>
      <c r="T43" s="3" t="s">
        <v>741</v>
      </c>
      <c r="U43" s="3" t="s">
        <v>742</v>
      </c>
      <c r="V43" s="8" t="str">
        <f t="shared" si="1"/>
        <v>14-1137</v>
      </c>
      <c r="X43" s="8" t="s">
        <v>6916</v>
      </c>
    </row>
    <row r="44" spans="2:24" ht="30" customHeight="1" x14ac:dyDescent="0.25">
      <c r="B44" s="206" t="s">
        <v>6714</v>
      </c>
      <c r="C44" s="3">
        <v>14</v>
      </c>
      <c r="D44" s="3" t="s">
        <v>743</v>
      </c>
      <c r="E44" s="3" t="s">
        <v>744</v>
      </c>
      <c r="F44" s="3">
        <v>3329</v>
      </c>
      <c r="G44" s="4">
        <v>42885</v>
      </c>
      <c r="H44" s="3" t="s">
        <v>726</v>
      </c>
      <c r="I44" s="5">
        <v>994485.87399999995</v>
      </c>
      <c r="J44" s="5">
        <v>995091.86</v>
      </c>
      <c r="K44" s="11">
        <v>0.60598600000003355</v>
      </c>
      <c r="L44" s="6" t="s">
        <v>745</v>
      </c>
      <c r="M44" s="3">
        <v>4.8600000000000003</v>
      </c>
      <c r="N44" s="3" t="s">
        <v>2114</v>
      </c>
      <c r="O44" s="3" t="s">
        <v>21</v>
      </c>
      <c r="P44" s="3"/>
      <c r="Q44" s="3"/>
      <c r="R44" s="7"/>
      <c r="S44" s="6"/>
      <c r="T44" s="3" t="s">
        <v>356</v>
      </c>
      <c r="U44" s="3" t="s">
        <v>726</v>
      </c>
      <c r="V44" s="8" t="str">
        <f t="shared" si="1"/>
        <v>14-1138</v>
      </c>
      <c r="X44" s="8" t="s">
        <v>6917</v>
      </c>
    </row>
    <row r="45" spans="2:24" ht="30" customHeight="1" x14ac:dyDescent="0.25">
      <c r="B45" s="206" t="s">
        <v>6714</v>
      </c>
      <c r="C45" s="3">
        <v>14</v>
      </c>
      <c r="D45" s="3" t="s">
        <v>746</v>
      </c>
      <c r="E45" s="3" t="s">
        <v>747</v>
      </c>
      <c r="F45" s="3">
        <v>3333</v>
      </c>
      <c r="G45" s="4">
        <v>42900</v>
      </c>
      <c r="H45" s="3" t="s">
        <v>726</v>
      </c>
      <c r="I45" s="5">
        <v>995091.86</v>
      </c>
      <c r="J45" s="5">
        <v>995697.48300000001</v>
      </c>
      <c r="K45" s="11">
        <v>0.60562300000002145</v>
      </c>
      <c r="L45" s="6" t="s">
        <v>748</v>
      </c>
      <c r="M45" s="3">
        <v>4.82</v>
      </c>
      <c r="N45" s="3" t="s">
        <v>2114</v>
      </c>
      <c r="O45" s="3" t="s">
        <v>21</v>
      </c>
      <c r="P45" s="3"/>
      <c r="Q45" s="3"/>
      <c r="R45" s="7"/>
      <c r="S45" s="6"/>
      <c r="T45" s="3" t="s">
        <v>397</v>
      </c>
      <c r="U45" s="3" t="s">
        <v>726</v>
      </c>
      <c r="V45" s="8" t="str">
        <f t="shared" si="1"/>
        <v>14-1139</v>
      </c>
      <c r="X45" s="8" t="s">
        <v>6918</v>
      </c>
    </row>
    <row r="46" spans="2:24" ht="30" customHeight="1" x14ac:dyDescent="0.25">
      <c r="B46" s="206" t="s">
        <v>6714</v>
      </c>
      <c r="C46" s="3">
        <v>14</v>
      </c>
      <c r="D46" s="3" t="s">
        <v>749</v>
      </c>
      <c r="E46" s="3" t="s">
        <v>750</v>
      </c>
      <c r="F46" s="3">
        <v>3261</v>
      </c>
      <c r="G46" s="4">
        <v>42565</v>
      </c>
      <c r="H46" s="3" t="s">
        <v>726</v>
      </c>
      <c r="I46" s="5">
        <v>995697.48300000001</v>
      </c>
      <c r="J46" s="5">
        <v>998639.179</v>
      </c>
      <c r="K46" s="11">
        <v>2.9416959999999963</v>
      </c>
      <c r="L46" s="6" t="s">
        <v>751</v>
      </c>
      <c r="M46" s="3">
        <v>23.53</v>
      </c>
      <c r="N46" s="3" t="s">
        <v>2114</v>
      </c>
      <c r="O46" s="3" t="s">
        <v>91</v>
      </c>
      <c r="P46" s="3"/>
      <c r="Q46" s="3"/>
      <c r="R46" s="9"/>
      <c r="S46" s="6"/>
      <c r="T46" s="3" t="s">
        <v>752</v>
      </c>
      <c r="U46" s="3" t="s">
        <v>742</v>
      </c>
      <c r="V46" s="8" t="str">
        <f t="shared" si="1"/>
        <v>14-1140</v>
      </c>
      <c r="X46" s="8" t="s">
        <v>6919</v>
      </c>
    </row>
    <row r="47" spans="2:24" ht="30" customHeight="1" x14ac:dyDescent="0.25">
      <c r="B47" s="206" t="s">
        <v>6714</v>
      </c>
      <c r="C47" s="3">
        <v>14</v>
      </c>
      <c r="D47" s="3" t="s">
        <v>753</v>
      </c>
      <c r="E47" s="3" t="s">
        <v>754</v>
      </c>
      <c r="F47" s="3" t="s">
        <v>755</v>
      </c>
      <c r="G47" s="4">
        <v>43087</v>
      </c>
      <c r="H47" s="3" t="s">
        <v>756</v>
      </c>
      <c r="I47" s="5">
        <v>998639.179</v>
      </c>
      <c r="J47" s="5">
        <v>999914.23899999994</v>
      </c>
      <c r="K47" s="11">
        <v>1.2750599999999395</v>
      </c>
      <c r="L47" s="6" t="s">
        <v>757</v>
      </c>
      <c r="M47" s="3">
        <v>10.201000000000001</v>
      </c>
      <c r="N47" s="3" t="s">
        <v>2114</v>
      </c>
      <c r="O47" s="3" t="s">
        <v>21</v>
      </c>
      <c r="P47" s="3"/>
      <c r="Q47" s="3"/>
      <c r="R47" s="7"/>
      <c r="S47" s="6"/>
      <c r="T47" s="3" t="s">
        <v>758</v>
      </c>
      <c r="U47" s="3" t="s">
        <v>742</v>
      </c>
      <c r="V47" s="8" t="str">
        <f t="shared" si="1"/>
        <v>14-1141</v>
      </c>
      <c r="X47" s="8" t="s">
        <v>6920</v>
      </c>
    </row>
    <row r="48" spans="2:24" ht="30" customHeight="1" x14ac:dyDescent="0.25">
      <c r="B48" s="206" t="s">
        <v>6714</v>
      </c>
      <c r="C48" s="3">
        <v>14</v>
      </c>
      <c r="D48" s="3" t="s">
        <v>759</v>
      </c>
      <c r="E48" s="3" t="s">
        <v>760</v>
      </c>
      <c r="F48" s="3">
        <v>4768</v>
      </c>
      <c r="G48" s="4">
        <v>42849</v>
      </c>
      <c r="H48" s="3" t="s">
        <v>742</v>
      </c>
      <c r="I48" s="5">
        <v>999914.23899999994</v>
      </c>
      <c r="J48" s="5">
        <v>1000638.054</v>
      </c>
      <c r="K48" s="11">
        <v>0.72381500000006049</v>
      </c>
      <c r="L48" s="6" t="s">
        <v>761</v>
      </c>
      <c r="M48" s="3">
        <v>8.36</v>
      </c>
      <c r="N48" s="3" t="s">
        <v>2114</v>
      </c>
      <c r="O48" s="3" t="s">
        <v>21</v>
      </c>
      <c r="P48" s="3" t="s">
        <v>10</v>
      </c>
      <c r="Q48" s="3">
        <v>2.7</v>
      </c>
      <c r="R48" s="7">
        <v>6264</v>
      </c>
      <c r="S48" s="6"/>
      <c r="T48" s="3" t="s">
        <v>762</v>
      </c>
      <c r="U48" s="3" t="s">
        <v>742</v>
      </c>
      <c r="V48" s="8" t="str">
        <f t="shared" si="1"/>
        <v>14-1142</v>
      </c>
      <c r="X48" s="8" t="s">
        <v>6921</v>
      </c>
    </row>
    <row r="49" spans="2:24" ht="30" customHeight="1" x14ac:dyDescent="0.25">
      <c r="B49" s="206" t="s">
        <v>6714</v>
      </c>
      <c r="C49" s="3">
        <v>14</v>
      </c>
      <c r="D49" s="3">
        <v>1141</v>
      </c>
      <c r="E49" s="3"/>
      <c r="F49" s="3"/>
      <c r="G49" s="4"/>
      <c r="H49" s="3"/>
      <c r="I49" s="5">
        <v>1000638.054</v>
      </c>
      <c r="J49" s="5">
        <v>1001584.216</v>
      </c>
      <c r="K49" s="11">
        <v>0.94616200000001116</v>
      </c>
      <c r="L49" s="6" t="s">
        <v>763</v>
      </c>
      <c r="M49" s="3">
        <v>7.69</v>
      </c>
      <c r="N49" s="3"/>
      <c r="O49" s="3" t="s">
        <v>21</v>
      </c>
      <c r="P49" s="3"/>
      <c r="Q49" s="3"/>
      <c r="R49" s="7"/>
      <c r="S49" s="6"/>
      <c r="T49" s="3" t="s">
        <v>758</v>
      </c>
      <c r="U49" s="3" t="s">
        <v>742</v>
      </c>
      <c r="V49" s="8" t="str">
        <f t="shared" si="1"/>
        <v>14-1141</v>
      </c>
    </row>
    <row r="50" spans="2:24" ht="30" customHeight="1" x14ac:dyDescent="0.25">
      <c r="B50" s="206" t="s">
        <v>6714</v>
      </c>
      <c r="C50" s="3">
        <v>14</v>
      </c>
      <c r="D50" s="3" t="s">
        <v>764</v>
      </c>
      <c r="E50" s="3" t="s">
        <v>765</v>
      </c>
      <c r="F50" s="3">
        <v>4663</v>
      </c>
      <c r="G50" s="4">
        <v>42248</v>
      </c>
      <c r="H50" s="3" t="s">
        <v>742</v>
      </c>
      <c r="I50" s="5">
        <v>1001584.216</v>
      </c>
      <c r="J50" s="5">
        <v>1003343.23</v>
      </c>
      <c r="K50" s="11">
        <v>1.7590139999999665</v>
      </c>
      <c r="L50" s="6" t="s">
        <v>761</v>
      </c>
      <c r="M50" s="3">
        <v>14.074</v>
      </c>
      <c r="N50" s="3" t="s">
        <v>2114</v>
      </c>
      <c r="O50" s="3" t="s">
        <v>91</v>
      </c>
      <c r="P50" s="3"/>
      <c r="Q50" s="3"/>
      <c r="R50" s="9"/>
      <c r="S50" s="6"/>
      <c r="T50" s="3" t="s">
        <v>766</v>
      </c>
      <c r="U50" s="3" t="s">
        <v>742</v>
      </c>
      <c r="V50" s="8" t="str">
        <f t="shared" si="1"/>
        <v>14-1144</v>
      </c>
      <c r="X50" s="8" t="s">
        <v>6922</v>
      </c>
    </row>
    <row r="51" spans="2:24" ht="30" customHeight="1" x14ac:dyDescent="0.25">
      <c r="B51" s="206" t="s">
        <v>6714</v>
      </c>
      <c r="C51" s="3">
        <v>14</v>
      </c>
      <c r="D51" s="3" t="s">
        <v>767</v>
      </c>
      <c r="E51" s="3" t="s">
        <v>768</v>
      </c>
      <c r="F51" s="3">
        <v>4803</v>
      </c>
      <c r="G51" s="4">
        <v>43033</v>
      </c>
      <c r="H51" s="3" t="s">
        <v>742</v>
      </c>
      <c r="I51" s="5">
        <v>1003343.23</v>
      </c>
      <c r="J51" s="5">
        <v>1004350.102</v>
      </c>
      <c r="K51" s="11">
        <v>1.006871999999974</v>
      </c>
      <c r="L51" s="6" t="s">
        <v>769</v>
      </c>
      <c r="M51" s="3">
        <v>34.43</v>
      </c>
      <c r="N51" s="3" t="s">
        <v>2114</v>
      </c>
      <c r="O51" s="3" t="s">
        <v>21</v>
      </c>
      <c r="P51" s="3" t="s">
        <v>10</v>
      </c>
      <c r="Q51" s="3">
        <v>26.38</v>
      </c>
      <c r="R51" s="7">
        <v>68324.2</v>
      </c>
      <c r="S51" s="6"/>
      <c r="T51" s="3" t="s">
        <v>770</v>
      </c>
      <c r="U51" s="3" t="s">
        <v>742</v>
      </c>
      <c r="V51" s="8" t="str">
        <f t="shared" si="1"/>
        <v>14-1145</v>
      </c>
      <c r="X51" s="8" t="s">
        <v>6923</v>
      </c>
    </row>
    <row r="52" spans="2:24" ht="30" customHeight="1" x14ac:dyDescent="0.25">
      <c r="B52" s="206" t="s">
        <v>6714</v>
      </c>
      <c r="C52" s="3">
        <v>14</v>
      </c>
      <c r="D52" s="3" t="s">
        <v>771</v>
      </c>
      <c r="E52" s="3" t="s">
        <v>772</v>
      </c>
      <c r="F52" s="3">
        <v>4681</v>
      </c>
      <c r="G52" s="4">
        <v>42360</v>
      </c>
      <c r="H52" s="3" t="s">
        <v>742</v>
      </c>
      <c r="I52" s="5">
        <v>1004350.102</v>
      </c>
      <c r="J52" s="5">
        <v>1004714.274</v>
      </c>
      <c r="K52" s="11">
        <v>0.36417200000002048</v>
      </c>
      <c r="L52" s="6" t="s">
        <v>773</v>
      </c>
      <c r="M52" s="3">
        <v>2.9</v>
      </c>
      <c r="N52" s="3" t="s">
        <v>2114</v>
      </c>
      <c r="O52" s="3" t="s">
        <v>21</v>
      </c>
      <c r="P52" s="3"/>
      <c r="Q52" s="3"/>
      <c r="R52" s="7"/>
      <c r="S52" s="6"/>
      <c r="T52" s="3" t="s">
        <v>774</v>
      </c>
      <c r="U52" s="3" t="s">
        <v>742</v>
      </c>
      <c r="V52" s="8" t="str">
        <f t="shared" si="1"/>
        <v>14-1146</v>
      </c>
      <c r="X52" s="8" t="s">
        <v>6924</v>
      </c>
    </row>
    <row r="53" spans="2:24" ht="30" customHeight="1" x14ac:dyDescent="0.25">
      <c r="B53" s="206" t="s">
        <v>6714</v>
      </c>
      <c r="C53" s="3">
        <v>14</v>
      </c>
      <c r="D53" s="3" t="s">
        <v>775</v>
      </c>
      <c r="E53" s="3" t="s">
        <v>776</v>
      </c>
      <c r="F53" s="3">
        <v>4684</v>
      </c>
      <c r="G53" s="4">
        <v>42360</v>
      </c>
      <c r="H53" s="3" t="s">
        <v>742</v>
      </c>
      <c r="I53" s="5">
        <v>1004714.274</v>
      </c>
      <c r="J53" s="5">
        <v>1007296.714</v>
      </c>
      <c r="K53" s="11">
        <v>2.5824400000000605</v>
      </c>
      <c r="L53" s="6" t="s">
        <v>773</v>
      </c>
      <c r="M53" s="3">
        <v>20.67</v>
      </c>
      <c r="N53" s="3" t="s">
        <v>2114</v>
      </c>
      <c r="O53" s="3" t="s">
        <v>21</v>
      </c>
      <c r="P53" s="3"/>
      <c r="Q53" s="3"/>
      <c r="R53" s="7"/>
      <c r="S53" s="6"/>
      <c r="T53" s="3" t="s">
        <v>777</v>
      </c>
      <c r="U53" s="3" t="s">
        <v>742</v>
      </c>
      <c r="V53" s="8" t="str">
        <f t="shared" si="1"/>
        <v>14-1146A</v>
      </c>
      <c r="X53" s="8" t="s">
        <v>6925</v>
      </c>
    </row>
    <row r="54" spans="2:24" ht="30" customHeight="1" x14ac:dyDescent="0.25">
      <c r="B54" s="206" t="s">
        <v>6714</v>
      </c>
      <c r="C54" s="3">
        <v>14</v>
      </c>
      <c r="D54" s="3" t="s">
        <v>778</v>
      </c>
      <c r="E54" s="3" t="s">
        <v>779</v>
      </c>
      <c r="F54" s="3">
        <v>4682</v>
      </c>
      <c r="G54" s="4">
        <v>42360</v>
      </c>
      <c r="H54" s="3" t="s">
        <v>742</v>
      </c>
      <c r="I54" s="5">
        <v>1007296.714</v>
      </c>
      <c r="J54" s="5">
        <v>1007836.363</v>
      </c>
      <c r="K54" s="11">
        <v>0.53964899999997573</v>
      </c>
      <c r="L54" s="6" t="s">
        <v>780</v>
      </c>
      <c r="M54" s="3">
        <v>4.3099999999999996</v>
      </c>
      <c r="N54" s="3" t="s">
        <v>2114</v>
      </c>
      <c r="O54" s="3" t="s">
        <v>21</v>
      </c>
      <c r="P54" s="3"/>
      <c r="Q54" s="3"/>
      <c r="R54" s="7"/>
      <c r="S54" s="6"/>
      <c r="T54" s="3" t="s">
        <v>537</v>
      </c>
      <c r="U54" s="3" t="s">
        <v>742</v>
      </c>
      <c r="V54" s="8" t="str">
        <f t="shared" si="1"/>
        <v>14-1147</v>
      </c>
      <c r="X54" s="8" t="s">
        <v>6926</v>
      </c>
    </row>
    <row r="55" spans="2:24" ht="30" customHeight="1" x14ac:dyDescent="0.25">
      <c r="B55" s="206" t="s">
        <v>6714</v>
      </c>
      <c r="C55" s="3">
        <v>14</v>
      </c>
      <c r="D55" s="3" t="s">
        <v>781</v>
      </c>
      <c r="E55" s="3" t="s">
        <v>782</v>
      </c>
      <c r="F55" s="3">
        <v>4683</v>
      </c>
      <c r="G55" s="4">
        <v>42360</v>
      </c>
      <c r="H55" s="3" t="s">
        <v>742</v>
      </c>
      <c r="I55" s="5">
        <v>1007836.363</v>
      </c>
      <c r="J55" s="5">
        <v>1008305.388</v>
      </c>
      <c r="K55" s="11">
        <v>0.46902500000002328</v>
      </c>
      <c r="L55" s="6" t="s">
        <v>780</v>
      </c>
      <c r="M55" s="3">
        <v>3.75</v>
      </c>
      <c r="N55" s="3" t="s">
        <v>2114</v>
      </c>
      <c r="O55" s="3" t="s">
        <v>21</v>
      </c>
      <c r="P55" s="3"/>
      <c r="Q55" s="3"/>
      <c r="R55" s="7"/>
      <c r="S55" s="6"/>
      <c r="T55" s="3" t="s">
        <v>783</v>
      </c>
      <c r="U55" s="3" t="s">
        <v>742</v>
      </c>
      <c r="V55" s="8" t="str">
        <f t="shared" si="1"/>
        <v>14-1147A</v>
      </c>
      <c r="X55" s="8" t="s">
        <v>6927</v>
      </c>
    </row>
    <row r="56" spans="2:24" ht="30" customHeight="1" x14ac:dyDescent="0.25">
      <c r="B56" s="206" t="s">
        <v>6714</v>
      </c>
      <c r="C56" s="3">
        <v>14</v>
      </c>
      <c r="D56" s="3" t="s">
        <v>784</v>
      </c>
      <c r="E56" s="3" t="s">
        <v>785</v>
      </c>
      <c r="F56" s="3">
        <v>4767</v>
      </c>
      <c r="G56" s="4">
        <v>42815</v>
      </c>
      <c r="H56" s="3" t="s">
        <v>742</v>
      </c>
      <c r="I56" s="5">
        <v>1008305.388</v>
      </c>
      <c r="J56" s="5">
        <v>1009053.4449999999</v>
      </c>
      <c r="K56" s="11">
        <v>0.74805699999991337</v>
      </c>
      <c r="L56" s="6" t="s">
        <v>786</v>
      </c>
      <c r="M56" s="3">
        <v>5.98</v>
      </c>
      <c r="N56" s="3" t="s">
        <v>2114</v>
      </c>
      <c r="O56" s="3" t="s">
        <v>91</v>
      </c>
      <c r="P56" s="3"/>
      <c r="Q56" s="3"/>
      <c r="R56" s="9"/>
      <c r="S56" s="6"/>
      <c r="T56" s="3" t="s">
        <v>787</v>
      </c>
      <c r="U56" s="3" t="s">
        <v>742</v>
      </c>
      <c r="V56" s="8" t="str">
        <f t="shared" si="1"/>
        <v>14-1148</v>
      </c>
      <c r="X56" s="8" t="s">
        <v>6928</v>
      </c>
    </row>
    <row r="57" spans="2:24" ht="30" customHeight="1" x14ac:dyDescent="0.25">
      <c r="B57" s="206" t="s">
        <v>6714</v>
      </c>
      <c r="C57" s="3">
        <v>14</v>
      </c>
      <c r="D57" s="3" t="s">
        <v>788</v>
      </c>
      <c r="E57" s="3" t="s">
        <v>789</v>
      </c>
      <c r="F57" s="3" t="s">
        <v>790</v>
      </c>
      <c r="G57" s="4">
        <v>42472</v>
      </c>
      <c r="H57" s="3" t="s">
        <v>742</v>
      </c>
      <c r="I57" s="5">
        <v>1009053.4449999999</v>
      </c>
      <c r="J57" s="5">
        <v>1009307.522</v>
      </c>
      <c r="K57" s="11">
        <v>0.2540770000000484</v>
      </c>
      <c r="L57" s="6" t="s">
        <v>791</v>
      </c>
      <c r="M57" s="3">
        <v>16.809999999999999</v>
      </c>
      <c r="N57" s="3" t="s">
        <v>2114</v>
      </c>
      <c r="O57" s="3" t="s">
        <v>21</v>
      </c>
      <c r="P57" s="3" t="s">
        <v>10</v>
      </c>
      <c r="Q57" s="3">
        <v>4.7450000000000001</v>
      </c>
      <c r="R57" s="7">
        <v>11470.8</v>
      </c>
      <c r="S57" s="6"/>
      <c r="T57" s="3" t="s">
        <v>792</v>
      </c>
      <c r="U57" s="3" t="s">
        <v>742</v>
      </c>
      <c r="V57" s="8" t="str">
        <f t="shared" si="1"/>
        <v>14-1149</v>
      </c>
      <c r="X57" s="8" t="s">
        <v>6929</v>
      </c>
    </row>
    <row r="58" spans="2:24" ht="30" customHeight="1" x14ac:dyDescent="0.25">
      <c r="B58" s="206" t="s">
        <v>6714</v>
      </c>
      <c r="C58" s="3">
        <v>14</v>
      </c>
      <c r="D58" s="3" t="s">
        <v>793</v>
      </c>
      <c r="E58" s="3" t="s">
        <v>794</v>
      </c>
      <c r="F58" s="3">
        <v>4736</v>
      </c>
      <c r="G58" s="4">
        <v>42597</v>
      </c>
      <c r="H58" s="3" t="s">
        <v>742</v>
      </c>
      <c r="I58" s="5">
        <v>1009307.522</v>
      </c>
      <c r="J58" s="5">
        <v>1010840.125</v>
      </c>
      <c r="K58" s="11">
        <v>1.5326030000000028</v>
      </c>
      <c r="L58" s="6" t="s">
        <v>786</v>
      </c>
      <c r="M58" s="3">
        <v>12.26</v>
      </c>
      <c r="N58" s="3" t="s">
        <v>2114</v>
      </c>
      <c r="O58" s="3" t="s">
        <v>91</v>
      </c>
      <c r="P58" s="3"/>
      <c r="Q58" s="3"/>
      <c r="R58" s="9"/>
      <c r="S58" s="6"/>
      <c r="T58" s="3" t="s">
        <v>795</v>
      </c>
      <c r="U58" s="3" t="s">
        <v>742</v>
      </c>
      <c r="V58" s="8" t="str">
        <f t="shared" si="1"/>
        <v>14-1148A</v>
      </c>
      <c r="X58" s="8" t="s">
        <v>6930</v>
      </c>
    </row>
    <row r="59" spans="2:24" ht="30" customHeight="1" x14ac:dyDescent="0.25">
      <c r="B59" s="206" t="s">
        <v>6714</v>
      </c>
      <c r="C59" s="3">
        <v>14</v>
      </c>
      <c r="D59" s="3">
        <v>1149</v>
      </c>
      <c r="E59" s="3"/>
      <c r="F59" s="3" t="s">
        <v>790</v>
      </c>
      <c r="G59" s="4">
        <v>42472</v>
      </c>
      <c r="H59" s="3" t="s">
        <v>742</v>
      </c>
      <c r="I59" s="5">
        <v>1010840.125</v>
      </c>
      <c r="J59" s="5">
        <v>1012095.044</v>
      </c>
      <c r="K59" s="11">
        <v>1.2549189999999943</v>
      </c>
      <c r="L59" s="6" t="s">
        <v>796</v>
      </c>
      <c r="M59" s="3">
        <v>16.809999999999999</v>
      </c>
      <c r="N59" s="3" t="s">
        <v>2114</v>
      </c>
      <c r="O59" s="3" t="s">
        <v>21</v>
      </c>
      <c r="P59" s="3"/>
      <c r="Q59" s="3"/>
      <c r="R59" s="7"/>
      <c r="S59" s="6"/>
      <c r="T59" s="3" t="s">
        <v>792</v>
      </c>
      <c r="U59" s="3" t="s">
        <v>742</v>
      </c>
      <c r="V59" s="8" t="str">
        <f t="shared" si="1"/>
        <v>14-1149</v>
      </c>
    </row>
    <row r="60" spans="2:24" ht="30" customHeight="1" x14ac:dyDescent="0.25">
      <c r="B60" s="206" t="s">
        <v>6714</v>
      </c>
      <c r="C60" s="3">
        <v>14</v>
      </c>
      <c r="D60" s="3" t="s">
        <v>797</v>
      </c>
      <c r="E60" s="3" t="s">
        <v>798</v>
      </c>
      <c r="F60" s="3">
        <v>4685</v>
      </c>
      <c r="G60" s="4">
        <v>42360</v>
      </c>
      <c r="H60" s="3" t="s">
        <v>742</v>
      </c>
      <c r="I60" s="5">
        <v>1012095.044</v>
      </c>
      <c r="J60" s="5">
        <v>1013025.523</v>
      </c>
      <c r="K60" s="11">
        <v>0.93047900000005024</v>
      </c>
      <c r="L60" s="6" t="s">
        <v>799</v>
      </c>
      <c r="M60" s="3">
        <v>7.4349999999999996</v>
      </c>
      <c r="N60" s="3" t="s">
        <v>2114</v>
      </c>
      <c r="O60" s="3" t="s">
        <v>21</v>
      </c>
      <c r="P60" s="3"/>
      <c r="Q60" s="3"/>
      <c r="R60" s="7"/>
      <c r="S60" s="6"/>
      <c r="T60" s="3" t="s">
        <v>800</v>
      </c>
      <c r="U60" s="3" t="s">
        <v>742</v>
      </c>
      <c r="V60" s="8" t="str">
        <f t="shared" si="1"/>
        <v>14-1150</v>
      </c>
      <c r="X60" s="8" t="s">
        <v>6931</v>
      </c>
    </row>
    <row r="61" spans="2:24" ht="30" customHeight="1" x14ac:dyDescent="0.25">
      <c r="B61" s="206" t="s">
        <v>6714</v>
      </c>
      <c r="C61" s="3">
        <v>14</v>
      </c>
      <c r="D61" s="3" t="s">
        <v>801</v>
      </c>
      <c r="E61" s="3" t="s">
        <v>802</v>
      </c>
      <c r="F61" s="3">
        <v>4686</v>
      </c>
      <c r="G61" s="4">
        <v>42360</v>
      </c>
      <c r="H61" s="3" t="s">
        <v>742</v>
      </c>
      <c r="I61" s="5">
        <v>1013025.523</v>
      </c>
      <c r="J61" s="5">
        <v>1013862.343</v>
      </c>
      <c r="K61" s="11">
        <v>0.83681999999994883</v>
      </c>
      <c r="L61" s="6" t="s">
        <v>803</v>
      </c>
      <c r="M61" s="3">
        <v>6.69</v>
      </c>
      <c r="N61" s="3" t="s">
        <v>2114</v>
      </c>
      <c r="O61" s="3" t="s">
        <v>21</v>
      </c>
      <c r="P61" s="3"/>
      <c r="Q61" s="3"/>
      <c r="R61" s="7"/>
      <c r="S61" s="6"/>
      <c r="T61" s="3" t="s">
        <v>804</v>
      </c>
      <c r="U61" s="3" t="s">
        <v>742</v>
      </c>
      <c r="V61" s="8" t="str">
        <f t="shared" si="1"/>
        <v>14-1151</v>
      </c>
      <c r="X61" s="8" t="s">
        <v>6932</v>
      </c>
    </row>
    <row r="62" spans="2:24" ht="30" customHeight="1" x14ac:dyDescent="0.25">
      <c r="B62" s="206" t="s">
        <v>6714</v>
      </c>
      <c r="C62" s="3">
        <v>14</v>
      </c>
      <c r="D62" s="3" t="s">
        <v>805</v>
      </c>
      <c r="E62" s="3" t="s">
        <v>806</v>
      </c>
      <c r="F62" s="3">
        <v>4687</v>
      </c>
      <c r="G62" s="4">
        <v>42361</v>
      </c>
      <c r="H62" s="3" t="s">
        <v>742</v>
      </c>
      <c r="I62" s="5">
        <v>1013862.343</v>
      </c>
      <c r="J62" s="5">
        <v>1014178.477</v>
      </c>
      <c r="K62" s="11">
        <v>0.31613399999996183</v>
      </c>
      <c r="L62" s="6" t="s">
        <v>807</v>
      </c>
      <c r="M62" s="3">
        <v>3.02</v>
      </c>
      <c r="N62" s="3" t="s">
        <v>2114</v>
      </c>
      <c r="O62" s="3" t="s">
        <v>21</v>
      </c>
      <c r="P62" s="3" t="s">
        <v>10</v>
      </c>
      <c r="Q62" s="3">
        <v>0.5</v>
      </c>
      <c r="R62" s="7">
        <v>2150</v>
      </c>
      <c r="S62" s="6"/>
      <c r="T62" s="3" t="s">
        <v>808</v>
      </c>
      <c r="U62" s="3" t="s">
        <v>742</v>
      </c>
      <c r="V62" s="8" t="str">
        <f t="shared" si="1"/>
        <v>14-1152</v>
      </c>
      <c r="X62" s="8" t="s">
        <v>6933</v>
      </c>
    </row>
    <row r="63" spans="2:24" ht="30" customHeight="1" x14ac:dyDescent="0.25">
      <c r="B63" s="206" t="s">
        <v>6714</v>
      </c>
      <c r="C63" s="3">
        <v>14</v>
      </c>
      <c r="D63" s="3" t="s">
        <v>809</v>
      </c>
      <c r="E63" s="3" t="s">
        <v>810</v>
      </c>
      <c r="F63" s="3">
        <v>4688</v>
      </c>
      <c r="G63" s="4">
        <v>42361</v>
      </c>
      <c r="H63" s="3" t="s">
        <v>742</v>
      </c>
      <c r="I63" s="5">
        <v>1014178.477</v>
      </c>
      <c r="J63" s="5">
        <v>1015739.482</v>
      </c>
      <c r="K63" s="11">
        <v>1.5610050000000046</v>
      </c>
      <c r="L63" s="6" t="s">
        <v>811</v>
      </c>
      <c r="M63" s="3">
        <v>12.484</v>
      </c>
      <c r="N63" s="3" t="s">
        <v>2114</v>
      </c>
      <c r="O63" s="3" t="s">
        <v>21</v>
      </c>
      <c r="P63" s="3"/>
      <c r="Q63" s="3"/>
      <c r="R63" s="7"/>
      <c r="S63" s="6"/>
      <c r="T63" s="3" t="s">
        <v>397</v>
      </c>
      <c r="U63" s="3" t="s">
        <v>742</v>
      </c>
      <c r="V63" s="8" t="str">
        <f t="shared" si="1"/>
        <v>14-1153</v>
      </c>
      <c r="X63" s="8" t="s">
        <v>6934</v>
      </c>
    </row>
    <row r="64" spans="2:24" ht="30" customHeight="1" x14ac:dyDescent="0.25">
      <c r="B64" s="206" t="s">
        <v>6714</v>
      </c>
      <c r="C64" s="3">
        <v>14</v>
      </c>
      <c r="D64" s="3" t="s">
        <v>812</v>
      </c>
      <c r="E64" s="3" t="s">
        <v>813</v>
      </c>
      <c r="F64" s="3">
        <v>3213</v>
      </c>
      <c r="G64" s="4">
        <v>41082</v>
      </c>
      <c r="H64" s="3" t="s">
        <v>742</v>
      </c>
      <c r="I64" s="5">
        <v>1015739.482</v>
      </c>
      <c r="J64" s="5">
        <v>1016031.306</v>
      </c>
      <c r="K64" s="11">
        <v>0.29182400000002234</v>
      </c>
      <c r="L64" s="6" t="s">
        <v>814</v>
      </c>
      <c r="M64" s="3">
        <v>6.0246000000000004</v>
      </c>
      <c r="N64" s="3" t="s">
        <v>2114</v>
      </c>
      <c r="O64" s="3" t="s">
        <v>21</v>
      </c>
      <c r="P64" s="3" t="s">
        <v>10</v>
      </c>
      <c r="Q64" s="3">
        <v>4.0773000000000001</v>
      </c>
      <c r="R64" s="7">
        <v>8750.5</v>
      </c>
      <c r="S64" s="6"/>
      <c r="T64" s="3" t="s">
        <v>815</v>
      </c>
      <c r="U64" s="3" t="s">
        <v>742</v>
      </c>
      <c r="V64" s="8" t="str">
        <f t="shared" si="1"/>
        <v>14-1154</v>
      </c>
      <c r="X64" s="8" t="s">
        <v>6935</v>
      </c>
    </row>
    <row r="65" spans="2:24" ht="30" customHeight="1" x14ac:dyDescent="0.25">
      <c r="B65" s="206" t="s">
        <v>6714</v>
      </c>
      <c r="C65" s="3">
        <v>14</v>
      </c>
      <c r="D65" s="3" t="s">
        <v>816</v>
      </c>
      <c r="E65" s="3" t="s">
        <v>817</v>
      </c>
      <c r="F65" s="3">
        <v>3202</v>
      </c>
      <c r="G65" s="4">
        <v>41082</v>
      </c>
      <c r="H65" s="3" t="s">
        <v>742</v>
      </c>
      <c r="I65" s="5">
        <v>1016031.306</v>
      </c>
      <c r="J65" s="5">
        <v>1016094.374</v>
      </c>
      <c r="K65" s="11">
        <v>6.3067999999970203E-2</v>
      </c>
      <c r="L65" s="6" t="s">
        <v>814</v>
      </c>
      <c r="M65" s="3">
        <v>17.474399999999999</v>
      </c>
      <c r="N65" s="3" t="s">
        <v>2114</v>
      </c>
      <c r="O65" s="3" t="s">
        <v>21</v>
      </c>
      <c r="P65" s="3" t="s">
        <v>10</v>
      </c>
      <c r="Q65" s="3">
        <v>16.820900000000002</v>
      </c>
      <c r="R65" s="7">
        <v>36163</v>
      </c>
      <c r="S65" s="6"/>
      <c r="T65" s="3" t="s">
        <v>818</v>
      </c>
      <c r="U65" s="3" t="s">
        <v>742</v>
      </c>
      <c r="V65" s="8" t="str">
        <f t="shared" si="1"/>
        <v>14-1154A</v>
      </c>
      <c r="X65" s="8" t="s">
        <v>6936</v>
      </c>
    </row>
    <row r="66" spans="2:24" ht="30" customHeight="1" x14ac:dyDescent="0.25">
      <c r="B66" s="206" t="s">
        <v>6714</v>
      </c>
      <c r="C66" s="3">
        <v>14</v>
      </c>
      <c r="D66" s="3" t="s">
        <v>819</v>
      </c>
      <c r="E66" s="3" t="s">
        <v>820</v>
      </c>
      <c r="F66" s="3">
        <v>4689</v>
      </c>
      <c r="G66" s="4">
        <v>42361</v>
      </c>
      <c r="H66" s="3" t="s">
        <v>742</v>
      </c>
      <c r="I66" s="5">
        <v>1016094.374</v>
      </c>
      <c r="J66" s="5">
        <v>1016497.8540000001</v>
      </c>
      <c r="K66" s="11">
        <v>0.40348000000009782</v>
      </c>
      <c r="L66" s="6" t="s">
        <v>821</v>
      </c>
      <c r="M66" s="3">
        <v>12.237</v>
      </c>
      <c r="N66" s="3" t="s">
        <v>2114</v>
      </c>
      <c r="O66" s="3" t="s">
        <v>21</v>
      </c>
      <c r="P66" s="3" t="s">
        <v>10</v>
      </c>
      <c r="Q66" s="3">
        <v>9.0122</v>
      </c>
      <c r="R66" s="7">
        <v>19371.5</v>
      </c>
      <c r="S66" s="6"/>
      <c r="T66" s="3" t="s">
        <v>822</v>
      </c>
      <c r="U66" s="3" t="s">
        <v>742</v>
      </c>
      <c r="V66" s="8" t="str">
        <f t="shared" si="1"/>
        <v>14-1155</v>
      </c>
      <c r="X66" s="8" t="s">
        <v>6937</v>
      </c>
    </row>
    <row r="67" spans="2:24" ht="30" customHeight="1" x14ac:dyDescent="0.25">
      <c r="B67" s="206" t="s">
        <v>6714</v>
      </c>
      <c r="C67" s="3">
        <v>14</v>
      </c>
      <c r="D67" s="3" t="s">
        <v>823</v>
      </c>
      <c r="E67" s="3" t="s">
        <v>824</v>
      </c>
      <c r="F67" s="3">
        <v>4690</v>
      </c>
      <c r="G67" s="4">
        <v>42361</v>
      </c>
      <c r="H67" s="3" t="s">
        <v>742</v>
      </c>
      <c r="I67" s="5">
        <v>1016497.8540000001</v>
      </c>
      <c r="J67" s="5">
        <v>1016648.068</v>
      </c>
      <c r="K67" s="11">
        <v>0.15021399999991991</v>
      </c>
      <c r="L67" s="6" t="s">
        <v>825</v>
      </c>
      <c r="M67" s="3">
        <v>10.994300000000001</v>
      </c>
      <c r="N67" s="3" t="s">
        <v>2114</v>
      </c>
      <c r="O67" s="3" t="s">
        <v>21</v>
      </c>
      <c r="P67" s="3" t="s">
        <v>10</v>
      </c>
      <c r="Q67" s="3">
        <v>9.7920999999999996</v>
      </c>
      <c r="R67" s="7">
        <v>21733.8</v>
      </c>
      <c r="S67" s="6"/>
      <c r="T67" s="3" t="s">
        <v>826</v>
      </c>
      <c r="U67" s="3" t="s">
        <v>742</v>
      </c>
      <c r="V67" s="8" t="str">
        <f t="shared" si="1"/>
        <v>14-1156</v>
      </c>
      <c r="X67" s="8" t="s">
        <v>6938</v>
      </c>
    </row>
    <row r="68" spans="2:24" ht="30" customHeight="1" x14ac:dyDescent="0.25">
      <c r="B68" s="206" t="s">
        <v>6714</v>
      </c>
      <c r="C68" s="3">
        <v>14</v>
      </c>
      <c r="D68" s="3" t="s">
        <v>827</v>
      </c>
      <c r="E68" s="3" t="s">
        <v>828</v>
      </c>
      <c r="F68" s="3">
        <v>4691</v>
      </c>
      <c r="G68" s="4">
        <v>42361</v>
      </c>
      <c r="H68" s="3" t="s">
        <v>742</v>
      </c>
      <c r="I68" s="5">
        <v>1016648.068</v>
      </c>
      <c r="J68" s="5">
        <v>1017162.302</v>
      </c>
      <c r="K68" s="11">
        <v>0.51423400000005492</v>
      </c>
      <c r="L68" s="6" t="s">
        <v>821</v>
      </c>
      <c r="M68" s="3">
        <v>4.1100000000000003</v>
      </c>
      <c r="N68" s="3" t="s">
        <v>2114</v>
      </c>
      <c r="O68" s="3" t="s">
        <v>21</v>
      </c>
      <c r="P68" s="3"/>
      <c r="Q68" s="3"/>
      <c r="R68" s="7"/>
      <c r="S68" s="6"/>
      <c r="T68" s="3" t="s">
        <v>829</v>
      </c>
      <c r="U68" s="3" t="s">
        <v>742</v>
      </c>
      <c r="V68" s="8" t="str">
        <f t="shared" si="1"/>
        <v>14-1157</v>
      </c>
      <c r="X68" s="8" t="s">
        <v>6939</v>
      </c>
    </row>
    <row r="69" spans="2:24" ht="30" customHeight="1" x14ac:dyDescent="0.25">
      <c r="B69" s="206" t="s">
        <v>6714</v>
      </c>
      <c r="C69" s="3">
        <v>14</v>
      </c>
      <c r="D69" s="3" t="s">
        <v>830</v>
      </c>
      <c r="E69" s="3" t="s">
        <v>831</v>
      </c>
      <c r="F69" s="3">
        <v>4692</v>
      </c>
      <c r="G69" s="4">
        <v>42361</v>
      </c>
      <c r="H69" s="3" t="s">
        <v>742</v>
      </c>
      <c r="I69" s="5">
        <v>1017162.302</v>
      </c>
      <c r="J69" s="5">
        <v>1017522.295</v>
      </c>
      <c r="K69" s="11">
        <v>0.35999300000001677</v>
      </c>
      <c r="L69" s="6" t="s">
        <v>832</v>
      </c>
      <c r="M69" s="3">
        <v>2.4140000000000001</v>
      </c>
      <c r="N69" s="3" t="s">
        <v>2114</v>
      </c>
      <c r="O69" s="3" t="s">
        <v>21</v>
      </c>
      <c r="P69" s="3" t="s">
        <v>10</v>
      </c>
      <c r="Q69" s="3">
        <v>7.0000000000000001E-3</v>
      </c>
      <c r="R69" s="7">
        <v>16.21</v>
      </c>
      <c r="S69" s="6"/>
      <c r="T69" s="3" t="s">
        <v>833</v>
      </c>
      <c r="U69" s="3" t="s">
        <v>742</v>
      </c>
      <c r="V69" s="8" t="str">
        <f t="shared" si="1"/>
        <v>14-1158</v>
      </c>
      <c r="X69" s="8" t="s">
        <v>6940</v>
      </c>
    </row>
    <row r="70" spans="2:24" ht="30" customHeight="1" x14ac:dyDescent="0.25">
      <c r="B70" s="206" t="s">
        <v>6714</v>
      </c>
      <c r="C70" s="3">
        <v>14</v>
      </c>
      <c r="D70" s="3" t="s">
        <v>834</v>
      </c>
      <c r="E70" s="3" t="s">
        <v>835</v>
      </c>
      <c r="F70" s="3">
        <v>4662</v>
      </c>
      <c r="G70" s="4">
        <v>42248</v>
      </c>
      <c r="H70" s="3" t="s">
        <v>742</v>
      </c>
      <c r="I70" s="5">
        <v>1017522.295</v>
      </c>
      <c r="J70" s="5">
        <v>1017624.125</v>
      </c>
      <c r="K70" s="11">
        <v>0.10182999999995809</v>
      </c>
      <c r="L70" s="6" t="s">
        <v>836</v>
      </c>
      <c r="M70" s="3">
        <v>1.3</v>
      </c>
      <c r="N70" s="3" t="s">
        <v>2114</v>
      </c>
      <c r="O70" s="3" t="s">
        <v>91</v>
      </c>
      <c r="P70" s="3"/>
      <c r="Q70" s="3"/>
      <c r="R70" s="9"/>
      <c r="S70" s="6"/>
      <c r="T70" s="3" t="s">
        <v>837</v>
      </c>
      <c r="U70" s="3" t="s">
        <v>742</v>
      </c>
      <c r="V70" s="8" t="str">
        <f t="shared" si="1"/>
        <v>14-1159</v>
      </c>
      <c r="X70" s="8" t="s">
        <v>6941</v>
      </c>
    </row>
    <row r="71" spans="2:24" ht="30" customHeight="1" x14ac:dyDescent="0.25">
      <c r="B71" s="206" t="s">
        <v>6714</v>
      </c>
      <c r="C71" s="3">
        <v>14</v>
      </c>
      <c r="D71" s="3" t="s">
        <v>838</v>
      </c>
      <c r="E71" s="3" t="s">
        <v>839</v>
      </c>
      <c r="F71" s="3">
        <v>4693</v>
      </c>
      <c r="G71" s="4">
        <v>42361</v>
      </c>
      <c r="H71" s="3" t="s">
        <v>742</v>
      </c>
      <c r="I71" s="5">
        <v>1017624.125</v>
      </c>
      <c r="J71" s="5">
        <v>1021174.798</v>
      </c>
      <c r="K71" s="11">
        <v>3.5506729999999518</v>
      </c>
      <c r="L71" s="6" t="s">
        <v>840</v>
      </c>
      <c r="M71" s="3">
        <v>28.39</v>
      </c>
      <c r="N71" s="3" t="s">
        <v>2114</v>
      </c>
      <c r="O71" s="3" t="s">
        <v>21</v>
      </c>
      <c r="P71" s="3"/>
      <c r="Q71" s="3"/>
      <c r="R71" s="7"/>
      <c r="S71" s="6"/>
      <c r="T71" s="3" t="s">
        <v>826</v>
      </c>
      <c r="U71" s="3" t="s">
        <v>742</v>
      </c>
      <c r="V71" s="8" t="str">
        <f t="shared" ref="V71:V83" si="2">CONCATENATE(C71,"-",D71)</f>
        <v>14-1160</v>
      </c>
      <c r="X71" s="8" t="s">
        <v>6942</v>
      </c>
    </row>
    <row r="72" spans="2:24" ht="30" customHeight="1" x14ac:dyDescent="0.25">
      <c r="B72" s="206" t="s">
        <v>6714</v>
      </c>
      <c r="C72" s="3">
        <v>14</v>
      </c>
      <c r="D72" s="3" t="s">
        <v>841</v>
      </c>
      <c r="E72" s="3" t="s">
        <v>842</v>
      </c>
      <c r="F72" s="3">
        <v>4694</v>
      </c>
      <c r="G72" s="4">
        <v>42361</v>
      </c>
      <c r="H72" s="3" t="s">
        <v>742</v>
      </c>
      <c r="I72" s="5">
        <v>1021174.798</v>
      </c>
      <c r="J72" s="5">
        <v>1023576.79</v>
      </c>
      <c r="K72" s="11">
        <v>2.4019920000000856</v>
      </c>
      <c r="L72" s="6" t="s">
        <v>843</v>
      </c>
      <c r="M72" s="3">
        <v>19.22</v>
      </c>
      <c r="N72" s="3" t="s">
        <v>2114</v>
      </c>
      <c r="O72" s="3" t="s">
        <v>21</v>
      </c>
      <c r="P72" s="3"/>
      <c r="Q72" s="3"/>
      <c r="R72" s="7"/>
      <c r="S72" s="6"/>
      <c r="T72" s="3" t="s">
        <v>183</v>
      </c>
      <c r="U72" s="3" t="s">
        <v>742</v>
      </c>
      <c r="V72" s="8" t="str">
        <f t="shared" si="2"/>
        <v>14-1161</v>
      </c>
      <c r="X72" s="8" t="s">
        <v>6943</v>
      </c>
    </row>
    <row r="73" spans="2:24" ht="30" customHeight="1" x14ac:dyDescent="0.25">
      <c r="B73" s="206" t="s">
        <v>6714</v>
      </c>
      <c r="C73" s="3">
        <v>14</v>
      </c>
      <c r="D73" s="3" t="s">
        <v>844</v>
      </c>
      <c r="E73" s="3" t="s">
        <v>845</v>
      </c>
      <c r="F73" s="3">
        <v>4725</v>
      </c>
      <c r="G73" s="4">
        <v>42515</v>
      </c>
      <c r="H73" s="3" t="s">
        <v>742</v>
      </c>
      <c r="I73" s="5">
        <v>1023579.79</v>
      </c>
      <c r="J73" s="5">
        <v>1025512.314</v>
      </c>
      <c r="K73" s="11">
        <v>1.9325239999999757</v>
      </c>
      <c r="L73" s="6" t="s">
        <v>846</v>
      </c>
      <c r="M73" s="3">
        <v>15.481999999999999</v>
      </c>
      <c r="N73" s="3" t="s">
        <v>2114</v>
      </c>
      <c r="O73" s="3" t="s">
        <v>21</v>
      </c>
      <c r="P73" s="3"/>
      <c r="Q73" s="3"/>
      <c r="R73" s="7"/>
      <c r="S73" s="6"/>
      <c r="T73" s="3" t="s">
        <v>847</v>
      </c>
      <c r="U73" s="3" t="s">
        <v>742</v>
      </c>
      <c r="V73" s="8" t="str">
        <f t="shared" si="2"/>
        <v>14-1162</v>
      </c>
      <c r="X73" s="8" t="s">
        <v>6944</v>
      </c>
    </row>
    <row r="74" spans="2:24" ht="30" customHeight="1" x14ac:dyDescent="0.25">
      <c r="B74" s="206" t="s">
        <v>6714</v>
      </c>
      <c r="C74" s="3">
        <v>14</v>
      </c>
      <c r="D74" s="3" t="s">
        <v>848</v>
      </c>
      <c r="E74" s="3" t="s">
        <v>849</v>
      </c>
      <c r="F74" s="3" t="s">
        <v>850</v>
      </c>
      <c r="G74" s="4">
        <v>42669</v>
      </c>
      <c r="H74" s="3" t="s">
        <v>742</v>
      </c>
      <c r="I74" s="5">
        <v>1025512.314</v>
      </c>
      <c r="J74" s="5">
        <v>1025812.321</v>
      </c>
      <c r="K74" s="11">
        <v>0.30000699999998326</v>
      </c>
      <c r="L74" s="6" t="s">
        <v>851</v>
      </c>
      <c r="M74" s="3">
        <v>10.3543</v>
      </c>
      <c r="N74" s="3" t="s">
        <v>2114</v>
      </c>
      <c r="O74" s="3" t="s">
        <v>91</v>
      </c>
      <c r="P74" s="3" t="s">
        <v>10</v>
      </c>
      <c r="Q74" s="3">
        <v>3.3342999999999998</v>
      </c>
      <c r="R74" s="9">
        <v>9152.92</v>
      </c>
      <c r="S74" s="6" t="s">
        <v>852</v>
      </c>
      <c r="T74" s="3" t="s">
        <v>853</v>
      </c>
      <c r="U74" s="3" t="s">
        <v>742</v>
      </c>
      <c r="V74" s="8" t="str">
        <f t="shared" si="2"/>
        <v>14-1163</v>
      </c>
      <c r="X74" s="8" t="s">
        <v>6945</v>
      </c>
    </row>
    <row r="75" spans="2:24" ht="30" customHeight="1" x14ac:dyDescent="0.25">
      <c r="B75" s="206" t="s">
        <v>6714</v>
      </c>
      <c r="C75" s="3">
        <v>14</v>
      </c>
      <c r="D75" s="3" t="s">
        <v>854</v>
      </c>
      <c r="E75" s="3" t="s">
        <v>855</v>
      </c>
      <c r="F75" s="3">
        <v>4727</v>
      </c>
      <c r="G75" s="4">
        <v>42515</v>
      </c>
      <c r="H75" s="3" t="s">
        <v>742</v>
      </c>
      <c r="I75" s="5">
        <v>1025812.321</v>
      </c>
      <c r="J75" s="5">
        <v>1026021.519</v>
      </c>
      <c r="K75" s="11">
        <v>0.20919799999997485</v>
      </c>
      <c r="L75" s="6" t="s">
        <v>856</v>
      </c>
      <c r="M75" s="3">
        <v>2.96</v>
      </c>
      <c r="N75" s="3" t="s">
        <v>2114</v>
      </c>
      <c r="O75" s="3" t="s">
        <v>21</v>
      </c>
      <c r="P75" s="3" t="s">
        <v>10</v>
      </c>
      <c r="Q75" s="3">
        <v>1.3087</v>
      </c>
      <c r="R75" s="7">
        <v>3445</v>
      </c>
      <c r="S75" s="6"/>
      <c r="T75" s="3" t="s">
        <v>857</v>
      </c>
      <c r="U75" s="3" t="s">
        <v>742</v>
      </c>
      <c r="V75" s="8" t="str">
        <f t="shared" si="2"/>
        <v>14-1164</v>
      </c>
      <c r="X75" s="8" t="s">
        <v>6946</v>
      </c>
    </row>
    <row r="76" spans="2:24" ht="30" customHeight="1" x14ac:dyDescent="0.25">
      <c r="B76" s="206" t="s">
        <v>6714</v>
      </c>
      <c r="C76" s="3">
        <v>14</v>
      </c>
      <c r="D76" s="3">
        <v>1163</v>
      </c>
      <c r="E76" s="3"/>
      <c r="F76" s="3"/>
      <c r="G76" s="4"/>
      <c r="H76" s="3"/>
      <c r="I76" s="5">
        <v>1026021.519</v>
      </c>
      <c r="J76" s="5">
        <v>1026598.094</v>
      </c>
      <c r="K76" s="11">
        <v>0.57657500000006989</v>
      </c>
      <c r="L76" s="6" t="s">
        <v>858</v>
      </c>
      <c r="M76" s="3"/>
      <c r="N76" s="3" t="s">
        <v>2114</v>
      </c>
      <c r="O76" s="3" t="s">
        <v>91</v>
      </c>
      <c r="P76" s="3"/>
      <c r="Q76" s="3"/>
      <c r="R76" s="9"/>
      <c r="S76" s="6"/>
      <c r="T76" s="3"/>
      <c r="U76" s="3"/>
      <c r="V76" s="8" t="str">
        <f t="shared" si="2"/>
        <v>14-1163</v>
      </c>
    </row>
    <row r="77" spans="2:24" ht="30" customHeight="1" x14ac:dyDescent="0.25">
      <c r="B77" s="206" t="s">
        <v>6714</v>
      </c>
      <c r="C77" s="3">
        <v>14</v>
      </c>
      <c r="D77" s="3" t="s">
        <v>859</v>
      </c>
      <c r="E77" s="3" t="s">
        <v>860</v>
      </c>
      <c r="F77" s="3">
        <v>4728</v>
      </c>
      <c r="G77" s="4">
        <v>42515</v>
      </c>
      <c r="H77" s="3" t="s">
        <v>742</v>
      </c>
      <c r="I77" s="5">
        <v>1026598.094</v>
      </c>
      <c r="J77" s="5">
        <v>1027304.716</v>
      </c>
      <c r="K77" s="11">
        <v>0.70662199999997388</v>
      </c>
      <c r="L77" s="6" t="s">
        <v>861</v>
      </c>
      <c r="M77" s="3">
        <v>5.65</v>
      </c>
      <c r="N77" s="3" t="s">
        <v>2114</v>
      </c>
      <c r="O77" s="3" t="s">
        <v>21</v>
      </c>
      <c r="P77" s="3"/>
      <c r="Q77" s="3"/>
      <c r="R77" s="7"/>
      <c r="S77" s="6"/>
      <c r="T77" s="3" t="s">
        <v>451</v>
      </c>
      <c r="U77" s="3" t="s">
        <v>742</v>
      </c>
      <c r="V77" s="8" t="str">
        <f t="shared" si="2"/>
        <v>14-1165</v>
      </c>
      <c r="X77" s="8" t="s">
        <v>6947</v>
      </c>
    </row>
    <row r="78" spans="2:24" ht="30" customHeight="1" x14ac:dyDescent="0.25">
      <c r="B78" s="206" t="s">
        <v>6714</v>
      </c>
      <c r="C78" s="3">
        <v>14</v>
      </c>
      <c r="D78" s="3" t="s">
        <v>862</v>
      </c>
      <c r="E78" s="3" t="s">
        <v>863</v>
      </c>
      <c r="F78" s="3">
        <v>4729</v>
      </c>
      <c r="G78" s="4">
        <v>42515</v>
      </c>
      <c r="H78" s="3" t="s">
        <v>742</v>
      </c>
      <c r="I78" s="5">
        <v>1027304.716</v>
      </c>
      <c r="J78" s="5">
        <v>1027913.624</v>
      </c>
      <c r="K78" s="11">
        <v>0.60890799999993761</v>
      </c>
      <c r="L78" s="6" t="s">
        <v>864</v>
      </c>
      <c r="M78" s="3">
        <v>4.8710000000000004</v>
      </c>
      <c r="N78" s="3" t="s">
        <v>2114</v>
      </c>
      <c r="O78" s="3" t="s">
        <v>21</v>
      </c>
      <c r="P78" s="3"/>
      <c r="Q78" s="3"/>
      <c r="R78" s="7"/>
      <c r="S78" s="6"/>
      <c r="T78" s="3" t="s">
        <v>865</v>
      </c>
      <c r="U78" s="3" t="s">
        <v>742</v>
      </c>
      <c r="V78" s="8" t="str">
        <f t="shared" si="2"/>
        <v>14-1166</v>
      </c>
      <c r="X78" s="8" t="s">
        <v>6948</v>
      </c>
    </row>
    <row r="79" spans="2:24" ht="30" customHeight="1" x14ac:dyDescent="0.25">
      <c r="B79" s="206" t="s">
        <v>6714</v>
      </c>
      <c r="C79" s="3">
        <v>14</v>
      </c>
      <c r="D79" s="3" t="s">
        <v>866</v>
      </c>
      <c r="E79" s="3" t="s">
        <v>867</v>
      </c>
      <c r="F79" s="3">
        <v>3207</v>
      </c>
      <c r="G79" s="4">
        <v>42515</v>
      </c>
      <c r="H79" s="3" t="s">
        <v>742</v>
      </c>
      <c r="I79" s="5">
        <v>1027913.624</v>
      </c>
      <c r="J79" s="5">
        <v>1028066.392</v>
      </c>
      <c r="K79" s="11">
        <v>0.15276800000004004</v>
      </c>
      <c r="L79" s="6" t="s">
        <v>868</v>
      </c>
      <c r="M79" s="3">
        <v>11.46</v>
      </c>
      <c r="N79" s="3" t="s">
        <v>2114</v>
      </c>
      <c r="O79" s="3" t="s">
        <v>21</v>
      </c>
      <c r="P79" s="3" t="s">
        <v>10</v>
      </c>
      <c r="Q79" s="3">
        <v>10.24</v>
      </c>
      <c r="R79" s="7">
        <v>25702.400000000001</v>
      </c>
      <c r="S79" s="6"/>
      <c r="T79" s="3" t="s">
        <v>869</v>
      </c>
      <c r="U79" s="3" t="s">
        <v>742</v>
      </c>
      <c r="V79" s="8" t="str">
        <f t="shared" si="2"/>
        <v>14-1167</v>
      </c>
      <c r="X79" s="8" t="s">
        <v>6949</v>
      </c>
    </row>
    <row r="80" spans="2:24" ht="30" customHeight="1" x14ac:dyDescent="0.25">
      <c r="B80" s="206" t="s">
        <v>6714</v>
      </c>
      <c r="C80" s="3">
        <v>14</v>
      </c>
      <c r="D80" s="3" t="s">
        <v>870</v>
      </c>
      <c r="E80" s="3" t="s">
        <v>871</v>
      </c>
      <c r="F80" s="3">
        <v>4677</v>
      </c>
      <c r="G80" s="4">
        <v>42360</v>
      </c>
      <c r="H80" s="3" t="s">
        <v>742</v>
      </c>
      <c r="I80" s="5">
        <v>1028066.392</v>
      </c>
      <c r="J80" s="5">
        <v>1028510.711</v>
      </c>
      <c r="K80" s="11">
        <v>0.44431900000001767</v>
      </c>
      <c r="L80" s="6" t="s">
        <v>872</v>
      </c>
      <c r="M80" s="3">
        <v>3.5562</v>
      </c>
      <c r="N80" s="3" t="s">
        <v>2114</v>
      </c>
      <c r="O80" s="3" t="s">
        <v>21</v>
      </c>
      <c r="P80" s="3"/>
      <c r="Q80" s="3"/>
      <c r="R80" s="7"/>
      <c r="S80" s="6"/>
      <c r="T80" s="3" t="s">
        <v>873</v>
      </c>
      <c r="U80" s="3" t="s">
        <v>742</v>
      </c>
      <c r="V80" s="8" t="str">
        <f t="shared" si="2"/>
        <v>14-1128</v>
      </c>
      <c r="X80" s="8" t="s">
        <v>6950</v>
      </c>
    </row>
    <row r="81" spans="2:24" ht="30" customHeight="1" x14ac:dyDescent="0.25">
      <c r="B81" s="206" t="s">
        <v>6714</v>
      </c>
      <c r="C81" s="3">
        <v>14</v>
      </c>
      <c r="D81" s="3" t="s">
        <v>874</v>
      </c>
      <c r="E81" s="3" t="s">
        <v>875</v>
      </c>
      <c r="F81" s="3">
        <v>4678</v>
      </c>
      <c r="G81" s="4">
        <v>42360</v>
      </c>
      <c r="H81" s="3" t="s">
        <v>742</v>
      </c>
      <c r="I81" s="5">
        <v>1028510.711</v>
      </c>
      <c r="J81" s="5">
        <v>1029272.099</v>
      </c>
      <c r="K81" s="11">
        <v>0.76138800000003537</v>
      </c>
      <c r="L81" s="6" t="s">
        <v>872</v>
      </c>
      <c r="M81" s="3">
        <v>6.1</v>
      </c>
      <c r="N81" s="3" t="s">
        <v>2114</v>
      </c>
      <c r="O81" s="3" t="s">
        <v>21</v>
      </c>
      <c r="P81" s="3"/>
      <c r="Q81" s="3"/>
      <c r="R81" s="7"/>
      <c r="S81" s="6"/>
      <c r="T81" s="3" t="s">
        <v>873</v>
      </c>
      <c r="U81" s="3" t="s">
        <v>742</v>
      </c>
      <c r="V81" s="8" t="str">
        <f t="shared" si="2"/>
        <v>14-1129</v>
      </c>
      <c r="X81" s="8" t="s">
        <v>6951</v>
      </c>
    </row>
    <row r="82" spans="2:24" ht="30" customHeight="1" x14ac:dyDescent="0.25">
      <c r="B82" s="206" t="s">
        <v>6714</v>
      </c>
      <c r="C82" s="3">
        <v>14</v>
      </c>
      <c r="D82" s="3" t="s">
        <v>876</v>
      </c>
      <c r="E82" s="3" t="s">
        <v>877</v>
      </c>
      <c r="F82" s="3">
        <v>4679</v>
      </c>
      <c r="G82" s="4">
        <v>42360</v>
      </c>
      <c r="H82" s="3" t="s">
        <v>742</v>
      </c>
      <c r="I82" s="5">
        <v>1029272.099</v>
      </c>
      <c r="J82" s="5">
        <v>1029904.738</v>
      </c>
      <c r="K82" s="11">
        <v>0.63263899999996642</v>
      </c>
      <c r="L82" s="6" t="s">
        <v>878</v>
      </c>
      <c r="M82" s="3">
        <v>5.0599999999999996</v>
      </c>
      <c r="N82" s="3" t="s">
        <v>2114</v>
      </c>
      <c r="O82" s="3" t="s">
        <v>21</v>
      </c>
      <c r="P82" s="3"/>
      <c r="Q82" s="3"/>
      <c r="R82" s="7"/>
      <c r="S82" s="6"/>
      <c r="T82" s="3" t="s">
        <v>879</v>
      </c>
      <c r="U82" s="3" t="s">
        <v>742</v>
      </c>
      <c r="V82" s="8" t="str">
        <f t="shared" si="2"/>
        <v>14-1130</v>
      </c>
      <c r="X82" s="8" t="s">
        <v>6952</v>
      </c>
    </row>
    <row r="83" spans="2:24" ht="30" customHeight="1" x14ac:dyDescent="0.25">
      <c r="B83" s="206" t="s">
        <v>6714</v>
      </c>
      <c r="C83" s="3">
        <v>14</v>
      </c>
      <c r="D83" s="3" t="s">
        <v>880</v>
      </c>
      <c r="E83" s="3" t="s">
        <v>881</v>
      </c>
      <c r="F83" s="3">
        <v>4680</v>
      </c>
      <c r="G83" s="4">
        <v>42360</v>
      </c>
      <c r="H83" s="3" t="s">
        <v>742</v>
      </c>
      <c r="I83" s="5">
        <v>1029272.099</v>
      </c>
      <c r="J83" s="5">
        <v>1029904.738</v>
      </c>
      <c r="K83" s="11"/>
      <c r="L83" s="6" t="s">
        <v>878</v>
      </c>
      <c r="M83" s="3">
        <v>14.02</v>
      </c>
      <c r="N83" s="3" t="s">
        <v>2114</v>
      </c>
      <c r="O83" s="3" t="s">
        <v>21</v>
      </c>
      <c r="P83" s="3" t="s">
        <v>10</v>
      </c>
      <c r="Q83" s="3">
        <v>14.02</v>
      </c>
      <c r="R83" s="7">
        <v>35190.199999999997</v>
      </c>
      <c r="S83" s="6"/>
      <c r="T83" s="3" t="s">
        <v>879</v>
      </c>
      <c r="U83" s="3" t="s">
        <v>742</v>
      </c>
      <c r="V83" s="8" t="str">
        <f t="shared" si="2"/>
        <v>14-1130A</v>
      </c>
      <c r="X83" s="8" t="s">
        <v>6953</v>
      </c>
    </row>
    <row r="84" spans="2:24" ht="30" customHeight="1" x14ac:dyDescent="0.25">
      <c r="Q84" s="1">
        <f>SUBTOTAL(9,Q8:Q83)</f>
        <v>133.31890000000001</v>
      </c>
    </row>
  </sheetData>
  <autoFilter ref="C6:V83" xr:uid="{00000000-0009-0000-0000-000005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B1:X65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15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18.85546875" style="8" hidden="1" customWidth="1"/>
    <col min="25" max="25" width="9.140625" style="1"/>
    <col min="26" max="26" width="15.42578125" style="1" customWidth="1"/>
    <col min="27" max="16384" width="9.140625" style="1"/>
  </cols>
  <sheetData>
    <row r="1" spans="2:24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8"/>
    </row>
    <row r="2" spans="2:24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8"/>
    </row>
    <row r="3" spans="2:24" x14ac:dyDescent="0.25">
      <c r="B3" s="266"/>
    </row>
    <row r="4" spans="2:24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8"/>
    </row>
    <row r="5" spans="2:24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8"/>
    </row>
    <row r="6" spans="2:24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8"/>
    </row>
    <row r="7" spans="2:24" ht="30" customHeight="1" x14ac:dyDescent="0.25">
      <c r="B7" s="206" t="s">
        <v>6714</v>
      </c>
      <c r="C7" s="3">
        <v>15</v>
      </c>
      <c r="D7" s="3" t="s">
        <v>882</v>
      </c>
      <c r="E7" s="3" t="s">
        <v>883</v>
      </c>
      <c r="F7" s="3">
        <v>4721</v>
      </c>
      <c r="G7" s="4">
        <v>42513</v>
      </c>
      <c r="H7" s="3" t="s">
        <v>742</v>
      </c>
      <c r="I7" s="5">
        <v>1029904.738</v>
      </c>
      <c r="J7" s="5">
        <v>1030680</v>
      </c>
      <c r="K7" s="11">
        <v>0.77526199999998791</v>
      </c>
      <c r="L7" s="6" t="s">
        <v>884</v>
      </c>
      <c r="M7" s="3">
        <v>6.14</v>
      </c>
      <c r="N7" s="3" t="s">
        <v>2114</v>
      </c>
      <c r="O7" s="3" t="s">
        <v>21</v>
      </c>
      <c r="P7" s="3"/>
      <c r="Q7" s="3"/>
      <c r="R7" s="7"/>
      <c r="S7" s="6"/>
      <c r="T7" s="3" t="s">
        <v>885</v>
      </c>
      <c r="U7" s="3" t="s">
        <v>742</v>
      </c>
      <c r="V7" s="8" t="str">
        <f t="shared" ref="V7:V52" si="0">CONCATENATE(C7,"-",D7)</f>
        <v>15-1300</v>
      </c>
      <c r="X7" s="8" t="s">
        <v>6954</v>
      </c>
    </row>
    <row r="8" spans="2:24" ht="30" customHeight="1" x14ac:dyDescent="0.25">
      <c r="B8" s="206" t="s">
        <v>6714</v>
      </c>
      <c r="C8" s="3">
        <v>15</v>
      </c>
      <c r="D8" s="3" t="s">
        <v>886</v>
      </c>
      <c r="E8" s="3" t="s">
        <v>887</v>
      </c>
      <c r="F8" s="3">
        <v>4766</v>
      </c>
      <c r="G8" s="4">
        <v>42814</v>
      </c>
      <c r="H8" s="3" t="s">
        <v>742</v>
      </c>
      <c r="I8" s="5">
        <v>1029904.738</v>
      </c>
      <c r="J8" s="5">
        <v>1030680</v>
      </c>
      <c r="K8" s="11"/>
      <c r="L8" s="6" t="s">
        <v>884</v>
      </c>
      <c r="M8" s="3">
        <v>19.260000000000002</v>
      </c>
      <c r="N8" s="3" t="s">
        <v>2114</v>
      </c>
      <c r="O8" s="3" t="s">
        <v>21</v>
      </c>
      <c r="P8" s="3" t="s">
        <v>10</v>
      </c>
      <c r="Q8" s="3">
        <v>19.260000000000002</v>
      </c>
      <c r="R8" s="7">
        <v>44683.199999999997</v>
      </c>
      <c r="S8" s="6" t="s">
        <v>888</v>
      </c>
      <c r="T8" s="3" t="s">
        <v>885</v>
      </c>
      <c r="U8" s="3" t="s">
        <v>742</v>
      </c>
      <c r="V8" s="8" t="str">
        <f t="shared" si="0"/>
        <v>15-1300A</v>
      </c>
      <c r="X8" s="8" t="s">
        <v>6955</v>
      </c>
    </row>
    <row r="9" spans="2:24" ht="30" customHeight="1" x14ac:dyDescent="0.25">
      <c r="B9" s="206" t="s">
        <v>6714</v>
      </c>
      <c r="C9" s="3">
        <v>15</v>
      </c>
      <c r="D9" s="3">
        <v>1301</v>
      </c>
      <c r="E9" s="3" t="s">
        <v>889</v>
      </c>
      <c r="F9" s="3">
        <v>4744</v>
      </c>
      <c r="G9" s="4">
        <v>42657</v>
      </c>
      <c r="H9" s="3" t="s">
        <v>742</v>
      </c>
      <c r="I9" s="5">
        <v>1030680</v>
      </c>
      <c r="J9" s="5">
        <v>1031825</v>
      </c>
      <c r="K9" s="11">
        <v>1.145</v>
      </c>
      <c r="L9" s="6" t="s">
        <v>890</v>
      </c>
      <c r="M9" s="3">
        <v>9.16</v>
      </c>
      <c r="N9" s="3" t="s">
        <v>2114</v>
      </c>
      <c r="O9" s="3" t="s">
        <v>21</v>
      </c>
      <c r="P9" s="3"/>
      <c r="Q9" s="3"/>
      <c r="R9" s="7"/>
      <c r="S9" s="6"/>
      <c r="T9" s="3" t="s">
        <v>891</v>
      </c>
      <c r="U9" s="3" t="s">
        <v>742</v>
      </c>
      <c r="V9" s="8" t="str">
        <f t="shared" si="0"/>
        <v>15-1301</v>
      </c>
      <c r="X9" s="8" t="s">
        <v>6956</v>
      </c>
    </row>
    <row r="10" spans="2:24" ht="30" customHeight="1" x14ac:dyDescent="0.25">
      <c r="B10" s="206" t="s">
        <v>6714</v>
      </c>
      <c r="C10" s="3">
        <v>15</v>
      </c>
      <c r="D10" s="3" t="s">
        <v>892</v>
      </c>
      <c r="E10" s="3" t="s">
        <v>893</v>
      </c>
      <c r="F10" s="3">
        <v>4720</v>
      </c>
      <c r="G10" s="4">
        <v>42513</v>
      </c>
      <c r="H10" s="3" t="s">
        <v>742</v>
      </c>
      <c r="I10" s="5">
        <v>1031825</v>
      </c>
      <c r="J10" s="5">
        <v>1032756.356</v>
      </c>
      <c r="K10" s="11">
        <v>0.93135600000002883</v>
      </c>
      <c r="L10" s="6" t="s">
        <v>894</v>
      </c>
      <c r="M10" s="3">
        <v>7.45</v>
      </c>
      <c r="N10" s="3" t="s">
        <v>2114</v>
      </c>
      <c r="O10" s="3" t="s">
        <v>21</v>
      </c>
      <c r="P10" s="3"/>
      <c r="Q10" s="3"/>
      <c r="R10" s="7"/>
      <c r="S10" s="6"/>
      <c r="T10" s="3" t="s">
        <v>895</v>
      </c>
      <c r="U10" s="3" t="s">
        <v>742</v>
      </c>
      <c r="V10" s="8" t="str">
        <f t="shared" si="0"/>
        <v>15-1301A</v>
      </c>
      <c r="X10" s="8" t="s">
        <v>6957</v>
      </c>
    </row>
    <row r="11" spans="2:24" ht="30" customHeight="1" x14ac:dyDescent="0.25">
      <c r="B11" s="206" t="s">
        <v>6714</v>
      </c>
      <c r="C11" s="3">
        <v>15</v>
      </c>
      <c r="D11" s="3" t="s">
        <v>896</v>
      </c>
      <c r="E11" s="3" t="s">
        <v>897</v>
      </c>
      <c r="F11" s="3">
        <v>4722</v>
      </c>
      <c r="G11" s="4">
        <v>42513</v>
      </c>
      <c r="H11" s="3" t="s">
        <v>742</v>
      </c>
      <c r="I11" s="5">
        <v>1032803.725</v>
      </c>
      <c r="J11" s="5">
        <v>1033832.0797999999</v>
      </c>
      <c r="K11" s="11">
        <v>1.0283547999999718</v>
      </c>
      <c r="L11" s="6" t="s">
        <v>898</v>
      </c>
      <c r="M11" s="3">
        <v>8.07</v>
      </c>
      <c r="N11" s="3" t="s">
        <v>2114</v>
      </c>
      <c r="O11" s="3" t="s">
        <v>21</v>
      </c>
      <c r="P11" s="3"/>
      <c r="Q11" s="3"/>
      <c r="R11" s="7"/>
      <c r="S11" s="6"/>
      <c r="T11" s="3" t="s">
        <v>899</v>
      </c>
      <c r="U11" s="3" t="s">
        <v>742</v>
      </c>
      <c r="V11" s="8" t="str">
        <f t="shared" si="0"/>
        <v>15-1303</v>
      </c>
      <c r="X11" s="8" t="s">
        <v>6958</v>
      </c>
    </row>
    <row r="12" spans="2:24" ht="30" customHeight="1" x14ac:dyDescent="0.25">
      <c r="B12" s="206" t="s">
        <v>6714</v>
      </c>
      <c r="C12" s="3">
        <v>15</v>
      </c>
      <c r="D12" s="3" t="s">
        <v>900</v>
      </c>
      <c r="E12" s="3" t="s">
        <v>901</v>
      </c>
      <c r="F12" s="3"/>
      <c r="G12" s="4"/>
      <c r="H12" s="3"/>
      <c r="I12" s="5">
        <v>1033832.0797999999</v>
      </c>
      <c r="J12" s="5">
        <v>1034989.687</v>
      </c>
      <c r="K12" s="11"/>
      <c r="L12" s="6" t="s">
        <v>902</v>
      </c>
      <c r="M12" s="3">
        <v>9.26</v>
      </c>
      <c r="N12" s="3" t="s">
        <v>52</v>
      </c>
      <c r="O12" s="3" t="s">
        <v>21</v>
      </c>
      <c r="P12" s="3"/>
      <c r="Q12" s="3"/>
      <c r="R12" s="7"/>
      <c r="S12" s="6"/>
      <c r="T12" s="3" t="s">
        <v>903</v>
      </c>
      <c r="U12" s="3" t="s">
        <v>742</v>
      </c>
      <c r="V12" s="8" t="str">
        <f t="shared" si="0"/>
        <v>15-1304</v>
      </c>
      <c r="X12" s="8" t="s">
        <v>6959</v>
      </c>
    </row>
    <row r="13" spans="2:24" ht="30" customHeight="1" x14ac:dyDescent="0.25">
      <c r="B13" s="206" t="s">
        <v>6714</v>
      </c>
      <c r="C13" s="3">
        <v>15</v>
      </c>
      <c r="D13" s="3" t="s">
        <v>904</v>
      </c>
      <c r="E13" s="3" t="s">
        <v>905</v>
      </c>
      <c r="F13" s="3">
        <v>4703</v>
      </c>
      <c r="G13" s="4">
        <v>42472</v>
      </c>
      <c r="H13" s="3" t="s">
        <v>742</v>
      </c>
      <c r="I13" s="5">
        <v>1033832.0797999999</v>
      </c>
      <c r="J13" s="5">
        <v>1034989.687</v>
      </c>
      <c r="K13" s="11">
        <v>1.1576072000000859</v>
      </c>
      <c r="L13" s="6" t="s">
        <v>906</v>
      </c>
      <c r="M13" s="3" t="s">
        <v>907</v>
      </c>
      <c r="N13" s="3" t="s">
        <v>82</v>
      </c>
      <c r="O13" s="3" t="s">
        <v>21</v>
      </c>
      <c r="P13" s="3"/>
      <c r="Q13" s="3"/>
      <c r="R13" s="7"/>
      <c r="S13" s="6"/>
      <c r="T13" s="3" t="s">
        <v>903</v>
      </c>
      <c r="U13" s="3" t="s">
        <v>742</v>
      </c>
      <c r="V13" s="8" t="str">
        <f t="shared" si="0"/>
        <v>15-1304A</v>
      </c>
      <c r="X13" s="8" t="s">
        <v>6960</v>
      </c>
    </row>
    <row r="14" spans="2:24" ht="30" customHeight="1" x14ac:dyDescent="0.25">
      <c r="B14" s="206" t="s">
        <v>6714</v>
      </c>
      <c r="C14" s="3">
        <v>15</v>
      </c>
      <c r="D14" s="3" t="s">
        <v>908</v>
      </c>
      <c r="E14" s="3" t="s">
        <v>909</v>
      </c>
      <c r="F14" s="3">
        <v>4661</v>
      </c>
      <c r="G14" s="4">
        <v>42248</v>
      </c>
      <c r="H14" s="3" t="s">
        <v>742</v>
      </c>
      <c r="I14" s="5">
        <v>1034989.687</v>
      </c>
      <c r="J14" s="5">
        <v>1036617.154</v>
      </c>
      <c r="K14" s="11">
        <v>1.627466999999946</v>
      </c>
      <c r="L14" s="6" t="s">
        <v>910</v>
      </c>
      <c r="M14" s="3">
        <v>13.02</v>
      </c>
      <c r="N14" s="3" t="s">
        <v>2114</v>
      </c>
      <c r="O14" s="3" t="s">
        <v>91</v>
      </c>
      <c r="P14" s="3"/>
      <c r="Q14" s="3"/>
      <c r="R14" s="9"/>
      <c r="S14" s="6"/>
      <c r="T14" s="3" t="s">
        <v>911</v>
      </c>
      <c r="U14" s="3" t="s">
        <v>742</v>
      </c>
      <c r="V14" s="8" t="str">
        <f t="shared" si="0"/>
        <v>15-1305</v>
      </c>
      <c r="X14" s="8" t="s">
        <v>6961</v>
      </c>
    </row>
    <row r="15" spans="2:24" ht="30" customHeight="1" x14ac:dyDescent="0.25">
      <c r="B15" s="206" t="s">
        <v>6714</v>
      </c>
      <c r="C15" s="3">
        <v>15</v>
      </c>
      <c r="D15" s="3" t="s">
        <v>912</v>
      </c>
      <c r="E15" s="3" t="s">
        <v>913</v>
      </c>
      <c r="F15" s="3">
        <v>4660</v>
      </c>
      <c r="G15" s="4">
        <v>42248</v>
      </c>
      <c r="H15" s="3" t="s">
        <v>742</v>
      </c>
      <c r="I15" s="5">
        <v>1036617.154</v>
      </c>
      <c r="J15" s="5">
        <v>1038768.058</v>
      </c>
      <c r="K15" s="11">
        <v>2.1509039999999806</v>
      </c>
      <c r="L15" s="6" t="s">
        <v>914</v>
      </c>
      <c r="M15" s="3">
        <v>17.2</v>
      </c>
      <c r="N15" s="3" t="s">
        <v>2114</v>
      </c>
      <c r="O15" s="3" t="s">
        <v>91</v>
      </c>
      <c r="P15" s="3"/>
      <c r="Q15" s="3"/>
      <c r="R15" s="9"/>
      <c r="S15" s="6"/>
      <c r="T15" s="3" t="s">
        <v>911</v>
      </c>
      <c r="U15" s="3" t="s">
        <v>742</v>
      </c>
      <c r="V15" s="8" t="str">
        <f t="shared" si="0"/>
        <v>15-1306</v>
      </c>
      <c r="X15" s="8" t="s">
        <v>6962</v>
      </c>
    </row>
    <row r="16" spans="2:24" ht="30" customHeight="1" x14ac:dyDescent="0.25">
      <c r="B16" s="206" t="s">
        <v>6714</v>
      </c>
      <c r="C16" s="3">
        <v>15</v>
      </c>
      <c r="D16" s="3" t="s">
        <v>915</v>
      </c>
      <c r="E16" s="3" t="s">
        <v>916</v>
      </c>
      <c r="F16" s="3">
        <v>4634</v>
      </c>
      <c r="G16" s="4">
        <v>42163</v>
      </c>
      <c r="H16" s="3" t="s">
        <v>742</v>
      </c>
      <c r="I16" s="5">
        <v>1038768.058</v>
      </c>
      <c r="J16" s="5">
        <v>1040856.907</v>
      </c>
      <c r="K16" s="11">
        <v>2.0888490000000455</v>
      </c>
      <c r="L16" s="6" t="s">
        <v>917</v>
      </c>
      <c r="M16" s="3">
        <v>16.73</v>
      </c>
      <c r="N16" s="3" t="s">
        <v>2114</v>
      </c>
      <c r="O16" s="3" t="s">
        <v>91</v>
      </c>
      <c r="P16" s="3"/>
      <c r="Q16" s="3"/>
      <c r="R16" s="9"/>
      <c r="S16" s="6"/>
      <c r="T16" s="3" t="s">
        <v>918</v>
      </c>
      <c r="U16" s="3" t="s">
        <v>742</v>
      </c>
      <c r="V16" s="8" t="str">
        <f t="shared" si="0"/>
        <v>15-1307</v>
      </c>
      <c r="X16" s="8" t="s">
        <v>6963</v>
      </c>
    </row>
    <row r="17" spans="2:24" ht="30" customHeight="1" x14ac:dyDescent="0.25">
      <c r="B17" s="206" t="s">
        <v>6714</v>
      </c>
      <c r="C17" s="3">
        <v>15</v>
      </c>
      <c r="D17" s="3" t="s">
        <v>919</v>
      </c>
      <c r="E17" s="3" t="s">
        <v>920</v>
      </c>
      <c r="F17" s="3">
        <v>1547</v>
      </c>
      <c r="G17" s="4">
        <v>42632</v>
      </c>
      <c r="H17" s="3" t="s">
        <v>921</v>
      </c>
      <c r="I17" s="5">
        <v>1040856.907</v>
      </c>
      <c r="J17" s="5">
        <v>1041536.6</v>
      </c>
      <c r="K17" s="11">
        <v>0.67969299999997024</v>
      </c>
      <c r="L17" s="6" t="s">
        <v>922</v>
      </c>
      <c r="M17" s="3">
        <v>5.45</v>
      </c>
      <c r="N17" s="3" t="s">
        <v>2114</v>
      </c>
      <c r="O17" s="3" t="s">
        <v>21</v>
      </c>
      <c r="P17" s="3"/>
      <c r="Q17" s="3"/>
      <c r="R17" s="7"/>
      <c r="S17" s="6"/>
      <c r="T17" s="3" t="s">
        <v>923</v>
      </c>
      <c r="U17" s="3" t="s">
        <v>742</v>
      </c>
      <c r="V17" s="8" t="str">
        <f t="shared" si="0"/>
        <v>15-1308</v>
      </c>
      <c r="X17" s="8" t="s">
        <v>6964</v>
      </c>
    </row>
    <row r="18" spans="2:24" ht="30" customHeight="1" x14ac:dyDescent="0.25">
      <c r="B18" s="206" t="s">
        <v>6714</v>
      </c>
      <c r="C18" s="3">
        <v>15</v>
      </c>
      <c r="D18" s="3" t="s">
        <v>924</v>
      </c>
      <c r="E18" s="3" t="s">
        <v>925</v>
      </c>
      <c r="F18" s="3">
        <v>1546</v>
      </c>
      <c r="G18" s="4">
        <v>42632</v>
      </c>
      <c r="H18" s="3" t="s">
        <v>921</v>
      </c>
      <c r="I18" s="5">
        <v>1041536.6</v>
      </c>
      <c r="J18" s="5">
        <v>1042171.036</v>
      </c>
      <c r="K18" s="11">
        <v>0.63443599999998701</v>
      </c>
      <c r="L18" s="6" t="s">
        <v>922</v>
      </c>
      <c r="M18" s="3">
        <v>5.08</v>
      </c>
      <c r="N18" s="3" t="s">
        <v>2114</v>
      </c>
      <c r="O18" s="3" t="s">
        <v>21</v>
      </c>
      <c r="P18" s="3"/>
      <c r="Q18" s="3"/>
      <c r="R18" s="7"/>
      <c r="S18" s="6"/>
      <c r="T18" s="3" t="s">
        <v>923</v>
      </c>
      <c r="U18" s="3" t="s">
        <v>742</v>
      </c>
      <c r="V18" s="8" t="str">
        <f t="shared" si="0"/>
        <v>15-1308A</v>
      </c>
      <c r="X18" s="8" t="s">
        <v>6965</v>
      </c>
    </row>
    <row r="19" spans="2:24" ht="30" customHeight="1" x14ac:dyDescent="0.25">
      <c r="B19" s="206" t="s">
        <v>6714</v>
      </c>
      <c r="C19" s="3">
        <v>15</v>
      </c>
      <c r="D19" s="3" t="s">
        <v>926</v>
      </c>
      <c r="E19" s="3" t="s">
        <v>927</v>
      </c>
      <c r="F19" s="3">
        <v>4745</v>
      </c>
      <c r="G19" s="4">
        <v>42667</v>
      </c>
      <c r="H19" s="3" t="s">
        <v>742</v>
      </c>
      <c r="I19" s="5">
        <v>1042171.036</v>
      </c>
      <c r="J19" s="5">
        <v>1043948.817</v>
      </c>
      <c r="K19" s="11">
        <v>1.7777810000000753</v>
      </c>
      <c r="L19" s="6" t="s">
        <v>928</v>
      </c>
      <c r="M19" s="3">
        <v>13.42</v>
      </c>
      <c r="N19" s="3" t="s">
        <v>2114</v>
      </c>
      <c r="O19" s="3" t="s">
        <v>21</v>
      </c>
      <c r="P19" s="3"/>
      <c r="Q19" s="3"/>
      <c r="R19" s="7"/>
      <c r="S19" s="6"/>
      <c r="T19" s="3" t="s">
        <v>140</v>
      </c>
      <c r="U19" s="3" t="s">
        <v>742</v>
      </c>
      <c r="V19" s="8" t="str">
        <f t="shared" si="0"/>
        <v>15-1309</v>
      </c>
      <c r="X19" s="8" t="s">
        <v>6966</v>
      </c>
    </row>
    <row r="20" spans="2:24" ht="30" customHeight="1" x14ac:dyDescent="0.25">
      <c r="B20" s="206" t="s">
        <v>6714</v>
      </c>
      <c r="C20" s="3">
        <v>15</v>
      </c>
      <c r="D20" s="3" t="s">
        <v>929</v>
      </c>
      <c r="E20" s="3" t="s">
        <v>930</v>
      </c>
      <c r="F20" s="3" t="s">
        <v>931</v>
      </c>
      <c r="G20" s="4">
        <v>42513</v>
      </c>
      <c r="H20" s="3" t="s">
        <v>742</v>
      </c>
      <c r="I20" s="5">
        <v>1043948.817</v>
      </c>
      <c r="J20" s="5">
        <v>1044266.312</v>
      </c>
      <c r="K20" s="11">
        <v>0.31749499999999536</v>
      </c>
      <c r="L20" s="6" t="s">
        <v>932</v>
      </c>
      <c r="M20" s="3">
        <v>9.17</v>
      </c>
      <c r="N20" s="3" t="s">
        <v>2114</v>
      </c>
      <c r="O20" s="3" t="s">
        <v>21</v>
      </c>
      <c r="P20" s="3" t="s">
        <v>10</v>
      </c>
      <c r="Q20" s="3">
        <v>4.29</v>
      </c>
      <c r="R20" s="7">
        <v>14843.4</v>
      </c>
      <c r="S20" s="6" t="s">
        <v>933</v>
      </c>
      <c r="T20" s="3" t="s">
        <v>934</v>
      </c>
      <c r="U20" s="3" t="s">
        <v>742</v>
      </c>
      <c r="V20" s="8" t="str">
        <f t="shared" si="0"/>
        <v>15-1310</v>
      </c>
      <c r="X20" s="8" t="s">
        <v>6967</v>
      </c>
    </row>
    <row r="21" spans="2:24" ht="30" customHeight="1" x14ac:dyDescent="0.25">
      <c r="B21" s="206" t="s">
        <v>6714</v>
      </c>
      <c r="C21" s="3">
        <v>15</v>
      </c>
      <c r="D21" s="3" t="s">
        <v>935</v>
      </c>
      <c r="E21" s="3" t="s">
        <v>936</v>
      </c>
      <c r="F21" s="3">
        <v>1545</v>
      </c>
      <c r="G21" s="4">
        <v>42612</v>
      </c>
      <c r="H21" s="3" t="s">
        <v>921</v>
      </c>
      <c r="I21" s="5">
        <v>1044266.312</v>
      </c>
      <c r="J21" s="5">
        <v>1044412.0330000001</v>
      </c>
      <c r="K21" s="11">
        <v>0.14572100000001956</v>
      </c>
      <c r="L21" s="6" t="s">
        <v>937</v>
      </c>
      <c r="M21" s="3">
        <v>1.35</v>
      </c>
      <c r="N21" s="3" t="s">
        <v>2114</v>
      </c>
      <c r="O21" s="3" t="s">
        <v>21</v>
      </c>
      <c r="P21" s="3" t="s">
        <v>10</v>
      </c>
      <c r="Q21" s="3">
        <v>0.18</v>
      </c>
      <c r="R21" s="7">
        <v>590.4</v>
      </c>
      <c r="S21" s="6"/>
      <c r="T21" s="3" t="s">
        <v>938</v>
      </c>
      <c r="U21" s="3" t="s">
        <v>742</v>
      </c>
      <c r="V21" s="8" t="str">
        <f t="shared" si="0"/>
        <v>15-1311</v>
      </c>
      <c r="X21" s="8" t="s">
        <v>6968</v>
      </c>
    </row>
    <row r="22" spans="2:24" ht="30" customHeight="1" x14ac:dyDescent="0.25">
      <c r="B22" s="206" t="s">
        <v>6714</v>
      </c>
      <c r="C22" s="3">
        <v>15</v>
      </c>
      <c r="D22" s="3">
        <v>1310</v>
      </c>
      <c r="E22" s="3"/>
      <c r="F22" s="3"/>
      <c r="G22" s="4"/>
      <c r="H22" s="3"/>
      <c r="I22" s="5">
        <v>1044412.0330000001</v>
      </c>
      <c r="J22" s="5">
        <v>1044703.4129999999</v>
      </c>
      <c r="K22" s="11">
        <v>0.29137999999988823</v>
      </c>
      <c r="L22" s="6" t="s">
        <v>939</v>
      </c>
      <c r="M22" s="3"/>
      <c r="N22" s="3"/>
      <c r="O22" s="3" t="s">
        <v>21</v>
      </c>
      <c r="P22" s="3"/>
      <c r="Q22" s="3"/>
      <c r="R22" s="7"/>
      <c r="S22" s="6"/>
      <c r="T22" s="3"/>
      <c r="U22" s="3"/>
      <c r="V22" s="8" t="str">
        <f t="shared" si="0"/>
        <v>15-1310</v>
      </c>
    </row>
    <row r="23" spans="2:24" ht="30" customHeight="1" x14ac:dyDescent="0.25">
      <c r="B23" s="206" t="s">
        <v>6714</v>
      </c>
      <c r="C23" s="3">
        <v>15</v>
      </c>
      <c r="D23" s="3" t="s">
        <v>940</v>
      </c>
      <c r="E23" s="3" t="s">
        <v>941</v>
      </c>
      <c r="F23" s="3">
        <v>4731</v>
      </c>
      <c r="G23" s="4">
        <v>42521</v>
      </c>
      <c r="H23" s="3" t="s">
        <v>742</v>
      </c>
      <c r="I23" s="5">
        <v>1044703.4129999999</v>
      </c>
      <c r="J23" s="5">
        <v>1044910.97</v>
      </c>
      <c r="K23" s="11">
        <v>0.2075570000000298</v>
      </c>
      <c r="L23" s="6" t="s">
        <v>942</v>
      </c>
      <c r="M23" s="3">
        <v>2.63</v>
      </c>
      <c r="N23" s="3" t="s">
        <v>2114</v>
      </c>
      <c r="O23" s="3" t="s">
        <v>21</v>
      </c>
      <c r="P23" s="3" t="s">
        <v>10</v>
      </c>
      <c r="Q23" s="3">
        <v>0.23</v>
      </c>
      <c r="R23" s="7">
        <v>692</v>
      </c>
      <c r="S23" s="6"/>
      <c r="T23" s="3" t="s">
        <v>943</v>
      </c>
      <c r="U23" s="3" t="s">
        <v>742</v>
      </c>
      <c r="V23" s="8" t="str">
        <f t="shared" si="0"/>
        <v>15-1312</v>
      </c>
      <c r="X23" s="8" t="s">
        <v>6969</v>
      </c>
    </row>
    <row r="24" spans="2:24" ht="30" customHeight="1" x14ac:dyDescent="0.25">
      <c r="B24" s="206" t="s">
        <v>6714</v>
      </c>
      <c r="C24" s="3">
        <v>15</v>
      </c>
      <c r="D24" s="3" t="s">
        <v>944</v>
      </c>
      <c r="E24" s="3" t="s">
        <v>945</v>
      </c>
      <c r="F24" s="3">
        <v>1548</v>
      </c>
      <c r="G24" s="4">
        <v>42632</v>
      </c>
      <c r="H24" s="3" t="s">
        <v>921</v>
      </c>
      <c r="I24" s="5">
        <v>1044910.97</v>
      </c>
      <c r="J24" s="5">
        <v>1045593.254</v>
      </c>
      <c r="K24" s="11">
        <v>0.68228399999998512</v>
      </c>
      <c r="L24" s="6" t="s">
        <v>946</v>
      </c>
      <c r="M24" s="3">
        <v>10.61</v>
      </c>
      <c r="N24" s="3" t="s">
        <v>2114</v>
      </c>
      <c r="O24" s="3" t="s">
        <v>21</v>
      </c>
      <c r="P24" s="3" t="s">
        <v>10</v>
      </c>
      <c r="Q24" s="3">
        <v>5.45</v>
      </c>
      <c r="R24" s="7">
        <v>16949.5</v>
      </c>
      <c r="S24" s="6"/>
      <c r="T24" s="3" t="s">
        <v>947</v>
      </c>
      <c r="U24" s="3" t="s">
        <v>742</v>
      </c>
      <c r="V24" s="8" t="str">
        <f t="shared" si="0"/>
        <v>15-1313</v>
      </c>
      <c r="X24" s="8" t="s">
        <v>6970</v>
      </c>
    </row>
    <row r="25" spans="2:24" ht="30" customHeight="1" x14ac:dyDescent="0.25">
      <c r="B25" s="206" t="s">
        <v>6714</v>
      </c>
      <c r="C25" s="3">
        <v>15</v>
      </c>
      <c r="D25" s="3" t="s">
        <v>948</v>
      </c>
      <c r="E25" s="3" t="s">
        <v>949</v>
      </c>
      <c r="F25" s="3" t="s">
        <v>950</v>
      </c>
      <c r="G25" s="4">
        <v>42657</v>
      </c>
      <c r="H25" s="3" t="s">
        <v>742</v>
      </c>
      <c r="I25" s="5">
        <v>1045593.254</v>
      </c>
      <c r="J25" s="5">
        <v>1045864.137</v>
      </c>
      <c r="K25" s="11">
        <v>0.27088300000003074</v>
      </c>
      <c r="L25" s="6" t="s">
        <v>942</v>
      </c>
      <c r="M25" s="3">
        <v>7.47</v>
      </c>
      <c r="N25" s="3" t="s">
        <v>2114</v>
      </c>
      <c r="O25" s="3" t="s">
        <v>21</v>
      </c>
      <c r="P25" s="3" t="s">
        <v>10</v>
      </c>
      <c r="Q25" s="3">
        <v>2.57</v>
      </c>
      <c r="R25" s="7">
        <v>7744.73</v>
      </c>
      <c r="S25" s="6"/>
      <c r="T25" s="3" t="s">
        <v>951</v>
      </c>
      <c r="U25" s="3" t="s">
        <v>742</v>
      </c>
      <c r="V25" s="8" t="str">
        <f t="shared" si="0"/>
        <v>15-1312A</v>
      </c>
      <c r="X25" s="8" t="s">
        <v>6971</v>
      </c>
    </row>
    <row r="26" spans="2:24" ht="30" customHeight="1" x14ac:dyDescent="0.25">
      <c r="B26" s="206" t="s">
        <v>6714</v>
      </c>
      <c r="C26" s="3">
        <v>15</v>
      </c>
      <c r="D26" s="3" t="s">
        <v>952</v>
      </c>
      <c r="E26" s="3" t="s">
        <v>953</v>
      </c>
      <c r="F26" s="3">
        <v>1544</v>
      </c>
      <c r="G26" s="4">
        <v>42612</v>
      </c>
      <c r="H26" s="3" t="s">
        <v>921</v>
      </c>
      <c r="I26" s="5">
        <v>1045864.137</v>
      </c>
      <c r="J26" s="5">
        <v>1046007.602</v>
      </c>
      <c r="K26" s="11">
        <v>0.1434649999999674</v>
      </c>
      <c r="L26" s="6" t="s">
        <v>946</v>
      </c>
      <c r="M26" s="3">
        <v>1.1599999999999999</v>
      </c>
      <c r="N26" s="3" t="s">
        <v>2114</v>
      </c>
      <c r="O26" s="3" t="s">
        <v>21</v>
      </c>
      <c r="P26" s="3" t="s">
        <v>10</v>
      </c>
      <c r="Q26" s="3">
        <v>0.02</v>
      </c>
      <c r="R26" s="7">
        <v>62.2</v>
      </c>
      <c r="S26" s="6"/>
      <c r="T26" s="3" t="s">
        <v>954</v>
      </c>
      <c r="U26" s="3" t="s">
        <v>921</v>
      </c>
      <c r="V26" s="8" t="str">
        <f t="shared" si="0"/>
        <v>15-1313A</v>
      </c>
      <c r="X26" s="8" t="s">
        <v>6972</v>
      </c>
    </row>
    <row r="27" spans="2:24" ht="30" customHeight="1" x14ac:dyDescent="0.25">
      <c r="B27" s="206" t="s">
        <v>6714</v>
      </c>
      <c r="C27" s="3">
        <v>15</v>
      </c>
      <c r="D27" s="3" t="s">
        <v>955</v>
      </c>
      <c r="E27" s="3" t="s">
        <v>956</v>
      </c>
      <c r="F27" s="3">
        <v>1549</v>
      </c>
      <c r="G27" s="4">
        <v>42632</v>
      </c>
      <c r="H27" s="3" t="s">
        <v>921</v>
      </c>
      <c r="I27" s="5">
        <v>1046007.602</v>
      </c>
      <c r="J27" s="5">
        <v>1047178.42</v>
      </c>
      <c r="K27" s="11">
        <v>1.1708180000000865</v>
      </c>
      <c r="L27" s="6" t="s">
        <v>946</v>
      </c>
      <c r="M27" s="3">
        <v>6.63</v>
      </c>
      <c r="N27" s="3" t="s">
        <v>2114</v>
      </c>
      <c r="O27" s="3" t="s">
        <v>21</v>
      </c>
      <c r="P27" s="3"/>
      <c r="Q27" s="3"/>
      <c r="R27" s="7"/>
      <c r="S27" s="6"/>
      <c r="T27" s="3" t="s">
        <v>954</v>
      </c>
      <c r="U27" s="3" t="s">
        <v>921</v>
      </c>
      <c r="V27" s="8" t="str">
        <f t="shared" si="0"/>
        <v>15-1313B</v>
      </c>
      <c r="X27" s="8" t="s">
        <v>6973</v>
      </c>
    </row>
    <row r="28" spans="2:24" ht="30" customHeight="1" x14ac:dyDescent="0.25">
      <c r="B28" s="206" t="s">
        <v>6714</v>
      </c>
      <c r="C28" s="3">
        <v>15</v>
      </c>
      <c r="D28" s="3" t="s">
        <v>957</v>
      </c>
      <c r="E28" s="3" t="s">
        <v>958</v>
      </c>
      <c r="F28" s="3">
        <v>1558</v>
      </c>
      <c r="G28" s="4">
        <v>42634</v>
      </c>
      <c r="H28" s="3" t="s">
        <v>921</v>
      </c>
      <c r="I28" s="5">
        <v>1047178.42</v>
      </c>
      <c r="J28" s="5">
        <v>1047497.228</v>
      </c>
      <c r="K28" s="11">
        <v>0.3188079999999609</v>
      </c>
      <c r="L28" s="6" t="s">
        <v>959</v>
      </c>
      <c r="M28" s="3">
        <v>5.98</v>
      </c>
      <c r="N28" s="3" t="s">
        <v>2114</v>
      </c>
      <c r="O28" s="3" t="s">
        <v>21</v>
      </c>
      <c r="P28" s="3" t="s">
        <v>10</v>
      </c>
      <c r="Q28" s="3">
        <v>0.39</v>
      </c>
      <c r="R28" s="7">
        <v>1111.5</v>
      </c>
      <c r="S28" s="6"/>
      <c r="T28" s="3" t="s">
        <v>960</v>
      </c>
      <c r="U28" s="3" t="s">
        <v>921</v>
      </c>
      <c r="V28" s="8" t="str">
        <f t="shared" si="0"/>
        <v>15-1314</v>
      </c>
      <c r="X28" s="8" t="s">
        <v>6974</v>
      </c>
    </row>
    <row r="29" spans="2:24" ht="30" customHeight="1" x14ac:dyDescent="0.25">
      <c r="B29" s="206" t="s">
        <v>6714</v>
      </c>
      <c r="C29" s="3">
        <v>15</v>
      </c>
      <c r="D29" s="3" t="s">
        <v>961</v>
      </c>
      <c r="E29" s="3" t="s">
        <v>962</v>
      </c>
      <c r="F29" s="3">
        <v>1543</v>
      </c>
      <c r="G29" s="4">
        <v>42612</v>
      </c>
      <c r="H29" s="3" t="s">
        <v>921</v>
      </c>
      <c r="I29" s="5">
        <v>1047497.228</v>
      </c>
      <c r="J29" s="5">
        <v>1047520.574</v>
      </c>
      <c r="K29" s="11">
        <v>2.3346000000019559E-2</v>
      </c>
      <c r="L29" s="6" t="s">
        <v>963</v>
      </c>
      <c r="M29" s="3">
        <v>0.64</v>
      </c>
      <c r="N29" s="3" t="s">
        <v>2114</v>
      </c>
      <c r="O29" s="3" t="s">
        <v>21</v>
      </c>
      <c r="P29" s="3"/>
      <c r="Q29" s="3"/>
      <c r="R29" s="7"/>
      <c r="S29" s="6"/>
      <c r="T29" s="3" t="s">
        <v>964</v>
      </c>
      <c r="U29" s="3" t="s">
        <v>921</v>
      </c>
      <c r="V29" s="8" t="str">
        <f t="shared" si="0"/>
        <v>15-1315</v>
      </c>
      <c r="X29" s="8" t="s">
        <v>6975</v>
      </c>
    </row>
    <row r="30" spans="2:24" ht="30" customHeight="1" x14ac:dyDescent="0.25">
      <c r="B30" s="206" t="s">
        <v>6714</v>
      </c>
      <c r="C30" s="3">
        <v>15</v>
      </c>
      <c r="D30" s="3">
        <v>1314</v>
      </c>
      <c r="E30" s="3"/>
      <c r="F30" s="3"/>
      <c r="G30" s="4"/>
      <c r="H30" s="3"/>
      <c r="I30" s="5">
        <v>1047520.574</v>
      </c>
      <c r="J30" s="5">
        <v>1047957.433</v>
      </c>
      <c r="K30" s="11">
        <v>0.43685899999993855</v>
      </c>
      <c r="L30" s="6" t="s">
        <v>965</v>
      </c>
      <c r="M30" s="3">
        <v>5.98</v>
      </c>
      <c r="N30" s="3"/>
      <c r="O30" s="3" t="s">
        <v>21</v>
      </c>
      <c r="P30" s="3"/>
      <c r="Q30" s="3"/>
      <c r="R30" s="7"/>
      <c r="S30" s="6"/>
      <c r="T30" s="3" t="s">
        <v>960</v>
      </c>
      <c r="U30" s="3" t="s">
        <v>921</v>
      </c>
      <c r="V30" s="8" t="str">
        <f t="shared" si="0"/>
        <v>15-1314</v>
      </c>
    </row>
    <row r="31" spans="2:24" ht="30" customHeight="1" x14ac:dyDescent="0.25">
      <c r="B31" s="206" t="s">
        <v>6714</v>
      </c>
      <c r="C31" s="3">
        <v>15</v>
      </c>
      <c r="D31" s="3" t="s">
        <v>966</v>
      </c>
      <c r="E31" s="3" t="s">
        <v>967</v>
      </c>
      <c r="F31" s="3">
        <v>1557</v>
      </c>
      <c r="G31" s="4">
        <v>42634</v>
      </c>
      <c r="H31" s="3" t="s">
        <v>921</v>
      </c>
      <c r="I31" s="5">
        <v>1047970.297</v>
      </c>
      <c r="J31" s="5">
        <v>1048801.3470000001</v>
      </c>
      <c r="K31" s="11">
        <v>0.83105000000004658</v>
      </c>
      <c r="L31" s="6" t="s">
        <v>968</v>
      </c>
      <c r="M31" s="3">
        <v>6.61</v>
      </c>
      <c r="N31" s="3" t="s">
        <v>2114</v>
      </c>
      <c r="O31" s="3" t="s">
        <v>21</v>
      </c>
      <c r="P31" s="3"/>
      <c r="Q31" s="3"/>
      <c r="R31" s="7"/>
      <c r="S31" s="6"/>
      <c r="T31" s="3" t="s">
        <v>969</v>
      </c>
      <c r="U31" s="3" t="s">
        <v>921</v>
      </c>
      <c r="V31" s="8" t="str">
        <f t="shared" si="0"/>
        <v>15-1317</v>
      </c>
      <c r="X31" s="8" t="s">
        <v>6976</v>
      </c>
    </row>
    <row r="32" spans="2:24" ht="30" customHeight="1" x14ac:dyDescent="0.25">
      <c r="B32" s="206" t="s">
        <v>6714</v>
      </c>
      <c r="C32" s="3">
        <v>15</v>
      </c>
      <c r="D32" s="3" t="s">
        <v>970</v>
      </c>
      <c r="E32" s="3" t="s">
        <v>971</v>
      </c>
      <c r="F32" s="3">
        <v>1556</v>
      </c>
      <c r="G32" s="4">
        <v>42634</v>
      </c>
      <c r="H32" s="3" t="s">
        <v>921</v>
      </c>
      <c r="I32" s="5">
        <v>1048801.3470000001</v>
      </c>
      <c r="J32" s="5">
        <v>1049970.531</v>
      </c>
      <c r="K32" s="11">
        <v>1.1691839999998919</v>
      </c>
      <c r="L32" s="6" t="s">
        <v>972</v>
      </c>
      <c r="M32" s="3">
        <v>9.35</v>
      </c>
      <c r="N32" s="3" t="s">
        <v>2114</v>
      </c>
      <c r="O32" s="3" t="s">
        <v>21</v>
      </c>
      <c r="P32" s="3"/>
      <c r="Q32" s="3"/>
      <c r="R32" s="7"/>
      <c r="S32" s="6"/>
      <c r="T32" s="3" t="s">
        <v>973</v>
      </c>
      <c r="U32" s="3" t="s">
        <v>921</v>
      </c>
      <c r="V32" s="8" t="str">
        <f t="shared" si="0"/>
        <v>15-1318</v>
      </c>
      <c r="X32" s="8" t="s">
        <v>6977</v>
      </c>
    </row>
    <row r="33" spans="2:24" ht="30" customHeight="1" x14ac:dyDescent="0.25">
      <c r="B33" s="206" t="s">
        <v>6714</v>
      </c>
      <c r="C33" s="3">
        <v>15</v>
      </c>
      <c r="D33" s="3" t="s">
        <v>974</v>
      </c>
      <c r="E33" s="3" t="s">
        <v>975</v>
      </c>
      <c r="F33" s="3">
        <v>1541</v>
      </c>
      <c r="G33" s="4">
        <v>42612</v>
      </c>
      <c r="H33" s="3" t="s">
        <v>921</v>
      </c>
      <c r="I33" s="5">
        <v>1049970.531</v>
      </c>
      <c r="J33" s="5">
        <v>1050605.3540000001</v>
      </c>
      <c r="K33" s="11">
        <v>0.63482300000009129</v>
      </c>
      <c r="L33" s="6" t="s">
        <v>976</v>
      </c>
      <c r="M33" s="3">
        <v>5.08</v>
      </c>
      <c r="N33" s="3" t="s">
        <v>2114</v>
      </c>
      <c r="O33" s="3" t="s">
        <v>21</v>
      </c>
      <c r="P33" s="3"/>
      <c r="Q33" s="3"/>
      <c r="R33" s="7"/>
      <c r="S33" s="6"/>
      <c r="T33" s="3" t="s">
        <v>969</v>
      </c>
      <c r="U33" s="3" t="s">
        <v>921</v>
      </c>
      <c r="V33" s="8" t="str">
        <f t="shared" si="0"/>
        <v>15-1319</v>
      </c>
      <c r="X33" s="8" t="s">
        <v>6978</v>
      </c>
    </row>
    <row r="34" spans="2:24" ht="30" customHeight="1" x14ac:dyDescent="0.25">
      <c r="B34" s="206" t="s">
        <v>6714</v>
      </c>
      <c r="C34" s="3">
        <v>15</v>
      </c>
      <c r="D34" s="3" t="s">
        <v>977</v>
      </c>
      <c r="E34" s="3" t="s">
        <v>978</v>
      </c>
      <c r="F34" s="3">
        <v>1559</v>
      </c>
      <c r="G34" s="4">
        <v>42635</v>
      </c>
      <c r="H34" s="3" t="s">
        <v>921</v>
      </c>
      <c r="I34" s="5">
        <v>1050605.3540000001</v>
      </c>
      <c r="J34" s="5">
        <v>1052493.7590000001</v>
      </c>
      <c r="K34" s="11">
        <v>1.8884050000000279</v>
      </c>
      <c r="L34" s="6" t="s">
        <v>979</v>
      </c>
      <c r="M34" s="3">
        <v>16.309999999999999</v>
      </c>
      <c r="N34" s="3" t="s">
        <v>2114</v>
      </c>
      <c r="O34" s="3" t="s">
        <v>21</v>
      </c>
      <c r="P34" s="3" t="s">
        <v>10</v>
      </c>
      <c r="Q34" s="3">
        <v>1.2</v>
      </c>
      <c r="R34" s="7">
        <v>3780</v>
      </c>
      <c r="S34" s="6"/>
      <c r="T34" s="3" t="s">
        <v>980</v>
      </c>
      <c r="U34" s="3" t="s">
        <v>921</v>
      </c>
      <c r="V34" s="8" t="str">
        <f t="shared" si="0"/>
        <v>15-1320</v>
      </c>
      <c r="X34" s="8" t="s">
        <v>6979</v>
      </c>
    </row>
    <row r="35" spans="2:24" ht="30" customHeight="1" x14ac:dyDescent="0.25">
      <c r="B35" s="206" t="s">
        <v>6714</v>
      </c>
      <c r="C35" s="3">
        <v>15</v>
      </c>
      <c r="D35" s="3" t="s">
        <v>981</v>
      </c>
      <c r="E35" s="3" t="s">
        <v>982</v>
      </c>
      <c r="F35" s="3">
        <v>1555</v>
      </c>
      <c r="G35" s="4">
        <v>42634</v>
      </c>
      <c r="H35" s="3" t="s">
        <v>921</v>
      </c>
      <c r="I35" s="5">
        <v>1052493.7590000001</v>
      </c>
      <c r="J35" s="5">
        <v>1052792.2830000001</v>
      </c>
      <c r="K35" s="11">
        <v>0.29852399999997581</v>
      </c>
      <c r="L35" s="6" t="s">
        <v>983</v>
      </c>
      <c r="M35" s="3">
        <v>3.86</v>
      </c>
      <c r="N35" s="3" t="s">
        <v>2114</v>
      </c>
      <c r="O35" s="3" t="s">
        <v>21</v>
      </c>
      <c r="P35" s="3" t="s">
        <v>10</v>
      </c>
      <c r="Q35" s="3">
        <v>0.03</v>
      </c>
      <c r="R35" s="7">
        <v>106.39</v>
      </c>
      <c r="S35" s="6"/>
      <c r="T35" s="3" t="s">
        <v>984</v>
      </c>
      <c r="U35" s="3" t="s">
        <v>921</v>
      </c>
      <c r="V35" s="8" t="str">
        <f t="shared" si="0"/>
        <v>15-1321</v>
      </c>
      <c r="X35" s="8" t="s">
        <v>6980</v>
      </c>
    </row>
    <row r="36" spans="2:24" ht="30" customHeight="1" x14ac:dyDescent="0.25">
      <c r="B36" s="206" t="s">
        <v>6714</v>
      </c>
      <c r="C36" s="3">
        <v>15</v>
      </c>
      <c r="D36" s="3" t="s">
        <v>985</v>
      </c>
      <c r="E36" s="3" t="s">
        <v>986</v>
      </c>
      <c r="F36" s="3">
        <v>1553</v>
      </c>
      <c r="G36" s="4">
        <v>42634</v>
      </c>
      <c r="H36" s="3" t="s">
        <v>921</v>
      </c>
      <c r="I36" s="5">
        <v>1052792.2830000001</v>
      </c>
      <c r="J36" s="5">
        <v>1053810.439</v>
      </c>
      <c r="K36" s="11">
        <v>1.018155999999959</v>
      </c>
      <c r="L36" s="6" t="s">
        <v>987</v>
      </c>
      <c r="M36" s="3">
        <v>11.12</v>
      </c>
      <c r="N36" s="3" t="s">
        <v>2114</v>
      </c>
      <c r="O36" s="3" t="s">
        <v>21</v>
      </c>
      <c r="P36" s="3" t="s">
        <v>10</v>
      </c>
      <c r="Q36" s="3">
        <v>2.84</v>
      </c>
      <c r="R36" s="7">
        <v>8576.7999999999993</v>
      </c>
      <c r="S36" s="6"/>
      <c r="T36" s="3" t="s">
        <v>988</v>
      </c>
      <c r="U36" s="3" t="s">
        <v>921</v>
      </c>
      <c r="V36" s="8" t="str">
        <f t="shared" si="0"/>
        <v>15-1322</v>
      </c>
      <c r="X36" s="8" t="s">
        <v>6981</v>
      </c>
    </row>
    <row r="37" spans="2:24" ht="30" customHeight="1" x14ac:dyDescent="0.25">
      <c r="B37" s="206" t="s">
        <v>6714</v>
      </c>
      <c r="C37" s="3">
        <v>15</v>
      </c>
      <c r="D37" s="3">
        <v>1323</v>
      </c>
      <c r="E37" s="3" t="s">
        <v>989</v>
      </c>
      <c r="F37" s="3">
        <v>1542</v>
      </c>
      <c r="G37" s="4">
        <v>42612</v>
      </c>
      <c r="H37" s="3" t="s">
        <v>921</v>
      </c>
      <c r="I37" s="5">
        <v>1053810.439</v>
      </c>
      <c r="J37" s="5">
        <v>1054104.584</v>
      </c>
      <c r="K37" s="11">
        <v>0.29414500000001864</v>
      </c>
      <c r="L37" s="6" t="s">
        <v>990</v>
      </c>
      <c r="M37" s="3">
        <v>2.69</v>
      </c>
      <c r="N37" s="3" t="s">
        <v>2114</v>
      </c>
      <c r="O37" s="3" t="s">
        <v>21</v>
      </c>
      <c r="P37" s="3" t="s">
        <v>10</v>
      </c>
      <c r="Q37" s="3">
        <v>0.24</v>
      </c>
      <c r="R37" s="7">
        <v>657.6</v>
      </c>
      <c r="S37" s="6"/>
      <c r="T37" s="3" t="s">
        <v>991</v>
      </c>
      <c r="U37" s="3" t="s">
        <v>921</v>
      </c>
      <c r="V37" s="8" t="str">
        <f t="shared" si="0"/>
        <v>15-1323</v>
      </c>
      <c r="X37" s="8" t="s">
        <v>6982</v>
      </c>
    </row>
    <row r="38" spans="2:24" ht="30" customHeight="1" x14ac:dyDescent="0.25">
      <c r="B38" s="206" t="s">
        <v>6714</v>
      </c>
      <c r="C38" s="3">
        <v>15</v>
      </c>
      <c r="D38" s="3">
        <v>1321</v>
      </c>
      <c r="E38" s="3"/>
      <c r="F38" s="3"/>
      <c r="G38" s="4"/>
      <c r="H38" s="3"/>
      <c r="I38" s="5">
        <v>1054104.584</v>
      </c>
      <c r="J38" s="5">
        <v>1054314.1340000001</v>
      </c>
      <c r="K38" s="11">
        <v>0.20955000000004656</v>
      </c>
      <c r="L38" s="6" t="s">
        <v>992</v>
      </c>
      <c r="M38" s="3"/>
      <c r="N38" s="3"/>
      <c r="O38" s="3" t="s">
        <v>21</v>
      </c>
      <c r="P38" s="3"/>
      <c r="Q38" s="3"/>
      <c r="R38" s="7"/>
      <c r="S38" s="6"/>
      <c r="T38" s="3"/>
      <c r="U38" s="3"/>
      <c r="V38" s="8" t="str">
        <f t="shared" si="0"/>
        <v>15-1321</v>
      </c>
    </row>
    <row r="39" spans="2:24" ht="30" customHeight="1" x14ac:dyDescent="0.25">
      <c r="B39" s="206" t="s">
        <v>6714</v>
      </c>
      <c r="C39" s="3">
        <v>15</v>
      </c>
      <c r="D39" s="3" t="s">
        <v>993</v>
      </c>
      <c r="E39" s="3" t="s">
        <v>994</v>
      </c>
      <c r="F39" s="3">
        <v>1554</v>
      </c>
      <c r="G39" s="4">
        <v>42634</v>
      </c>
      <c r="H39" s="3" t="s">
        <v>921</v>
      </c>
      <c r="I39" s="5">
        <v>1054314.1340000001</v>
      </c>
      <c r="J39" s="5">
        <v>1056316.6540000001</v>
      </c>
      <c r="K39" s="11">
        <v>2.0025200000000187</v>
      </c>
      <c r="L39" s="6" t="s">
        <v>983</v>
      </c>
      <c r="M39" s="3">
        <v>16.02</v>
      </c>
      <c r="N39" s="3" t="s">
        <v>2114</v>
      </c>
      <c r="O39" s="3" t="s">
        <v>21</v>
      </c>
      <c r="P39" s="3"/>
      <c r="Q39" s="3"/>
      <c r="R39" s="7"/>
      <c r="S39" s="6"/>
      <c r="T39" s="3" t="s">
        <v>984</v>
      </c>
      <c r="U39" s="3" t="s">
        <v>921</v>
      </c>
      <c r="V39" s="8" t="str">
        <f t="shared" si="0"/>
        <v>15-1321A</v>
      </c>
      <c r="X39" s="8" t="s">
        <v>6983</v>
      </c>
    </row>
    <row r="40" spans="2:24" ht="30" customHeight="1" x14ac:dyDescent="0.25">
      <c r="B40" s="206" t="s">
        <v>6714</v>
      </c>
      <c r="C40" s="3">
        <v>15</v>
      </c>
      <c r="D40" s="3">
        <v>1324</v>
      </c>
      <c r="E40" s="3" t="s">
        <v>995</v>
      </c>
      <c r="F40" s="3">
        <v>1552</v>
      </c>
      <c r="G40" s="4">
        <v>42633</v>
      </c>
      <c r="H40" s="3" t="s">
        <v>921</v>
      </c>
      <c r="I40" s="5">
        <v>1056316.6540000001</v>
      </c>
      <c r="J40" s="5">
        <v>1057137.9269999999</v>
      </c>
      <c r="K40" s="11">
        <v>0.82127299999981185</v>
      </c>
      <c r="L40" s="6" t="s">
        <v>996</v>
      </c>
      <c r="M40" s="3">
        <v>6.57</v>
      </c>
      <c r="N40" s="3" t="s">
        <v>2114</v>
      </c>
      <c r="O40" s="3" t="s">
        <v>21</v>
      </c>
      <c r="P40" s="3"/>
      <c r="Q40" s="3"/>
      <c r="R40" s="7"/>
      <c r="S40" s="6"/>
      <c r="T40" s="3" t="s">
        <v>997</v>
      </c>
      <c r="U40" s="3" t="s">
        <v>921</v>
      </c>
      <c r="V40" s="8" t="str">
        <f t="shared" si="0"/>
        <v>15-1324</v>
      </c>
      <c r="X40" s="8" t="s">
        <v>6984</v>
      </c>
    </row>
    <row r="41" spans="2:24" ht="30" customHeight="1" x14ac:dyDescent="0.25">
      <c r="B41" s="206" t="s">
        <v>6714</v>
      </c>
      <c r="C41" s="3">
        <v>15</v>
      </c>
      <c r="D41" s="3" t="s">
        <v>998</v>
      </c>
      <c r="E41" s="3" t="s">
        <v>999</v>
      </c>
      <c r="F41" s="3">
        <v>1551</v>
      </c>
      <c r="G41" s="4">
        <v>42633</v>
      </c>
      <c r="H41" s="3" t="s">
        <v>921</v>
      </c>
      <c r="I41" s="5">
        <v>1057137.9269999999</v>
      </c>
      <c r="J41" s="5">
        <v>1057554.6270000001</v>
      </c>
      <c r="K41" s="11">
        <v>0.41670000000018625</v>
      </c>
      <c r="L41" s="6" t="s">
        <v>1000</v>
      </c>
      <c r="M41" s="3">
        <v>3.33</v>
      </c>
      <c r="N41" s="3" t="s">
        <v>2114</v>
      </c>
      <c r="O41" s="3" t="s">
        <v>21</v>
      </c>
      <c r="P41" s="3"/>
      <c r="Q41" s="3"/>
      <c r="R41" s="7"/>
      <c r="S41" s="6"/>
      <c r="T41" s="3" t="s">
        <v>1001</v>
      </c>
      <c r="U41" s="3" t="s">
        <v>921</v>
      </c>
      <c r="V41" s="8" t="str">
        <f t="shared" si="0"/>
        <v>15-1325</v>
      </c>
      <c r="X41" s="8" t="s">
        <v>6985</v>
      </c>
    </row>
    <row r="42" spans="2:24" ht="30" customHeight="1" x14ac:dyDescent="0.25">
      <c r="B42" s="206" t="s">
        <v>6714</v>
      </c>
      <c r="C42" s="3">
        <v>15</v>
      </c>
      <c r="D42" s="3" t="s">
        <v>1002</v>
      </c>
      <c r="E42" s="3" t="s">
        <v>1003</v>
      </c>
      <c r="F42" s="3">
        <v>1550</v>
      </c>
      <c r="G42" s="4">
        <v>42633</v>
      </c>
      <c r="H42" s="3" t="s">
        <v>921</v>
      </c>
      <c r="I42" s="5">
        <v>1057554.6270000001</v>
      </c>
      <c r="J42" s="5">
        <v>1059719.848</v>
      </c>
      <c r="K42" s="11">
        <v>2.165220999999903</v>
      </c>
      <c r="L42" s="6" t="s">
        <v>1000</v>
      </c>
      <c r="M42" s="3">
        <v>17.27</v>
      </c>
      <c r="N42" s="3" t="s">
        <v>2114</v>
      </c>
      <c r="O42" s="3" t="s">
        <v>21</v>
      </c>
      <c r="P42" s="3"/>
      <c r="Q42" s="3"/>
      <c r="R42" s="7"/>
      <c r="S42" s="6"/>
      <c r="T42" s="3" t="s">
        <v>1001</v>
      </c>
      <c r="U42" s="3" t="s">
        <v>921</v>
      </c>
      <c r="V42" s="8" t="str">
        <f t="shared" si="0"/>
        <v>15-1325A</v>
      </c>
      <c r="X42" s="8" t="s">
        <v>6986</v>
      </c>
    </row>
    <row r="43" spans="2:24" ht="30" customHeight="1" x14ac:dyDescent="0.25">
      <c r="B43" s="206" t="s">
        <v>6714</v>
      </c>
      <c r="C43" s="3">
        <v>15</v>
      </c>
      <c r="D43" s="3">
        <v>1326</v>
      </c>
      <c r="E43" s="3" t="s">
        <v>1004</v>
      </c>
      <c r="F43" s="3">
        <v>1560</v>
      </c>
      <c r="G43" s="4">
        <v>42641</v>
      </c>
      <c r="H43" s="3" t="s">
        <v>921</v>
      </c>
      <c r="I43" s="5">
        <v>1059719.848</v>
      </c>
      <c r="J43" s="5">
        <v>1067189.2069999999</v>
      </c>
      <c r="K43" s="11">
        <v>7.4693589999999386</v>
      </c>
      <c r="L43" s="6" t="s">
        <v>1005</v>
      </c>
      <c r="M43" s="3">
        <v>83.023200000000003</v>
      </c>
      <c r="N43" s="3" t="s">
        <v>2114</v>
      </c>
      <c r="O43" s="3" t="s">
        <v>21</v>
      </c>
      <c r="P43" s="3"/>
      <c r="Q43" s="3"/>
      <c r="R43" s="7"/>
      <c r="S43" s="6"/>
      <c r="T43" s="3" t="s">
        <v>1006</v>
      </c>
      <c r="U43" s="3" t="s">
        <v>921</v>
      </c>
      <c r="V43" s="8" t="str">
        <f t="shared" si="0"/>
        <v>15-1326</v>
      </c>
      <c r="X43" s="8" t="s">
        <v>6987</v>
      </c>
    </row>
    <row r="44" spans="2:24" ht="30" customHeight="1" x14ac:dyDescent="0.25">
      <c r="B44" s="206" t="s">
        <v>6714</v>
      </c>
      <c r="C44" s="3">
        <v>15</v>
      </c>
      <c r="D44" s="3">
        <v>1326</v>
      </c>
      <c r="E44" s="3"/>
      <c r="F44" s="3"/>
      <c r="G44" s="4"/>
      <c r="H44" s="3"/>
      <c r="I44" s="5">
        <v>1067269.963</v>
      </c>
      <c r="J44" s="5">
        <v>1070091.1610000001</v>
      </c>
      <c r="K44" s="11">
        <v>2.8211980000000914</v>
      </c>
      <c r="L44" s="6" t="s">
        <v>1007</v>
      </c>
      <c r="M44" s="3"/>
      <c r="N44" s="3"/>
      <c r="O44" s="3" t="s">
        <v>21</v>
      </c>
      <c r="P44" s="3"/>
      <c r="Q44" s="3"/>
      <c r="R44" s="7"/>
      <c r="S44" s="6"/>
      <c r="T44" s="3" t="s">
        <v>1006</v>
      </c>
      <c r="U44" s="3" t="s">
        <v>921</v>
      </c>
      <c r="V44" s="8" t="str">
        <f t="shared" si="0"/>
        <v>15-1326</v>
      </c>
    </row>
    <row r="45" spans="2:24" ht="30" customHeight="1" x14ac:dyDescent="0.25">
      <c r="B45" s="206" t="s">
        <v>6714</v>
      </c>
      <c r="C45" s="3">
        <v>15</v>
      </c>
      <c r="D45" s="3" t="s">
        <v>1008</v>
      </c>
      <c r="E45" s="3" t="s">
        <v>1009</v>
      </c>
      <c r="F45" s="3"/>
      <c r="G45" s="4"/>
      <c r="H45" s="3"/>
      <c r="I45" s="5">
        <v>1070091.1610000001</v>
      </c>
      <c r="J45" s="5">
        <v>1070496.7250000001</v>
      </c>
      <c r="K45" s="11">
        <v>0.40556400000001303</v>
      </c>
      <c r="L45" s="6" t="s">
        <v>1010</v>
      </c>
      <c r="M45" s="3">
        <v>4.8994</v>
      </c>
      <c r="N45" s="3" t="s">
        <v>2114</v>
      </c>
      <c r="O45" s="3" t="s">
        <v>53</v>
      </c>
      <c r="P45" s="3" t="s">
        <v>10</v>
      </c>
      <c r="Q45" s="3">
        <v>1.6500999999999999</v>
      </c>
      <c r="R45" s="7">
        <v>6772.26</v>
      </c>
      <c r="S45" s="6"/>
      <c r="T45" s="3" t="s">
        <v>1011</v>
      </c>
      <c r="U45" s="3" t="s">
        <v>921</v>
      </c>
      <c r="V45" s="8" t="str">
        <f t="shared" si="0"/>
        <v>15-1327</v>
      </c>
      <c r="X45" s="8" t="s">
        <v>6988</v>
      </c>
    </row>
    <row r="46" spans="2:24" ht="30" customHeight="1" x14ac:dyDescent="0.25">
      <c r="B46" s="206" t="s">
        <v>6714</v>
      </c>
      <c r="C46" s="3">
        <v>15</v>
      </c>
      <c r="D46" s="3" t="s">
        <v>1012</v>
      </c>
      <c r="E46" s="3" t="s">
        <v>1013</v>
      </c>
      <c r="F46" s="3"/>
      <c r="G46" s="4"/>
      <c r="H46" s="3"/>
      <c r="I46" s="5">
        <v>1070496.7250000001</v>
      </c>
      <c r="J46" s="5">
        <v>1070582.747</v>
      </c>
      <c r="K46" s="11">
        <v>8.6021999999880791E-2</v>
      </c>
      <c r="L46" s="6" t="s">
        <v>1014</v>
      </c>
      <c r="M46" s="3">
        <v>0.70760000000000001</v>
      </c>
      <c r="N46" s="3" t="s">
        <v>2114</v>
      </c>
      <c r="O46" s="3" t="s">
        <v>53</v>
      </c>
      <c r="P46" s="3"/>
      <c r="Q46" s="3"/>
      <c r="R46" s="7"/>
      <c r="S46" s="6"/>
      <c r="T46" s="3" t="s">
        <v>1015</v>
      </c>
      <c r="U46" s="3" t="s">
        <v>921</v>
      </c>
      <c r="V46" s="8" t="str">
        <f t="shared" si="0"/>
        <v>15-1328</v>
      </c>
      <c r="X46" s="8" t="s">
        <v>6989</v>
      </c>
    </row>
    <row r="47" spans="2:24" ht="30" customHeight="1" x14ac:dyDescent="0.25">
      <c r="B47" s="206" t="s">
        <v>6714</v>
      </c>
      <c r="C47" s="3">
        <v>15</v>
      </c>
      <c r="D47" s="3" t="s">
        <v>1016</v>
      </c>
      <c r="E47" s="3" t="s">
        <v>1017</v>
      </c>
      <c r="F47" s="3"/>
      <c r="G47" s="4"/>
      <c r="H47" s="3"/>
      <c r="I47" s="5">
        <v>1070582.747</v>
      </c>
      <c r="J47" s="5">
        <v>1071777.642</v>
      </c>
      <c r="K47" s="11">
        <v>1.1948950000000187</v>
      </c>
      <c r="L47" s="6" t="s">
        <v>1018</v>
      </c>
      <c r="M47" s="3">
        <v>9.2197999999999993</v>
      </c>
      <c r="N47" s="3" t="s">
        <v>2114</v>
      </c>
      <c r="O47" s="3" t="s">
        <v>53</v>
      </c>
      <c r="P47" s="3"/>
      <c r="Q47" s="3"/>
      <c r="R47" s="7"/>
      <c r="S47" s="6"/>
      <c r="T47" s="3" t="s">
        <v>1019</v>
      </c>
      <c r="U47" s="3" t="s">
        <v>921</v>
      </c>
      <c r="V47" s="8" t="str">
        <f t="shared" si="0"/>
        <v>15-1329</v>
      </c>
      <c r="X47" s="8" t="s">
        <v>6990</v>
      </c>
    </row>
    <row r="48" spans="2:24" ht="30" customHeight="1" x14ac:dyDescent="0.25">
      <c r="B48" s="206" t="s">
        <v>6714</v>
      </c>
      <c r="C48" s="3">
        <v>15</v>
      </c>
      <c r="D48" s="3" t="s">
        <v>1020</v>
      </c>
      <c r="E48" s="3" t="s">
        <v>1021</v>
      </c>
      <c r="F48" s="3"/>
      <c r="G48" s="4"/>
      <c r="H48" s="3"/>
      <c r="I48" s="5">
        <v>1071777.642</v>
      </c>
      <c r="J48" s="5">
        <v>1073410.2</v>
      </c>
      <c r="K48" s="11"/>
      <c r="L48" s="6" t="s">
        <v>1022</v>
      </c>
      <c r="M48" s="3">
        <v>13.137700000000001</v>
      </c>
      <c r="N48" s="3" t="s">
        <v>52</v>
      </c>
      <c r="O48" s="3" t="s">
        <v>21</v>
      </c>
      <c r="P48" s="3"/>
      <c r="Q48" s="3"/>
      <c r="R48" s="7"/>
      <c r="S48" s="6"/>
      <c r="T48" s="3" t="s">
        <v>1023</v>
      </c>
      <c r="U48" s="3" t="s">
        <v>921</v>
      </c>
      <c r="V48" s="8" t="str">
        <f t="shared" si="0"/>
        <v>15-1330</v>
      </c>
      <c r="X48" s="8" t="s">
        <v>6991</v>
      </c>
    </row>
    <row r="49" spans="2:24" ht="30" customHeight="1" x14ac:dyDescent="0.25">
      <c r="B49" s="206" t="s">
        <v>6714</v>
      </c>
      <c r="C49" s="3">
        <v>15</v>
      </c>
      <c r="D49" s="3" t="s">
        <v>1024</v>
      </c>
      <c r="E49" s="3" t="s">
        <v>1025</v>
      </c>
      <c r="F49" s="3"/>
      <c r="G49" s="4"/>
      <c r="H49" s="3"/>
      <c r="I49" s="5">
        <v>1073410.2</v>
      </c>
      <c r="J49" s="5">
        <v>1074669.0900000001</v>
      </c>
      <c r="K49" s="11"/>
      <c r="L49" s="6" t="s">
        <v>1022</v>
      </c>
      <c r="M49" s="3">
        <v>9.9101999999999997</v>
      </c>
      <c r="N49" s="3" t="s">
        <v>52</v>
      </c>
      <c r="O49" s="3" t="s">
        <v>21</v>
      </c>
      <c r="P49" s="3"/>
      <c r="Q49" s="3"/>
      <c r="R49" s="7"/>
      <c r="S49" s="6"/>
      <c r="T49" s="3" t="s">
        <v>1023</v>
      </c>
      <c r="U49" s="3" t="s">
        <v>921</v>
      </c>
      <c r="V49" s="8" t="str">
        <f t="shared" si="0"/>
        <v>15-1330A</v>
      </c>
      <c r="X49" s="8" t="s">
        <v>6992</v>
      </c>
    </row>
    <row r="50" spans="2:24" ht="30" customHeight="1" x14ac:dyDescent="0.25">
      <c r="B50" s="206" t="s">
        <v>6714</v>
      </c>
      <c r="C50" s="3">
        <v>15</v>
      </c>
      <c r="D50" s="3" t="s">
        <v>1026</v>
      </c>
      <c r="E50" s="3" t="s">
        <v>1027</v>
      </c>
      <c r="F50" s="3">
        <v>1412</v>
      </c>
      <c r="G50" s="4">
        <v>41953</v>
      </c>
      <c r="H50" s="3" t="s">
        <v>921</v>
      </c>
      <c r="I50" s="5">
        <v>1071777.642</v>
      </c>
      <c r="J50" s="5">
        <v>1073684.638</v>
      </c>
      <c r="K50" s="11">
        <v>1.9069960000000428</v>
      </c>
      <c r="L50" s="6" t="s">
        <v>1028</v>
      </c>
      <c r="M50" s="3">
        <v>15.3195</v>
      </c>
      <c r="N50" s="3" t="s">
        <v>82</v>
      </c>
      <c r="O50" s="3" t="s">
        <v>91</v>
      </c>
      <c r="P50" s="3"/>
      <c r="Q50" s="3"/>
      <c r="R50" s="9"/>
      <c r="S50" s="6"/>
      <c r="T50" s="3" t="s">
        <v>1029</v>
      </c>
      <c r="U50" s="3" t="s">
        <v>921</v>
      </c>
      <c r="V50" s="8" t="str">
        <f t="shared" si="0"/>
        <v>15-1330B</v>
      </c>
      <c r="X50" s="8" t="s">
        <v>6993</v>
      </c>
    </row>
    <row r="51" spans="2:24" ht="30" customHeight="1" x14ac:dyDescent="0.25">
      <c r="B51" s="206" t="s">
        <v>6714</v>
      </c>
      <c r="C51" s="3">
        <v>15</v>
      </c>
      <c r="D51" s="3" t="s">
        <v>1030</v>
      </c>
      <c r="E51" s="3" t="s">
        <v>1031</v>
      </c>
      <c r="F51" s="3">
        <v>1411</v>
      </c>
      <c r="G51" s="4">
        <v>41953</v>
      </c>
      <c r="H51" s="3" t="s">
        <v>921</v>
      </c>
      <c r="I51" s="5">
        <v>1073684.638</v>
      </c>
      <c r="J51" s="5">
        <v>1074163.064</v>
      </c>
      <c r="K51" s="11">
        <v>0.47842599999997765</v>
      </c>
      <c r="L51" s="6" t="s">
        <v>1028</v>
      </c>
      <c r="M51" s="3">
        <v>3.5935000000000001</v>
      </c>
      <c r="N51" s="3" t="s">
        <v>82</v>
      </c>
      <c r="O51" s="3" t="s">
        <v>91</v>
      </c>
      <c r="P51" s="3"/>
      <c r="Q51" s="3"/>
      <c r="R51" s="9"/>
      <c r="S51" s="6"/>
      <c r="T51" s="3" t="s">
        <v>1032</v>
      </c>
      <c r="U51" s="3" t="s">
        <v>921</v>
      </c>
      <c r="V51" s="8" t="str">
        <f t="shared" si="0"/>
        <v>15-1330C</v>
      </c>
      <c r="X51" s="8" t="s">
        <v>6994</v>
      </c>
    </row>
    <row r="52" spans="2:24" ht="30" customHeight="1" x14ac:dyDescent="0.25">
      <c r="B52" s="206" t="s">
        <v>6714</v>
      </c>
      <c r="C52" s="3">
        <v>15</v>
      </c>
      <c r="D52" s="3" t="s">
        <v>1033</v>
      </c>
      <c r="E52" s="3" t="s">
        <v>1034</v>
      </c>
      <c r="F52" s="3">
        <v>17231</v>
      </c>
      <c r="G52" s="4">
        <v>41718</v>
      </c>
      <c r="H52" s="3" t="s">
        <v>1035</v>
      </c>
      <c r="I52" s="5">
        <v>1074163.064</v>
      </c>
      <c r="J52" s="5">
        <v>1074669.0900000001</v>
      </c>
      <c r="K52" s="11">
        <v>0.50602600000007081</v>
      </c>
      <c r="L52" s="6" t="s">
        <v>1028</v>
      </c>
      <c r="M52" s="3">
        <v>5.75</v>
      </c>
      <c r="N52" s="3" t="s">
        <v>82</v>
      </c>
      <c r="O52" s="3" t="s">
        <v>91</v>
      </c>
      <c r="P52" s="3"/>
      <c r="Q52" s="3"/>
      <c r="R52" s="9"/>
      <c r="S52" s="6"/>
      <c r="T52" s="3" t="s">
        <v>1032</v>
      </c>
      <c r="U52" s="3" t="s">
        <v>1035</v>
      </c>
      <c r="V52" s="8" t="str">
        <f t="shared" si="0"/>
        <v>15-1330D</v>
      </c>
      <c r="X52" s="8" t="s">
        <v>6995</v>
      </c>
    </row>
    <row r="53" spans="2:24" ht="30" customHeight="1" x14ac:dyDescent="0.25">
      <c r="B53" s="206" t="s">
        <v>6714</v>
      </c>
      <c r="C53" s="14">
        <v>15</v>
      </c>
      <c r="D53" s="39" t="s">
        <v>1037</v>
      </c>
      <c r="E53" s="16" t="s">
        <v>1038</v>
      </c>
      <c r="F53" s="17">
        <v>160</v>
      </c>
      <c r="G53" s="18">
        <v>40758</v>
      </c>
      <c r="H53" s="31" t="s">
        <v>921</v>
      </c>
      <c r="I53" s="86">
        <v>1074669.0900000001</v>
      </c>
      <c r="J53" s="86">
        <v>1076296.04</v>
      </c>
      <c r="K53" s="21">
        <v>1.6269499999999535</v>
      </c>
      <c r="L53" s="16" t="s">
        <v>1039</v>
      </c>
      <c r="M53" s="19">
        <v>13.138999999999999</v>
      </c>
      <c r="N53" s="24" t="s">
        <v>2114</v>
      </c>
      <c r="O53" s="24" t="s">
        <v>21</v>
      </c>
      <c r="P53" s="26"/>
      <c r="Q53" s="27"/>
      <c r="R53" s="28"/>
      <c r="S53" s="29"/>
      <c r="T53" s="85" t="s">
        <v>1040</v>
      </c>
      <c r="U53" s="19" t="s">
        <v>1041</v>
      </c>
      <c r="V53" s="32" t="str">
        <f t="shared" ref="V53:V54" si="1">CONCATENATE(C53,"-",D53)</f>
        <v>15-011</v>
      </c>
      <c r="X53" s="8" t="s">
        <v>6996</v>
      </c>
    </row>
    <row r="54" spans="2:24" ht="30" customHeight="1" x14ac:dyDescent="0.25">
      <c r="B54" s="206" t="s">
        <v>6714</v>
      </c>
      <c r="C54" s="3">
        <v>15</v>
      </c>
      <c r="D54" s="3" t="s">
        <v>1042</v>
      </c>
      <c r="E54" s="3" t="s">
        <v>1043</v>
      </c>
      <c r="F54" s="3">
        <v>14306</v>
      </c>
      <c r="G54" s="4">
        <v>40393</v>
      </c>
      <c r="H54" s="3" t="s">
        <v>1044</v>
      </c>
      <c r="I54" s="5">
        <v>1092855.68</v>
      </c>
      <c r="J54" s="5">
        <v>1094647.6100000001</v>
      </c>
      <c r="K54" s="11">
        <v>1.7919300000001677</v>
      </c>
      <c r="L54" s="6" t="s">
        <v>1045</v>
      </c>
      <c r="M54" s="3">
        <v>14.361599999999999</v>
      </c>
      <c r="N54" s="3" t="s">
        <v>2114</v>
      </c>
      <c r="O54" s="3" t="s">
        <v>21</v>
      </c>
      <c r="P54" s="3"/>
      <c r="Q54" s="3"/>
      <c r="R54" s="9"/>
      <c r="S54" s="6"/>
      <c r="T54" s="3" t="s">
        <v>1046</v>
      </c>
      <c r="U54" s="3" t="s">
        <v>1047</v>
      </c>
      <c r="V54" s="8" t="str">
        <f t="shared" si="1"/>
        <v>15-001</v>
      </c>
      <c r="X54" s="8" t="s">
        <v>6997</v>
      </c>
    </row>
    <row r="55" spans="2:24" ht="30" customHeight="1" x14ac:dyDescent="0.25">
      <c r="B55" s="206" t="s">
        <v>6714</v>
      </c>
      <c r="C55" s="14">
        <v>15</v>
      </c>
      <c r="D55" s="39" t="s">
        <v>1048</v>
      </c>
      <c r="E55" s="16" t="s">
        <v>1049</v>
      </c>
      <c r="F55" s="17">
        <v>18106</v>
      </c>
      <c r="G55" s="18">
        <v>42275</v>
      </c>
      <c r="H55" s="31" t="s">
        <v>1044</v>
      </c>
      <c r="I55" s="86">
        <v>1091398.53</v>
      </c>
      <c r="J55" s="86">
        <v>1092855.68</v>
      </c>
      <c r="K55" s="21">
        <v>1.4571499999999069</v>
      </c>
      <c r="L55" s="16" t="s">
        <v>1050</v>
      </c>
      <c r="M55" s="19">
        <v>11.694800000000001</v>
      </c>
      <c r="N55" s="24" t="s">
        <v>2114</v>
      </c>
      <c r="O55" s="24" t="s">
        <v>21</v>
      </c>
      <c r="P55" s="26"/>
      <c r="Q55" s="27"/>
      <c r="R55" s="28"/>
      <c r="S55" s="29"/>
      <c r="T55" s="85" t="s">
        <v>800</v>
      </c>
      <c r="U55" s="19" t="s">
        <v>1047</v>
      </c>
      <c r="V55" s="32" t="str">
        <f t="shared" ref="V55:V64" si="2">CONCATENATE(C55,"-",D55)</f>
        <v>15-002</v>
      </c>
      <c r="X55" s="8" t="s">
        <v>6998</v>
      </c>
    </row>
    <row r="56" spans="2:24" ht="30" customHeight="1" x14ac:dyDescent="0.25">
      <c r="B56" s="206" t="s">
        <v>6714</v>
      </c>
      <c r="C56" s="14">
        <v>15</v>
      </c>
      <c r="D56" s="39" t="s">
        <v>1051</v>
      </c>
      <c r="E56" s="16" t="s">
        <v>1052</v>
      </c>
      <c r="F56" s="17"/>
      <c r="G56" s="18"/>
      <c r="H56" s="31"/>
      <c r="I56" s="86"/>
      <c r="J56" s="86"/>
      <c r="K56" s="21"/>
      <c r="L56" s="16" t="s">
        <v>1050</v>
      </c>
      <c r="M56" s="19" t="s">
        <v>1053</v>
      </c>
      <c r="N56" s="24" t="s">
        <v>52</v>
      </c>
      <c r="O56" s="24" t="s">
        <v>21</v>
      </c>
      <c r="P56" s="26"/>
      <c r="Q56" s="27"/>
      <c r="R56" s="28"/>
      <c r="S56" s="29"/>
      <c r="T56" s="85" t="s">
        <v>800</v>
      </c>
      <c r="U56" s="19" t="s">
        <v>1047</v>
      </c>
      <c r="V56" s="32" t="str">
        <f t="shared" si="2"/>
        <v>15-002A</v>
      </c>
      <c r="X56" s="8" t="s">
        <v>6999</v>
      </c>
    </row>
    <row r="57" spans="2:24" ht="30" customHeight="1" x14ac:dyDescent="0.25">
      <c r="B57" s="206" t="s">
        <v>6714</v>
      </c>
      <c r="C57" s="14">
        <v>15</v>
      </c>
      <c r="D57" s="39" t="s">
        <v>1054</v>
      </c>
      <c r="E57" s="16" t="s">
        <v>1055</v>
      </c>
      <c r="F57" s="17">
        <v>18635</v>
      </c>
      <c r="G57" s="18">
        <v>42587</v>
      </c>
      <c r="H57" s="31" t="s">
        <v>1044</v>
      </c>
      <c r="I57" s="86">
        <v>1085422.1499999999</v>
      </c>
      <c r="J57" s="86">
        <v>1091398.53</v>
      </c>
      <c r="K57" s="21">
        <v>5.9763800000001215</v>
      </c>
      <c r="L57" s="16" t="s">
        <v>1056</v>
      </c>
      <c r="M57" s="19">
        <v>47.861600000000003</v>
      </c>
      <c r="N57" s="24" t="s">
        <v>2114</v>
      </c>
      <c r="O57" s="24" t="s">
        <v>21</v>
      </c>
      <c r="P57" s="26"/>
      <c r="Q57" s="27"/>
      <c r="R57" s="28"/>
      <c r="S57" s="29"/>
      <c r="T57" s="85" t="s">
        <v>1057</v>
      </c>
      <c r="U57" s="19" t="s">
        <v>1047</v>
      </c>
      <c r="V57" s="32" t="str">
        <f t="shared" si="2"/>
        <v>15-003</v>
      </c>
      <c r="X57" s="8" t="s">
        <v>7000</v>
      </c>
    </row>
    <row r="58" spans="2:24" ht="30" customHeight="1" x14ac:dyDescent="0.25">
      <c r="B58" s="206" t="s">
        <v>6714</v>
      </c>
      <c r="C58" s="14">
        <v>15</v>
      </c>
      <c r="D58" s="39" t="s">
        <v>1058</v>
      </c>
      <c r="E58" s="16" t="s">
        <v>1059</v>
      </c>
      <c r="F58" s="17">
        <v>18405</v>
      </c>
      <c r="G58" s="18">
        <v>42414</v>
      </c>
      <c r="H58" s="31" t="s">
        <v>1044</v>
      </c>
      <c r="I58" s="86">
        <v>1084121.94</v>
      </c>
      <c r="J58" s="86">
        <v>1085422.1000000001</v>
      </c>
      <c r="K58" s="21">
        <v>1.300160000000149</v>
      </c>
      <c r="L58" s="16" t="s">
        <v>1060</v>
      </c>
      <c r="M58" s="19">
        <v>10.1473</v>
      </c>
      <c r="N58" s="24" t="s">
        <v>2114</v>
      </c>
      <c r="O58" s="24" t="s">
        <v>21</v>
      </c>
      <c r="P58" s="26"/>
      <c r="Q58" s="27"/>
      <c r="R58" s="28"/>
      <c r="S58" s="29"/>
      <c r="T58" s="85" t="s">
        <v>1061</v>
      </c>
      <c r="U58" s="19" t="s">
        <v>1047</v>
      </c>
      <c r="V58" s="32" t="str">
        <f t="shared" si="2"/>
        <v>15-004</v>
      </c>
      <c r="X58" s="8" t="s">
        <v>7001</v>
      </c>
    </row>
    <row r="59" spans="2:24" ht="30" customHeight="1" x14ac:dyDescent="0.25">
      <c r="B59" s="206" t="s">
        <v>6714</v>
      </c>
      <c r="C59" s="14">
        <v>15</v>
      </c>
      <c r="D59" s="39" t="s">
        <v>1062</v>
      </c>
      <c r="E59" s="16" t="s">
        <v>1063</v>
      </c>
      <c r="F59" s="17">
        <v>15854</v>
      </c>
      <c r="G59" s="18">
        <v>41122</v>
      </c>
      <c r="H59" s="31" t="s">
        <v>1044</v>
      </c>
      <c r="I59" s="86">
        <v>1082817.44</v>
      </c>
      <c r="J59" s="86">
        <v>1084121.94</v>
      </c>
      <c r="K59" s="21">
        <v>1.3045</v>
      </c>
      <c r="L59" s="16" t="s">
        <v>1064</v>
      </c>
      <c r="M59" s="19">
        <v>10.436400000000001</v>
      </c>
      <c r="N59" s="24" t="s">
        <v>2114</v>
      </c>
      <c r="O59" s="24" t="s">
        <v>21</v>
      </c>
      <c r="P59" s="26"/>
      <c r="Q59" s="27"/>
      <c r="R59" s="28"/>
      <c r="S59" s="29"/>
      <c r="T59" s="85" t="s">
        <v>1065</v>
      </c>
      <c r="U59" s="19" t="s">
        <v>1047</v>
      </c>
      <c r="V59" s="32" t="str">
        <f t="shared" si="2"/>
        <v>15-005</v>
      </c>
      <c r="X59" s="8" t="s">
        <v>7002</v>
      </c>
    </row>
    <row r="60" spans="2:24" ht="30" customHeight="1" x14ac:dyDescent="0.25">
      <c r="B60" s="206" t="s">
        <v>6714</v>
      </c>
      <c r="C60" s="14">
        <v>15</v>
      </c>
      <c r="D60" s="39" t="s">
        <v>1066</v>
      </c>
      <c r="E60" s="16" t="s">
        <v>1067</v>
      </c>
      <c r="F60" s="17">
        <v>15550</v>
      </c>
      <c r="G60" s="18">
        <v>41011</v>
      </c>
      <c r="H60" s="31" t="s">
        <v>1044</v>
      </c>
      <c r="I60" s="86">
        <v>1081718.6000000001</v>
      </c>
      <c r="J60" s="86">
        <v>1082817.44</v>
      </c>
      <c r="K60" s="21">
        <v>1.098839999999851</v>
      </c>
      <c r="L60" s="16" t="s">
        <v>1068</v>
      </c>
      <c r="M60" s="19">
        <v>8.7590000000000003</v>
      </c>
      <c r="N60" s="24" t="s">
        <v>2114</v>
      </c>
      <c r="O60" s="24" t="s">
        <v>21</v>
      </c>
      <c r="P60" s="26"/>
      <c r="Q60" s="27"/>
      <c r="R60" s="28"/>
      <c r="S60" s="29"/>
      <c r="T60" s="85" t="s">
        <v>1069</v>
      </c>
      <c r="U60" s="19" t="s">
        <v>1047</v>
      </c>
      <c r="V60" s="32" t="str">
        <f t="shared" si="2"/>
        <v>15-006</v>
      </c>
      <c r="X60" s="8" t="s">
        <v>7003</v>
      </c>
    </row>
    <row r="61" spans="2:24" ht="30" customHeight="1" x14ac:dyDescent="0.25">
      <c r="B61" s="206" t="s">
        <v>6714</v>
      </c>
      <c r="C61" s="14">
        <v>15</v>
      </c>
      <c r="D61" s="39" t="s">
        <v>1070</v>
      </c>
      <c r="E61" s="16" t="s">
        <v>1071</v>
      </c>
      <c r="F61" s="17">
        <v>14479</v>
      </c>
      <c r="G61" s="18">
        <v>40479</v>
      </c>
      <c r="H61" s="31" t="s">
        <v>1044</v>
      </c>
      <c r="I61" s="86">
        <v>1080616.06</v>
      </c>
      <c r="J61" s="86">
        <v>1081718.6000000001</v>
      </c>
      <c r="K61" s="21">
        <v>1.1025400000000372</v>
      </c>
      <c r="L61" s="16" t="s">
        <v>1072</v>
      </c>
      <c r="M61" s="19">
        <v>8.8188999999999993</v>
      </c>
      <c r="N61" s="24" t="s">
        <v>2114</v>
      </c>
      <c r="O61" s="24" t="s">
        <v>21</v>
      </c>
      <c r="P61" s="26"/>
      <c r="Q61" s="27"/>
      <c r="R61" s="28"/>
      <c r="S61" s="29"/>
      <c r="T61" s="85" t="s">
        <v>800</v>
      </c>
      <c r="U61" s="19" t="s">
        <v>1047</v>
      </c>
      <c r="V61" s="32" t="str">
        <f t="shared" si="2"/>
        <v>15-007</v>
      </c>
      <c r="X61" s="8" t="s">
        <v>7004</v>
      </c>
    </row>
    <row r="62" spans="2:24" ht="30" customHeight="1" x14ac:dyDescent="0.25">
      <c r="B62" s="206" t="s">
        <v>6714</v>
      </c>
      <c r="C62" s="14">
        <v>15</v>
      </c>
      <c r="D62" s="39" t="s">
        <v>1073</v>
      </c>
      <c r="E62" s="16" t="s">
        <v>1074</v>
      </c>
      <c r="F62" s="17">
        <v>18627</v>
      </c>
      <c r="G62" s="18">
        <v>42579</v>
      </c>
      <c r="H62" s="31" t="s">
        <v>1044</v>
      </c>
      <c r="I62" s="86">
        <v>1079185.44</v>
      </c>
      <c r="J62" s="86">
        <v>1080616.06</v>
      </c>
      <c r="K62" s="21">
        <v>1.4306200000001117</v>
      </c>
      <c r="L62" s="16" t="s">
        <v>1075</v>
      </c>
      <c r="M62" s="19">
        <v>11.444900000000001</v>
      </c>
      <c r="N62" s="24" t="s">
        <v>2114</v>
      </c>
      <c r="O62" s="24" t="s">
        <v>21</v>
      </c>
      <c r="P62" s="26"/>
      <c r="Q62" s="27"/>
      <c r="R62" s="28"/>
      <c r="S62" s="29"/>
      <c r="T62" s="85" t="s">
        <v>1076</v>
      </c>
      <c r="U62" s="19" t="s">
        <v>1047</v>
      </c>
      <c r="V62" s="32" t="str">
        <f t="shared" si="2"/>
        <v>15-008</v>
      </c>
      <c r="X62" s="8" t="s">
        <v>7005</v>
      </c>
    </row>
    <row r="63" spans="2:24" ht="30" customHeight="1" x14ac:dyDescent="0.25">
      <c r="B63" s="206" t="s">
        <v>6714</v>
      </c>
      <c r="C63" s="14">
        <v>15</v>
      </c>
      <c r="D63" s="39" t="s">
        <v>1077</v>
      </c>
      <c r="E63" s="16" t="s">
        <v>1078</v>
      </c>
      <c r="F63" s="17" t="s">
        <v>1079</v>
      </c>
      <c r="G63" s="18">
        <v>41514</v>
      </c>
      <c r="H63" s="31" t="s">
        <v>1044</v>
      </c>
      <c r="I63" s="86">
        <v>1077731.22</v>
      </c>
      <c r="J63" s="86">
        <v>1079185.44</v>
      </c>
      <c r="K63" s="21">
        <v>1.4542199999999721</v>
      </c>
      <c r="L63" s="16" t="s">
        <v>1080</v>
      </c>
      <c r="M63" s="19">
        <v>11.632199999999999</v>
      </c>
      <c r="N63" s="24" t="s">
        <v>2114</v>
      </c>
      <c r="O63" s="24" t="s">
        <v>21</v>
      </c>
      <c r="P63" s="26"/>
      <c r="Q63" s="27"/>
      <c r="R63" s="28"/>
      <c r="S63" s="29"/>
      <c r="T63" s="85" t="s">
        <v>1081</v>
      </c>
      <c r="U63" s="19" t="s">
        <v>1047</v>
      </c>
      <c r="V63" s="32" t="str">
        <f t="shared" si="2"/>
        <v>15-009</v>
      </c>
      <c r="X63" s="8" t="s">
        <v>7006</v>
      </c>
    </row>
    <row r="64" spans="2:24" ht="30" customHeight="1" x14ac:dyDescent="0.25">
      <c r="B64" s="206" t="s">
        <v>6714</v>
      </c>
      <c r="C64" s="14">
        <v>15</v>
      </c>
      <c r="D64" s="39" t="s">
        <v>1082</v>
      </c>
      <c r="E64" s="16" t="s">
        <v>1083</v>
      </c>
      <c r="F64" s="17">
        <v>17258</v>
      </c>
      <c r="G64" s="18">
        <v>41737</v>
      </c>
      <c r="H64" s="31" t="s">
        <v>1044</v>
      </c>
      <c r="I64" s="86">
        <v>1076296.04</v>
      </c>
      <c r="J64" s="86">
        <v>1077731.22</v>
      </c>
      <c r="K64" s="21">
        <v>1.4351799999999348</v>
      </c>
      <c r="L64" s="16" t="s">
        <v>1039</v>
      </c>
      <c r="M64" s="19">
        <v>11.4693</v>
      </c>
      <c r="N64" s="24" t="s">
        <v>2114</v>
      </c>
      <c r="O64" s="24" t="s">
        <v>21</v>
      </c>
      <c r="P64" s="26"/>
      <c r="Q64" s="27"/>
      <c r="R64" s="28"/>
      <c r="S64" s="29"/>
      <c r="T64" s="85" t="s">
        <v>1084</v>
      </c>
      <c r="U64" s="19" t="s">
        <v>1047</v>
      </c>
      <c r="V64" s="32" t="str">
        <f t="shared" si="2"/>
        <v>15-010</v>
      </c>
      <c r="X64" s="8" t="s">
        <v>7007</v>
      </c>
    </row>
    <row r="65" spans="17:17" x14ac:dyDescent="0.25">
      <c r="Q65" s="215">
        <f>SUM(Q5:Q64)</f>
        <v>38.350100000000012</v>
      </c>
    </row>
  </sheetData>
  <autoFilter ref="C6:V64" xr:uid="{00000000-0009-0000-0000-000006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53:P64" xr:uid="{00000000-0002-0000-06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B1:Z45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32" hidden="1" customWidth="1"/>
    <col min="25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32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32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32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32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32"/>
    </row>
    <row r="7" spans="2:26" ht="30" customHeight="1" x14ac:dyDescent="0.25">
      <c r="B7" s="206" t="s">
        <v>6714</v>
      </c>
      <c r="C7" s="14">
        <v>16</v>
      </c>
      <c r="D7" s="39" t="s">
        <v>1042</v>
      </c>
      <c r="E7" s="16" t="s">
        <v>2771</v>
      </c>
      <c r="F7" s="17">
        <v>14431</v>
      </c>
      <c r="G7" s="18">
        <v>40457</v>
      </c>
      <c r="H7" s="31" t="s">
        <v>1047</v>
      </c>
      <c r="I7" s="86">
        <v>1146218.1000000001</v>
      </c>
      <c r="J7" s="86">
        <v>1147230.2</v>
      </c>
      <c r="K7" s="21">
        <f>(J7-I7)/1000</f>
        <v>1.0120999999998603</v>
      </c>
      <c r="L7" s="16" t="s">
        <v>2772</v>
      </c>
      <c r="M7" s="19">
        <v>8.1119000000000003</v>
      </c>
      <c r="N7" s="24" t="s">
        <v>2114</v>
      </c>
      <c r="O7" s="24" t="s">
        <v>21</v>
      </c>
      <c r="P7" s="26"/>
      <c r="Q7" s="27"/>
      <c r="R7" s="28"/>
      <c r="S7" s="29"/>
      <c r="T7" s="85" t="s">
        <v>2773</v>
      </c>
      <c r="U7" s="19" t="s">
        <v>1047</v>
      </c>
      <c r="V7" s="32" t="str">
        <f t="shared" ref="V7:V44" si="0">CONCATENATE(C7,"-",D7)</f>
        <v>16-001</v>
      </c>
      <c r="X7" s="32" t="s">
        <v>7008</v>
      </c>
      <c r="Y7" s="1" t="s">
        <v>7009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14">
        <v>16</v>
      </c>
      <c r="D8" s="39" t="s">
        <v>1048</v>
      </c>
      <c r="E8" s="16" t="s">
        <v>2774</v>
      </c>
      <c r="F8" s="17">
        <v>14084</v>
      </c>
      <c r="G8" s="18">
        <v>40318</v>
      </c>
      <c r="H8" s="31" t="s">
        <v>1047</v>
      </c>
      <c r="I8" s="86">
        <v>1145551.8500000001</v>
      </c>
      <c r="J8" s="86">
        <v>1146218.8</v>
      </c>
      <c r="K8" s="21">
        <f>(J8-I8)/1000</f>
        <v>0.66694999999995341</v>
      </c>
      <c r="L8" s="16" t="s">
        <v>2775</v>
      </c>
      <c r="M8" s="19">
        <v>5.9252000000000002</v>
      </c>
      <c r="N8" s="24" t="s">
        <v>2114</v>
      </c>
      <c r="O8" s="24" t="s">
        <v>21</v>
      </c>
      <c r="P8" s="26"/>
      <c r="Q8" s="27"/>
      <c r="R8" s="28"/>
      <c r="S8" s="29"/>
      <c r="T8" s="85" t="s">
        <v>2776</v>
      </c>
      <c r="U8" s="19" t="s">
        <v>1047</v>
      </c>
      <c r="V8" s="32" t="str">
        <f t="shared" si="0"/>
        <v>16-002</v>
      </c>
      <c r="X8" s="32" t="s">
        <v>7010</v>
      </c>
      <c r="Y8" s="1" t="s">
        <v>7009</v>
      </c>
      <c r="Z8" s="1" t="str">
        <f t="shared" ref="Z8:Z44" si="1">IF(V8=X8,"OK","ERRADO")</f>
        <v>OK</v>
      </c>
    </row>
    <row r="9" spans="2:26" ht="30" customHeight="1" x14ac:dyDescent="0.25">
      <c r="B9" s="206" t="s">
        <v>6714</v>
      </c>
      <c r="C9" s="14">
        <v>16</v>
      </c>
      <c r="D9" s="39" t="s">
        <v>1051</v>
      </c>
      <c r="E9" s="16" t="s">
        <v>2777</v>
      </c>
      <c r="F9" s="17"/>
      <c r="G9" s="34"/>
      <c r="H9" s="31" t="s">
        <v>1689</v>
      </c>
      <c r="I9" s="86">
        <v>1145551.8500000001</v>
      </c>
      <c r="J9" s="86">
        <v>1146218.1000000001</v>
      </c>
      <c r="K9" s="21"/>
      <c r="L9" s="16" t="s">
        <v>2775</v>
      </c>
      <c r="M9" s="19">
        <v>15.0946</v>
      </c>
      <c r="N9" s="31" t="s">
        <v>2114</v>
      </c>
      <c r="O9" s="24" t="s">
        <v>21</v>
      </c>
      <c r="P9" s="26"/>
      <c r="Q9" s="27"/>
      <c r="R9" s="28"/>
      <c r="S9" s="29"/>
      <c r="T9" s="85" t="s">
        <v>2776</v>
      </c>
      <c r="U9" s="19" t="s">
        <v>1047</v>
      </c>
      <c r="V9" s="32" t="str">
        <f t="shared" si="0"/>
        <v>16-002A</v>
      </c>
      <c r="X9" s="32" t="s">
        <v>7011</v>
      </c>
      <c r="Y9" s="1" t="s">
        <v>7009</v>
      </c>
      <c r="Z9" s="1" t="str">
        <f t="shared" si="1"/>
        <v>OK</v>
      </c>
    </row>
    <row r="10" spans="2:26" ht="30" customHeight="1" x14ac:dyDescent="0.25">
      <c r="B10" s="206" t="s">
        <v>6714</v>
      </c>
      <c r="C10" s="14">
        <v>16</v>
      </c>
      <c r="D10" s="62" t="s">
        <v>1054</v>
      </c>
      <c r="E10" s="63" t="s">
        <v>2778</v>
      </c>
      <c r="F10" s="45" t="s">
        <v>2779</v>
      </c>
      <c r="G10" s="46">
        <v>40277</v>
      </c>
      <c r="H10" s="31" t="s">
        <v>1047</v>
      </c>
      <c r="I10" s="86">
        <v>1143809.99</v>
      </c>
      <c r="J10" s="86">
        <v>1145551.8500000001</v>
      </c>
      <c r="K10" s="21">
        <f>(J10-I10)/1000</f>
        <v>1.7418600000001025</v>
      </c>
      <c r="L10" s="16" t="s">
        <v>2780</v>
      </c>
      <c r="M10" s="19">
        <v>25.660299999999999</v>
      </c>
      <c r="N10" s="31" t="s">
        <v>2114</v>
      </c>
      <c r="O10" s="24" t="s">
        <v>21</v>
      </c>
      <c r="P10" s="26"/>
      <c r="Q10" s="27"/>
      <c r="R10" s="28"/>
      <c r="S10" s="29"/>
      <c r="T10" s="85" t="s">
        <v>2781</v>
      </c>
      <c r="U10" s="19" t="s">
        <v>1047</v>
      </c>
      <c r="V10" s="32" t="str">
        <f t="shared" si="0"/>
        <v>16-003</v>
      </c>
      <c r="X10" s="32" t="s">
        <v>7012</v>
      </c>
      <c r="Y10" s="1" t="s">
        <v>7009</v>
      </c>
      <c r="Z10" s="1" t="str">
        <f t="shared" si="1"/>
        <v>OK</v>
      </c>
    </row>
    <row r="11" spans="2:26" ht="30" customHeight="1" x14ac:dyDescent="0.25">
      <c r="B11" s="206" t="s">
        <v>6714</v>
      </c>
      <c r="C11" s="14">
        <v>16</v>
      </c>
      <c r="D11" s="62" t="s">
        <v>1096</v>
      </c>
      <c r="E11" s="37" t="s">
        <v>2782</v>
      </c>
      <c r="F11" s="17">
        <v>14329</v>
      </c>
      <c r="G11" s="18">
        <v>40406</v>
      </c>
      <c r="H11" s="31" t="s">
        <v>1047</v>
      </c>
      <c r="I11" s="86">
        <v>1143809.99</v>
      </c>
      <c r="J11" s="86">
        <v>1145551.8500000001</v>
      </c>
      <c r="K11" s="21"/>
      <c r="L11" s="16" t="s">
        <v>2780</v>
      </c>
      <c r="M11" s="19">
        <v>22.099799999999998</v>
      </c>
      <c r="N11" s="31" t="s">
        <v>2114</v>
      </c>
      <c r="O11" s="24" t="s">
        <v>21</v>
      </c>
      <c r="P11" s="26"/>
      <c r="Q11" s="27"/>
      <c r="R11" s="28"/>
      <c r="S11" s="29"/>
      <c r="T11" s="85" t="s">
        <v>2781</v>
      </c>
      <c r="U11" s="19" t="s">
        <v>1047</v>
      </c>
      <c r="V11" s="32" t="str">
        <f t="shared" si="0"/>
        <v>16-003A</v>
      </c>
      <c r="X11" s="32" t="s">
        <v>7013</v>
      </c>
      <c r="Y11" s="1" t="s">
        <v>7009</v>
      </c>
      <c r="Z11" s="1" t="str">
        <f t="shared" si="1"/>
        <v>OK</v>
      </c>
    </row>
    <row r="12" spans="2:26" ht="30" customHeight="1" x14ac:dyDescent="0.25">
      <c r="B12" s="206" t="s">
        <v>6714</v>
      </c>
      <c r="C12" s="14">
        <v>16</v>
      </c>
      <c r="D12" s="39" t="s">
        <v>1058</v>
      </c>
      <c r="E12" s="16" t="s">
        <v>2783</v>
      </c>
      <c r="F12" s="17"/>
      <c r="G12" s="34"/>
      <c r="H12" s="31" t="s">
        <v>1689</v>
      </c>
      <c r="I12" s="86">
        <v>1142392.02</v>
      </c>
      <c r="J12" s="86">
        <v>1143809.99</v>
      </c>
      <c r="K12" s="21">
        <f>(J12-I12)/1000</f>
        <v>1.417969999999972</v>
      </c>
      <c r="L12" s="16" t="s">
        <v>2784</v>
      </c>
      <c r="M12" s="19">
        <v>36.3904</v>
      </c>
      <c r="N12" s="31" t="s">
        <v>2114</v>
      </c>
      <c r="O12" s="24" t="s">
        <v>21</v>
      </c>
      <c r="P12" s="26"/>
      <c r="Q12" s="27"/>
      <c r="R12" s="28"/>
      <c r="S12" s="30" t="s">
        <v>7014</v>
      </c>
      <c r="T12" s="85" t="s">
        <v>2786</v>
      </c>
      <c r="U12" s="19" t="s">
        <v>1047</v>
      </c>
      <c r="V12" s="32" t="str">
        <f t="shared" si="0"/>
        <v>16-004</v>
      </c>
      <c r="X12" s="32" t="s">
        <v>7015</v>
      </c>
      <c r="Y12" s="1" t="s">
        <v>7009</v>
      </c>
      <c r="Z12" s="1" t="str">
        <f t="shared" si="1"/>
        <v>OK</v>
      </c>
    </row>
    <row r="13" spans="2:26" ht="30" customHeight="1" x14ac:dyDescent="0.25">
      <c r="B13" s="206" t="s">
        <v>6714</v>
      </c>
      <c r="C13" s="14">
        <v>16</v>
      </c>
      <c r="D13" s="39" t="s">
        <v>2042</v>
      </c>
      <c r="E13" s="16" t="s">
        <v>2787</v>
      </c>
      <c r="F13" s="17"/>
      <c r="G13" s="18"/>
      <c r="H13" s="31" t="s">
        <v>1689</v>
      </c>
      <c r="I13" s="86">
        <v>1141083.01</v>
      </c>
      <c r="J13" s="86">
        <v>1142382.77</v>
      </c>
      <c r="K13" s="21">
        <f>(J13-I13)/1000</f>
        <v>1.2997600000000094</v>
      </c>
      <c r="L13" s="16" t="s">
        <v>2784</v>
      </c>
      <c r="M13" s="19">
        <v>11.0245</v>
      </c>
      <c r="N13" s="31" t="s">
        <v>2114</v>
      </c>
      <c r="O13" s="24" t="s">
        <v>21</v>
      </c>
      <c r="P13" s="26" t="s">
        <v>10</v>
      </c>
      <c r="Q13" s="16">
        <v>1.1558999999999999</v>
      </c>
      <c r="R13" s="28">
        <v>11672.27</v>
      </c>
      <c r="S13" s="29"/>
      <c r="T13" s="85" t="s">
        <v>2786</v>
      </c>
      <c r="U13" s="19" t="s">
        <v>1047</v>
      </c>
      <c r="V13" s="32" t="str">
        <f t="shared" si="0"/>
        <v>16-004A</v>
      </c>
      <c r="X13" s="32" t="s">
        <v>7016</v>
      </c>
      <c r="Y13" s="1" t="s">
        <v>7009</v>
      </c>
      <c r="Z13" s="1" t="str">
        <f t="shared" si="1"/>
        <v>OK</v>
      </c>
    </row>
    <row r="14" spans="2:26" ht="30" customHeight="1" x14ac:dyDescent="0.25">
      <c r="B14" s="206" t="s">
        <v>6714</v>
      </c>
      <c r="C14" s="14">
        <v>16</v>
      </c>
      <c r="D14" s="39" t="s">
        <v>1062</v>
      </c>
      <c r="E14" s="16" t="s">
        <v>2788</v>
      </c>
      <c r="F14" s="17" t="s">
        <v>2789</v>
      </c>
      <c r="G14" s="18">
        <v>40290</v>
      </c>
      <c r="H14" s="31" t="s">
        <v>1047</v>
      </c>
      <c r="I14" s="86">
        <v>1141594.7</v>
      </c>
      <c r="J14" s="86">
        <v>1141624.8600000001</v>
      </c>
      <c r="K14" s="21"/>
      <c r="L14" s="16" t="s">
        <v>2790</v>
      </c>
      <c r="M14" s="19">
        <v>0.49059999999999998</v>
      </c>
      <c r="N14" s="31" t="s">
        <v>2114</v>
      </c>
      <c r="O14" s="24" t="s">
        <v>21</v>
      </c>
      <c r="P14" s="26"/>
      <c r="Q14" s="27"/>
      <c r="R14" s="28"/>
      <c r="S14" s="29"/>
      <c r="T14" s="85" t="s">
        <v>2791</v>
      </c>
      <c r="U14" s="19" t="s">
        <v>1047</v>
      </c>
      <c r="V14" s="32" t="str">
        <f t="shared" si="0"/>
        <v>16-005</v>
      </c>
      <c r="X14" s="32" t="s">
        <v>7017</v>
      </c>
      <c r="Y14" s="1" t="s">
        <v>7009</v>
      </c>
      <c r="Z14" s="1" t="str">
        <f t="shared" si="1"/>
        <v>OK</v>
      </c>
    </row>
    <row r="15" spans="2:26" ht="30" customHeight="1" x14ac:dyDescent="0.25">
      <c r="B15" s="206" t="s">
        <v>6714</v>
      </c>
      <c r="C15" s="14">
        <v>16</v>
      </c>
      <c r="D15" s="39" t="s">
        <v>1066</v>
      </c>
      <c r="E15" s="16" t="s">
        <v>2792</v>
      </c>
      <c r="F15" s="17" t="s">
        <v>2793</v>
      </c>
      <c r="G15" s="18">
        <v>40280</v>
      </c>
      <c r="H15" s="31" t="s">
        <v>1047</v>
      </c>
      <c r="I15" s="86">
        <v>1139000.1000000001</v>
      </c>
      <c r="J15" s="86">
        <v>1141083.01</v>
      </c>
      <c r="K15" s="21">
        <f>(J15-I15)/1000</f>
        <v>2.0829099999999161</v>
      </c>
      <c r="L15" s="16" t="s">
        <v>2794</v>
      </c>
      <c r="M15" s="23">
        <v>18.305499999999999</v>
      </c>
      <c r="N15" s="31" t="s">
        <v>2114</v>
      </c>
      <c r="O15" s="24" t="s">
        <v>21</v>
      </c>
      <c r="P15" s="26" t="s">
        <v>2286</v>
      </c>
      <c r="Q15" s="16">
        <v>2.4460000000000002</v>
      </c>
      <c r="R15" s="28">
        <v>13736.74</v>
      </c>
      <c r="S15" s="29"/>
      <c r="T15" s="85" t="s">
        <v>2795</v>
      </c>
      <c r="U15" s="19" t="s">
        <v>1047</v>
      </c>
      <c r="V15" s="32" t="str">
        <f t="shared" si="0"/>
        <v>16-006</v>
      </c>
      <c r="X15" s="32" t="s">
        <v>7018</v>
      </c>
      <c r="Y15" s="1" t="s">
        <v>7009</v>
      </c>
      <c r="Z15" s="1" t="str">
        <f t="shared" si="1"/>
        <v>OK</v>
      </c>
    </row>
    <row r="16" spans="2:26" ht="30" customHeight="1" x14ac:dyDescent="0.25">
      <c r="B16" s="206" t="s">
        <v>6714</v>
      </c>
      <c r="C16" s="14">
        <v>16</v>
      </c>
      <c r="D16" s="39" t="s">
        <v>1070</v>
      </c>
      <c r="E16" s="16" t="s">
        <v>2796</v>
      </c>
      <c r="F16" s="17">
        <v>16534</v>
      </c>
      <c r="G16" s="18">
        <v>41353</v>
      </c>
      <c r="H16" s="31" t="s">
        <v>1047</v>
      </c>
      <c r="I16" s="86">
        <v>1138601.3999999999</v>
      </c>
      <c r="J16" s="86">
        <v>1139000.1000000001</v>
      </c>
      <c r="K16" s="21">
        <f>(J16-I16)/1000</f>
        <v>0.39870000000018624</v>
      </c>
      <c r="L16" s="16" t="s">
        <v>2784</v>
      </c>
      <c r="M16" s="19">
        <v>7.5179</v>
      </c>
      <c r="N16" s="31" t="s">
        <v>2114</v>
      </c>
      <c r="O16" s="24" t="s">
        <v>21</v>
      </c>
      <c r="P16" s="26" t="s">
        <v>2797</v>
      </c>
      <c r="Q16" s="16">
        <v>4.3304999999999998</v>
      </c>
      <c r="R16" s="28">
        <v>37041.360000000001</v>
      </c>
      <c r="S16" s="29"/>
      <c r="T16" s="85" t="s">
        <v>2786</v>
      </c>
      <c r="U16" s="19" t="s">
        <v>1047</v>
      </c>
      <c r="V16" s="32" t="str">
        <f t="shared" si="0"/>
        <v>16-007</v>
      </c>
      <c r="X16" s="32" t="s">
        <v>7019</v>
      </c>
      <c r="Y16" s="1" t="s">
        <v>7009</v>
      </c>
      <c r="Z16" s="1" t="str">
        <f t="shared" si="1"/>
        <v>OK</v>
      </c>
    </row>
    <row r="17" spans="2:26" ht="30" customHeight="1" x14ac:dyDescent="0.25">
      <c r="B17" s="206" t="s">
        <v>6714</v>
      </c>
      <c r="C17" s="14">
        <v>16</v>
      </c>
      <c r="D17" s="39" t="s">
        <v>1073</v>
      </c>
      <c r="E17" s="16" t="s">
        <v>2798</v>
      </c>
      <c r="F17" s="17" t="s">
        <v>2799</v>
      </c>
      <c r="G17" s="18">
        <v>40290</v>
      </c>
      <c r="H17" s="31" t="s">
        <v>1047</v>
      </c>
      <c r="I17" s="86">
        <v>1137956.48</v>
      </c>
      <c r="J17" s="86">
        <v>1138601.3999999999</v>
      </c>
      <c r="K17" s="21">
        <f>(J17-I17)/1000</f>
        <v>0.64491999999992544</v>
      </c>
      <c r="L17" s="16" t="s">
        <v>2800</v>
      </c>
      <c r="M17" s="19">
        <v>13.0671</v>
      </c>
      <c r="N17" s="31" t="s">
        <v>2114</v>
      </c>
      <c r="O17" s="24" t="s">
        <v>21</v>
      </c>
      <c r="P17" s="26" t="s">
        <v>2797</v>
      </c>
      <c r="Q17" s="16">
        <v>7.8507999999999996</v>
      </c>
      <c r="R17" s="28">
        <v>62816.29</v>
      </c>
      <c r="S17" s="29"/>
      <c r="T17" s="85" t="s">
        <v>2801</v>
      </c>
      <c r="U17" s="19" t="s">
        <v>1047</v>
      </c>
      <c r="V17" s="32" t="str">
        <f t="shared" si="0"/>
        <v>16-008</v>
      </c>
      <c r="X17" s="32" t="s">
        <v>7020</v>
      </c>
      <c r="Y17" s="1" t="s">
        <v>7009</v>
      </c>
      <c r="Z17" s="1" t="str">
        <f t="shared" si="1"/>
        <v>OK</v>
      </c>
    </row>
    <row r="18" spans="2:26" ht="30" customHeight="1" x14ac:dyDescent="0.25">
      <c r="B18" s="206" t="s">
        <v>6714</v>
      </c>
      <c r="C18" s="14">
        <v>16</v>
      </c>
      <c r="D18" s="39" t="s">
        <v>1077</v>
      </c>
      <c r="E18" s="16" t="s">
        <v>2802</v>
      </c>
      <c r="F18" s="17" t="s">
        <v>2803</v>
      </c>
      <c r="G18" s="18">
        <v>40473</v>
      </c>
      <c r="H18" s="31" t="s">
        <v>1047</v>
      </c>
      <c r="I18" s="86">
        <v>1137553.23</v>
      </c>
      <c r="J18" s="86">
        <v>1137956.48</v>
      </c>
      <c r="K18" s="21">
        <f>(J18-I18)/1000</f>
        <v>0.40325</v>
      </c>
      <c r="L18" s="16" t="s">
        <v>2804</v>
      </c>
      <c r="M18" s="19">
        <v>4.8600000000000003</v>
      </c>
      <c r="N18" s="31" t="s">
        <v>2114</v>
      </c>
      <c r="O18" s="24" t="s">
        <v>21</v>
      </c>
      <c r="P18" s="26" t="s">
        <v>2797</v>
      </c>
      <c r="Q18" s="16">
        <v>1.7317</v>
      </c>
      <c r="R18" s="28">
        <v>5979.21</v>
      </c>
      <c r="S18" s="29"/>
      <c r="T18" s="85" t="s">
        <v>2805</v>
      </c>
      <c r="U18" s="19" t="s">
        <v>1047</v>
      </c>
      <c r="V18" s="32" t="str">
        <f t="shared" si="0"/>
        <v>16-009</v>
      </c>
      <c r="X18" s="32" t="s">
        <v>7021</v>
      </c>
      <c r="Y18" s="1" t="s">
        <v>7009</v>
      </c>
      <c r="Z18" s="1" t="str">
        <f t="shared" si="1"/>
        <v>OK</v>
      </c>
    </row>
    <row r="19" spans="2:26" ht="30" customHeight="1" x14ac:dyDescent="0.25">
      <c r="B19" s="206" t="s">
        <v>6714</v>
      </c>
      <c r="C19" s="14">
        <v>16</v>
      </c>
      <c r="D19" s="39" t="s">
        <v>1082</v>
      </c>
      <c r="E19" s="16" t="s">
        <v>2806</v>
      </c>
      <c r="F19" s="17">
        <v>19015</v>
      </c>
      <c r="G19" s="18">
        <v>42837</v>
      </c>
      <c r="H19" s="31" t="s">
        <v>1047</v>
      </c>
      <c r="I19" s="86">
        <v>1136060</v>
      </c>
      <c r="J19" s="86">
        <v>1137553.23</v>
      </c>
      <c r="K19" s="21">
        <f>(J19-I19)/1000</f>
        <v>1.4932299999999814</v>
      </c>
      <c r="L19" s="16" t="s">
        <v>2807</v>
      </c>
      <c r="M19" s="19">
        <v>19.233000000000001</v>
      </c>
      <c r="N19" s="31" t="s">
        <v>2114</v>
      </c>
      <c r="O19" s="24" t="s">
        <v>21</v>
      </c>
      <c r="P19" s="26" t="s">
        <v>2797</v>
      </c>
      <c r="Q19" s="16">
        <v>7.9438000000000004</v>
      </c>
      <c r="R19" s="28">
        <v>38812.769999999997</v>
      </c>
      <c r="S19" s="33"/>
      <c r="T19" s="85" t="s">
        <v>2808</v>
      </c>
      <c r="U19" s="19" t="s">
        <v>1047</v>
      </c>
      <c r="V19" s="32" t="str">
        <f t="shared" si="0"/>
        <v>16-010</v>
      </c>
      <c r="X19" s="32" t="s">
        <v>7022</v>
      </c>
      <c r="Y19" s="1" t="s">
        <v>7009</v>
      </c>
      <c r="Z19" s="1" t="str">
        <f t="shared" si="1"/>
        <v>OK</v>
      </c>
    </row>
    <row r="20" spans="2:26" ht="30" customHeight="1" x14ac:dyDescent="0.25">
      <c r="B20" s="206" t="s">
        <v>6714</v>
      </c>
      <c r="C20" s="14">
        <v>16</v>
      </c>
      <c r="D20" s="39" t="s">
        <v>1037</v>
      </c>
      <c r="E20" s="16" t="s">
        <v>2809</v>
      </c>
      <c r="F20" s="17">
        <v>18408</v>
      </c>
      <c r="G20" s="18">
        <v>42443</v>
      </c>
      <c r="H20" s="31" t="s">
        <v>1047</v>
      </c>
      <c r="I20" s="86">
        <v>1136069</v>
      </c>
      <c r="J20" s="86">
        <v>1136072.03</v>
      </c>
      <c r="K20" s="21"/>
      <c r="L20" s="16" t="s">
        <v>2810</v>
      </c>
      <c r="M20" s="19">
        <v>0.55449999999999999</v>
      </c>
      <c r="N20" s="31" t="s">
        <v>2114</v>
      </c>
      <c r="O20" s="24" t="s">
        <v>21</v>
      </c>
      <c r="P20" s="26"/>
      <c r="Q20" s="27"/>
      <c r="R20" s="28"/>
      <c r="S20" s="29"/>
      <c r="T20" s="85" t="s">
        <v>2811</v>
      </c>
      <c r="U20" s="19" t="s">
        <v>1047</v>
      </c>
      <c r="V20" s="32" t="str">
        <f t="shared" si="0"/>
        <v>16-011</v>
      </c>
      <c r="X20" s="32" t="s">
        <v>7023</v>
      </c>
      <c r="Y20" s="1" t="s">
        <v>7009</v>
      </c>
      <c r="Z20" s="1" t="str">
        <f t="shared" si="1"/>
        <v>OK</v>
      </c>
    </row>
    <row r="21" spans="2:26" ht="30" customHeight="1" x14ac:dyDescent="0.25">
      <c r="B21" s="206" t="s">
        <v>6714</v>
      </c>
      <c r="C21" s="14">
        <v>16</v>
      </c>
      <c r="D21" s="39" t="s">
        <v>2812</v>
      </c>
      <c r="E21" s="16"/>
      <c r="F21" s="17"/>
      <c r="G21" s="34"/>
      <c r="H21" s="31" t="s">
        <v>1689</v>
      </c>
      <c r="I21" s="86">
        <v>1136657.6000000001</v>
      </c>
      <c r="J21" s="86">
        <v>1136978.48</v>
      </c>
      <c r="K21" s="21"/>
      <c r="L21" s="16" t="s">
        <v>2813</v>
      </c>
      <c r="M21" s="19"/>
      <c r="N21" s="31" t="s">
        <v>1689</v>
      </c>
      <c r="O21" s="24" t="s">
        <v>21</v>
      </c>
      <c r="P21" s="26"/>
      <c r="Q21" s="27"/>
      <c r="R21" s="28"/>
      <c r="S21" s="29"/>
      <c r="T21" s="85" t="s">
        <v>2811</v>
      </c>
      <c r="U21" s="19" t="s">
        <v>1047</v>
      </c>
      <c r="V21" s="32" t="str">
        <f t="shared" si="0"/>
        <v>16-011.</v>
      </c>
      <c r="Y21" s="1" t="s">
        <v>7009</v>
      </c>
      <c r="Z21" s="1" t="str">
        <f t="shared" si="1"/>
        <v>ERRADO</v>
      </c>
    </row>
    <row r="22" spans="2:26" ht="30" customHeight="1" x14ac:dyDescent="0.25">
      <c r="B22" s="206" t="s">
        <v>6714</v>
      </c>
      <c r="C22" s="14">
        <v>16</v>
      </c>
      <c r="D22" s="39" t="s">
        <v>1136</v>
      </c>
      <c r="E22" s="16" t="s">
        <v>2814</v>
      </c>
      <c r="F22" s="17" t="s">
        <v>2815</v>
      </c>
      <c r="G22" s="18">
        <v>40151</v>
      </c>
      <c r="H22" s="31" t="s">
        <v>1047</v>
      </c>
      <c r="I22" s="86">
        <v>1134141.6200000001</v>
      </c>
      <c r="J22" s="86">
        <v>1136069.02</v>
      </c>
      <c r="K22" s="21">
        <f t="shared" ref="K22:K28" si="2">(J22-I22)/1000</f>
        <v>1.927399999999907</v>
      </c>
      <c r="L22" s="16" t="s">
        <v>2816</v>
      </c>
      <c r="M22" s="19">
        <v>15.193300000000001</v>
      </c>
      <c r="N22" s="31" t="s">
        <v>2114</v>
      </c>
      <c r="O22" s="24" t="s">
        <v>21</v>
      </c>
      <c r="P22" s="26"/>
      <c r="Q22" s="27"/>
      <c r="R22" s="28"/>
      <c r="S22" s="29"/>
      <c r="T22" s="85" t="s">
        <v>2817</v>
      </c>
      <c r="U22" s="19" t="s">
        <v>1047</v>
      </c>
      <c r="V22" s="32" t="str">
        <f t="shared" si="0"/>
        <v>16-012</v>
      </c>
      <c r="X22" s="32" t="s">
        <v>7024</v>
      </c>
      <c r="Y22" s="1" t="s">
        <v>7009</v>
      </c>
      <c r="Z22" s="1" t="str">
        <f t="shared" si="1"/>
        <v>OK</v>
      </c>
    </row>
    <row r="23" spans="2:26" ht="30" customHeight="1" x14ac:dyDescent="0.25">
      <c r="B23" s="206" t="s">
        <v>6714</v>
      </c>
      <c r="C23" s="14">
        <v>16</v>
      </c>
      <c r="D23" s="39" t="s">
        <v>1141</v>
      </c>
      <c r="E23" s="16" t="s">
        <v>2818</v>
      </c>
      <c r="F23" s="17" t="s">
        <v>2819</v>
      </c>
      <c r="G23" s="18">
        <v>42838</v>
      </c>
      <c r="H23" s="31" t="s">
        <v>1047</v>
      </c>
      <c r="I23" s="86">
        <v>1131880.8500000001</v>
      </c>
      <c r="J23" s="86">
        <v>1134141.6499999999</v>
      </c>
      <c r="K23" s="21">
        <f t="shared" si="2"/>
        <v>2.2607999999998136</v>
      </c>
      <c r="L23" s="16" t="s">
        <v>2820</v>
      </c>
      <c r="M23" s="45">
        <v>18017</v>
      </c>
      <c r="N23" s="31" t="s">
        <v>2114</v>
      </c>
      <c r="O23" s="24" t="s">
        <v>21</v>
      </c>
      <c r="P23" s="26"/>
      <c r="Q23" s="27"/>
      <c r="R23" s="28"/>
      <c r="S23" s="29"/>
      <c r="T23" s="85" t="s">
        <v>2821</v>
      </c>
      <c r="U23" s="19" t="s">
        <v>1047</v>
      </c>
      <c r="V23" s="32" t="str">
        <f t="shared" si="0"/>
        <v>16-013</v>
      </c>
      <c r="X23" s="32" t="s">
        <v>7025</v>
      </c>
      <c r="Y23" s="1" t="s">
        <v>7009</v>
      </c>
      <c r="Z23" s="1" t="str">
        <f t="shared" si="1"/>
        <v>OK</v>
      </c>
    </row>
    <row r="24" spans="2:26" ht="30" customHeight="1" x14ac:dyDescent="0.25">
      <c r="B24" s="206" t="s">
        <v>6714</v>
      </c>
      <c r="C24" s="14">
        <v>16</v>
      </c>
      <c r="D24" s="39" t="s">
        <v>1144</v>
      </c>
      <c r="E24" s="16" t="s">
        <v>2822</v>
      </c>
      <c r="F24" s="17">
        <v>18310</v>
      </c>
      <c r="G24" s="18">
        <v>42380</v>
      </c>
      <c r="H24" s="31" t="s">
        <v>1047</v>
      </c>
      <c r="I24" s="86">
        <v>1128418.1000000001</v>
      </c>
      <c r="J24" s="86">
        <v>1131880.8500000001</v>
      </c>
      <c r="K24" s="21">
        <f t="shared" si="2"/>
        <v>3.4627500000000002</v>
      </c>
      <c r="L24" s="16" t="s">
        <v>2823</v>
      </c>
      <c r="M24" s="19">
        <v>27.7408</v>
      </c>
      <c r="N24" s="31" t="s">
        <v>2114</v>
      </c>
      <c r="O24" s="24" t="s">
        <v>21</v>
      </c>
      <c r="P24" s="26"/>
      <c r="Q24" s="27"/>
      <c r="R24" s="28"/>
      <c r="S24" s="29"/>
      <c r="T24" s="85" t="s">
        <v>541</v>
      </c>
      <c r="U24" s="19" t="s">
        <v>1047</v>
      </c>
      <c r="V24" s="32" t="str">
        <f t="shared" si="0"/>
        <v>16-014</v>
      </c>
      <c r="X24" s="32" t="s">
        <v>7026</v>
      </c>
      <c r="Y24" s="1" t="s">
        <v>7009</v>
      </c>
      <c r="Z24" s="1" t="str">
        <f t="shared" si="1"/>
        <v>OK</v>
      </c>
    </row>
    <row r="25" spans="2:26" ht="30" customHeight="1" x14ac:dyDescent="0.25">
      <c r="B25" s="206" t="s">
        <v>6714</v>
      </c>
      <c r="C25" s="14">
        <v>16</v>
      </c>
      <c r="D25" s="39" t="s">
        <v>1151</v>
      </c>
      <c r="E25" s="16" t="s">
        <v>2824</v>
      </c>
      <c r="F25" s="17">
        <v>18312</v>
      </c>
      <c r="G25" s="18">
        <v>42381</v>
      </c>
      <c r="H25" s="31" t="s">
        <v>1047</v>
      </c>
      <c r="I25" s="86">
        <v>1126493.3400000001</v>
      </c>
      <c r="J25" s="86">
        <v>1128418.1000000001</v>
      </c>
      <c r="K25" s="21">
        <f t="shared" si="2"/>
        <v>1.9247600000000094</v>
      </c>
      <c r="L25" s="16" t="s">
        <v>2825</v>
      </c>
      <c r="M25" s="19">
        <v>15.356</v>
      </c>
      <c r="N25" s="31" t="s">
        <v>2114</v>
      </c>
      <c r="O25" s="24" t="s">
        <v>21</v>
      </c>
      <c r="P25" s="26"/>
      <c r="Q25" s="27"/>
      <c r="R25" s="28"/>
      <c r="S25" s="29"/>
      <c r="T25" s="85" t="s">
        <v>2826</v>
      </c>
      <c r="U25" s="19" t="s">
        <v>1047</v>
      </c>
      <c r="V25" s="32" t="str">
        <f t="shared" si="0"/>
        <v>16-015</v>
      </c>
      <c r="X25" s="32" t="s">
        <v>7027</v>
      </c>
      <c r="Y25" s="1" t="s">
        <v>7009</v>
      </c>
      <c r="Z25" s="1" t="str">
        <f t="shared" si="1"/>
        <v>OK</v>
      </c>
    </row>
    <row r="26" spans="2:26" ht="30" customHeight="1" x14ac:dyDescent="0.25">
      <c r="B26" s="206" t="s">
        <v>6714</v>
      </c>
      <c r="C26" s="14">
        <v>16</v>
      </c>
      <c r="D26" s="39" t="s">
        <v>1157</v>
      </c>
      <c r="E26" s="16" t="s">
        <v>2827</v>
      </c>
      <c r="F26" s="17">
        <v>14799</v>
      </c>
      <c r="G26" s="18">
        <v>40666</v>
      </c>
      <c r="H26" s="31" t="s">
        <v>1047</v>
      </c>
      <c r="I26" s="86">
        <v>1124691.55</v>
      </c>
      <c r="J26" s="86">
        <v>1126493.3400000001</v>
      </c>
      <c r="K26" s="21">
        <f t="shared" si="2"/>
        <v>1.8017900000000373</v>
      </c>
      <c r="L26" s="16" t="s">
        <v>2828</v>
      </c>
      <c r="M26" s="53">
        <v>14.4163</v>
      </c>
      <c r="N26" s="31" t="s">
        <v>2114</v>
      </c>
      <c r="O26" s="24" t="s">
        <v>21</v>
      </c>
      <c r="P26" s="26"/>
      <c r="Q26" s="27"/>
      <c r="R26" s="28"/>
      <c r="S26" s="29"/>
      <c r="T26" s="85" t="s">
        <v>1065</v>
      </c>
      <c r="U26" s="19" t="s">
        <v>1047</v>
      </c>
      <c r="V26" s="32" t="str">
        <f t="shared" si="0"/>
        <v>16-016</v>
      </c>
      <c r="X26" s="32" t="s">
        <v>7028</v>
      </c>
      <c r="Y26" s="1" t="s">
        <v>7009</v>
      </c>
      <c r="Z26" s="1" t="str">
        <f t="shared" si="1"/>
        <v>OK</v>
      </c>
    </row>
    <row r="27" spans="2:26" ht="30" customHeight="1" x14ac:dyDescent="0.25">
      <c r="B27" s="206" t="s">
        <v>6714</v>
      </c>
      <c r="C27" s="14">
        <v>16</v>
      </c>
      <c r="D27" s="39" t="s">
        <v>1160</v>
      </c>
      <c r="E27" s="16" t="s">
        <v>2829</v>
      </c>
      <c r="F27" s="17">
        <v>14144</v>
      </c>
      <c r="G27" s="18">
        <v>40345</v>
      </c>
      <c r="H27" s="31" t="s">
        <v>1047</v>
      </c>
      <c r="I27" s="86">
        <v>1120796.1299999999</v>
      </c>
      <c r="J27" s="86">
        <v>1124691.55</v>
      </c>
      <c r="K27" s="21">
        <f t="shared" si="2"/>
        <v>3.8954200000001582</v>
      </c>
      <c r="L27" s="16" t="s">
        <v>2830</v>
      </c>
      <c r="M27" s="19">
        <v>31.191099999999999</v>
      </c>
      <c r="N27" s="31" t="s">
        <v>2114</v>
      </c>
      <c r="O27" s="24" t="s">
        <v>21</v>
      </c>
      <c r="P27" s="26"/>
      <c r="Q27" s="27"/>
      <c r="R27" s="28"/>
      <c r="S27" s="29"/>
      <c r="T27" s="85" t="s">
        <v>2831</v>
      </c>
      <c r="U27" s="19" t="s">
        <v>1047</v>
      </c>
      <c r="V27" s="32" t="str">
        <f t="shared" si="0"/>
        <v>16-017</v>
      </c>
      <c r="X27" s="32" t="s">
        <v>7029</v>
      </c>
      <c r="Y27" s="1" t="s">
        <v>7009</v>
      </c>
      <c r="Z27" s="1" t="str">
        <f t="shared" si="1"/>
        <v>OK</v>
      </c>
    </row>
    <row r="28" spans="2:26" ht="30" customHeight="1" x14ac:dyDescent="0.25">
      <c r="B28" s="206" t="s">
        <v>6714</v>
      </c>
      <c r="C28" s="14">
        <v>16</v>
      </c>
      <c r="D28" s="39" t="s">
        <v>1163</v>
      </c>
      <c r="E28" s="16" t="s">
        <v>2832</v>
      </c>
      <c r="F28" s="17">
        <v>15129</v>
      </c>
      <c r="G28" s="18">
        <v>40869</v>
      </c>
      <c r="H28" s="31" t="s">
        <v>1047</v>
      </c>
      <c r="I28" s="86">
        <v>1118928.8</v>
      </c>
      <c r="J28" s="86">
        <v>1120796.1299999999</v>
      </c>
      <c r="K28" s="21">
        <f t="shared" si="2"/>
        <v>1.8673299999998416</v>
      </c>
      <c r="L28" s="16" t="s">
        <v>2833</v>
      </c>
      <c r="M28" s="19">
        <v>14.864100000000001</v>
      </c>
      <c r="N28" s="31" t="s">
        <v>2114</v>
      </c>
      <c r="O28" s="24" t="s">
        <v>21</v>
      </c>
      <c r="P28" s="26"/>
      <c r="Q28" s="27"/>
      <c r="R28" s="28"/>
      <c r="S28" s="29"/>
      <c r="T28" s="85" t="s">
        <v>2834</v>
      </c>
      <c r="U28" s="19" t="s">
        <v>1047</v>
      </c>
      <c r="V28" s="32" t="str">
        <f t="shared" si="0"/>
        <v>16-018</v>
      </c>
      <c r="X28" s="32" t="s">
        <v>7030</v>
      </c>
      <c r="Y28" s="1" t="s">
        <v>7009</v>
      </c>
      <c r="Z28" s="1" t="str">
        <f t="shared" si="1"/>
        <v>OK</v>
      </c>
    </row>
    <row r="29" spans="2:26" ht="30" customHeight="1" x14ac:dyDescent="0.25">
      <c r="B29" s="206" t="s">
        <v>6714</v>
      </c>
      <c r="C29" s="14">
        <v>16</v>
      </c>
      <c r="D29" s="39" t="s">
        <v>1166</v>
      </c>
      <c r="E29" s="16" t="s">
        <v>2835</v>
      </c>
      <c r="F29" s="17">
        <v>14330</v>
      </c>
      <c r="G29" s="18">
        <v>40406</v>
      </c>
      <c r="H29" s="31" t="s">
        <v>1047</v>
      </c>
      <c r="I29" s="86">
        <v>1119354.46</v>
      </c>
      <c r="J29" s="86">
        <v>1119549.6200000001</v>
      </c>
      <c r="K29" s="21"/>
      <c r="L29" s="16" t="s">
        <v>2836</v>
      </c>
      <c r="M29" s="19">
        <v>0.113</v>
      </c>
      <c r="N29" s="31" t="s">
        <v>2114</v>
      </c>
      <c r="O29" s="24" t="s">
        <v>21</v>
      </c>
      <c r="P29" s="26"/>
      <c r="Q29" s="27"/>
      <c r="R29" s="28"/>
      <c r="S29" s="29"/>
      <c r="T29" s="85" t="s">
        <v>2837</v>
      </c>
      <c r="U29" s="19" t="s">
        <v>1047</v>
      </c>
      <c r="V29" s="32" t="str">
        <f t="shared" si="0"/>
        <v>16-019</v>
      </c>
      <c r="X29" s="32" t="s">
        <v>7031</v>
      </c>
      <c r="Y29" s="1" t="s">
        <v>7009</v>
      </c>
      <c r="Z29" s="1" t="str">
        <f t="shared" si="1"/>
        <v>OK</v>
      </c>
    </row>
    <row r="30" spans="2:26" ht="30" customHeight="1" x14ac:dyDescent="0.25">
      <c r="B30" s="206" t="s">
        <v>6714</v>
      </c>
      <c r="C30" s="14">
        <v>16</v>
      </c>
      <c r="D30" s="39" t="s">
        <v>1171</v>
      </c>
      <c r="E30" s="16" t="s">
        <v>2838</v>
      </c>
      <c r="F30" s="17">
        <v>18626</v>
      </c>
      <c r="G30" s="18">
        <v>42579</v>
      </c>
      <c r="H30" s="31" t="s">
        <v>1047</v>
      </c>
      <c r="I30" s="86">
        <v>1118071.18</v>
      </c>
      <c r="J30" s="86">
        <v>1118928.8</v>
      </c>
      <c r="K30" s="21">
        <f t="shared" ref="K30:K43" si="3">(J30-I30)/1000</f>
        <v>0.85762000000011174</v>
      </c>
      <c r="L30" s="16" t="s">
        <v>2839</v>
      </c>
      <c r="M30" s="19">
        <v>6.8621999999999996</v>
      </c>
      <c r="N30" s="31" t="s">
        <v>2114</v>
      </c>
      <c r="O30" s="24" t="s">
        <v>21</v>
      </c>
      <c r="P30" s="26"/>
      <c r="Q30" s="27"/>
      <c r="R30" s="28"/>
      <c r="S30" s="29"/>
      <c r="T30" s="85" t="s">
        <v>2840</v>
      </c>
      <c r="U30" s="19" t="s">
        <v>1047</v>
      </c>
      <c r="V30" s="32" t="str">
        <f t="shared" si="0"/>
        <v>16-020</v>
      </c>
      <c r="X30" s="32" t="s">
        <v>7032</v>
      </c>
      <c r="Y30" s="1" t="s">
        <v>7009</v>
      </c>
      <c r="Z30" s="1" t="str">
        <f t="shared" si="1"/>
        <v>OK</v>
      </c>
    </row>
    <row r="31" spans="2:26" ht="30" customHeight="1" x14ac:dyDescent="0.25">
      <c r="B31" s="206" t="s">
        <v>6714</v>
      </c>
      <c r="C31" s="14">
        <v>16</v>
      </c>
      <c r="D31" s="39" t="s">
        <v>1176</v>
      </c>
      <c r="E31" s="16" t="s">
        <v>2841</v>
      </c>
      <c r="F31" s="17">
        <v>18409</v>
      </c>
      <c r="G31" s="18">
        <v>42450</v>
      </c>
      <c r="H31" s="31" t="s">
        <v>1047</v>
      </c>
      <c r="I31" s="86">
        <v>1113950.7</v>
      </c>
      <c r="J31" s="86">
        <v>1118071.18</v>
      </c>
      <c r="K31" s="21">
        <f t="shared" si="3"/>
        <v>4.120479999999981</v>
      </c>
      <c r="L31" s="16" t="s">
        <v>2842</v>
      </c>
      <c r="M31" s="19">
        <v>33.023800000000001</v>
      </c>
      <c r="N31" s="31" t="s">
        <v>2114</v>
      </c>
      <c r="O31" s="24" t="s">
        <v>21</v>
      </c>
      <c r="P31" s="26"/>
      <c r="Q31" s="27"/>
      <c r="R31" s="28"/>
      <c r="S31" s="29"/>
      <c r="T31" s="85" t="s">
        <v>2840</v>
      </c>
      <c r="U31" s="19" t="s">
        <v>1047</v>
      </c>
      <c r="V31" s="32" t="str">
        <f t="shared" si="0"/>
        <v>16-021</v>
      </c>
      <c r="X31" s="32" t="s">
        <v>7033</v>
      </c>
      <c r="Y31" s="1" t="s">
        <v>7009</v>
      </c>
      <c r="Z31" s="1" t="str">
        <f t="shared" si="1"/>
        <v>OK</v>
      </c>
    </row>
    <row r="32" spans="2:26" ht="30" customHeight="1" x14ac:dyDescent="0.25">
      <c r="B32" s="206" t="s">
        <v>6714</v>
      </c>
      <c r="C32" s="14">
        <v>16</v>
      </c>
      <c r="D32" s="39" t="s">
        <v>1183</v>
      </c>
      <c r="E32" s="27" t="s">
        <v>2843</v>
      </c>
      <c r="F32" s="64" t="s">
        <v>2844</v>
      </c>
      <c r="G32" s="18">
        <v>43095</v>
      </c>
      <c r="H32" s="31" t="s">
        <v>1047</v>
      </c>
      <c r="I32" s="86">
        <v>1113732.5900000001</v>
      </c>
      <c r="J32" s="86">
        <v>1113950.7</v>
      </c>
      <c r="K32" s="21">
        <f t="shared" si="3"/>
        <v>0.2181099999998696</v>
      </c>
      <c r="L32" s="16" t="s">
        <v>2836</v>
      </c>
      <c r="M32" s="19">
        <v>2.5078</v>
      </c>
      <c r="N32" s="31" t="s">
        <v>2114</v>
      </c>
      <c r="O32" s="24" t="s">
        <v>21</v>
      </c>
      <c r="P32" s="26" t="s">
        <v>10</v>
      </c>
      <c r="Q32" s="16">
        <v>0.747</v>
      </c>
      <c r="R32" s="28">
        <v>2015.81</v>
      </c>
      <c r="S32" s="29"/>
      <c r="T32" s="85" t="s">
        <v>2845</v>
      </c>
      <c r="U32" s="19" t="s">
        <v>1047</v>
      </c>
      <c r="V32" s="32" t="str">
        <f t="shared" si="0"/>
        <v>16-022</v>
      </c>
      <c r="X32" s="32" t="s">
        <v>7034</v>
      </c>
      <c r="Y32" s="1" t="s">
        <v>7009</v>
      </c>
      <c r="Z32" s="1" t="str">
        <f t="shared" si="1"/>
        <v>OK</v>
      </c>
    </row>
    <row r="33" spans="2:26" ht="30" customHeight="1" x14ac:dyDescent="0.25">
      <c r="B33" s="206" t="s">
        <v>6714</v>
      </c>
      <c r="C33" s="14">
        <v>16</v>
      </c>
      <c r="D33" s="39" t="s">
        <v>1191</v>
      </c>
      <c r="E33" s="16" t="s">
        <v>2846</v>
      </c>
      <c r="F33" s="64" t="s">
        <v>2847</v>
      </c>
      <c r="G33" s="18">
        <v>43095</v>
      </c>
      <c r="H33" s="31" t="s">
        <v>1047</v>
      </c>
      <c r="I33" s="86">
        <v>1112783.3500000001</v>
      </c>
      <c r="J33" s="86">
        <v>1113732.5900000001</v>
      </c>
      <c r="K33" s="21">
        <f t="shared" si="3"/>
        <v>0.94923999999999065</v>
      </c>
      <c r="L33" s="16" t="s">
        <v>2848</v>
      </c>
      <c r="M33" s="19">
        <v>15.245699999999999</v>
      </c>
      <c r="N33" s="31" t="s">
        <v>2114</v>
      </c>
      <c r="O33" s="24" t="s">
        <v>21</v>
      </c>
      <c r="P33" s="26" t="s">
        <v>10</v>
      </c>
      <c r="Q33" s="16">
        <v>7.6502999999999997</v>
      </c>
      <c r="R33" s="28">
        <v>30124.34</v>
      </c>
      <c r="S33" s="29"/>
      <c r="T33" s="85" t="s">
        <v>2849</v>
      </c>
      <c r="U33" s="19" t="s">
        <v>1047</v>
      </c>
      <c r="V33" s="32" t="str">
        <f t="shared" si="0"/>
        <v>16-023</v>
      </c>
      <c r="X33" s="32" t="s">
        <v>7035</v>
      </c>
      <c r="Y33" s="1" t="s">
        <v>7009</v>
      </c>
      <c r="Z33" s="1" t="str">
        <f t="shared" si="1"/>
        <v>OK</v>
      </c>
    </row>
    <row r="34" spans="2:26" ht="30" customHeight="1" x14ac:dyDescent="0.25">
      <c r="B34" s="206" t="s">
        <v>6714</v>
      </c>
      <c r="C34" s="14">
        <v>16</v>
      </c>
      <c r="D34" s="39" t="s">
        <v>1195</v>
      </c>
      <c r="E34" s="16" t="s">
        <v>2850</v>
      </c>
      <c r="F34" s="17">
        <v>14339</v>
      </c>
      <c r="G34" s="18">
        <v>40408</v>
      </c>
      <c r="H34" s="31" t="s">
        <v>1047</v>
      </c>
      <c r="I34" s="86">
        <v>1110902.5</v>
      </c>
      <c r="J34" s="86">
        <v>1112783.3500000001</v>
      </c>
      <c r="K34" s="21">
        <f t="shared" si="3"/>
        <v>1.8808500000000932</v>
      </c>
      <c r="L34" s="16" t="s">
        <v>2836</v>
      </c>
      <c r="M34" s="19">
        <v>15.046099999999999</v>
      </c>
      <c r="N34" s="31" t="s">
        <v>2114</v>
      </c>
      <c r="O34" s="24" t="s">
        <v>21</v>
      </c>
      <c r="P34" s="26"/>
      <c r="Q34" s="27"/>
      <c r="R34" s="28"/>
      <c r="S34" s="29"/>
      <c r="T34" s="85" t="s">
        <v>997</v>
      </c>
      <c r="U34" s="19" t="s">
        <v>1047</v>
      </c>
      <c r="V34" s="32" t="str">
        <f t="shared" si="0"/>
        <v>16-024</v>
      </c>
      <c r="X34" s="32" t="s">
        <v>7036</v>
      </c>
      <c r="Y34" s="1" t="s">
        <v>7009</v>
      </c>
      <c r="Z34" s="1" t="str">
        <f t="shared" si="1"/>
        <v>OK</v>
      </c>
    </row>
    <row r="35" spans="2:26" ht="30" customHeight="1" x14ac:dyDescent="0.25">
      <c r="B35" s="206" t="s">
        <v>6714</v>
      </c>
      <c r="C35" s="14">
        <v>16</v>
      </c>
      <c r="D35" s="39" t="s">
        <v>1200</v>
      </c>
      <c r="E35" s="16" t="s">
        <v>2851</v>
      </c>
      <c r="F35" s="17">
        <v>14051</v>
      </c>
      <c r="G35" s="18">
        <v>40291</v>
      </c>
      <c r="H35" s="31" t="s">
        <v>1047</v>
      </c>
      <c r="I35" s="86">
        <v>1109936.54</v>
      </c>
      <c r="J35" s="86">
        <v>1110902.5</v>
      </c>
      <c r="K35" s="21">
        <f t="shared" si="3"/>
        <v>0.96595999999996274</v>
      </c>
      <c r="L35" s="16" t="s">
        <v>2852</v>
      </c>
      <c r="M35" s="19">
        <v>7.7202000000000002</v>
      </c>
      <c r="N35" s="31" t="s">
        <v>2114</v>
      </c>
      <c r="O35" s="24" t="s">
        <v>21</v>
      </c>
      <c r="P35" s="26"/>
      <c r="Q35" s="27"/>
      <c r="R35" s="28"/>
      <c r="S35" s="29"/>
      <c r="T35" s="85" t="s">
        <v>2853</v>
      </c>
      <c r="U35" s="19" t="s">
        <v>1047</v>
      </c>
      <c r="V35" s="32" t="str">
        <f t="shared" si="0"/>
        <v>16-025</v>
      </c>
      <c r="X35" s="32" t="s">
        <v>7037</v>
      </c>
      <c r="Y35" s="1" t="s">
        <v>7009</v>
      </c>
      <c r="Z35" s="1" t="str">
        <f t="shared" si="1"/>
        <v>OK</v>
      </c>
    </row>
    <row r="36" spans="2:26" ht="30" customHeight="1" x14ac:dyDescent="0.25">
      <c r="B36" s="206" t="s">
        <v>6714</v>
      </c>
      <c r="C36" s="14">
        <v>16</v>
      </c>
      <c r="D36" s="39" t="s">
        <v>1206</v>
      </c>
      <c r="E36" s="16" t="s">
        <v>2854</v>
      </c>
      <c r="F36" s="17">
        <v>16408</v>
      </c>
      <c r="G36" s="18">
        <v>41295</v>
      </c>
      <c r="H36" s="31" t="s">
        <v>1047</v>
      </c>
      <c r="I36" s="86">
        <v>1108739</v>
      </c>
      <c r="J36" s="86">
        <v>1109936.54</v>
      </c>
      <c r="K36" s="21">
        <f t="shared" si="3"/>
        <v>1.1975400000000374</v>
      </c>
      <c r="L36" s="16" t="s">
        <v>2855</v>
      </c>
      <c r="M36" s="19">
        <v>9.5947999999999993</v>
      </c>
      <c r="N36" s="31" t="s">
        <v>2114</v>
      </c>
      <c r="O36" s="24" t="s">
        <v>21</v>
      </c>
      <c r="P36" s="26"/>
      <c r="Q36" s="27"/>
      <c r="R36" s="28"/>
      <c r="S36" s="29"/>
      <c r="T36" s="51" t="s">
        <v>2856</v>
      </c>
      <c r="U36" s="19" t="s">
        <v>1047</v>
      </c>
      <c r="V36" s="32" t="str">
        <f t="shared" si="0"/>
        <v>16-026</v>
      </c>
      <c r="X36" s="32" t="s">
        <v>7038</v>
      </c>
      <c r="Y36" s="1" t="s">
        <v>7009</v>
      </c>
      <c r="Z36" s="1" t="str">
        <f t="shared" si="1"/>
        <v>OK</v>
      </c>
    </row>
    <row r="37" spans="2:26" ht="30" customHeight="1" x14ac:dyDescent="0.25">
      <c r="B37" s="206" t="s">
        <v>6714</v>
      </c>
      <c r="C37" s="14">
        <v>16</v>
      </c>
      <c r="D37" s="39" t="s">
        <v>1213</v>
      </c>
      <c r="E37" s="16" t="s">
        <v>2857</v>
      </c>
      <c r="F37" s="17">
        <v>19014</v>
      </c>
      <c r="G37" s="18">
        <v>42837</v>
      </c>
      <c r="H37" s="31" t="s">
        <v>1047</v>
      </c>
      <c r="I37" s="86">
        <v>1104963.26</v>
      </c>
      <c r="J37" s="86">
        <v>1108739</v>
      </c>
      <c r="K37" s="21">
        <f t="shared" si="3"/>
        <v>3.7757399999999905</v>
      </c>
      <c r="L37" s="16" t="s">
        <v>2858</v>
      </c>
      <c r="M37" s="19">
        <v>30.265899999999998</v>
      </c>
      <c r="N37" s="31" t="s">
        <v>2114</v>
      </c>
      <c r="O37" s="24" t="s">
        <v>21</v>
      </c>
      <c r="P37" s="26"/>
      <c r="Q37" s="27"/>
      <c r="R37" s="28"/>
      <c r="S37" s="29"/>
      <c r="T37" s="85" t="s">
        <v>2856</v>
      </c>
      <c r="U37" s="19" t="s">
        <v>1047</v>
      </c>
      <c r="V37" s="32" t="str">
        <f t="shared" si="0"/>
        <v>16-027</v>
      </c>
      <c r="X37" s="32" t="s">
        <v>7039</v>
      </c>
      <c r="Y37" s="1" t="s">
        <v>7009</v>
      </c>
      <c r="Z37" s="1" t="str">
        <f t="shared" si="1"/>
        <v>OK</v>
      </c>
    </row>
    <row r="38" spans="2:26" ht="30" customHeight="1" x14ac:dyDescent="0.25">
      <c r="B38" s="206" t="s">
        <v>6714</v>
      </c>
      <c r="C38" s="14">
        <v>16</v>
      </c>
      <c r="D38" s="39" t="s">
        <v>1218</v>
      </c>
      <c r="E38" s="16" t="s">
        <v>2859</v>
      </c>
      <c r="F38" s="17">
        <v>14015</v>
      </c>
      <c r="G38" s="18">
        <v>40280</v>
      </c>
      <c r="H38" s="31" t="s">
        <v>1047</v>
      </c>
      <c r="I38" s="86">
        <v>1104689.2</v>
      </c>
      <c r="J38" s="86">
        <v>1104963.26</v>
      </c>
      <c r="K38" s="21">
        <f t="shared" si="3"/>
        <v>0.27406000000005587</v>
      </c>
      <c r="L38" s="16" t="s">
        <v>2860</v>
      </c>
      <c r="M38" s="19">
        <v>2.0308999999999999</v>
      </c>
      <c r="N38" s="31" t="s">
        <v>2114</v>
      </c>
      <c r="O38" s="24" t="s">
        <v>21</v>
      </c>
      <c r="P38" s="26"/>
      <c r="Q38" s="27"/>
      <c r="R38" s="28"/>
      <c r="S38" s="29"/>
      <c r="T38" s="85" t="s">
        <v>2861</v>
      </c>
      <c r="U38" s="19" t="s">
        <v>1047</v>
      </c>
      <c r="V38" s="32" t="str">
        <f t="shared" si="0"/>
        <v>16-028</v>
      </c>
      <c r="X38" s="32" t="s">
        <v>7040</v>
      </c>
      <c r="Y38" s="1" t="s">
        <v>7009</v>
      </c>
      <c r="Z38" s="1" t="str">
        <f t="shared" si="1"/>
        <v>OK</v>
      </c>
    </row>
    <row r="39" spans="2:26" ht="30" customHeight="1" x14ac:dyDescent="0.25">
      <c r="B39" s="206" t="s">
        <v>6714</v>
      </c>
      <c r="C39" s="14">
        <v>16</v>
      </c>
      <c r="D39" s="39" t="s">
        <v>1222</v>
      </c>
      <c r="E39" s="16" t="s">
        <v>2862</v>
      </c>
      <c r="F39" s="17">
        <v>18407</v>
      </c>
      <c r="G39" s="18">
        <v>42443</v>
      </c>
      <c r="H39" s="31" t="s">
        <v>1047</v>
      </c>
      <c r="I39" s="86">
        <v>1103722.8799999999</v>
      </c>
      <c r="J39" s="86">
        <v>1104689.2</v>
      </c>
      <c r="K39" s="21">
        <f t="shared" si="3"/>
        <v>0.96632000000006524</v>
      </c>
      <c r="L39" s="16" t="s">
        <v>2858</v>
      </c>
      <c r="M39" s="19">
        <v>7.9794999999999998</v>
      </c>
      <c r="N39" s="31" t="s">
        <v>2114</v>
      </c>
      <c r="O39" s="24" t="s">
        <v>21</v>
      </c>
      <c r="P39" s="26"/>
      <c r="Q39" s="27"/>
      <c r="R39" s="28"/>
      <c r="S39" s="29"/>
      <c r="T39" s="85" t="s">
        <v>2863</v>
      </c>
      <c r="U39" s="19" t="s">
        <v>1047</v>
      </c>
      <c r="V39" s="32" t="str">
        <f t="shared" si="0"/>
        <v>16-029</v>
      </c>
      <c r="X39" s="32" t="s">
        <v>7041</v>
      </c>
      <c r="Y39" s="1" t="s">
        <v>7009</v>
      </c>
      <c r="Z39" s="1" t="str">
        <f t="shared" si="1"/>
        <v>OK</v>
      </c>
    </row>
    <row r="40" spans="2:26" ht="30" customHeight="1" x14ac:dyDescent="0.25">
      <c r="B40" s="206" t="s">
        <v>6714</v>
      </c>
      <c r="C40" s="14">
        <v>16</v>
      </c>
      <c r="D40" s="39" t="s">
        <v>1231</v>
      </c>
      <c r="E40" s="16" t="s">
        <v>2864</v>
      </c>
      <c r="F40" s="17" t="s">
        <v>2865</v>
      </c>
      <c r="G40" s="18">
        <v>41003</v>
      </c>
      <c r="H40" s="31" t="s">
        <v>1047</v>
      </c>
      <c r="I40" s="86">
        <v>1098589.95</v>
      </c>
      <c r="J40" s="86">
        <v>1103722.8799999999</v>
      </c>
      <c r="K40" s="21">
        <f t="shared" si="3"/>
        <v>5.1329299999999352</v>
      </c>
      <c r="L40" s="16" t="s">
        <v>2866</v>
      </c>
      <c r="M40" s="19">
        <v>41.063699999999997</v>
      </c>
      <c r="N40" s="31" t="s">
        <v>2114</v>
      </c>
      <c r="O40" s="24" t="s">
        <v>21</v>
      </c>
      <c r="P40" s="26"/>
      <c r="Q40" s="27"/>
      <c r="R40" s="28"/>
      <c r="S40" s="29"/>
      <c r="T40" s="85" t="s">
        <v>2867</v>
      </c>
      <c r="U40" s="19" t="s">
        <v>1047</v>
      </c>
      <c r="V40" s="32" t="str">
        <f t="shared" si="0"/>
        <v>16-030</v>
      </c>
      <c r="X40" s="32" t="s">
        <v>7042</v>
      </c>
      <c r="Y40" s="1" t="s">
        <v>7009</v>
      </c>
      <c r="Z40" s="1" t="str">
        <f t="shared" si="1"/>
        <v>OK</v>
      </c>
    </row>
    <row r="41" spans="2:26" ht="30" customHeight="1" x14ac:dyDescent="0.25">
      <c r="B41" s="206" t="s">
        <v>6714</v>
      </c>
      <c r="C41" s="14">
        <v>16</v>
      </c>
      <c r="D41" s="39" t="s">
        <v>1236</v>
      </c>
      <c r="E41" s="16" t="s">
        <v>2868</v>
      </c>
      <c r="F41" s="17">
        <v>19013</v>
      </c>
      <c r="G41" s="18">
        <v>42837</v>
      </c>
      <c r="H41" s="31" t="s">
        <v>1047</v>
      </c>
      <c r="I41" s="86">
        <v>1096556.93</v>
      </c>
      <c r="J41" s="86">
        <v>1098589.95</v>
      </c>
      <c r="K41" s="21">
        <f t="shared" si="3"/>
        <v>2.0330200000000187</v>
      </c>
      <c r="L41" s="16" t="s">
        <v>2869</v>
      </c>
      <c r="M41" s="19">
        <v>16.264600000000002</v>
      </c>
      <c r="N41" s="31" t="s">
        <v>2114</v>
      </c>
      <c r="O41" s="24" t="s">
        <v>21</v>
      </c>
      <c r="P41" s="26"/>
      <c r="Q41" s="27"/>
      <c r="R41" s="28"/>
      <c r="S41" s="29"/>
      <c r="T41" s="85" t="s">
        <v>808</v>
      </c>
      <c r="U41" s="19" t="s">
        <v>1047</v>
      </c>
      <c r="V41" s="32" t="str">
        <f t="shared" si="0"/>
        <v>16-031</v>
      </c>
      <c r="X41" s="32" t="s">
        <v>7043</v>
      </c>
      <c r="Y41" s="1" t="s">
        <v>7009</v>
      </c>
      <c r="Z41" s="1" t="str">
        <f t="shared" si="1"/>
        <v>OK</v>
      </c>
    </row>
    <row r="42" spans="2:26" ht="30" customHeight="1" x14ac:dyDescent="0.25">
      <c r="B42" s="206" t="s">
        <v>6714</v>
      </c>
      <c r="C42" s="14">
        <v>16</v>
      </c>
      <c r="D42" s="87" t="s">
        <v>1239</v>
      </c>
      <c r="E42" s="16" t="s">
        <v>2870</v>
      </c>
      <c r="F42" s="17">
        <v>19017</v>
      </c>
      <c r="G42" s="18">
        <v>42838</v>
      </c>
      <c r="H42" s="31" t="s">
        <v>1047</v>
      </c>
      <c r="I42" s="86">
        <v>1095579.32</v>
      </c>
      <c r="J42" s="86">
        <v>1096556.93</v>
      </c>
      <c r="K42" s="21">
        <f t="shared" si="3"/>
        <v>0.97760999999986964</v>
      </c>
      <c r="L42" s="16" t="s">
        <v>2871</v>
      </c>
      <c r="M42" s="19">
        <v>7.7023000000000001</v>
      </c>
      <c r="N42" s="31" t="s">
        <v>2114</v>
      </c>
      <c r="O42" s="24" t="s">
        <v>21</v>
      </c>
      <c r="P42" s="26"/>
      <c r="Q42" s="27"/>
      <c r="R42" s="28"/>
      <c r="S42" s="29"/>
      <c r="T42" s="85" t="s">
        <v>2867</v>
      </c>
      <c r="U42" s="19" t="s">
        <v>1047</v>
      </c>
      <c r="V42" s="32" t="str">
        <f t="shared" si="0"/>
        <v>16-032</v>
      </c>
      <c r="X42" s="32" t="s">
        <v>7044</v>
      </c>
      <c r="Y42" s="1" t="s">
        <v>7009</v>
      </c>
      <c r="Z42" s="1" t="str">
        <f t="shared" si="1"/>
        <v>OK</v>
      </c>
    </row>
    <row r="43" spans="2:26" ht="30" customHeight="1" x14ac:dyDescent="0.25">
      <c r="B43" s="206" t="s">
        <v>6714</v>
      </c>
      <c r="C43" s="14">
        <v>16</v>
      </c>
      <c r="D43" s="39" t="s">
        <v>1244</v>
      </c>
      <c r="E43" s="16" t="s">
        <v>2872</v>
      </c>
      <c r="F43" s="17">
        <v>18706</v>
      </c>
      <c r="G43" s="18">
        <v>42643</v>
      </c>
      <c r="H43" s="31" t="s">
        <v>1047</v>
      </c>
      <c r="I43" s="86">
        <v>1094647.6100000001</v>
      </c>
      <c r="J43" s="86">
        <v>1095579.31</v>
      </c>
      <c r="K43" s="21">
        <f t="shared" si="3"/>
        <v>0.93169999999995345</v>
      </c>
      <c r="L43" s="16" t="s">
        <v>2873</v>
      </c>
      <c r="M43" s="19">
        <v>7.5056000000000003</v>
      </c>
      <c r="N43" s="31" t="s">
        <v>2114</v>
      </c>
      <c r="O43" s="24" t="s">
        <v>21</v>
      </c>
      <c r="P43" s="26"/>
      <c r="Q43" s="27"/>
      <c r="R43" s="28"/>
      <c r="S43" s="29"/>
      <c r="T43" s="85" t="s">
        <v>651</v>
      </c>
      <c r="U43" s="19" t="s">
        <v>1047</v>
      </c>
      <c r="V43" s="32" t="str">
        <f t="shared" si="0"/>
        <v>16-033</v>
      </c>
      <c r="X43" s="32" t="s">
        <v>7045</v>
      </c>
      <c r="Y43" s="1" t="s">
        <v>7009</v>
      </c>
      <c r="Z43" s="1" t="str">
        <f t="shared" si="1"/>
        <v>OK</v>
      </c>
    </row>
    <row r="44" spans="2:26" ht="30" customHeight="1" x14ac:dyDescent="0.25">
      <c r="B44" s="206" t="s">
        <v>6714</v>
      </c>
      <c r="C44" s="14">
        <v>16</v>
      </c>
      <c r="D44" s="39" t="s">
        <v>1248</v>
      </c>
      <c r="E44" s="16" t="s">
        <v>2874</v>
      </c>
      <c r="F44" s="17">
        <v>18384</v>
      </c>
      <c r="G44" s="18">
        <v>42431</v>
      </c>
      <c r="H44" s="31" t="s">
        <v>1047</v>
      </c>
      <c r="I44" s="86">
        <v>1142447.0560000001</v>
      </c>
      <c r="J44" s="86">
        <v>1142488.04</v>
      </c>
      <c r="K44" s="21"/>
      <c r="L44" s="16" t="s">
        <v>2875</v>
      </c>
      <c r="M44" s="19">
        <v>1.5247999999999999</v>
      </c>
      <c r="N44" s="31" t="s">
        <v>2114</v>
      </c>
      <c r="O44" s="31" t="s">
        <v>91</v>
      </c>
      <c r="P44" s="26"/>
      <c r="Q44" s="27"/>
      <c r="R44" s="28"/>
      <c r="S44" s="29"/>
      <c r="T44" s="85" t="s">
        <v>1065</v>
      </c>
      <c r="U44" s="19" t="s">
        <v>1047</v>
      </c>
      <c r="V44" s="32" t="str">
        <f t="shared" si="0"/>
        <v>16-034</v>
      </c>
      <c r="X44" s="32" t="s">
        <v>7046</v>
      </c>
      <c r="Z44" s="1" t="str">
        <f t="shared" si="1"/>
        <v>OK</v>
      </c>
    </row>
    <row r="45" spans="2:26" ht="30" customHeight="1" x14ac:dyDescent="0.25">
      <c r="Q45" s="1">
        <f>SUBTOTAL(9,Q13:Q33)</f>
        <v>33.855999999999995</v>
      </c>
    </row>
  </sheetData>
  <autoFilter ref="C6:V44" xr:uid="{00000000-0009-0000-0000-000007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44" xr:uid="{00000000-0002-0000-07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B1:Z67"/>
  <sheetViews>
    <sheetView zoomScaleNormal="100" workbookViewId="0">
      <pane xSplit="3" ySplit="6" topLeftCell="D7" activePane="bottomRight" state="frozen"/>
      <selection pane="topRight" activeCell="R65" sqref="R65"/>
      <selection pane="bottomLeft" activeCell="R65" sqref="R65"/>
      <selection pane="bottomRight" activeCell="A6" sqref="A6"/>
    </sheetView>
  </sheetViews>
  <sheetFormatPr defaultColWidth="9.140625" defaultRowHeight="30" customHeight="1" x14ac:dyDescent="0.25"/>
  <cols>
    <col min="1" max="1" width="9.140625" style="1"/>
    <col min="2" max="2" width="15.7109375" style="1" bestFit="1" customWidth="1"/>
    <col min="3" max="3" width="11.140625" style="1" customWidth="1"/>
    <col min="4" max="4" width="13.42578125" style="1" bestFit="1" customWidth="1"/>
    <col min="5" max="5" width="24.7109375" style="1" customWidth="1"/>
    <col min="6" max="6" width="21.140625" style="1" bestFit="1" customWidth="1"/>
    <col min="7" max="7" width="18.85546875" style="1" bestFit="1" customWidth="1"/>
    <col min="8" max="8" width="31.140625" style="1" bestFit="1" customWidth="1"/>
    <col min="9" max="10" width="14.42578125" style="1" bestFit="1" customWidth="1"/>
    <col min="11" max="11" width="22.140625" style="12" customWidth="1"/>
    <col min="12" max="12" width="74.85546875" style="1" customWidth="1"/>
    <col min="13" max="13" width="24.42578125" style="1" customWidth="1"/>
    <col min="14" max="14" width="43.5703125" style="1" customWidth="1"/>
    <col min="15" max="15" width="18.140625" style="1" bestFit="1" customWidth="1"/>
    <col min="16" max="16" width="32.28515625" style="1" customWidth="1"/>
    <col min="17" max="17" width="27.85546875" style="1" customWidth="1"/>
    <col min="18" max="18" width="35.28515625" style="1" customWidth="1"/>
    <col min="19" max="19" width="102.85546875" style="1" customWidth="1"/>
    <col min="20" max="20" width="48.7109375" style="1" customWidth="1"/>
    <col min="21" max="21" width="27.28515625" style="1" customWidth="1"/>
    <col min="22" max="22" width="15.140625" style="1" customWidth="1"/>
    <col min="23" max="23" width="9.140625" style="1"/>
    <col min="24" max="24" width="0" style="32" hidden="1" customWidth="1"/>
    <col min="25" max="26" width="0" style="1" hidden="1" customWidth="1"/>
    <col min="27" max="16384" width="9.140625" style="1"/>
  </cols>
  <sheetData>
    <row r="1" spans="2:26" s="13" customFormat="1" ht="14.25" customHeight="1" x14ac:dyDescent="0.2">
      <c r="B1" s="265" t="s">
        <v>1</v>
      </c>
      <c r="E1" s="109"/>
      <c r="F1" s="287" t="s">
        <v>6716</v>
      </c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X1" s="32"/>
    </row>
    <row r="2" spans="2:26" s="13" customFormat="1" ht="15" customHeight="1" x14ac:dyDescent="0.2">
      <c r="B2" s="266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X2" s="32"/>
    </row>
    <row r="3" spans="2:26" ht="15" x14ac:dyDescent="0.25">
      <c r="B3" s="266"/>
    </row>
    <row r="4" spans="2:26" s="10" customFormat="1" ht="15" customHeight="1" x14ac:dyDescent="0.25">
      <c r="B4" s="266"/>
      <c r="C4" s="271" t="s">
        <v>0</v>
      </c>
      <c r="D4" s="281" t="s">
        <v>1</v>
      </c>
      <c r="E4" s="271" t="s">
        <v>2</v>
      </c>
      <c r="F4" s="292" t="s">
        <v>3</v>
      </c>
      <c r="G4" s="293"/>
      <c r="H4" s="294"/>
      <c r="I4" s="295" t="s">
        <v>4</v>
      </c>
      <c r="J4" s="296"/>
      <c r="K4" s="299" t="s">
        <v>5</v>
      </c>
      <c r="L4" s="302" t="s">
        <v>6</v>
      </c>
      <c r="M4" s="289" t="s">
        <v>7</v>
      </c>
      <c r="N4" s="271" t="s">
        <v>8</v>
      </c>
      <c r="O4" s="281" t="s">
        <v>9</v>
      </c>
      <c r="P4" s="284" t="s">
        <v>10</v>
      </c>
      <c r="Q4" s="285"/>
      <c r="R4" s="285"/>
      <c r="S4" s="286"/>
      <c r="T4" s="281" t="s">
        <v>11</v>
      </c>
      <c r="U4" s="268" t="s">
        <v>12</v>
      </c>
      <c r="V4" s="268" t="s">
        <v>13</v>
      </c>
      <c r="X4" s="32"/>
    </row>
    <row r="5" spans="2:26" s="10" customFormat="1" ht="15" customHeight="1" x14ac:dyDescent="0.25">
      <c r="B5" s="266"/>
      <c r="C5" s="288"/>
      <c r="D5" s="282"/>
      <c r="E5" s="288"/>
      <c r="F5" s="271" t="s">
        <v>6717</v>
      </c>
      <c r="G5" s="273" t="s">
        <v>6718</v>
      </c>
      <c r="H5" s="271" t="s">
        <v>6719</v>
      </c>
      <c r="I5" s="297"/>
      <c r="J5" s="298"/>
      <c r="K5" s="300"/>
      <c r="L5" s="303"/>
      <c r="M5" s="290"/>
      <c r="N5" s="288"/>
      <c r="O5" s="282"/>
      <c r="P5" s="275" t="s">
        <v>6720</v>
      </c>
      <c r="Q5" s="277" t="s">
        <v>6713</v>
      </c>
      <c r="R5" s="279" t="s">
        <v>6721</v>
      </c>
      <c r="S5" s="275" t="s">
        <v>6722</v>
      </c>
      <c r="T5" s="282"/>
      <c r="U5" s="269"/>
      <c r="V5" s="269"/>
      <c r="X5" s="32"/>
    </row>
    <row r="6" spans="2:26" s="10" customFormat="1" ht="15.75" thickBot="1" x14ac:dyDescent="0.3">
      <c r="B6" s="267"/>
      <c r="C6" s="272"/>
      <c r="D6" s="283"/>
      <c r="E6" s="272"/>
      <c r="F6" s="272"/>
      <c r="G6" s="274"/>
      <c r="H6" s="272"/>
      <c r="I6" s="2" t="s">
        <v>6723</v>
      </c>
      <c r="J6" s="2" t="s">
        <v>6724</v>
      </c>
      <c r="K6" s="301"/>
      <c r="L6" s="304"/>
      <c r="M6" s="291"/>
      <c r="N6" s="272"/>
      <c r="O6" s="283"/>
      <c r="P6" s="276"/>
      <c r="Q6" s="278"/>
      <c r="R6" s="280"/>
      <c r="S6" s="276"/>
      <c r="T6" s="283"/>
      <c r="U6" s="270"/>
      <c r="V6" s="270"/>
      <c r="X6" s="32"/>
    </row>
    <row r="7" spans="2:26" ht="30" customHeight="1" x14ac:dyDescent="0.25">
      <c r="B7" s="206" t="s">
        <v>6714</v>
      </c>
      <c r="C7" s="14">
        <v>10</v>
      </c>
      <c r="D7" s="39" t="s">
        <v>1042</v>
      </c>
      <c r="E7" s="16" t="s">
        <v>2339</v>
      </c>
      <c r="F7" s="17" t="s">
        <v>2340</v>
      </c>
      <c r="G7" s="18">
        <v>40413</v>
      </c>
      <c r="H7" s="31" t="s">
        <v>1047</v>
      </c>
      <c r="I7" s="66">
        <v>344337.435</v>
      </c>
      <c r="J7" s="66">
        <v>337004.16399999999</v>
      </c>
      <c r="K7" s="21">
        <v>0.39900000000000002</v>
      </c>
      <c r="L7" s="16" t="s">
        <v>2341</v>
      </c>
      <c r="M7" s="19">
        <v>3.6128999999999998</v>
      </c>
      <c r="N7" s="24" t="s">
        <v>2114</v>
      </c>
      <c r="O7" s="61" t="s">
        <v>21</v>
      </c>
      <c r="P7" s="26"/>
      <c r="Q7" s="27"/>
      <c r="R7" s="28"/>
      <c r="S7" s="29"/>
      <c r="T7" s="70" t="s">
        <v>2342</v>
      </c>
      <c r="U7" s="19" t="s">
        <v>1047</v>
      </c>
      <c r="V7" s="32" t="str">
        <f t="shared" ref="V7:V38" si="0">CONCATENATE(C7,"-",D7)</f>
        <v>10-001</v>
      </c>
      <c r="X7" s="32" t="s">
        <v>7047</v>
      </c>
      <c r="Z7" s="1" t="str">
        <f>IF(V7=X7,"OK","ERRADO")</f>
        <v>OK</v>
      </c>
    </row>
    <row r="8" spans="2:26" ht="30" customHeight="1" x14ac:dyDescent="0.25">
      <c r="B8" s="206" t="s">
        <v>6714</v>
      </c>
      <c r="C8" s="14">
        <v>10</v>
      </c>
      <c r="D8" s="39" t="s">
        <v>1048</v>
      </c>
      <c r="E8" s="16" t="s">
        <v>2343</v>
      </c>
      <c r="F8" s="17" t="s">
        <v>2344</v>
      </c>
      <c r="G8" s="18">
        <v>40995</v>
      </c>
      <c r="H8" s="31" t="s">
        <v>1047</v>
      </c>
      <c r="I8" s="66">
        <v>337004.16399999999</v>
      </c>
      <c r="J8" s="66">
        <v>337328.25</v>
      </c>
      <c r="K8" s="21">
        <f t="shared" ref="K8:K66" si="1">(J8-I8)/1000</f>
        <v>0.32408600000001025</v>
      </c>
      <c r="L8" s="16" t="s">
        <v>2345</v>
      </c>
      <c r="M8" s="19">
        <v>2.5379</v>
      </c>
      <c r="N8" s="24" t="s">
        <v>2114</v>
      </c>
      <c r="O8" s="61" t="s">
        <v>21</v>
      </c>
      <c r="P8" s="26"/>
      <c r="Q8" s="27"/>
      <c r="R8" s="28"/>
      <c r="S8" s="29"/>
      <c r="T8" s="70" t="s">
        <v>2346</v>
      </c>
      <c r="U8" s="19" t="s">
        <v>1047</v>
      </c>
      <c r="V8" s="32" t="str">
        <f t="shared" si="0"/>
        <v>10-002</v>
      </c>
      <c r="X8" s="32" t="s">
        <v>7048</v>
      </c>
      <c r="Z8" s="1" t="str">
        <f t="shared" ref="Z8:Z66" si="2">IF(V8=X8,"OK","ERRADO")</f>
        <v>OK</v>
      </c>
    </row>
    <row r="9" spans="2:26" ht="30" customHeight="1" x14ac:dyDescent="0.25">
      <c r="B9" s="206" t="s">
        <v>6714</v>
      </c>
      <c r="C9" s="14">
        <v>10</v>
      </c>
      <c r="D9" s="39" t="s">
        <v>1054</v>
      </c>
      <c r="E9" s="16" t="s">
        <v>2347</v>
      </c>
      <c r="F9" s="17" t="s">
        <v>2348</v>
      </c>
      <c r="G9" s="18">
        <v>40413</v>
      </c>
      <c r="H9" s="31" t="s">
        <v>1047</v>
      </c>
      <c r="I9" s="66">
        <v>337328.25</v>
      </c>
      <c r="J9" s="66">
        <v>337752.364</v>
      </c>
      <c r="K9" s="21">
        <f t="shared" si="1"/>
        <v>0.42411400000000138</v>
      </c>
      <c r="L9" s="16" t="s">
        <v>2341</v>
      </c>
      <c r="M9" s="23">
        <v>3.9209999999999998</v>
      </c>
      <c r="N9" s="31" t="s">
        <v>2114</v>
      </c>
      <c r="O9" s="61" t="s">
        <v>21</v>
      </c>
      <c r="P9" s="26"/>
      <c r="Q9" s="27"/>
      <c r="R9" s="28"/>
      <c r="S9" s="29"/>
      <c r="T9" s="70" t="s">
        <v>2349</v>
      </c>
      <c r="U9" s="19" t="s">
        <v>1047</v>
      </c>
      <c r="V9" s="32" t="str">
        <f t="shared" si="0"/>
        <v>10-003</v>
      </c>
      <c r="X9" s="32" t="s">
        <v>7049</v>
      </c>
      <c r="Z9" s="1" t="str">
        <f t="shared" si="2"/>
        <v>OK</v>
      </c>
    </row>
    <row r="10" spans="2:26" ht="30" customHeight="1" x14ac:dyDescent="0.25">
      <c r="B10" s="206" t="s">
        <v>6714</v>
      </c>
      <c r="C10" s="14">
        <v>10</v>
      </c>
      <c r="D10" s="62" t="s">
        <v>1058</v>
      </c>
      <c r="E10" s="63" t="s">
        <v>2350</v>
      </c>
      <c r="F10" s="45" t="s">
        <v>2351</v>
      </c>
      <c r="G10" s="46">
        <v>40470</v>
      </c>
      <c r="H10" s="31" t="s">
        <v>1047</v>
      </c>
      <c r="I10" s="69">
        <v>337752.364</v>
      </c>
      <c r="J10" s="69">
        <v>343350.03600000002</v>
      </c>
      <c r="K10" s="21">
        <f t="shared" si="1"/>
        <v>5.5976720000000206</v>
      </c>
      <c r="L10" s="16" t="s">
        <v>2341</v>
      </c>
      <c r="M10" s="19">
        <v>44.661499999999997</v>
      </c>
      <c r="N10" s="31" t="s">
        <v>2114</v>
      </c>
      <c r="O10" s="61" t="s">
        <v>21</v>
      </c>
      <c r="P10" s="26"/>
      <c r="Q10" s="27"/>
      <c r="R10" s="28"/>
      <c r="S10" s="29"/>
      <c r="T10" s="70" t="s">
        <v>2349</v>
      </c>
      <c r="U10" s="19" t="s">
        <v>1047</v>
      </c>
      <c r="V10" s="32" t="str">
        <f t="shared" si="0"/>
        <v>10-004</v>
      </c>
      <c r="X10" s="32" t="s">
        <v>7050</v>
      </c>
      <c r="Z10" s="1" t="str">
        <f t="shared" si="2"/>
        <v>OK</v>
      </c>
    </row>
    <row r="11" spans="2:26" ht="30" customHeight="1" x14ac:dyDescent="0.25">
      <c r="B11" s="206" t="s">
        <v>6714</v>
      </c>
      <c r="C11" s="14">
        <v>10</v>
      </c>
      <c r="D11" s="62" t="s">
        <v>1062</v>
      </c>
      <c r="E11" s="37" t="s">
        <v>2352</v>
      </c>
      <c r="F11" s="17" t="s">
        <v>2353</v>
      </c>
      <c r="G11" s="18">
        <v>40368</v>
      </c>
      <c r="H11" s="31" t="s">
        <v>1047</v>
      </c>
      <c r="I11" s="69">
        <v>343350.03600000002</v>
      </c>
      <c r="J11" s="69">
        <v>344530.52899999998</v>
      </c>
      <c r="K11" s="21">
        <f t="shared" si="1"/>
        <v>1.1804929999999585</v>
      </c>
      <c r="L11" s="16" t="s">
        <v>2354</v>
      </c>
      <c r="M11" s="19">
        <v>9.4460999999999995</v>
      </c>
      <c r="N11" s="31" t="s">
        <v>2114</v>
      </c>
      <c r="O11" s="61" t="s">
        <v>21</v>
      </c>
      <c r="P11" s="26"/>
      <c r="Q11" s="27"/>
      <c r="R11" s="28"/>
      <c r="S11" s="29"/>
      <c r="T11" s="70" t="s">
        <v>2355</v>
      </c>
      <c r="U11" s="19" t="s">
        <v>1047</v>
      </c>
      <c r="V11" s="32" t="str">
        <f t="shared" si="0"/>
        <v>10-005</v>
      </c>
      <c r="X11" s="32" t="s">
        <v>7051</v>
      </c>
      <c r="Z11" s="1" t="str">
        <f t="shared" si="2"/>
        <v>OK</v>
      </c>
    </row>
    <row r="12" spans="2:26" ht="30" customHeight="1" x14ac:dyDescent="0.25">
      <c r="B12" s="206" t="s">
        <v>6714</v>
      </c>
      <c r="C12" s="14">
        <v>10</v>
      </c>
      <c r="D12" s="39" t="s">
        <v>1066</v>
      </c>
      <c r="E12" s="16" t="s">
        <v>2356</v>
      </c>
      <c r="F12" s="17">
        <v>14359</v>
      </c>
      <c r="G12" s="18">
        <v>40420</v>
      </c>
      <c r="H12" s="31" t="s">
        <v>1047</v>
      </c>
      <c r="I12" s="67">
        <v>344530.52899999998</v>
      </c>
      <c r="J12" s="66">
        <v>345811.13199999998</v>
      </c>
      <c r="K12" s="21">
        <f t="shared" si="1"/>
        <v>1.2806030000000028</v>
      </c>
      <c r="L12" s="16" t="s">
        <v>2341</v>
      </c>
      <c r="M12" s="19">
        <v>10.2446</v>
      </c>
      <c r="N12" s="31" t="s">
        <v>2114</v>
      </c>
      <c r="O12" s="61" t="s">
        <v>21</v>
      </c>
      <c r="P12" s="26"/>
      <c r="Q12" s="27"/>
      <c r="R12" s="28"/>
      <c r="S12" s="29"/>
      <c r="T12" s="70" t="s">
        <v>2349</v>
      </c>
      <c r="U12" s="19" t="s">
        <v>1047</v>
      </c>
      <c r="V12" s="32" t="str">
        <f t="shared" si="0"/>
        <v>10-006</v>
      </c>
      <c r="X12" s="32" t="s">
        <v>7052</v>
      </c>
      <c r="Z12" s="1" t="str">
        <f t="shared" si="2"/>
        <v>OK</v>
      </c>
    </row>
    <row r="13" spans="2:26" ht="30" customHeight="1" x14ac:dyDescent="0.25">
      <c r="B13" s="206" t="s">
        <v>6714</v>
      </c>
      <c r="C13" s="14">
        <v>10</v>
      </c>
      <c r="D13" s="39" t="s">
        <v>1070</v>
      </c>
      <c r="E13" s="16" t="s">
        <v>2357</v>
      </c>
      <c r="F13" s="17" t="s">
        <v>2358</v>
      </c>
      <c r="G13" s="18">
        <v>40406</v>
      </c>
      <c r="H13" s="31" t="s">
        <v>1047</v>
      </c>
      <c r="I13" s="66">
        <v>345811.13199999998</v>
      </c>
      <c r="J13" s="66">
        <v>347872.59</v>
      </c>
      <c r="K13" s="21">
        <f t="shared" si="1"/>
        <v>2.0614580000000422</v>
      </c>
      <c r="L13" s="16" t="s">
        <v>2359</v>
      </c>
      <c r="M13" s="19">
        <v>16.491800000000001</v>
      </c>
      <c r="N13" s="31" t="s">
        <v>2114</v>
      </c>
      <c r="O13" s="61" t="s">
        <v>21</v>
      </c>
      <c r="P13" s="26"/>
      <c r="Q13" s="27"/>
      <c r="R13" s="28"/>
      <c r="S13" s="29"/>
      <c r="T13" s="70" t="s">
        <v>2360</v>
      </c>
      <c r="U13" s="19" t="s">
        <v>1047</v>
      </c>
      <c r="V13" s="32" t="str">
        <f t="shared" si="0"/>
        <v>10-007</v>
      </c>
      <c r="X13" s="32" t="s">
        <v>7053</v>
      </c>
      <c r="Z13" s="1" t="str">
        <f t="shared" si="2"/>
        <v>OK</v>
      </c>
    </row>
    <row r="14" spans="2:26" ht="30" customHeight="1" x14ac:dyDescent="0.25">
      <c r="B14" s="206" t="s">
        <v>6714</v>
      </c>
      <c r="C14" s="14">
        <v>10</v>
      </c>
      <c r="D14" s="39" t="s">
        <v>1073</v>
      </c>
      <c r="E14" s="16" t="s">
        <v>2361</v>
      </c>
      <c r="F14" s="17" t="s">
        <v>2362</v>
      </c>
      <c r="G14" s="18">
        <v>41297</v>
      </c>
      <c r="H14" s="31" t="s">
        <v>1047</v>
      </c>
      <c r="I14" s="66">
        <v>347872.59</v>
      </c>
      <c r="J14" s="66">
        <v>348086.13199999998</v>
      </c>
      <c r="K14" s="21">
        <f t="shared" si="1"/>
        <v>0.21354199999995763</v>
      </c>
      <c r="L14" s="16" t="s">
        <v>2363</v>
      </c>
      <c r="M14" s="19">
        <v>1.7076</v>
      </c>
      <c r="N14" s="31" t="s">
        <v>2114</v>
      </c>
      <c r="O14" s="61" t="s">
        <v>21</v>
      </c>
      <c r="P14" s="26"/>
      <c r="Q14" s="27"/>
      <c r="R14" s="28"/>
      <c r="S14" s="29"/>
      <c r="T14" s="70" t="s">
        <v>2364</v>
      </c>
      <c r="U14" s="19" t="s">
        <v>1047</v>
      </c>
      <c r="V14" s="32" t="str">
        <f t="shared" si="0"/>
        <v>10-008</v>
      </c>
      <c r="X14" s="32" t="s">
        <v>7054</v>
      </c>
      <c r="Z14" s="1" t="str">
        <f t="shared" si="2"/>
        <v>OK</v>
      </c>
    </row>
    <row r="15" spans="2:26" ht="30" customHeight="1" x14ac:dyDescent="0.25">
      <c r="B15" s="206" t="s">
        <v>6714</v>
      </c>
      <c r="C15" s="14">
        <v>10</v>
      </c>
      <c r="D15" s="39" t="s">
        <v>1077</v>
      </c>
      <c r="E15" s="16" t="s">
        <v>2365</v>
      </c>
      <c r="F15" s="17">
        <v>12690</v>
      </c>
      <c r="G15" s="18">
        <v>42604</v>
      </c>
      <c r="H15" s="31" t="s">
        <v>1047</v>
      </c>
      <c r="I15" s="71">
        <v>348086.13199999998</v>
      </c>
      <c r="J15" s="66">
        <v>348942.174</v>
      </c>
      <c r="K15" s="21">
        <f t="shared" si="1"/>
        <v>0.85604200000001585</v>
      </c>
      <c r="L15" s="16" t="s">
        <v>2366</v>
      </c>
      <c r="M15" s="19">
        <v>6.8491</v>
      </c>
      <c r="N15" s="31" t="s">
        <v>2114</v>
      </c>
      <c r="O15" s="61" t="s">
        <v>21</v>
      </c>
      <c r="P15" s="26"/>
      <c r="Q15" s="27"/>
      <c r="R15" s="28"/>
      <c r="S15" s="29"/>
      <c r="T15" s="70" t="s">
        <v>2367</v>
      </c>
      <c r="U15" s="19" t="s">
        <v>1047</v>
      </c>
      <c r="V15" s="32" t="str">
        <f t="shared" si="0"/>
        <v>10-009</v>
      </c>
      <c r="X15" s="32" t="s">
        <v>7055</v>
      </c>
      <c r="Z15" s="1" t="str">
        <f t="shared" si="2"/>
        <v>OK</v>
      </c>
    </row>
    <row r="16" spans="2:26" ht="30" customHeight="1" x14ac:dyDescent="0.25">
      <c r="B16" s="206" t="s">
        <v>6714</v>
      </c>
      <c r="C16" s="14">
        <v>10</v>
      </c>
      <c r="D16" s="39" t="s">
        <v>1675</v>
      </c>
      <c r="E16" s="16" t="s">
        <v>2368</v>
      </c>
      <c r="F16" s="17" t="s">
        <v>2369</v>
      </c>
      <c r="G16" s="18">
        <v>41003</v>
      </c>
      <c r="H16" s="31" t="s">
        <v>1047</v>
      </c>
      <c r="I16" s="71">
        <v>348942.174</v>
      </c>
      <c r="J16" s="66">
        <v>349725.83299999998</v>
      </c>
      <c r="K16" s="21">
        <f t="shared" si="1"/>
        <v>0.78365899999998512</v>
      </c>
      <c r="L16" s="16" t="s">
        <v>2370</v>
      </c>
      <c r="M16" s="19">
        <v>6.2694999999999999</v>
      </c>
      <c r="N16" s="31" t="s">
        <v>2114</v>
      </c>
      <c r="O16" s="61" t="s">
        <v>21</v>
      </c>
      <c r="P16" s="26"/>
      <c r="Q16" s="27"/>
      <c r="R16" s="28"/>
      <c r="S16" s="29"/>
      <c r="T16" s="70" t="s">
        <v>2371</v>
      </c>
      <c r="U16" s="19" t="s">
        <v>1047</v>
      </c>
      <c r="V16" s="32" t="str">
        <f t="shared" si="0"/>
        <v>10-009A</v>
      </c>
      <c r="X16" s="32" t="s">
        <v>7056</v>
      </c>
      <c r="Z16" s="1" t="str">
        <f t="shared" si="2"/>
        <v>OK</v>
      </c>
    </row>
    <row r="17" spans="2:26" ht="30" customHeight="1" x14ac:dyDescent="0.25">
      <c r="B17" s="206" t="s">
        <v>6714</v>
      </c>
      <c r="C17" s="14">
        <v>10</v>
      </c>
      <c r="D17" s="39" t="s">
        <v>1082</v>
      </c>
      <c r="E17" s="16" t="s">
        <v>2372</v>
      </c>
      <c r="F17" s="17">
        <v>17645</v>
      </c>
      <c r="G17" s="18">
        <v>41960</v>
      </c>
      <c r="H17" s="31" t="s">
        <v>1047</v>
      </c>
      <c r="I17" s="66">
        <v>349725.83299999998</v>
      </c>
      <c r="J17" s="66">
        <v>351528.049</v>
      </c>
      <c r="K17" s="21">
        <f t="shared" si="1"/>
        <v>1.8022160000000149</v>
      </c>
      <c r="L17" s="16" t="s">
        <v>2373</v>
      </c>
      <c r="M17" s="19">
        <v>14.418699999999999</v>
      </c>
      <c r="N17" s="31" t="s">
        <v>2114</v>
      </c>
      <c r="O17" s="61" t="s">
        <v>21</v>
      </c>
      <c r="P17" s="26"/>
      <c r="Q17" s="27"/>
      <c r="R17" s="28"/>
      <c r="S17" s="29"/>
      <c r="T17" s="70" t="s">
        <v>2374</v>
      </c>
      <c r="U17" s="19" t="s">
        <v>1047</v>
      </c>
      <c r="V17" s="32" t="str">
        <f t="shared" si="0"/>
        <v>10-010</v>
      </c>
      <c r="X17" s="32" t="s">
        <v>7057</v>
      </c>
      <c r="Z17" s="1" t="str">
        <f t="shared" si="2"/>
        <v>OK</v>
      </c>
    </row>
    <row r="18" spans="2:26" ht="30" customHeight="1" x14ac:dyDescent="0.25">
      <c r="B18" s="206" t="s">
        <v>6714</v>
      </c>
      <c r="C18" s="14">
        <v>10</v>
      </c>
      <c r="D18" s="39" t="s">
        <v>1037</v>
      </c>
      <c r="E18" s="16" t="s">
        <v>2375</v>
      </c>
      <c r="F18" s="17" t="s">
        <v>2376</v>
      </c>
      <c r="G18" s="18">
        <v>40399</v>
      </c>
      <c r="H18" s="31" t="s">
        <v>1047</v>
      </c>
      <c r="I18" s="66">
        <v>351528.049</v>
      </c>
      <c r="J18" s="66">
        <v>352991.12900000002</v>
      </c>
      <c r="K18" s="21">
        <f t="shared" si="1"/>
        <v>1.4630800000000164</v>
      </c>
      <c r="L18" s="16" t="s">
        <v>2377</v>
      </c>
      <c r="M18" s="19">
        <v>11.7028</v>
      </c>
      <c r="N18" s="31" t="s">
        <v>2114</v>
      </c>
      <c r="O18" s="61" t="s">
        <v>21</v>
      </c>
      <c r="P18" s="26"/>
      <c r="Q18" s="27"/>
      <c r="R18" s="28"/>
      <c r="S18" s="29"/>
      <c r="T18" s="70" t="s">
        <v>2378</v>
      </c>
      <c r="U18" s="19" t="s">
        <v>1047</v>
      </c>
      <c r="V18" s="32" t="str">
        <f t="shared" si="0"/>
        <v>10-011</v>
      </c>
      <c r="X18" s="32" t="s">
        <v>7058</v>
      </c>
      <c r="Z18" s="1" t="str">
        <f t="shared" si="2"/>
        <v>OK</v>
      </c>
    </row>
    <row r="19" spans="2:26" ht="30" customHeight="1" x14ac:dyDescent="0.25">
      <c r="B19" s="206" t="s">
        <v>6714</v>
      </c>
      <c r="C19" s="14">
        <v>10</v>
      </c>
      <c r="D19" s="39" t="s">
        <v>1136</v>
      </c>
      <c r="E19" s="16" t="s">
        <v>2379</v>
      </c>
      <c r="F19" s="17" t="s">
        <v>2380</v>
      </c>
      <c r="G19" s="18">
        <v>42443</v>
      </c>
      <c r="H19" s="31" t="s">
        <v>1047</v>
      </c>
      <c r="I19" s="66">
        <v>352991.12900000002</v>
      </c>
      <c r="J19" s="66">
        <v>354367.47399999999</v>
      </c>
      <c r="K19" s="21">
        <f t="shared" si="1"/>
        <v>1.376344999999972</v>
      </c>
      <c r="L19" s="16" t="s">
        <v>2381</v>
      </c>
      <c r="M19" s="19">
        <v>11.0108</v>
      </c>
      <c r="N19" s="31" t="s">
        <v>2114</v>
      </c>
      <c r="O19" s="61" t="s">
        <v>21</v>
      </c>
      <c r="P19" s="26"/>
      <c r="Q19" s="27"/>
      <c r="R19" s="28"/>
      <c r="S19" s="29"/>
      <c r="T19" s="70" t="s">
        <v>865</v>
      </c>
      <c r="U19" s="19" t="s">
        <v>1047</v>
      </c>
      <c r="V19" s="32" t="str">
        <f t="shared" si="0"/>
        <v>10-012</v>
      </c>
      <c r="X19" s="32" t="s">
        <v>7059</v>
      </c>
      <c r="Z19" s="1" t="str">
        <f t="shared" si="2"/>
        <v>OK</v>
      </c>
    </row>
    <row r="20" spans="2:26" ht="30" customHeight="1" x14ac:dyDescent="0.25">
      <c r="B20" s="206" t="s">
        <v>6714</v>
      </c>
      <c r="C20" s="14">
        <v>10</v>
      </c>
      <c r="D20" s="39" t="s">
        <v>1141</v>
      </c>
      <c r="E20" s="16" t="s">
        <v>2382</v>
      </c>
      <c r="F20" s="17" t="s">
        <v>2383</v>
      </c>
      <c r="G20" s="18">
        <v>40399</v>
      </c>
      <c r="H20" s="31" t="s">
        <v>1047</v>
      </c>
      <c r="I20" s="66">
        <v>354367.47399999999</v>
      </c>
      <c r="J20" s="66">
        <v>356021.56</v>
      </c>
      <c r="K20" s="21">
        <f t="shared" si="1"/>
        <v>1.6540860000000102</v>
      </c>
      <c r="L20" s="16" t="s">
        <v>2377</v>
      </c>
      <c r="M20" s="19">
        <v>13.2407</v>
      </c>
      <c r="N20" s="31" t="s">
        <v>2114</v>
      </c>
      <c r="O20" s="61" t="s">
        <v>21</v>
      </c>
      <c r="P20" s="26"/>
      <c r="Q20" s="27"/>
      <c r="R20" s="28"/>
      <c r="S20" s="29"/>
      <c r="T20" s="70" t="s">
        <v>2384</v>
      </c>
      <c r="U20" s="19" t="s">
        <v>1047</v>
      </c>
      <c r="V20" s="32" t="str">
        <f t="shared" si="0"/>
        <v>10-013</v>
      </c>
      <c r="X20" s="32" t="s">
        <v>7060</v>
      </c>
      <c r="Z20" s="1" t="str">
        <f t="shared" si="2"/>
        <v>OK</v>
      </c>
    </row>
    <row r="21" spans="2:26" ht="30" customHeight="1" x14ac:dyDescent="0.25">
      <c r="B21" s="206" t="s">
        <v>6714</v>
      </c>
      <c r="C21" s="14">
        <v>10</v>
      </c>
      <c r="D21" s="39" t="s">
        <v>1144</v>
      </c>
      <c r="E21" s="16" t="s">
        <v>2385</v>
      </c>
      <c r="F21" s="17">
        <v>1363</v>
      </c>
      <c r="G21" s="18">
        <v>40297</v>
      </c>
      <c r="H21" s="31" t="s">
        <v>1047</v>
      </c>
      <c r="I21" s="66" t="s">
        <v>2386</v>
      </c>
      <c r="J21" s="66" t="s">
        <v>2387</v>
      </c>
      <c r="K21" s="21"/>
      <c r="L21" s="16" t="s">
        <v>2388</v>
      </c>
      <c r="M21" s="19"/>
      <c r="N21" s="31" t="s">
        <v>2114</v>
      </c>
      <c r="O21" s="61" t="s">
        <v>21</v>
      </c>
      <c r="P21" s="26"/>
      <c r="Q21" s="27"/>
      <c r="R21" s="28"/>
      <c r="S21" s="29"/>
      <c r="T21" s="70" t="s">
        <v>2389</v>
      </c>
      <c r="U21" s="19" t="s">
        <v>1047</v>
      </c>
      <c r="V21" s="32" t="str">
        <f t="shared" si="0"/>
        <v>10-014</v>
      </c>
      <c r="X21" s="32" t="s">
        <v>7061</v>
      </c>
      <c r="Z21" s="1" t="str">
        <f t="shared" si="2"/>
        <v>OK</v>
      </c>
    </row>
    <row r="22" spans="2:26" ht="30" customHeight="1" x14ac:dyDescent="0.25">
      <c r="B22" s="206" t="s">
        <v>6714</v>
      </c>
      <c r="C22" s="14">
        <v>10</v>
      </c>
      <c r="D22" s="39" t="s">
        <v>2390</v>
      </c>
      <c r="E22" s="16"/>
      <c r="F22" s="17"/>
      <c r="G22" s="18"/>
      <c r="H22" s="31" t="s">
        <v>1689</v>
      </c>
      <c r="I22" s="66">
        <v>356021</v>
      </c>
      <c r="J22" s="66">
        <v>356021</v>
      </c>
      <c r="K22" s="21"/>
      <c r="L22" s="16" t="s">
        <v>2391</v>
      </c>
      <c r="M22" s="19" t="s">
        <v>52</v>
      </c>
      <c r="N22" s="31" t="s">
        <v>2114</v>
      </c>
      <c r="O22" s="61" t="s">
        <v>21</v>
      </c>
      <c r="P22" s="26"/>
      <c r="Q22" s="27"/>
      <c r="R22" s="28"/>
      <c r="S22" s="29"/>
      <c r="T22" s="70" t="s">
        <v>2389</v>
      </c>
      <c r="U22" s="19" t="s">
        <v>1047</v>
      </c>
      <c r="V22" s="32" t="str">
        <f t="shared" si="0"/>
        <v>10-014.</v>
      </c>
      <c r="Z22" s="1" t="str">
        <f t="shared" si="2"/>
        <v>ERRADO</v>
      </c>
    </row>
    <row r="23" spans="2:26" ht="30" customHeight="1" x14ac:dyDescent="0.25">
      <c r="B23" s="206" t="s">
        <v>6714</v>
      </c>
      <c r="C23" s="14">
        <v>10</v>
      </c>
      <c r="D23" s="39" t="s">
        <v>1151</v>
      </c>
      <c r="E23" s="16" t="s">
        <v>2392</v>
      </c>
      <c r="F23" s="17" t="s">
        <v>2393</v>
      </c>
      <c r="G23" s="18">
        <v>40406</v>
      </c>
      <c r="H23" s="31" t="s">
        <v>1047</v>
      </c>
      <c r="I23" s="66">
        <v>356021</v>
      </c>
      <c r="J23" s="66">
        <v>356021</v>
      </c>
      <c r="K23" s="21"/>
      <c r="L23" s="16" t="s">
        <v>2394</v>
      </c>
      <c r="M23" s="19" t="s">
        <v>52</v>
      </c>
      <c r="N23" s="31" t="s">
        <v>2114</v>
      </c>
      <c r="O23" s="61" t="s">
        <v>21</v>
      </c>
      <c r="P23" s="26"/>
      <c r="Q23" s="27"/>
      <c r="R23" s="28"/>
      <c r="S23" s="29"/>
      <c r="T23" s="70" t="s">
        <v>2389</v>
      </c>
      <c r="U23" s="19" t="s">
        <v>1047</v>
      </c>
      <c r="V23" s="32" t="str">
        <f t="shared" si="0"/>
        <v>10-015</v>
      </c>
      <c r="X23" s="32" t="s">
        <v>7062</v>
      </c>
      <c r="Z23" s="1" t="str">
        <f t="shared" si="2"/>
        <v>OK</v>
      </c>
    </row>
    <row r="24" spans="2:26" ht="30" customHeight="1" x14ac:dyDescent="0.25">
      <c r="B24" s="206" t="s">
        <v>6714</v>
      </c>
      <c r="C24" s="14">
        <v>10</v>
      </c>
      <c r="D24" s="39" t="s">
        <v>1157</v>
      </c>
      <c r="E24" s="16" t="s">
        <v>2395</v>
      </c>
      <c r="F24" s="17">
        <v>1363</v>
      </c>
      <c r="G24" s="18">
        <v>40297</v>
      </c>
      <c r="H24" s="31" t="s">
        <v>1047</v>
      </c>
      <c r="I24" s="66">
        <v>356021</v>
      </c>
      <c r="J24" s="66">
        <v>356021</v>
      </c>
      <c r="K24" s="21"/>
      <c r="L24" s="16" t="s">
        <v>2396</v>
      </c>
      <c r="M24" s="19" t="s">
        <v>52</v>
      </c>
      <c r="N24" s="31" t="s">
        <v>2114</v>
      </c>
      <c r="O24" s="61" t="s">
        <v>21</v>
      </c>
      <c r="P24" s="26"/>
      <c r="Q24" s="27"/>
      <c r="R24" s="28"/>
      <c r="S24" s="29"/>
      <c r="T24" s="70" t="s">
        <v>2397</v>
      </c>
      <c r="U24" s="19" t="s">
        <v>1047</v>
      </c>
      <c r="V24" s="32" t="str">
        <f t="shared" si="0"/>
        <v>10-016</v>
      </c>
      <c r="X24" s="32" t="s">
        <v>7063</v>
      </c>
      <c r="Z24" s="1" t="str">
        <f t="shared" si="2"/>
        <v>OK</v>
      </c>
    </row>
    <row r="25" spans="2:26" ht="30" customHeight="1" x14ac:dyDescent="0.25">
      <c r="B25" s="206" t="s">
        <v>6714</v>
      </c>
      <c r="C25" s="14">
        <v>10</v>
      </c>
      <c r="D25" s="39" t="s">
        <v>1160</v>
      </c>
      <c r="E25" s="16" t="s">
        <v>2398</v>
      </c>
      <c r="F25" s="17">
        <v>1363</v>
      </c>
      <c r="G25" s="18">
        <v>40296</v>
      </c>
      <c r="H25" s="31" t="s">
        <v>1047</v>
      </c>
      <c r="I25" s="66">
        <v>356021</v>
      </c>
      <c r="J25" s="66">
        <v>356021</v>
      </c>
      <c r="K25" s="21"/>
      <c r="L25" s="16" t="s">
        <v>2399</v>
      </c>
      <c r="M25" s="19" t="s">
        <v>52</v>
      </c>
      <c r="N25" s="31" t="s">
        <v>2114</v>
      </c>
      <c r="O25" s="61" t="s">
        <v>21</v>
      </c>
      <c r="P25" s="26"/>
      <c r="Q25" s="27"/>
      <c r="R25" s="28"/>
      <c r="S25" s="29"/>
      <c r="T25" s="70" t="s">
        <v>168</v>
      </c>
      <c r="U25" s="19" t="s">
        <v>1047</v>
      </c>
      <c r="V25" s="32" t="str">
        <f t="shared" si="0"/>
        <v>10-017</v>
      </c>
      <c r="X25" s="32" t="s">
        <v>7064</v>
      </c>
      <c r="Z25" s="1" t="str">
        <f t="shared" si="2"/>
        <v>OK</v>
      </c>
    </row>
    <row r="26" spans="2:26" ht="30" customHeight="1" x14ac:dyDescent="0.25">
      <c r="B26" s="206" t="s">
        <v>6714</v>
      </c>
      <c r="C26" s="14">
        <v>10</v>
      </c>
      <c r="D26" s="39" t="s">
        <v>1163</v>
      </c>
      <c r="E26" s="16" t="s">
        <v>2400</v>
      </c>
      <c r="F26" s="17">
        <v>2093</v>
      </c>
      <c r="G26" s="18">
        <v>40381</v>
      </c>
      <c r="H26" s="31" t="s">
        <v>2401</v>
      </c>
      <c r="I26" s="66">
        <v>356021</v>
      </c>
      <c r="J26" s="66">
        <v>356021</v>
      </c>
      <c r="K26" s="21"/>
      <c r="L26" s="73" t="s">
        <v>2396</v>
      </c>
      <c r="M26" s="19" t="s">
        <v>52</v>
      </c>
      <c r="N26" s="31" t="s">
        <v>2114</v>
      </c>
      <c r="O26" s="61" t="s">
        <v>21</v>
      </c>
      <c r="P26" s="26"/>
      <c r="Q26" s="27"/>
      <c r="R26" s="28"/>
      <c r="S26" s="29"/>
      <c r="T26" s="70" t="s">
        <v>2402</v>
      </c>
      <c r="U26" s="19" t="s">
        <v>2403</v>
      </c>
      <c r="V26" s="32" t="str">
        <f t="shared" si="0"/>
        <v>10-018</v>
      </c>
      <c r="X26" s="32" t="s">
        <v>7065</v>
      </c>
      <c r="Z26" s="1" t="str">
        <f t="shared" si="2"/>
        <v>OK</v>
      </c>
    </row>
    <row r="27" spans="2:26" ht="30" customHeight="1" x14ac:dyDescent="0.25">
      <c r="B27" s="206" t="s">
        <v>6714</v>
      </c>
      <c r="C27" s="14">
        <v>10</v>
      </c>
      <c r="D27" s="39" t="s">
        <v>1166</v>
      </c>
      <c r="E27" s="16" t="s">
        <v>2404</v>
      </c>
      <c r="F27" s="17">
        <v>252</v>
      </c>
      <c r="G27" s="18">
        <v>40375</v>
      </c>
      <c r="H27" s="31" t="s">
        <v>2401</v>
      </c>
      <c r="I27" s="66">
        <v>356096.31599999999</v>
      </c>
      <c r="J27" s="66">
        <v>356814.63199999998</v>
      </c>
      <c r="K27" s="21">
        <f t="shared" si="1"/>
        <v>0.71831599999999163</v>
      </c>
      <c r="L27" s="16" t="s">
        <v>2405</v>
      </c>
      <c r="M27" s="19">
        <v>5.7457000000000003</v>
      </c>
      <c r="N27" s="31" t="s">
        <v>2114</v>
      </c>
      <c r="O27" s="61" t="s">
        <v>21</v>
      </c>
      <c r="P27" s="26"/>
      <c r="Q27" s="27"/>
      <c r="R27" s="28"/>
      <c r="S27" s="29"/>
      <c r="T27" s="70" t="s">
        <v>2406</v>
      </c>
      <c r="U27" s="19" t="s">
        <v>2403</v>
      </c>
      <c r="V27" s="32" t="str">
        <f t="shared" si="0"/>
        <v>10-019</v>
      </c>
      <c r="X27" s="32" t="s">
        <v>7066</v>
      </c>
      <c r="Z27" s="1" t="str">
        <f t="shared" si="2"/>
        <v>OK</v>
      </c>
    </row>
    <row r="28" spans="2:26" ht="30" customHeight="1" x14ac:dyDescent="0.25">
      <c r="B28" s="206" t="s">
        <v>6714</v>
      </c>
      <c r="C28" s="14">
        <v>10</v>
      </c>
      <c r="D28" s="39" t="s">
        <v>1171</v>
      </c>
      <c r="E28" s="16" t="s">
        <v>2407</v>
      </c>
      <c r="F28" s="17">
        <v>252</v>
      </c>
      <c r="G28" s="18">
        <v>40382</v>
      </c>
      <c r="H28" s="31" t="s">
        <v>2401</v>
      </c>
      <c r="I28" s="66">
        <v>356814.63199999998</v>
      </c>
      <c r="J28" s="66">
        <v>359715.43099999998</v>
      </c>
      <c r="K28" s="21">
        <f t="shared" si="1"/>
        <v>2.9007989999999992</v>
      </c>
      <c r="L28" s="16" t="s">
        <v>2408</v>
      </c>
      <c r="M28" s="19">
        <v>23.206299999999999</v>
      </c>
      <c r="N28" s="31" t="s">
        <v>2114</v>
      </c>
      <c r="O28" s="61" t="s">
        <v>21</v>
      </c>
      <c r="P28" s="26"/>
      <c r="Q28" s="27"/>
      <c r="R28" s="28"/>
      <c r="S28" s="29"/>
      <c r="T28" s="70" t="s">
        <v>2409</v>
      </c>
      <c r="U28" s="19" t="s">
        <v>2403</v>
      </c>
      <c r="V28" s="32" t="str">
        <f t="shared" si="0"/>
        <v>10-020</v>
      </c>
      <c r="X28" s="32" t="s">
        <v>7067</v>
      </c>
      <c r="Z28" s="1" t="str">
        <f t="shared" si="2"/>
        <v>OK</v>
      </c>
    </row>
    <row r="29" spans="2:26" ht="30" customHeight="1" x14ac:dyDescent="0.25">
      <c r="B29" s="206" t="s">
        <v>6714</v>
      </c>
      <c r="C29" s="14">
        <v>10</v>
      </c>
      <c r="D29" s="39" t="s">
        <v>1176</v>
      </c>
      <c r="E29" s="16" t="s">
        <v>2410</v>
      </c>
      <c r="F29" s="17">
        <v>2094</v>
      </c>
      <c r="G29" s="18">
        <v>40297</v>
      </c>
      <c r="H29" s="31" t="s">
        <v>2401</v>
      </c>
      <c r="I29" s="66">
        <v>359715.43099999998</v>
      </c>
      <c r="J29" s="66">
        <v>361740.93199999997</v>
      </c>
      <c r="K29" s="21">
        <f t="shared" si="1"/>
        <v>2.0255009999999891</v>
      </c>
      <c r="L29" s="16" t="s">
        <v>2411</v>
      </c>
      <c r="M29" s="19">
        <v>16.203499999999998</v>
      </c>
      <c r="N29" s="31" t="s">
        <v>2114</v>
      </c>
      <c r="O29" s="61" t="s">
        <v>21</v>
      </c>
      <c r="P29" s="26"/>
      <c r="Q29" s="27"/>
      <c r="R29" s="28"/>
      <c r="S29" s="29"/>
      <c r="T29" s="70" t="s">
        <v>2412</v>
      </c>
      <c r="U29" s="19" t="s">
        <v>2403</v>
      </c>
      <c r="V29" s="32" t="str">
        <f t="shared" si="0"/>
        <v>10-021</v>
      </c>
      <c r="X29" s="32" t="s">
        <v>7068</v>
      </c>
      <c r="Z29" s="1" t="str">
        <f t="shared" si="2"/>
        <v>OK</v>
      </c>
    </row>
    <row r="30" spans="2:26" ht="30" customHeight="1" x14ac:dyDescent="0.25">
      <c r="B30" s="206" t="s">
        <v>6714</v>
      </c>
      <c r="C30" s="14">
        <v>10</v>
      </c>
      <c r="D30" s="39" t="s">
        <v>1178</v>
      </c>
      <c r="E30" s="16" t="s">
        <v>2413</v>
      </c>
      <c r="F30" s="17">
        <v>2095</v>
      </c>
      <c r="G30" s="18">
        <v>40297</v>
      </c>
      <c r="H30" s="31" t="s">
        <v>2401</v>
      </c>
      <c r="I30" s="66">
        <v>361740.93199999997</v>
      </c>
      <c r="J30" s="68">
        <v>362695.85</v>
      </c>
      <c r="K30" s="21">
        <f t="shared" si="1"/>
        <v>0.95491800000000515</v>
      </c>
      <c r="L30" s="16" t="s">
        <v>2414</v>
      </c>
      <c r="M30" s="19">
        <v>7.6773999999999996</v>
      </c>
      <c r="N30" s="31" t="s">
        <v>2114</v>
      </c>
      <c r="O30" s="61" t="s">
        <v>21</v>
      </c>
      <c r="P30" s="26"/>
      <c r="Q30" s="27"/>
      <c r="R30" s="28"/>
      <c r="S30" s="29"/>
      <c r="T30" s="70" t="s">
        <v>2412</v>
      </c>
      <c r="U30" s="19" t="s">
        <v>2403</v>
      </c>
      <c r="V30" s="32" t="str">
        <f t="shared" si="0"/>
        <v>10-021A</v>
      </c>
      <c r="X30" s="32" t="s">
        <v>7069</v>
      </c>
      <c r="Z30" s="1" t="str">
        <f t="shared" si="2"/>
        <v>OK</v>
      </c>
    </row>
    <row r="31" spans="2:26" ht="30" customHeight="1" x14ac:dyDescent="0.25">
      <c r="B31" s="206" t="s">
        <v>6714</v>
      </c>
      <c r="C31" s="14">
        <v>10</v>
      </c>
      <c r="D31" s="39" t="s">
        <v>1183</v>
      </c>
      <c r="E31" s="16" t="s">
        <v>2415</v>
      </c>
      <c r="F31" s="17">
        <v>164</v>
      </c>
      <c r="G31" s="18">
        <v>40378</v>
      </c>
      <c r="H31" s="31" t="s">
        <v>2401</v>
      </c>
      <c r="I31" s="66">
        <v>362695.85</v>
      </c>
      <c r="J31" s="66">
        <v>364594.85100000002</v>
      </c>
      <c r="K31" s="21">
        <f t="shared" si="1"/>
        <v>1.8990010000000475</v>
      </c>
      <c r="L31" s="16" t="s">
        <v>2416</v>
      </c>
      <c r="M31" s="19">
        <v>15.1578</v>
      </c>
      <c r="N31" s="31" t="s">
        <v>2114</v>
      </c>
      <c r="O31" s="61" t="s">
        <v>21</v>
      </c>
      <c r="P31" s="26"/>
      <c r="Q31" s="27"/>
      <c r="R31" s="28"/>
      <c r="S31" s="29"/>
      <c r="T31" s="70" t="s">
        <v>2417</v>
      </c>
      <c r="U31" s="19" t="s">
        <v>2403</v>
      </c>
      <c r="V31" s="32" t="str">
        <f t="shared" si="0"/>
        <v>10-022</v>
      </c>
      <c r="X31" s="32" t="s">
        <v>7070</v>
      </c>
      <c r="Z31" s="1" t="str">
        <f t="shared" si="2"/>
        <v>OK</v>
      </c>
    </row>
    <row r="32" spans="2:26" ht="30" customHeight="1" x14ac:dyDescent="0.25">
      <c r="B32" s="206" t="s">
        <v>6714</v>
      </c>
      <c r="C32" s="14">
        <v>10</v>
      </c>
      <c r="D32" s="39" t="s">
        <v>1191</v>
      </c>
      <c r="E32" s="16" t="s">
        <v>2418</v>
      </c>
      <c r="F32" s="17">
        <v>2068</v>
      </c>
      <c r="G32" s="18">
        <v>40302</v>
      </c>
      <c r="H32" s="31" t="s">
        <v>2401</v>
      </c>
      <c r="I32" s="66">
        <v>364594.85100000002</v>
      </c>
      <c r="J32" s="66">
        <v>365799.663</v>
      </c>
      <c r="K32" s="21">
        <f t="shared" si="1"/>
        <v>1.2048119999999762</v>
      </c>
      <c r="L32" s="16" t="s">
        <v>2419</v>
      </c>
      <c r="M32" s="19">
        <v>9.6378000000000004</v>
      </c>
      <c r="N32" s="31" t="s">
        <v>2114</v>
      </c>
      <c r="O32" s="61" t="s">
        <v>21</v>
      </c>
      <c r="P32" s="26"/>
      <c r="Q32" s="27"/>
      <c r="R32" s="28"/>
      <c r="S32" s="29"/>
      <c r="T32" s="70" t="s">
        <v>2420</v>
      </c>
      <c r="U32" s="19" t="s">
        <v>2403</v>
      </c>
      <c r="V32" s="32" t="str">
        <f t="shared" si="0"/>
        <v>10-023</v>
      </c>
      <c r="X32" s="32" t="s">
        <v>7071</v>
      </c>
      <c r="Z32" s="1" t="str">
        <f t="shared" si="2"/>
        <v>OK</v>
      </c>
    </row>
    <row r="33" spans="2:26" ht="30" customHeight="1" x14ac:dyDescent="0.25">
      <c r="B33" s="206" t="s">
        <v>6714</v>
      </c>
      <c r="C33" s="14">
        <v>10</v>
      </c>
      <c r="D33" s="39" t="s">
        <v>1195</v>
      </c>
      <c r="E33" s="16" t="s">
        <v>2421</v>
      </c>
      <c r="F33" s="17">
        <v>1781</v>
      </c>
      <c r="G33" s="18">
        <v>40381</v>
      </c>
      <c r="H33" s="31" t="s">
        <v>2401</v>
      </c>
      <c r="I33" s="66">
        <v>365799.663</v>
      </c>
      <c r="J33" s="66">
        <v>368911.28</v>
      </c>
      <c r="K33" s="21">
        <f t="shared" si="1"/>
        <v>3.1116170000000274</v>
      </c>
      <c r="L33" s="16" t="s">
        <v>2422</v>
      </c>
      <c r="M33" s="53">
        <v>27.668700000000001</v>
      </c>
      <c r="N33" s="31" t="s">
        <v>2114</v>
      </c>
      <c r="O33" s="61" t="s">
        <v>21</v>
      </c>
      <c r="P33" s="26"/>
      <c r="Q33" s="27"/>
      <c r="R33" s="28"/>
      <c r="S33" s="29"/>
      <c r="T33" s="70" t="s">
        <v>2423</v>
      </c>
      <c r="U33" s="19" t="s">
        <v>2403</v>
      </c>
      <c r="V33" s="32" t="str">
        <f t="shared" si="0"/>
        <v>10-024</v>
      </c>
      <c r="X33" s="32" t="s">
        <v>7072</v>
      </c>
      <c r="Z33" s="1" t="str">
        <f t="shared" si="2"/>
        <v>OK</v>
      </c>
    </row>
    <row r="34" spans="2:26" ht="30" customHeight="1" x14ac:dyDescent="0.25">
      <c r="B34" s="206" t="s">
        <v>6714</v>
      </c>
      <c r="C34" s="14">
        <v>10</v>
      </c>
      <c r="D34" s="39" t="s">
        <v>1200</v>
      </c>
      <c r="E34" s="16" t="s">
        <v>2424</v>
      </c>
      <c r="F34" s="17">
        <v>1328</v>
      </c>
      <c r="G34" s="18">
        <v>40379</v>
      </c>
      <c r="H34" s="31" t="s">
        <v>2401</v>
      </c>
      <c r="I34" s="67">
        <v>368911.28</v>
      </c>
      <c r="J34" s="66">
        <v>372034.8</v>
      </c>
      <c r="K34" s="21">
        <f t="shared" si="1"/>
        <v>3.1235199999999606</v>
      </c>
      <c r="L34" s="16" t="s">
        <v>2425</v>
      </c>
      <c r="M34" s="19">
        <v>24.950099999999999</v>
      </c>
      <c r="N34" s="31" t="s">
        <v>2114</v>
      </c>
      <c r="O34" s="61" t="s">
        <v>21</v>
      </c>
      <c r="P34" s="26"/>
      <c r="Q34" s="27"/>
      <c r="R34" s="28"/>
      <c r="S34" s="29"/>
      <c r="T34" s="70" t="s">
        <v>2426</v>
      </c>
      <c r="U34" s="19" t="s">
        <v>2403</v>
      </c>
      <c r="V34" s="32" t="str">
        <f t="shared" si="0"/>
        <v>10-025</v>
      </c>
      <c r="X34" s="32" t="s">
        <v>7073</v>
      </c>
      <c r="Z34" s="1" t="str">
        <f t="shared" si="2"/>
        <v>OK</v>
      </c>
    </row>
    <row r="35" spans="2:26" ht="30" customHeight="1" x14ac:dyDescent="0.25">
      <c r="B35" s="206" t="s">
        <v>6714</v>
      </c>
      <c r="C35" s="14">
        <v>10</v>
      </c>
      <c r="D35" s="39" t="s">
        <v>1206</v>
      </c>
      <c r="E35" s="16" t="s">
        <v>2427</v>
      </c>
      <c r="F35" s="17">
        <v>2077</v>
      </c>
      <c r="G35" s="18">
        <v>40382</v>
      </c>
      <c r="H35" s="31" t="s">
        <v>2401</v>
      </c>
      <c r="I35" s="67">
        <v>372034.8</v>
      </c>
      <c r="J35" s="66">
        <v>372956.8</v>
      </c>
      <c r="K35" s="21">
        <f t="shared" si="1"/>
        <v>0.92200000000000004</v>
      </c>
      <c r="L35" s="16" t="s">
        <v>2428</v>
      </c>
      <c r="M35" s="19">
        <v>7.4161999999999999</v>
      </c>
      <c r="N35" s="31" t="s">
        <v>2114</v>
      </c>
      <c r="O35" s="61" t="s">
        <v>21</v>
      </c>
      <c r="P35" s="26"/>
      <c r="Q35" s="27"/>
      <c r="R35" s="28"/>
      <c r="S35" s="29"/>
      <c r="T35" s="70" t="s">
        <v>136</v>
      </c>
      <c r="U35" s="19" t="s">
        <v>2403</v>
      </c>
      <c r="V35" s="32" t="str">
        <f t="shared" si="0"/>
        <v>10-026</v>
      </c>
      <c r="X35" s="32" t="s">
        <v>7074</v>
      </c>
      <c r="Z35" s="1" t="str">
        <f t="shared" si="2"/>
        <v>OK</v>
      </c>
    </row>
    <row r="36" spans="2:26" ht="30" customHeight="1" x14ac:dyDescent="0.25">
      <c r="B36" s="206" t="s">
        <v>6714</v>
      </c>
      <c r="C36" s="14">
        <v>10</v>
      </c>
      <c r="D36" s="39" t="s">
        <v>1213</v>
      </c>
      <c r="E36" s="16" t="s">
        <v>2429</v>
      </c>
      <c r="F36" s="17" t="s">
        <v>2430</v>
      </c>
      <c r="G36" s="18">
        <v>40385</v>
      </c>
      <c r="H36" s="31" t="s">
        <v>2401</v>
      </c>
      <c r="I36" s="66">
        <v>372956.8</v>
      </c>
      <c r="J36" s="66">
        <v>373093.41</v>
      </c>
      <c r="K36" s="21">
        <f t="shared" si="1"/>
        <v>0.13660999999998602</v>
      </c>
      <c r="L36" s="16" t="s">
        <v>2431</v>
      </c>
      <c r="M36" s="19">
        <v>1.0921000000000001</v>
      </c>
      <c r="N36" s="31" t="s">
        <v>2114</v>
      </c>
      <c r="O36" s="61" t="s">
        <v>21</v>
      </c>
      <c r="P36" s="26"/>
      <c r="Q36" s="27"/>
      <c r="R36" s="28"/>
      <c r="S36" s="29"/>
      <c r="T36" s="70" t="s">
        <v>2432</v>
      </c>
      <c r="U36" s="19" t="s">
        <v>2403</v>
      </c>
      <c r="V36" s="32" t="str">
        <f t="shared" si="0"/>
        <v>10-027</v>
      </c>
      <c r="X36" s="32" t="s">
        <v>7075</v>
      </c>
      <c r="Z36" s="1" t="str">
        <f t="shared" si="2"/>
        <v>OK</v>
      </c>
    </row>
    <row r="37" spans="2:26" ht="30" customHeight="1" x14ac:dyDescent="0.25">
      <c r="B37" s="206" t="s">
        <v>6714</v>
      </c>
      <c r="C37" s="14">
        <v>10</v>
      </c>
      <c r="D37" s="39" t="s">
        <v>2433</v>
      </c>
      <c r="E37" s="16" t="s">
        <v>2434</v>
      </c>
      <c r="F37" s="17">
        <v>2353</v>
      </c>
      <c r="G37" s="18">
        <v>42424</v>
      </c>
      <c r="H37" s="31" t="s">
        <v>2435</v>
      </c>
      <c r="I37" s="66">
        <v>373093.41</v>
      </c>
      <c r="J37" s="66">
        <v>376245.69</v>
      </c>
      <c r="K37" s="21">
        <v>3.2970000000000002</v>
      </c>
      <c r="L37" s="16" t="s">
        <v>2436</v>
      </c>
      <c r="M37" s="19">
        <v>26.382000000000001</v>
      </c>
      <c r="N37" s="31" t="s">
        <v>2114</v>
      </c>
      <c r="O37" s="61" t="s">
        <v>21</v>
      </c>
      <c r="P37" s="26"/>
      <c r="Q37" s="27"/>
      <c r="R37" s="28"/>
      <c r="S37" s="29"/>
      <c r="T37" s="70" t="s">
        <v>2432</v>
      </c>
      <c r="U37" s="19" t="s">
        <v>2403</v>
      </c>
      <c r="V37" s="32" t="str">
        <f t="shared" si="0"/>
        <v>10-027A</v>
      </c>
      <c r="X37" s="32" t="s">
        <v>7076</v>
      </c>
      <c r="Z37" s="1" t="str">
        <f t="shared" si="2"/>
        <v>OK</v>
      </c>
    </row>
    <row r="38" spans="2:26" ht="30" customHeight="1" x14ac:dyDescent="0.25">
      <c r="B38" s="206" t="s">
        <v>6714</v>
      </c>
      <c r="C38" s="14">
        <v>10</v>
      </c>
      <c r="D38" s="39" t="s">
        <v>1218</v>
      </c>
      <c r="E38" s="16" t="s">
        <v>2437</v>
      </c>
      <c r="F38" s="17">
        <v>2354</v>
      </c>
      <c r="G38" s="18">
        <v>42424</v>
      </c>
      <c r="H38" s="31" t="s">
        <v>2435</v>
      </c>
      <c r="I38" s="66">
        <v>376245.69</v>
      </c>
      <c r="J38" s="66">
        <v>380209.21</v>
      </c>
      <c r="K38" s="21">
        <f t="shared" si="1"/>
        <v>3.9635200000000186</v>
      </c>
      <c r="L38" s="16" t="s">
        <v>2438</v>
      </c>
      <c r="M38" s="19">
        <v>31.6631</v>
      </c>
      <c r="N38" s="31" t="s">
        <v>2114</v>
      </c>
      <c r="O38" s="61" t="s">
        <v>21</v>
      </c>
      <c r="P38" s="26"/>
      <c r="Q38" s="27"/>
      <c r="R38" s="28"/>
      <c r="S38" s="33"/>
      <c r="T38" s="70" t="s">
        <v>2439</v>
      </c>
      <c r="U38" s="19" t="s">
        <v>2403</v>
      </c>
      <c r="V38" s="32" t="str">
        <f t="shared" si="0"/>
        <v>10-028</v>
      </c>
      <c r="X38" s="32" t="s">
        <v>7077</v>
      </c>
      <c r="Z38" s="1" t="str">
        <f t="shared" si="2"/>
        <v>OK</v>
      </c>
    </row>
    <row r="39" spans="2:26" ht="30" customHeight="1" x14ac:dyDescent="0.25">
      <c r="B39" s="206" t="s">
        <v>6714</v>
      </c>
      <c r="C39" s="14">
        <v>10</v>
      </c>
      <c r="D39" s="39" t="s">
        <v>1222</v>
      </c>
      <c r="E39" s="16" t="s">
        <v>2440</v>
      </c>
      <c r="F39" s="17"/>
      <c r="G39" s="18"/>
      <c r="H39" s="31" t="s">
        <v>1689</v>
      </c>
      <c r="I39" s="66">
        <v>380209.21</v>
      </c>
      <c r="J39" s="66">
        <v>380678.87</v>
      </c>
      <c r="K39" s="21">
        <f t="shared" si="1"/>
        <v>0.46965999999997438</v>
      </c>
      <c r="L39" s="16" t="s">
        <v>2441</v>
      </c>
      <c r="M39" s="19">
        <v>8.9080999999999992</v>
      </c>
      <c r="N39" s="31" t="s">
        <v>2114</v>
      </c>
      <c r="O39" s="61" t="s">
        <v>91</v>
      </c>
      <c r="P39" s="26" t="s">
        <v>10</v>
      </c>
      <c r="Q39" s="16">
        <v>5.109</v>
      </c>
      <c r="R39" s="28">
        <v>34808.44</v>
      </c>
      <c r="S39" s="29" t="s">
        <v>2442</v>
      </c>
      <c r="T39" s="70" t="s">
        <v>2443</v>
      </c>
      <c r="U39" s="19" t="s">
        <v>2444</v>
      </c>
      <c r="V39" s="32" t="str">
        <f t="shared" ref="V39:V66" si="3">CONCATENATE(C39,"-",D39)</f>
        <v>10-029</v>
      </c>
      <c r="X39" s="32" t="s">
        <v>7078</v>
      </c>
      <c r="Z39" s="1" t="str">
        <f t="shared" si="2"/>
        <v>OK</v>
      </c>
    </row>
    <row r="40" spans="2:26" ht="30" customHeight="1" x14ac:dyDescent="0.25">
      <c r="B40" s="206" t="s">
        <v>6714</v>
      </c>
      <c r="C40" s="14">
        <v>10</v>
      </c>
      <c r="D40" s="39" t="s">
        <v>1231</v>
      </c>
      <c r="E40" s="16" t="s">
        <v>2445</v>
      </c>
      <c r="F40" s="17">
        <v>792</v>
      </c>
      <c r="G40" s="18">
        <v>42032</v>
      </c>
      <c r="H40" s="31" t="s">
        <v>2446</v>
      </c>
      <c r="I40" s="66">
        <v>380678.87</v>
      </c>
      <c r="J40" s="66">
        <v>381968.08</v>
      </c>
      <c r="K40" s="21">
        <f t="shared" si="1"/>
        <v>1.2892100000000211</v>
      </c>
      <c r="L40" s="16" t="s">
        <v>2447</v>
      </c>
      <c r="M40" s="23">
        <v>10.391</v>
      </c>
      <c r="N40" s="31" t="s">
        <v>2114</v>
      </c>
      <c r="O40" s="61" t="s">
        <v>21</v>
      </c>
      <c r="P40" s="26"/>
      <c r="Q40" s="27"/>
      <c r="R40" s="28"/>
      <c r="S40" s="29"/>
      <c r="T40" s="70" t="s">
        <v>2443</v>
      </c>
      <c r="U40" s="19" t="s">
        <v>2446</v>
      </c>
      <c r="V40" s="32" t="str">
        <f t="shared" si="3"/>
        <v>10-030</v>
      </c>
      <c r="X40" s="32" t="s">
        <v>7079</v>
      </c>
      <c r="Z40" s="1" t="str">
        <f t="shared" si="2"/>
        <v>OK</v>
      </c>
    </row>
    <row r="41" spans="2:26" ht="30" customHeight="1" x14ac:dyDescent="0.25">
      <c r="B41" s="206" t="s">
        <v>6714</v>
      </c>
      <c r="C41" s="14">
        <v>10</v>
      </c>
      <c r="D41" s="39" t="s">
        <v>1236</v>
      </c>
      <c r="E41" s="16" t="s">
        <v>2448</v>
      </c>
      <c r="F41" s="17">
        <v>649</v>
      </c>
      <c r="G41" s="18">
        <v>41107</v>
      </c>
      <c r="H41" s="31" t="s">
        <v>2446</v>
      </c>
      <c r="I41" s="66">
        <v>381968.08</v>
      </c>
      <c r="J41" s="66">
        <v>383719.33</v>
      </c>
      <c r="K41" s="21">
        <f t="shared" si="1"/>
        <v>1.75125</v>
      </c>
      <c r="L41" s="16" t="s">
        <v>2449</v>
      </c>
      <c r="M41" s="23">
        <v>14.13</v>
      </c>
      <c r="N41" s="31" t="s">
        <v>2114</v>
      </c>
      <c r="O41" s="61" t="s">
        <v>21</v>
      </c>
      <c r="P41" s="26"/>
      <c r="Q41" s="27"/>
      <c r="R41" s="28"/>
      <c r="S41" s="29"/>
      <c r="T41" s="70" t="s">
        <v>2443</v>
      </c>
      <c r="U41" s="19" t="s">
        <v>2446</v>
      </c>
      <c r="V41" s="32" t="str">
        <f t="shared" si="3"/>
        <v>10-031</v>
      </c>
      <c r="X41" s="32" t="s">
        <v>7080</v>
      </c>
      <c r="Z41" s="1" t="str">
        <f t="shared" si="2"/>
        <v>OK</v>
      </c>
    </row>
    <row r="42" spans="2:26" ht="30" customHeight="1" x14ac:dyDescent="0.25">
      <c r="B42" s="206" t="s">
        <v>6714</v>
      </c>
      <c r="C42" s="14">
        <v>10</v>
      </c>
      <c r="D42" s="39" t="s">
        <v>1239</v>
      </c>
      <c r="E42" s="16" t="s">
        <v>2450</v>
      </c>
      <c r="F42" s="17">
        <v>52</v>
      </c>
      <c r="G42" s="18">
        <v>42032</v>
      </c>
      <c r="H42" s="31" t="s">
        <v>2446</v>
      </c>
      <c r="I42" s="66">
        <v>383719.33</v>
      </c>
      <c r="J42" s="66">
        <v>386528.89</v>
      </c>
      <c r="K42" s="21">
        <f t="shared" si="1"/>
        <v>2.8095599999999976</v>
      </c>
      <c r="L42" s="16" t="s">
        <v>2451</v>
      </c>
      <c r="M42" s="19">
        <v>22.480799999999999</v>
      </c>
      <c r="N42" s="31" t="s">
        <v>2114</v>
      </c>
      <c r="O42" s="61" t="s">
        <v>21</v>
      </c>
      <c r="P42" s="26"/>
      <c r="Q42" s="27"/>
      <c r="R42" s="28"/>
      <c r="S42" s="29"/>
      <c r="T42" s="70" t="s">
        <v>2443</v>
      </c>
      <c r="U42" s="19" t="s">
        <v>2446</v>
      </c>
      <c r="V42" s="32" t="str">
        <f t="shared" si="3"/>
        <v>10-032</v>
      </c>
      <c r="X42" s="32" t="s">
        <v>7081</v>
      </c>
      <c r="Z42" s="1" t="str">
        <f t="shared" si="2"/>
        <v>OK</v>
      </c>
    </row>
    <row r="43" spans="2:26" ht="30" customHeight="1" x14ac:dyDescent="0.25">
      <c r="B43" s="206" t="s">
        <v>6714</v>
      </c>
      <c r="C43" s="14">
        <v>10</v>
      </c>
      <c r="D43" s="39" t="s">
        <v>1244</v>
      </c>
      <c r="E43" s="16" t="s">
        <v>2452</v>
      </c>
      <c r="F43" s="17">
        <v>1812</v>
      </c>
      <c r="G43" s="18">
        <v>40374</v>
      </c>
      <c r="H43" s="31" t="s">
        <v>2401</v>
      </c>
      <c r="I43" s="66">
        <v>386528.89</v>
      </c>
      <c r="J43" s="66">
        <v>387100</v>
      </c>
      <c r="K43" s="21">
        <f t="shared" si="1"/>
        <v>0.57110999999998602</v>
      </c>
      <c r="L43" s="16" t="s">
        <v>2453</v>
      </c>
      <c r="M43" s="19">
        <v>4.5655999999999999</v>
      </c>
      <c r="N43" s="31" t="s">
        <v>2114</v>
      </c>
      <c r="O43" s="61" t="s">
        <v>21</v>
      </c>
      <c r="P43" s="26"/>
      <c r="Q43" s="27"/>
      <c r="R43" s="28"/>
      <c r="S43" s="29"/>
      <c r="T43" s="70" t="s">
        <v>2454</v>
      </c>
      <c r="U43" s="19" t="s">
        <v>2403</v>
      </c>
      <c r="V43" s="32" t="str">
        <f t="shared" si="3"/>
        <v>10-033</v>
      </c>
      <c r="X43" s="32" t="s">
        <v>7082</v>
      </c>
      <c r="Z43" s="1" t="str">
        <f t="shared" si="2"/>
        <v>OK</v>
      </c>
    </row>
    <row r="44" spans="2:26" ht="30" customHeight="1" x14ac:dyDescent="0.25">
      <c r="B44" s="206" t="s">
        <v>6714</v>
      </c>
      <c r="C44" s="14">
        <v>10</v>
      </c>
      <c r="D44" s="39" t="s">
        <v>1248</v>
      </c>
      <c r="E44" s="16" t="s">
        <v>2455</v>
      </c>
      <c r="F44" s="17">
        <v>1907</v>
      </c>
      <c r="G44" s="18">
        <v>40374</v>
      </c>
      <c r="H44" s="31" t="s">
        <v>2401</v>
      </c>
      <c r="I44" s="66">
        <v>387100</v>
      </c>
      <c r="J44" s="66">
        <v>387633.74</v>
      </c>
      <c r="K44" s="21">
        <f t="shared" si="1"/>
        <v>0.53373999999999067</v>
      </c>
      <c r="L44" s="16" t="s">
        <v>2456</v>
      </c>
      <c r="M44" s="19">
        <v>4.2709999999999999</v>
      </c>
      <c r="N44" s="31" t="s">
        <v>2114</v>
      </c>
      <c r="O44" s="61" t="s">
        <v>21</v>
      </c>
      <c r="P44" s="26"/>
      <c r="Q44" s="27"/>
      <c r="R44" s="28"/>
      <c r="S44" s="29"/>
      <c r="T44" s="70" t="s">
        <v>2454</v>
      </c>
      <c r="U44" s="19" t="s">
        <v>2403</v>
      </c>
      <c r="V44" s="32" t="str">
        <f t="shared" si="3"/>
        <v>10-034</v>
      </c>
      <c r="X44" s="32" t="s">
        <v>7083</v>
      </c>
      <c r="Z44" s="1" t="str">
        <f t="shared" si="2"/>
        <v>OK</v>
      </c>
    </row>
    <row r="45" spans="2:26" ht="30" customHeight="1" x14ac:dyDescent="0.25">
      <c r="B45" s="206" t="s">
        <v>6714</v>
      </c>
      <c r="C45" s="14">
        <v>10</v>
      </c>
      <c r="D45" s="39" t="s">
        <v>1253</v>
      </c>
      <c r="E45" s="16" t="s">
        <v>2457</v>
      </c>
      <c r="F45" s="64">
        <v>1275</v>
      </c>
      <c r="G45" s="18">
        <v>40373</v>
      </c>
      <c r="H45" s="31" t="s">
        <v>2401</v>
      </c>
      <c r="I45" s="66">
        <v>387633.74</v>
      </c>
      <c r="J45" s="66">
        <v>388500.85</v>
      </c>
      <c r="K45" s="21">
        <f t="shared" si="1"/>
        <v>0.86710999999998606</v>
      </c>
      <c r="L45" s="16" t="s">
        <v>2456</v>
      </c>
      <c r="M45" s="19">
        <v>5.9484000000000004</v>
      </c>
      <c r="N45" s="31" t="s">
        <v>2114</v>
      </c>
      <c r="O45" s="61" t="s">
        <v>21</v>
      </c>
      <c r="P45" s="26"/>
      <c r="Q45" s="27"/>
      <c r="R45" s="28"/>
      <c r="S45" s="29"/>
      <c r="T45" s="70" t="s">
        <v>2454</v>
      </c>
      <c r="U45" s="19" t="s">
        <v>2403</v>
      </c>
      <c r="V45" s="32" t="str">
        <f t="shared" si="3"/>
        <v>10-034A</v>
      </c>
      <c r="X45" s="32" t="s">
        <v>7084</v>
      </c>
      <c r="Z45" s="1" t="str">
        <f t="shared" si="2"/>
        <v>OK</v>
      </c>
    </row>
    <row r="46" spans="2:26" ht="30" customHeight="1" x14ac:dyDescent="0.25">
      <c r="B46" s="206" t="s">
        <v>6714</v>
      </c>
      <c r="C46" s="14">
        <v>10</v>
      </c>
      <c r="D46" s="39" t="s">
        <v>2458</v>
      </c>
      <c r="E46" s="16" t="s">
        <v>2459</v>
      </c>
      <c r="F46" s="64">
        <v>1179</v>
      </c>
      <c r="G46" s="18">
        <v>40373</v>
      </c>
      <c r="H46" s="31" t="s">
        <v>2446</v>
      </c>
      <c r="I46" s="66">
        <v>388500.85</v>
      </c>
      <c r="J46" s="66">
        <v>389569.37</v>
      </c>
      <c r="K46" s="21">
        <f>(J46-I46)/1000</f>
        <v>1.0685200000000186</v>
      </c>
      <c r="L46" s="16" t="s">
        <v>2456</v>
      </c>
      <c r="M46" s="19">
        <v>8.5518000000000001</v>
      </c>
      <c r="N46" s="31" t="s">
        <v>2114</v>
      </c>
      <c r="O46" s="61" t="s">
        <v>21</v>
      </c>
      <c r="P46" s="26"/>
      <c r="Q46" s="27"/>
      <c r="R46" s="28"/>
      <c r="S46" s="29"/>
      <c r="T46" s="70" t="s">
        <v>2454</v>
      </c>
      <c r="U46" s="19" t="s">
        <v>2403</v>
      </c>
      <c r="V46" s="32" t="str">
        <f t="shared" si="3"/>
        <v>10-034B</v>
      </c>
      <c r="X46" s="32" t="s">
        <v>7085</v>
      </c>
      <c r="Z46" s="1" t="str">
        <f t="shared" si="2"/>
        <v>OK</v>
      </c>
    </row>
    <row r="47" spans="2:26" ht="30" customHeight="1" x14ac:dyDescent="0.25">
      <c r="B47" s="206" t="s">
        <v>6714</v>
      </c>
      <c r="C47" s="14">
        <v>10</v>
      </c>
      <c r="D47" s="39" t="s">
        <v>1256</v>
      </c>
      <c r="E47" s="56" t="s">
        <v>2460</v>
      </c>
      <c r="F47" s="64">
        <v>2047</v>
      </c>
      <c r="G47" s="18">
        <v>40382</v>
      </c>
      <c r="H47" s="31" t="s">
        <v>2401</v>
      </c>
      <c r="I47" s="66">
        <v>389569.37</v>
      </c>
      <c r="J47" s="66">
        <v>390322.1</v>
      </c>
      <c r="K47" s="21">
        <f>(J47-I47)/1000</f>
        <v>0.75272999999998136</v>
      </c>
      <c r="L47" s="16" t="s">
        <v>2461</v>
      </c>
      <c r="M47" s="19">
        <v>6.0124000000000004</v>
      </c>
      <c r="N47" s="31" t="s">
        <v>2114</v>
      </c>
      <c r="O47" s="61" t="s">
        <v>21</v>
      </c>
      <c r="P47" s="26"/>
      <c r="Q47" s="27"/>
      <c r="R47" s="28"/>
      <c r="S47" s="29"/>
      <c r="T47" s="70" t="s">
        <v>2462</v>
      </c>
      <c r="U47" s="19" t="s">
        <v>2403</v>
      </c>
      <c r="V47" s="32" t="str">
        <f t="shared" si="3"/>
        <v>10-035</v>
      </c>
      <c r="X47" s="32" t="s">
        <v>7086</v>
      </c>
      <c r="Z47" s="1" t="str">
        <f t="shared" si="2"/>
        <v>OK</v>
      </c>
    </row>
    <row r="48" spans="2:26" ht="30" customHeight="1" x14ac:dyDescent="0.25">
      <c r="B48" s="206" t="s">
        <v>6714</v>
      </c>
      <c r="C48" s="14">
        <v>10</v>
      </c>
      <c r="D48" s="39" t="s">
        <v>1260</v>
      </c>
      <c r="E48" s="16" t="s">
        <v>2463</v>
      </c>
      <c r="F48" s="64">
        <v>2048</v>
      </c>
      <c r="G48" s="18">
        <v>40379</v>
      </c>
      <c r="H48" s="31" t="s">
        <v>2401</v>
      </c>
      <c r="I48" s="66">
        <v>390322.1</v>
      </c>
      <c r="J48" s="66">
        <v>391559.03</v>
      </c>
      <c r="K48" s="21">
        <f t="shared" si="1"/>
        <v>1.2369300000000512</v>
      </c>
      <c r="L48" s="16" t="s">
        <v>2464</v>
      </c>
      <c r="M48" s="19">
        <v>9.1705000000000005</v>
      </c>
      <c r="N48" s="31" t="s">
        <v>2114</v>
      </c>
      <c r="O48" s="61" t="s">
        <v>21</v>
      </c>
      <c r="P48" s="26"/>
      <c r="Q48" s="27"/>
      <c r="R48" s="28"/>
      <c r="S48" s="29"/>
      <c r="T48" s="70" t="s">
        <v>2462</v>
      </c>
      <c r="U48" s="19" t="s">
        <v>2403</v>
      </c>
      <c r="V48" s="32" t="str">
        <f t="shared" si="3"/>
        <v>10-036</v>
      </c>
      <c r="X48" s="32" t="s">
        <v>7087</v>
      </c>
      <c r="Z48" s="1" t="str">
        <f t="shared" si="2"/>
        <v>OK</v>
      </c>
    </row>
    <row r="49" spans="2:26" ht="30" customHeight="1" x14ac:dyDescent="0.25">
      <c r="B49" s="206" t="s">
        <v>6714</v>
      </c>
      <c r="C49" s="14">
        <v>10</v>
      </c>
      <c r="D49" s="39" t="s">
        <v>1264</v>
      </c>
      <c r="E49" s="16" t="s">
        <v>2465</v>
      </c>
      <c r="F49" s="17">
        <v>2049</v>
      </c>
      <c r="G49" s="18">
        <v>40379</v>
      </c>
      <c r="H49" s="31" t="s">
        <v>2401</v>
      </c>
      <c r="I49" s="66">
        <v>391208.26</v>
      </c>
      <c r="J49" s="66">
        <v>391559.03</v>
      </c>
      <c r="K49" s="21"/>
      <c r="L49" s="16" t="s">
        <v>2466</v>
      </c>
      <c r="M49" s="19">
        <v>0.73640000000000005</v>
      </c>
      <c r="N49" s="31" t="s">
        <v>2114</v>
      </c>
      <c r="O49" s="61" t="s">
        <v>21</v>
      </c>
      <c r="P49" s="26"/>
      <c r="Q49" s="27"/>
      <c r="R49" s="28"/>
      <c r="S49" s="29"/>
      <c r="T49" s="70" t="s">
        <v>2462</v>
      </c>
      <c r="U49" s="19" t="s">
        <v>2403</v>
      </c>
      <c r="V49" s="32" t="str">
        <f t="shared" si="3"/>
        <v>10-037</v>
      </c>
      <c r="X49" s="32" t="s">
        <v>7088</v>
      </c>
      <c r="Z49" s="1" t="str">
        <f t="shared" si="2"/>
        <v>OK</v>
      </c>
    </row>
    <row r="50" spans="2:26" ht="30" customHeight="1" x14ac:dyDescent="0.25">
      <c r="B50" s="206" t="s">
        <v>6714</v>
      </c>
      <c r="C50" s="14">
        <v>10</v>
      </c>
      <c r="D50" s="39" t="s">
        <v>1271</v>
      </c>
      <c r="E50" s="16" t="s">
        <v>2467</v>
      </c>
      <c r="F50" s="17">
        <v>6820</v>
      </c>
      <c r="G50" s="18">
        <v>40368</v>
      </c>
      <c r="H50" s="31" t="s">
        <v>2468</v>
      </c>
      <c r="I50" s="74" t="s">
        <v>2469</v>
      </c>
      <c r="J50" s="74" t="s">
        <v>2470</v>
      </c>
      <c r="K50" s="75"/>
      <c r="L50" s="16" t="s">
        <v>2471</v>
      </c>
      <c r="M50" s="63"/>
      <c r="N50" s="31" t="s">
        <v>2114</v>
      </c>
      <c r="O50" s="61" t="s">
        <v>21</v>
      </c>
      <c r="P50" s="76"/>
      <c r="Q50" s="77"/>
      <c r="R50" s="78"/>
      <c r="S50" s="79"/>
      <c r="T50" s="70" t="s">
        <v>2462</v>
      </c>
      <c r="U50" s="19" t="s">
        <v>2468</v>
      </c>
      <c r="V50" s="32" t="str">
        <f t="shared" si="3"/>
        <v>10-038</v>
      </c>
      <c r="X50" s="32" t="s">
        <v>7089</v>
      </c>
      <c r="Z50" s="1" t="str">
        <f t="shared" si="2"/>
        <v>OK</v>
      </c>
    </row>
    <row r="51" spans="2:26" ht="30" customHeight="1" x14ac:dyDescent="0.25">
      <c r="B51" s="206" t="s">
        <v>6714</v>
      </c>
      <c r="C51" s="14">
        <v>10</v>
      </c>
      <c r="D51" s="39" t="s">
        <v>1276</v>
      </c>
      <c r="E51" s="16" t="s">
        <v>2472</v>
      </c>
      <c r="F51" s="17">
        <v>6797</v>
      </c>
      <c r="G51" s="18">
        <v>40329</v>
      </c>
      <c r="H51" s="31" t="s">
        <v>2468</v>
      </c>
      <c r="I51" s="66">
        <v>391639.21</v>
      </c>
      <c r="J51" s="66">
        <v>391871.5</v>
      </c>
      <c r="K51" s="21">
        <f t="shared" ref="K51:K53" si="4">(J51-I51)/1000</f>
        <v>0.23228999999997904</v>
      </c>
      <c r="L51" s="16" t="s">
        <v>2473</v>
      </c>
      <c r="M51" s="19">
        <v>8.4164999999999992</v>
      </c>
      <c r="N51" s="31" t="s">
        <v>2114</v>
      </c>
      <c r="O51" s="61" t="s">
        <v>21</v>
      </c>
      <c r="P51" s="26" t="s">
        <v>10</v>
      </c>
      <c r="Q51" s="16">
        <v>3.4502999999999999</v>
      </c>
      <c r="R51" s="28">
        <v>32195.439999999999</v>
      </c>
      <c r="S51" s="29" t="s">
        <v>2442</v>
      </c>
      <c r="T51" s="70" t="s">
        <v>2462</v>
      </c>
      <c r="U51" s="19" t="s">
        <v>2468</v>
      </c>
      <c r="V51" s="32" t="str">
        <f t="shared" si="3"/>
        <v>10-039</v>
      </c>
      <c r="X51" s="32" t="s">
        <v>7090</v>
      </c>
      <c r="Z51" s="1" t="str">
        <f t="shared" si="2"/>
        <v>OK</v>
      </c>
    </row>
    <row r="52" spans="2:26" ht="30" customHeight="1" x14ac:dyDescent="0.25">
      <c r="B52" s="206" t="s">
        <v>6714</v>
      </c>
      <c r="C52" s="14">
        <v>10</v>
      </c>
      <c r="D52" s="39" t="s">
        <v>1280</v>
      </c>
      <c r="E52" s="16" t="s">
        <v>2474</v>
      </c>
      <c r="F52" s="17">
        <v>7142</v>
      </c>
      <c r="G52" s="18">
        <v>40983</v>
      </c>
      <c r="H52" s="31" t="s">
        <v>2468</v>
      </c>
      <c r="I52" s="66">
        <v>391871.5</v>
      </c>
      <c r="J52" s="66">
        <v>391919.86</v>
      </c>
      <c r="K52" s="21">
        <f t="shared" si="4"/>
        <v>4.8359999999986032E-2</v>
      </c>
      <c r="L52" s="16" t="s">
        <v>2475</v>
      </c>
      <c r="M52" s="19">
        <v>0.41049999999999998</v>
      </c>
      <c r="N52" s="31" t="s">
        <v>2114</v>
      </c>
      <c r="O52" s="61" t="s">
        <v>21</v>
      </c>
      <c r="P52" s="26"/>
      <c r="Q52" s="27"/>
      <c r="R52" s="28"/>
      <c r="S52" s="29"/>
      <c r="T52" s="70" t="s">
        <v>2462</v>
      </c>
      <c r="U52" s="19" t="s">
        <v>2468</v>
      </c>
      <c r="V52" s="32" t="str">
        <f t="shared" si="3"/>
        <v>10-040</v>
      </c>
      <c r="X52" s="32" t="s">
        <v>7091</v>
      </c>
      <c r="Z52" s="1" t="str">
        <f t="shared" si="2"/>
        <v>OK</v>
      </c>
    </row>
    <row r="53" spans="2:26" ht="30" customHeight="1" x14ac:dyDescent="0.25">
      <c r="B53" s="206" t="s">
        <v>6714</v>
      </c>
      <c r="C53" s="14">
        <v>10</v>
      </c>
      <c r="D53" s="39" t="s">
        <v>1285</v>
      </c>
      <c r="E53" s="16" t="s">
        <v>2476</v>
      </c>
      <c r="F53" s="17">
        <v>6796</v>
      </c>
      <c r="G53" s="18">
        <v>40329</v>
      </c>
      <c r="H53" s="31" t="s">
        <v>2468</v>
      </c>
      <c r="I53" s="66">
        <v>391919.86</v>
      </c>
      <c r="J53" s="66">
        <v>392317.86</v>
      </c>
      <c r="K53" s="21">
        <f t="shared" si="4"/>
        <v>0.39800000000000002</v>
      </c>
      <c r="L53" s="16" t="s">
        <v>2473</v>
      </c>
      <c r="M53" s="19"/>
      <c r="N53" s="31" t="s">
        <v>2114</v>
      </c>
      <c r="O53" s="61" t="s">
        <v>21</v>
      </c>
      <c r="P53" s="26" t="s">
        <v>10</v>
      </c>
      <c r="Q53" s="16">
        <v>3.4502999999999999</v>
      </c>
      <c r="R53" s="28">
        <v>32195.439999999999</v>
      </c>
      <c r="S53" s="29" t="s">
        <v>2442</v>
      </c>
      <c r="T53" s="70" t="s">
        <v>2462</v>
      </c>
      <c r="U53" s="19" t="s">
        <v>2468</v>
      </c>
      <c r="V53" s="32" t="str">
        <f t="shared" si="3"/>
        <v>10-041</v>
      </c>
      <c r="X53" s="32" t="s">
        <v>7092</v>
      </c>
      <c r="Z53" s="1" t="str">
        <f t="shared" si="2"/>
        <v>OK</v>
      </c>
    </row>
    <row r="54" spans="2:26" ht="30" customHeight="1" x14ac:dyDescent="0.25">
      <c r="B54" s="206" t="s">
        <v>6714</v>
      </c>
      <c r="C54" s="14">
        <v>10</v>
      </c>
      <c r="D54" s="39" t="s">
        <v>1289</v>
      </c>
      <c r="E54" s="16" t="s">
        <v>2477</v>
      </c>
      <c r="F54" s="17">
        <v>7151</v>
      </c>
      <c r="G54" s="18">
        <v>40987</v>
      </c>
      <c r="H54" s="31" t="s">
        <v>2468</v>
      </c>
      <c r="I54" s="66">
        <v>392317.86</v>
      </c>
      <c r="J54" s="66">
        <v>392882.75</v>
      </c>
      <c r="K54" s="21">
        <f t="shared" si="1"/>
        <v>0.56489000000001399</v>
      </c>
      <c r="L54" s="16" t="s">
        <v>2478</v>
      </c>
      <c r="M54" s="19">
        <v>4.5231000000000003</v>
      </c>
      <c r="N54" s="31" t="s">
        <v>2114</v>
      </c>
      <c r="O54" s="61" t="s">
        <v>21</v>
      </c>
      <c r="P54" s="26"/>
      <c r="Q54" s="27"/>
      <c r="R54" s="28"/>
      <c r="S54" s="29"/>
      <c r="T54" s="70" t="s">
        <v>2462</v>
      </c>
      <c r="U54" s="19" t="s">
        <v>2468</v>
      </c>
      <c r="V54" s="32" t="str">
        <f t="shared" si="3"/>
        <v>10-042</v>
      </c>
      <c r="X54" s="32" t="s">
        <v>7093</v>
      </c>
      <c r="Z54" s="1" t="str">
        <f t="shared" si="2"/>
        <v>OK</v>
      </c>
    </row>
    <row r="55" spans="2:26" ht="30" customHeight="1" x14ac:dyDescent="0.25">
      <c r="B55" s="206" t="s">
        <v>6714</v>
      </c>
      <c r="C55" s="14">
        <v>10</v>
      </c>
      <c r="D55" s="39" t="s">
        <v>1300</v>
      </c>
      <c r="E55" s="16" t="s">
        <v>2479</v>
      </c>
      <c r="F55" s="17">
        <v>7156</v>
      </c>
      <c r="G55" s="18">
        <v>40988</v>
      </c>
      <c r="H55" s="31" t="s">
        <v>2468</v>
      </c>
      <c r="I55" s="66">
        <v>392882.75</v>
      </c>
      <c r="J55" s="66">
        <v>396948.57</v>
      </c>
      <c r="K55" s="21">
        <f t="shared" si="1"/>
        <v>4.0658200000000067</v>
      </c>
      <c r="L55" s="16" t="s">
        <v>2480</v>
      </c>
      <c r="M55" s="19">
        <v>32.528500000000001</v>
      </c>
      <c r="N55" s="31" t="s">
        <v>2114</v>
      </c>
      <c r="O55" s="61" t="s">
        <v>21</v>
      </c>
      <c r="P55" s="26"/>
      <c r="Q55" s="27"/>
      <c r="R55" s="28"/>
      <c r="S55" s="29"/>
      <c r="T55" s="70" t="s">
        <v>2481</v>
      </c>
      <c r="U55" s="19" t="s">
        <v>2468</v>
      </c>
      <c r="V55" s="32" t="str">
        <f t="shared" si="3"/>
        <v>10-043</v>
      </c>
      <c r="X55" s="32" t="s">
        <v>7094</v>
      </c>
      <c r="Z55" s="1" t="str">
        <f t="shared" si="2"/>
        <v>OK</v>
      </c>
    </row>
    <row r="56" spans="2:26" ht="30" customHeight="1" x14ac:dyDescent="0.25">
      <c r="B56" s="206" t="s">
        <v>6714</v>
      </c>
      <c r="C56" s="14">
        <v>10</v>
      </c>
      <c r="D56" s="39" t="s">
        <v>1304</v>
      </c>
      <c r="E56" s="16" t="s">
        <v>2482</v>
      </c>
      <c r="F56" s="17">
        <v>7143</v>
      </c>
      <c r="G56" s="18">
        <v>40298</v>
      </c>
      <c r="H56" s="31" t="s">
        <v>2468</v>
      </c>
      <c r="I56" s="66">
        <v>396948.57</v>
      </c>
      <c r="J56" s="66">
        <v>398248.68</v>
      </c>
      <c r="K56" s="21">
        <f t="shared" si="1"/>
        <v>1.3001099999999861</v>
      </c>
      <c r="L56" s="16" t="s">
        <v>2483</v>
      </c>
      <c r="M56" s="19">
        <v>10.401</v>
      </c>
      <c r="N56" s="31" t="s">
        <v>2114</v>
      </c>
      <c r="O56" s="61" t="s">
        <v>21</v>
      </c>
      <c r="P56" s="26"/>
      <c r="Q56" s="27"/>
      <c r="R56" s="28"/>
      <c r="S56" s="29"/>
      <c r="T56" s="70" t="s">
        <v>2484</v>
      </c>
      <c r="U56" s="19" t="s">
        <v>2468</v>
      </c>
      <c r="V56" s="32" t="str">
        <f t="shared" si="3"/>
        <v>10-044</v>
      </c>
      <c r="X56" s="32" t="s">
        <v>7095</v>
      </c>
      <c r="Z56" s="1" t="str">
        <f t="shared" si="2"/>
        <v>OK</v>
      </c>
    </row>
    <row r="57" spans="2:26" ht="30" customHeight="1" x14ac:dyDescent="0.25">
      <c r="B57" s="206" t="s">
        <v>6714</v>
      </c>
      <c r="C57" s="14">
        <v>10</v>
      </c>
      <c r="D57" s="39" t="s">
        <v>1308</v>
      </c>
      <c r="E57" s="16" t="s">
        <v>2485</v>
      </c>
      <c r="F57" s="17" t="s">
        <v>2486</v>
      </c>
      <c r="G57" s="18">
        <v>42648</v>
      </c>
      <c r="H57" s="31" t="s">
        <v>2468</v>
      </c>
      <c r="I57" s="66">
        <v>398248.68</v>
      </c>
      <c r="J57" s="66">
        <v>401232.73</v>
      </c>
      <c r="K57" s="21">
        <f t="shared" si="1"/>
        <v>2.9840499999999883</v>
      </c>
      <c r="L57" s="16" t="s">
        <v>2487</v>
      </c>
      <c r="M57" s="19">
        <v>23.8978</v>
      </c>
      <c r="N57" s="31" t="s">
        <v>2114</v>
      </c>
      <c r="O57" s="61" t="s">
        <v>21</v>
      </c>
      <c r="P57" s="26"/>
      <c r="Q57" s="27"/>
      <c r="R57" s="28"/>
      <c r="S57" s="29"/>
      <c r="T57" s="70" t="s">
        <v>2488</v>
      </c>
      <c r="U57" s="19" t="s">
        <v>2468</v>
      </c>
      <c r="V57" s="32" t="str">
        <f t="shared" si="3"/>
        <v>10-045</v>
      </c>
      <c r="X57" s="32" t="s">
        <v>7096</v>
      </c>
      <c r="Z57" s="1" t="str">
        <f t="shared" si="2"/>
        <v>OK</v>
      </c>
    </row>
    <row r="58" spans="2:26" ht="30" customHeight="1" x14ac:dyDescent="0.25">
      <c r="B58" s="206" t="s">
        <v>6714</v>
      </c>
      <c r="C58" s="14">
        <v>10</v>
      </c>
      <c r="D58" s="15" t="s">
        <v>1312</v>
      </c>
      <c r="E58" s="16" t="s">
        <v>2489</v>
      </c>
      <c r="F58" s="17">
        <v>6810</v>
      </c>
      <c r="G58" s="18">
        <v>40351</v>
      </c>
      <c r="H58" s="31" t="s">
        <v>2468</v>
      </c>
      <c r="I58" s="66">
        <v>401232.73</v>
      </c>
      <c r="J58" s="66">
        <v>401445.61</v>
      </c>
      <c r="K58" s="21">
        <f t="shared" si="1"/>
        <v>0.21288000000000465</v>
      </c>
      <c r="L58" s="36" t="s">
        <v>2490</v>
      </c>
      <c r="M58" s="23">
        <v>3.0668000000000002</v>
      </c>
      <c r="N58" s="31" t="s">
        <v>2114</v>
      </c>
      <c r="O58" s="61" t="s">
        <v>21</v>
      </c>
      <c r="P58" s="26" t="s">
        <v>10</v>
      </c>
      <c r="Q58" s="16">
        <v>1.3906000000000001</v>
      </c>
      <c r="R58" s="28">
        <v>12241.56</v>
      </c>
      <c r="S58" s="29"/>
      <c r="T58" s="72" t="s">
        <v>2481</v>
      </c>
      <c r="U58" s="19" t="s">
        <v>2468</v>
      </c>
      <c r="V58" s="32" t="str">
        <f t="shared" si="3"/>
        <v>10-046</v>
      </c>
      <c r="X58" s="32" t="s">
        <v>7097</v>
      </c>
      <c r="Z58" s="1" t="str">
        <f t="shared" si="2"/>
        <v>OK</v>
      </c>
    </row>
    <row r="59" spans="2:26" ht="30" customHeight="1" x14ac:dyDescent="0.25">
      <c r="B59" s="206" t="s">
        <v>6714</v>
      </c>
      <c r="C59" s="14">
        <v>10</v>
      </c>
      <c r="D59" s="39" t="s">
        <v>1316</v>
      </c>
      <c r="E59" s="16" t="s">
        <v>2491</v>
      </c>
      <c r="F59" s="17">
        <v>7141</v>
      </c>
      <c r="G59" s="18">
        <v>40982</v>
      </c>
      <c r="H59" s="31" t="s">
        <v>2468</v>
      </c>
      <c r="I59" s="66">
        <v>401445.61</v>
      </c>
      <c r="J59" s="66">
        <v>404440.78</v>
      </c>
      <c r="K59" s="21">
        <f t="shared" si="1"/>
        <v>2.9951700000000421</v>
      </c>
      <c r="L59" s="16" t="s">
        <v>2492</v>
      </c>
      <c r="M59" s="19">
        <v>23.820399999999999</v>
      </c>
      <c r="N59" s="31" t="s">
        <v>2114</v>
      </c>
      <c r="O59" s="61" t="s">
        <v>21</v>
      </c>
      <c r="P59" s="26"/>
      <c r="Q59" s="27"/>
      <c r="R59" s="28"/>
      <c r="S59" s="29"/>
      <c r="T59" s="70" t="s">
        <v>2481</v>
      </c>
      <c r="U59" s="19" t="s">
        <v>2468</v>
      </c>
      <c r="V59" s="32" t="str">
        <f t="shared" si="3"/>
        <v>10-047</v>
      </c>
      <c r="X59" s="32" t="s">
        <v>7098</v>
      </c>
      <c r="Z59" s="1" t="str">
        <f t="shared" si="2"/>
        <v>OK</v>
      </c>
    </row>
    <row r="60" spans="2:26" ht="30" customHeight="1" x14ac:dyDescent="0.25">
      <c r="B60" s="206" t="s">
        <v>6714</v>
      </c>
      <c r="C60" s="14">
        <v>10</v>
      </c>
      <c r="D60" s="15" t="s">
        <v>1319</v>
      </c>
      <c r="E60" s="16" t="s">
        <v>2493</v>
      </c>
      <c r="F60" s="17" t="s">
        <v>2494</v>
      </c>
      <c r="G60" s="18">
        <v>42675</v>
      </c>
      <c r="H60" s="31" t="s">
        <v>2468</v>
      </c>
      <c r="I60" s="66">
        <v>404440.78</v>
      </c>
      <c r="J60" s="66">
        <v>404807.21</v>
      </c>
      <c r="K60" s="21">
        <f t="shared" si="1"/>
        <v>0.36642999999999304</v>
      </c>
      <c r="L60" s="36" t="s">
        <v>2495</v>
      </c>
      <c r="M60" s="19">
        <v>5.5444000000000004</v>
      </c>
      <c r="N60" s="31" t="s">
        <v>2114</v>
      </c>
      <c r="O60" s="61" t="s">
        <v>21</v>
      </c>
      <c r="P60" s="26" t="s">
        <v>10</v>
      </c>
      <c r="Q60" s="16">
        <v>2.6153</v>
      </c>
      <c r="R60" s="28">
        <v>22370.23</v>
      </c>
      <c r="S60" s="29"/>
      <c r="T60" s="72" t="s">
        <v>2481</v>
      </c>
      <c r="U60" s="19" t="s">
        <v>2468</v>
      </c>
      <c r="V60" s="32" t="str">
        <f t="shared" si="3"/>
        <v>10-048</v>
      </c>
      <c r="X60" s="32" t="s">
        <v>7099</v>
      </c>
      <c r="Z60" s="1" t="str">
        <f t="shared" si="2"/>
        <v>OK</v>
      </c>
    </row>
    <row r="61" spans="2:26" ht="30" customHeight="1" x14ac:dyDescent="0.25">
      <c r="B61" s="206" t="s">
        <v>6714</v>
      </c>
      <c r="C61" s="14">
        <v>10</v>
      </c>
      <c r="D61" s="15" t="s">
        <v>1322</v>
      </c>
      <c r="E61" s="56" t="s">
        <v>2496</v>
      </c>
      <c r="F61" s="17"/>
      <c r="G61" s="18"/>
      <c r="H61" s="31" t="s">
        <v>1689</v>
      </c>
      <c r="I61" s="66">
        <v>404807.21</v>
      </c>
      <c r="J61" s="66">
        <v>405706.11</v>
      </c>
      <c r="K61" s="21">
        <f t="shared" si="1"/>
        <v>0.89889999999996506</v>
      </c>
      <c r="L61" s="36" t="s">
        <v>2497</v>
      </c>
      <c r="M61" s="19">
        <v>7.1902999999999997</v>
      </c>
      <c r="N61" s="31" t="s">
        <v>52</v>
      </c>
      <c r="O61" s="61" t="s">
        <v>21</v>
      </c>
      <c r="P61" s="26"/>
      <c r="Q61" s="27"/>
      <c r="R61" s="28"/>
      <c r="S61" s="29"/>
      <c r="T61" s="72" t="s">
        <v>2498</v>
      </c>
      <c r="U61" s="19" t="s">
        <v>2446</v>
      </c>
      <c r="V61" s="32" t="str">
        <f t="shared" si="3"/>
        <v>10-049</v>
      </c>
      <c r="X61" s="32" t="s">
        <v>7100</v>
      </c>
      <c r="Z61" s="1" t="str">
        <f t="shared" si="2"/>
        <v>OK</v>
      </c>
    </row>
    <row r="62" spans="2:26" ht="30" customHeight="1" x14ac:dyDescent="0.25">
      <c r="B62" s="206" t="s">
        <v>6714</v>
      </c>
      <c r="C62" s="14">
        <v>10</v>
      </c>
      <c r="D62" s="15" t="s">
        <v>1327</v>
      </c>
      <c r="E62" s="56" t="s">
        <v>2499</v>
      </c>
      <c r="F62" s="17"/>
      <c r="G62" s="18"/>
      <c r="H62" s="31" t="s">
        <v>1689</v>
      </c>
      <c r="I62" s="66">
        <v>405706.11</v>
      </c>
      <c r="J62" s="66">
        <v>406050.6</v>
      </c>
      <c r="K62" s="21">
        <f t="shared" si="1"/>
        <v>0.34448999999999069</v>
      </c>
      <c r="L62" s="36" t="s">
        <v>2500</v>
      </c>
      <c r="M62" s="23">
        <v>3.1021000000000001</v>
      </c>
      <c r="N62" s="31" t="s">
        <v>52</v>
      </c>
      <c r="O62" s="61" t="s">
        <v>21</v>
      </c>
      <c r="P62" s="26"/>
      <c r="Q62" s="27"/>
      <c r="R62" s="28"/>
      <c r="S62" s="29"/>
      <c r="T62" s="72" t="s">
        <v>2498</v>
      </c>
      <c r="U62" s="19" t="s">
        <v>2446</v>
      </c>
      <c r="V62" s="32" t="str">
        <f t="shared" si="3"/>
        <v>10-050</v>
      </c>
      <c r="X62" s="32" t="s">
        <v>7101</v>
      </c>
      <c r="Z62" s="1" t="str">
        <f t="shared" si="2"/>
        <v>OK</v>
      </c>
    </row>
    <row r="63" spans="2:26" ht="30" customHeight="1" x14ac:dyDescent="0.25">
      <c r="B63" s="206" t="s">
        <v>6714</v>
      </c>
      <c r="C63" s="14">
        <v>10</v>
      </c>
      <c r="D63" s="15" t="s">
        <v>1330</v>
      </c>
      <c r="E63" s="56" t="s">
        <v>2501</v>
      </c>
      <c r="F63" s="17"/>
      <c r="G63" s="18"/>
      <c r="H63" s="31" t="s">
        <v>1689</v>
      </c>
      <c r="I63" s="66">
        <v>406050.6</v>
      </c>
      <c r="J63" s="66">
        <v>406240.5</v>
      </c>
      <c r="K63" s="21">
        <f t="shared" si="1"/>
        <v>0.18990000000002327</v>
      </c>
      <c r="L63" s="36" t="s">
        <v>2502</v>
      </c>
      <c r="M63" s="19">
        <v>1.5865</v>
      </c>
      <c r="N63" s="31" t="s">
        <v>52</v>
      </c>
      <c r="O63" s="61" t="s">
        <v>21</v>
      </c>
      <c r="P63" s="26"/>
      <c r="Q63" s="27"/>
      <c r="R63" s="28"/>
      <c r="S63" s="29"/>
      <c r="T63" s="72" t="s">
        <v>2498</v>
      </c>
      <c r="U63" s="19" t="s">
        <v>2446</v>
      </c>
      <c r="V63" s="32" t="str">
        <f t="shared" si="3"/>
        <v>10-051</v>
      </c>
      <c r="X63" s="32" t="s">
        <v>7102</v>
      </c>
      <c r="Z63" s="1" t="str">
        <f t="shared" si="2"/>
        <v>OK</v>
      </c>
    </row>
    <row r="64" spans="2:26" ht="30" customHeight="1" x14ac:dyDescent="0.25">
      <c r="B64" s="206" t="s">
        <v>6714</v>
      </c>
      <c r="C64" s="14">
        <v>10</v>
      </c>
      <c r="D64" s="15" t="s">
        <v>1333</v>
      </c>
      <c r="E64" s="56" t="s">
        <v>2503</v>
      </c>
      <c r="F64" s="17"/>
      <c r="G64" s="18"/>
      <c r="H64" s="31" t="s">
        <v>1689</v>
      </c>
      <c r="I64" s="66">
        <v>406240.5</v>
      </c>
      <c r="J64" s="66">
        <v>406496.2</v>
      </c>
      <c r="K64" s="21">
        <f t="shared" si="1"/>
        <v>0.25570000000001164</v>
      </c>
      <c r="L64" s="36" t="s">
        <v>2504</v>
      </c>
      <c r="M64" s="19">
        <v>2.0432999999999999</v>
      </c>
      <c r="N64" s="31" t="s">
        <v>52</v>
      </c>
      <c r="O64" s="61" t="s">
        <v>21</v>
      </c>
      <c r="P64" s="26"/>
      <c r="Q64" s="27"/>
      <c r="R64" s="28"/>
      <c r="S64" s="29"/>
      <c r="T64" s="72" t="s">
        <v>2498</v>
      </c>
      <c r="U64" s="19" t="s">
        <v>2446</v>
      </c>
      <c r="V64" s="32" t="str">
        <f t="shared" si="3"/>
        <v>10-052</v>
      </c>
      <c r="X64" s="32" t="s">
        <v>7103</v>
      </c>
      <c r="Z64" s="1" t="str">
        <f t="shared" si="2"/>
        <v>OK</v>
      </c>
    </row>
    <row r="65" spans="2:26" ht="30" customHeight="1" x14ac:dyDescent="0.25">
      <c r="B65" s="206" t="s">
        <v>6714</v>
      </c>
      <c r="C65" s="14">
        <v>10</v>
      </c>
      <c r="D65" s="15" t="s">
        <v>1336</v>
      </c>
      <c r="E65" s="56" t="s">
        <v>2505</v>
      </c>
      <c r="F65" s="17"/>
      <c r="G65" s="18"/>
      <c r="H65" s="31" t="s">
        <v>1689</v>
      </c>
      <c r="I65" s="66">
        <v>406496.2</v>
      </c>
      <c r="J65" s="66">
        <v>406709.47</v>
      </c>
      <c r="K65" s="21">
        <f t="shared" si="1"/>
        <v>0.21326999999996041</v>
      </c>
      <c r="L65" s="36" t="s">
        <v>2506</v>
      </c>
      <c r="M65" s="23">
        <v>1.7063999999999999</v>
      </c>
      <c r="N65" s="31" t="s">
        <v>52</v>
      </c>
      <c r="O65" s="61" t="s">
        <v>21</v>
      </c>
      <c r="P65" s="26"/>
      <c r="Q65" s="27"/>
      <c r="R65" s="28"/>
      <c r="S65" s="29"/>
      <c r="T65" s="72" t="s">
        <v>2498</v>
      </c>
      <c r="U65" s="19" t="s">
        <v>2446</v>
      </c>
      <c r="V65" s="32" t="str">
        <f t="shared" si="3"/>
        <v>10-053</v>
      </c>
      <c r="X65" s="32" t="s">
        <v>7104</v>
      </c>
      <c r="Z65" s="1" t="str">
        <f t="shared" si="2"/>
        <v>OK</v>
      </c>
    </row>
    <row r="66" spans="2:26" ht="30" customHeight="1" x14ac:dyDescent="0.25">
      <c r="B66" s="206" t="s">
        <v>6714</v>
      </c>
      <c r="C66" s="14">
        <v>10</v>
      </c>
      <c r="D66" s="15" t="s">
        <v>1344</v>
      </c>
      <c r="E66" s="56" t="s">
        <v>2507</v>
      </c>
      <c r="F66" s="17"/>
      <c r="G66" s="18"/>
      <c r="H66" s="31" t="s">
        <v>1689</v>
      </c>
      <c r="I66" s="66">
        <v>406709.47</v>
      </c>
      <c r="J66" s="66">
        <v>407324.7</v>
      </c>
      <c r="K66" s="21">
        <f t="shared" si="1"/>
        <v>0.61523000000003958</v>
      </c>
      <c r="L66" s="36" t="s">
        <v>2508</v>
      </c>
      <c r="M66" s="19">
        <v>4.9318</v>
      </c>
      <c r="N66" s="31" t="s">
        <v>52</v>
      </c>
      <c r="O66" s="61" t="s">
        <v>21</v>
      </c>
      <c r="P66" s="26"/>
      <c r="Q66" s="27"/>
      <c r="R66" s="28"/>
      <c r="S66" s="29"/>
      <c r="T66" s="72" t="s">
        <v>2498</v>
      </c>
      <c r="U66" s="19" t="s">
        <v>2446</v>
      </c>
      <c r="V66" s="32" t="str">
        <f t="shared" si="3"/>
        <v>10-055</v>
      </c>
      <c r="X66" s="32" t="s">
        <v>7105</v>
      </c>
      <c r="Z66" s="1" t="str">
        <f t="shared" si="2"/>
        <v>OK</v>
      </c>
    </row>
    <row r="67" spans="2:26" ht="30" customHeight="1" x14ac:dyDescent="0.25">
      <c r="Q67" s="1">
        <f>SUBTOTAL(9,Q39:Q60)</f>
        <v>16.015500000000003</v>
      </c>
    </row>
  </sheetData>
  <autoFilter ref="C6:V66" xr:uid="{00000000-0009-0000-0000-000008000000}"/>
  <mergeCells count="23">
    <mergeCell ref="M4:M6"/>
    <mergeCell ref="N4:N6"/>
    <mergeCell ref="E4:E6"/>
    <mergeCell ref="F4:H4"/>
    <mergeCell ref="I4:J5"/>
    <mergeCell ref="K4:K6"/>
    <mergeCell ref="L4:L6"/>
    <mergeCell ref="B1:B6"/>
    <mergeCell ref="U4:U6"/>
    <mergeCell ref="V4:V6"/>
    <mergeCell ref="F5:F6"/>
    <mergeCell ref="G5:G6"/>
    <mergeCell ref="H5:H6"/>
    <mergeCell ref="P5:P6"/>
    <mergeCell ref="Q5:Q6"/>
    <mergeCell ref="R5:R6"/>
    <mergeCell ref="S5:S6"/>
    <mergeCell ref="O4:O6"/>
    <mergeCell ref="P4:S4"/>
    <mergeCell ref="T4:T6"/>
    <mergeCell ref="F1:T2"/>
    <mergeCell ref="C4:C6"/>
    <mergeCell ref="D4:D6"/>
  </mergeCells>
  <dataValidations count="1">
    <dataValidation type="list" allowBlank="1" showInputMessage="1" showErrorMessage="1" sqref="P7:P66" xr:uid="{00000000-0002-0000-0800-000000000000}">
      <formula1>"ÁREA REMANESCENTE,ALARGAMENTO,ÁREA REMAN/ ALARG."</formula1>
    </dataValidation>
  </dataValidations>
  <pageMargins left="0.7" right="0.7" top="0.75" bottom="0.75" header="0.3" footer="0.3"/>
  <pageSetup paperSize="9" orientation="portrait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r V b l U K K 3 K v S n A A A A + A A A A B I A H A B D b 2 5 m a W c v U G F j a 2 F n Z S 5 4 b W w g o h g A K K A U A A A A A A A A A A A A A A A A A A A A A A A A A A A A h Y / B C o I w H I d f R X Z 3 m 5 N K 5 O + E u i Z E Q X Q d u n S k U 9 x s v l u H H q l X S C i r W 8 f f x 3 f 4 f o / b H d K x q b 2 r 7 I 1 q d Y I C T J E n d d 4 W S p c J G u z Z j 1 D K Y S f y i y i l N 8 n a x K M p E l R Z 2 8 W E O O e w C 3 H b l 4 R R G p B T t j 3 k l W w E + s j q v + w r b a z Q u U Q c j q 8 Y z n A U 4 E U U B n i 1 Z E B m D J n S X 4 V N x Z g C + Y G w G W o 7 9 J J 3 1 l / v g c w T y P s F f w J Q S w M E F A A C A A g A r V b l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W 5 V A o i k e 4 D g A A A B E A A A A T A B w A R m 9 y b X V s Y X M v U 2 V j d G l v b j E u b S C i G A A o o B Q A A A A A A A A A A A A A A A A A A A A A A A A A A A A r T k 0 u y c z P U w i G 0 I b W A F B L A Q I t A B Q A A g A I A K 1 W 5 V C i t y r 0 p w A A A P g A A A A S A A A A A A A A A A A A A A A A A A A A A A B D b 2 5 m a W c v U G F j a 2 F n Z S 5 4 b W x Q S w E C L Q A U A A I A C A C t V u V Q D 8 r p q 6 Q A A A D p A A A A E w A A A A A A A A A A A A A A A A D z A A A A W 0 N v b n R l b n R f V H l w Z X N d L n h t b F B L A Q I t A B Q A A g A I A K 1 W 5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a q H w y v n L e S 5 0 K 7 z T g q q Z X A A A A A A I A A A A A A B B m A A A A A Q A A I A A A A C T h f C i 8 s 1 a V B S S 4 p i T n c G X R 7 N y Y j L K O 1 R s i P 9 f S P 9 q j A A A A A A 6 A A A A A A g A A I A A A A H 3 O s n K Y 8 P k A G s D A i M H V 6 i R R s i 6 1 6 a Z W 5 F N G 7 U h W / t y t U A A A A F t i v H E D V g e 7 z z d o A A D C w T R Q V x l e Q o R 2 4 l m + K P / U D Q g t 1 w Q E Q 9 9 w + N M O e o q 9 3 f 6 O W V c O r M i Q q 3 i d y c D G d q K m 2 2 r / q t R z W a N 8 0 R O 9 H b b s H p U 6 Q A A A A A R t y V 9 v S e b A V 7 H V o i Q g g s Q L H A q L f w O N w n N r Z C q 1 Z s 5 / g 7 G F w x U v 7 g I 1 9 t 9 E r K w q 9 + v H 3 Y M z f d m 0 U 0 J X + 3 W 8 V 9 w = < / D a t a M a s h u p > 
</file>

<file path=customXml/itemProps1.xml><?xml version="1.0" encoding="utf-8"?>
<ds:datastoreItem xmlns:ds="http://schemas.openxmlformats.org/officeDocument/2006/customXml" ds:itemID="{B4C64D08-7F11-4EC2-B5BB-6454BAE145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FNS - GERAL</vt:lpstr>
      <vt:lpstr>PÁTIOS</vt:lpstr>
      <vt:lpstr>RESUMO GERAL</vt:lpstr>
      <vt:lpstr>FNS-TO-LT-12</vt:lpstr>
      <vt:lpstr>FNS-TO-LT-13</vt:lpstr>
      <vt:lpstr>FNS-TO-LT-14</vt:lpstr>
      <vt:lpstr>FNS-TO-GO-LT-15</vt:lpstr>
      <vt:lpstr>FNS-GO-LT-16</vt:lpstr>
      <vt:lpstr>FNS-GO-LT-10</vt:lpstr>
      <vt:lpstr>FNS-GO-LT-11</vt:lpstr>
      <vt:lpstr>FNS-GO-LT-4</vt:lpstr>
      <vt:lpstr>FNS-GO-LT-3</vt:lpstr>
      <vt:lpstr>FNS-GO-LT-2</vt:lpstr>
      <vt:lpstr>FNS-GO-LT-SN</vt:lpstr>
      <vt:lpstr>FNS-GO-LT-1</vt:lpstr>
      <vt:lpstr>FNS-GO-LT-1S</vt:lpstr>
      <vt:lpstr>FNS-GO-LT-2S</vt:lpstr>
      <vt:lpstr>FNS-GO-LT-3S</vt:lpstr>
      <vt:lpstr>FNS-GO-LT-4S</vt:lpstr>
      <vt:lpstr>FNS-GO-LT-5S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2022-10-13T18:12:44Z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38d13a-497c-430a-a45f-2646ad695914_Enabled">
    <vt:lpwstr>true</vt:lpwstr>
  </property>
  <property fmtid="{D5CDD505-2E9C-101B-9397-08002B2CF9AE}" pid="3" name="MSIP_Label_b438d13a-497c-430a-a45f-2646ad695914_SetDate">
    <vt:lpwstr>2022-06-13T19:50:35Z</vt:lpwstr>
  </property>
  <property fmtid="{D5CDD505-2E9C-101B-9397-08002B2CF9AE}" pid="4" name="MSIP_Label_b438d13a-497c-430a-a45f-2646ad695914_Method">
    <vt:lpwstr>Privileged</vt:lpwstr>
  </property>
  <property fmtid="{D5CDD505-2E9C-101B-9397-08002B2CF9AE}" pid="5" name="MSIP_Label_b438d13a-497c-430a-a45f-2646ad695914_Name">
    <vt:lpwstr>Interno</vt:lpwstr>
  </property>
  <property fmtid="{D5CDD505-2E9C-101B-9397-08002B2CF9AE}" pid="6" name="MSIP_Label_b438d13a-497c-430a-a45f-2646ad695914_SiteId">
    <vt:lpwstr>837ce9c2-30fa-4613-b9ee-1f114ce71ff1</vt:lpwstr>
  </property>
  <property fmtid="{D5CDD505-2E9C-101B-9397-08002B2CF9AE}" pid="7" name="MSIP_Label_b438d13a-497c-430a-a45f-2646ad695914_ActionId">
    <vt:lpwstr>03fb0009-78a8-4919-b5db-2e729746d6b7</vt:lpwstr>
  </property>
  <property fmtid="{D5CDD505-2E9C-101B-9397-08002B2CF9AE}" pid="8" name="MSIP_Label_b438d13a-497c-430a-a45f-2646ad695914_ContentBits">
    <vt:lpwstr>2</vt:lpwstr>
  </property>
</Properties>
</file>