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nttgov.sharepoint.com/sites/msteams_936c93/Documentos Compartilhados/GEORF/NOVA GEORF/DOCUMENTOS ATUALIZAÇÃO PORTAL ANTT/EXECUÇÃO ORÇAMENTÁRIA/"/>
    </mc:Choice>
  </mc:AlternateContent>
  <xr:revisionPtr revIDLastSave="1" documentId="14_{3150B488-97FA-4786-912E-BC63A1C1886C}" xr6:coauthVersionLast="47" xr6:coauthVersionMax="47" xr10:uidLastSave="{8DACB2E2-9812-4284-9449-24CF93AD3487}"/>
  <bookViews>
    <workbookView xWindow="-120" yWindow="-120" windowWidth="29040" windowHeight="15840" xr2:uid="{00000000-000D-0000-FFFF-FFFF00000000}"/>
  </bookViews>
  <sheets>
    <sheet name=" Funcional Programática" sheetId="1" r:id="rId1"/>
    <sheet name=" Natureza da Despesa" sheetId="2" r:id="rId2"/>
    <sheet name="Ações de Fiscalização da ANTT" sheetId="3" r:id="rId3"/>
  </sheets>
  <calcPr calcId="181029"/>
</workbook>
</file>

<file path=xl/calcChain.xml><?xml version="1.0" encoding="utf-8"?>
<calcChain xmlns="http://schemas.openxmlformats.org/spreadsheetml/2006/main">
  <c r="H173" i="2" l="1"/>
  <c r="H51" i="2"/>
  <c r="H48" i="2"/>
  <c r="H71" i="2"/>
  <c r="J172" i="2"/>
  <c r="I172" i="2"/>
  <c r="K172" i="2"/>
  <c r="K159" i="2"/>
  <c r="J159" i="2"/>
  <c r="I159" i="2"/>
  <c r="G159" i="2"/>
  <c r="K42" i="2"/>
  <c r="J42" i="2"/>
  <c r="I42" i="2"/>
</calcChain>
</file>

<file path=xl/sharedStrings.xml><?xml version="1.0" encoding="utf-8"?>
<sst xmlns="http://schemas.openxmlformats.org/spreadsheetml/2006/main" count="416" uniqueCount="401">
  <si>
    <t>DESTAQUE CONCEDIDO</t>
  </si>
  <si>
    <t>0032</t>
  </si>
  <si>
    <t>0181</t>
  </si>
  <si>
    <t>09HB</t>
  </si>
  <si>
    <t>2000</t>
  </si>
  <si>
    <t>2004</t>
  </si>
  <si>
    <t>20TP</t>
  </si>
  <si>
    <t>212B</t>
  </si>
  <si>
    <t>216H</t>
  </si>
  <si>
    <t>218T</t>
  </si>
  <si>
    <t>0909</t>
  </si>
  <si>
    <t>00S6</t>
  </si>
  <si>
    <t>0999</t>
  </si>
  <si>
    <t>0Z00</t>
  </si>
  <si>
    <t>3108</t>
  </si>
  <si>
    <t>21DO</t>
  </si>
  <si>
    <t>Total</t>
  </si>
  <si>
    <t>39250</t>
  </si>
  <si>
    <t>INVESTIMENTOS</t>
  </si>
  <si>
    <t>44904001</t>
  </si>
  <si>
    <t>DESENVOLVIMENTO DE SOFTWARE</t>
  </si>
  <si>
    <t>44904002</t>
  </si>
  <si>
    <t>44905206</t>
  </si>
  <si>
    <t>44905224</t>
  </si>
  <si>
    <t>44905233</t>
  </si>
  <si>
    <t>44905234</t>
  </si>
  <si>
    <t>44905235</t>
  </si>
  <si>
    <t>MATERIAL DE TIC (PERMANENTE)</t>
  </si>
  <si>
    <t>44905237</t>
  </si>
  <si>
    <t>EQUIPAMENTOS DE TIC - ATIVOS DE REDE</t>
  </si>
  <si>
    <t>44905242</t>
  </si>
  <si>
    <t>44905243</t>
  </si>
  <si>
    <t>EQUIPAMENTOS DE TIC - SERVIDORES/STORAGE</t>
  </si>
  <si>
    <t>44905245</t>
  </si>
  <si>
    <t>EQUIPAMENTOS DE TIC - IMPRESSORAS</t>
  </si>
  <si>
    <t>44905252</t>
  </si>
  <si>
    <t>OUTRAS DESPESAS CORRENTES</t>
  </si>
  <si>
    <t>33504108</t>
  </si>
  <si>
    <t>ENTIDADES REPRESENTATIVAS DE CLASSE</t>
  </si>
  <si>
    <t>339000-9</t>
  </si>
  <si>
    <t>33900803</t>
  </si>
  <si>
    <t>33900805</t>
  </si>
  <si>
    <t>33900809</t>
  </si>
  <si>
    <t>33901414</t>
  </si>
  <si>
    <t>33901416</t>
  </si>
  <si>
    <t>339030-9</t>
  </si>
  <si>
    <t>33903001</t>
  </si>
  <si>
    <t>33903004</t>
  </si>
  <si>
    <t>33903007</t>
  </si>
  <si>
    <t>33903015</t>
  </si>
  <si>
    <t>MATERIAL P/ FESTIVIDADES E HOMENAGENS</t>
  </si>
  <si>
    <t>33903016</t>
  </si>
  <si>
    <t>MATERIAL DE EXPEDIENTE</t>
  </si>
  <si>
    <t>33903017</t>
  </si>
  <si>
    <t>MATERIAL DE TIC - MATERIAL DE CONSUMO</t>
  </si>
  <si>
    <t>33903019</t>
  </si>
  <si>
    <t>MATERIAL DE ACONDICIONAMENTO E EMBALAGEM</t>
  </si>
  <si>
    <t>33903020</t>
  </si>
  <si>
    <t>MATERIAL DE CAMA, MESA E BANHO</t>
  </si>
  <si>
    <t>33903021</t>
  </si>
  <si>
    <t>MATERIAL DE COPA E COZINHA</t>
  </si>
  <si>
    <t>33903022</t>
  </si>
  <si>
    <t>33903023</t>
  </si>
  <si>
    <t>UNIFORMES, TECIDOS E AVIAMENTOS</t>
  </si>
  <si>
    <t>33903024</t>
  </si>
  <si>
    <t>33903025</t>
  </si>
  <si>
    <t>33903026</t>
  </si>
  <si>
    <t>33903028</t>
  </si>
  <si>
    <t>33903029</t>
  </si>
  <si>
    <t>33903039</t>
  </si>
  <si>
    <t>33903042</t>
  </si>
  <si>
    <t>FERRAMENTAS</t>
  </si>
  <si>
    <t>33903044</t>
  </si>
  <si>
    <t>33903096</t>
  </si>
  <si>
    <t>MATERIAL DE CONSUMO - PAGTO ANTECIPADO</t>
  </si>
  <si>
    <t>33903301</t>
  </si>
  <si>
    <t>33903302</t>
  </si>
  <si>
    <t>PASSAGENS PARA O EXTERIOR</t>
  </si>
  <si>
    <t>33903303</t>
  </si>
  <si>
    <t>33903305</t>
  </si>
  <si>
    <t>339035-9</t>
  </si>
  <si>
    <t>33903504</t>
  </si>
  <si>
    <t>339036-9</t>
  </si>
  <si>
    <t>33903602</t>
  </si>
  <si>
    <t>33903607</t>
  </si>
  <si>
    <t>33903628</t>
  </si>
  <si>
    <t>339037-9</t>
  </si>
  <si>
    <t>33903701</t>
  </si>
  <si>
    <t>33903702</t>
  </si>
  <si>
    <t>33903703</t>
  </si>
  <si>
    <t>VIGILANCIA OSTENSIVA</t>
  </si>
  <si>
    <t>33903705</t>
  </si>
  <si>
    <t>339039-9</t>
  </si>
  <si>
    <t>33903901</t>
  </si>
  <si>
    <t>33903902</t>
  </si>
  <si>
    <t>33903905</t>
  </si>
  <si>
    <t>33903910</t>
  </si>
  <si>
    <t>33903912</t>
  </si>
  <si>
    <t>33903915</t>
  </si>
  <si>
    <t>33903916</t>
  </si>
  <si>
    <t>33903917</t>
  </si>
  <si>
    <t>33903919</t>
  </si>
  <si>
    <t>33903920</t>
  </si>
  <si>
    <t>33903922</t>
  </si>
  <si>
    <t>33903925</t>
  </si>
  <si>
    <t>33903943</t>
  </si>
  <si>
    <t>33903944</t>
  </si>
  <si>
    <t>33903946</t>
  </si>
  <si>
    <t>33903947</t>
  </si>
  <si>
    <t>33903948</t>
  </si>
  <si>
    <t>33903950</t>
  </si>
  <si>
    <t>33903958</t>
  </si>
  <si>
    <t>33903963</t>
  </si>
  <si>
    <t>33903966</t>
  </si>
  <si>
    <t>33903969</t>
  </si>
  <si>
    <t>SEGUROS EM GERAL</t>
  </si>
  <si>
    <t>33903974</t>
  </si>
  <si>
    <t>FRETES E TRANSPORTES DE ENCOMENDAS</t>
  </si>
  <si>
    <t>33903977</t>
  </si>
  <si>
    <t>33903978</t>
  </si>
  <si>
    <t>33903979</t>
  </si>
  <si>
    <t>33903981</t>
  </si>
  <si>
    <t>33903984</t>
  </si>
  <si>
    <t>33903996</t>
  </si>
  <si>
    <t>OUTROS SERV.DE TERCEIROS PJ- PAGTO ANTECIPADO</t>
  </si>
  <si>
    <t>33904001</t>
  </si>
  <si>
    <t>33904006</t>
  </si>
  <si>
    <t>33904007</t>
  </si>
  <si>
    <t>33904010</t>
  </si>
  <si>
    <t>33904011</t>
  </si>
  <si>
    <t>SUPORTE DE INFRAESTRUTURA DE TIC</t>
  </si>
  <si>
    <t>33904012</t>
  </si>
  <si>
    <t>33904013</t>
  </si>
  <si>
    <t>33904014</t>
  </si>
  <si>
    <t>33904016</t>
  </si>
  <si>
    <t>33904017</t>
  </si>
  <si>
    <t>33904018</t>
  </si>
  <si>
    <t>33904019</t>
  </si>
  <si>
    <t>33904021</t>
  </si>
  <si>
    <t>33904023</t>
  </si>
  <si>
    <t>33904601</t>
  </si>
  <si>
    <t>339047-9</t>
  </si>
  <si>
    <t>33904710</t>
  </si>
  <si>
    <t>TAXAS</t>
  </si>
  <si>
    <t>33904712</t>
  </si>
  <si>
    <t>33904722</t>
  </si>
  <si>
    <t>33904802</t>
  </si>
  <si>
    <t>33904901</t>
  </si>
  <si>
    <t>33904903</t>
  </si>
  <si>
    <t>33909103</t>
  </si>
  <si>
    <t>339092-9</t>
  </si>
  <si>
    <t>33909201</t>
  </si>
  <si>
    <t>APOSENTADORIAS E REFORMAS</t>
  </si>
  <si>
    <t>33909208</t>
  </si>
  <si>
    <t>OUTROS BENEF.ASSIST.DO SERVIDOR E DO MILITAR</t>
  </si>
  <si>
    <t>33909237</t>
  </si>
  <si>
    <t>33909239</t>
  </si>
  <si>
    <t>33909240</t>
  </si>
  <si>
    <t>33909247</t>
  </si>
  <si>
    <t>33909290</t>
  </si>
  <si>
    <t>33909293</t>
  </si>
  <si>
    <t>33909296</t>
  </si>
  <si>
    <t>RESSARCIMENTO DE DESPESAS COM PESSOAL REQUISITADO</t>
  </si>
  <si>
    <t>33909301</t>
  </si>
  <si>
    <t>33909302</t>
  </si>
  <si>
    <t>33909303</t>
  </si>
  <si>
    <t>AJUDA DE CUSTO - PESSOAL CIVIL</t>
  </si>
  <si>
    <t>33909307</t>
  </si>
  <si>
    <t>33909308</t>
  </si>
  <si>
    <t>33909312</t>
  </si>
  <si>
    <t>33909314</t>
  </si>
  <si>
    <t>33909601</t>
  </si>
  <si>
    <t>33909602</t>
  </si>
  <si>
    <t>33913990</t>
  </si>
  <si>
    <t>PESSOAL E ENCARGOS SOCIAIS</t>
  </si>
  <si>
    <t>31900101</t>
  </si>
  <si>
    <t>PROVENTOS - PESSOAL CIVIL</t>
  </si>
  <si>
    <t>31900106</t>
  </si>
  <si>
    <t>31900107</t>
  </si>
  <si>
    <t>31900109</t>
  </si>
  <si>
    <t>ADICIONAL POR TEMPO DE SERVICO PESSOAL CIVIL</t>
  </si>
  <si>
    <t>31900116</t>
  </si>
  <si>
    <t>31900134</t>
  </si>
  <si>
    <t>VANTAGENS PERMANENTES SENT.TRANSIT.JULG.CIVIL</t>
  </si>
  <si>
    <t>31900138</t>
  </si>
  <si>
    <t>BENEFICIO ESPECIAL (LEI 12.618/2012) APROVADOS PELO TCU</t>
  </si>
  <si>
    <t>31900301</t>
  </si>
  <si>
    <t>31900303</t>
  </si>
  <si>
    <t>31900706</t>
  </si>
  <si>
    <t>31901101</t>
  </si>
  <si>
    <t>31901104</t>
  </si>
  <si>
    <t>ADICIONAL NOTURNO</t>
  </si>
  <si>
    <t>31901105</t>
  </si>
  <si>
    <t>31901106</t>
  </si>
  <si>
    <t>VANTAGENS PERM.SENT.JUD.TRANS.JULGADO - CIVIL</t>
  </si>
  <si>
    <t>31901107</t>
  </si>
  <si>
    <t>31901131</t>
  </si>
  <si>
    <t>31901133</t>
  </si>
  <si>
    <t>31901136</t>
  </si>
  <si>
    <t>31901137</t>
  </si>
  <si>
    <t>31901142</t>
  </si>
  <si>
    <t>31901143</t>
  </si>
  <si>
    <t>13º SALARIO</t>
  </si>
  <si>
    <t>31901145</t>
  </si>
  <si>
    <t>31901146</t>
  </si>
  <si>
    <t>31901174</t>
  </si>
  <si>
    <t>31901632</t>
  </si>
  <si>
    <t>31909114</t>
  </si>
  <si>
    <t>31909115</t>
  </si>
  <si>
    <t>31909201</t>
  </si>
  <si>
    <t>APOSENTADORIAS, RESERVA REMUNERADA E REFORMAS</t>
  </si>
  <si>
    <t>31909203</t>
  </si>
  <si>
    <t>31909207</t>
  </si>
  <si>
    <t>31909211</t>
  </si>
  <si>
    <t>VENCIMENTOS E VANTAGENS FIXAS - PESSOAL CIVIL</t>
  </si>
  <si>
    <t>31909296</t>
  </si>
  <si>
    <t>RESSARC. DE DESPESAS DE PESSOAL REQUISITADO</t>
  </si>
  <si>
    <t>31909401</t>
  </si>
  <si>
    <t>31909601</t>
  </si>
  <si>
    <t>31909602</t>
  </si>
  <si>
    <t>PESSOAL REQUISITADO DE OUTROS ENTES</t>
  </si>
  <si>
    <t>31911302</t>
  </si>
  <si>
    <t>31911303</t>
  </si>
  <si>
    <t>31919213</t>
  </si>
  <si>
    <t>Fonte: Tesouro Gerencial, dados processados de 13/02/2025</t>
  </si>
  <si>
    <t>Total Executados Pessoal e Encargos Sociais</t>
  </si>
  <si>
    <t>Total Executado Outras Despesas Correntes</t>
  </si>
  <si>
    <t>Total Executado Investimentos</t>
  </si>
  <si>
    <t>NOME</t>
  </si>
  <si>
    <t>DESCRIÇÃO</t>
  </si>
  <si>
    <t>PLANOS ORÇAMENTÁRIOS DE FISCALIZAÇÃO VINCULADOS À AÇÃO 21DO</t>
  </si>
  <si>
    <t>0001</t>
  </si>
  <si>
    <t>FISCALIZAÇÃO DA EXPLORAÇÃO DA INFRAESTRUTURA RODOVIÁRIA</t>
  </si>
  <si>
    <t>Fiscalização dos encargos previstos em contratos e convênios; controle por resultados, com ênfase na observância das especificações, dos parâmetros e dos padrões de qualidade estabelecidos e das normas técnicas aplicáveis; homologação dos reajustes e tarifas de pedágio e revisão destas; expansão da capacidade da rodovia; modernização, aperfeiçoamento e ampliação dos equipamentos e das instalações vinculadas às rodovias. Assegurar rodovias em boas condições de trafegabilidade aos usuários, mediante a fiscalização do cumprimento das disposições contratuais e das metas estabelecidas nos contratos celebrados com as empresas concessionárias.</t>
  </si>
  <si>
    <t>0002</t>
  </si>
  <si>
    <t>FISCALIZAÇÃO DA EXPLORAÇÃO DA INFRAESTRUTURA FERROVIÁRIA E BENS OPERACIONAIS</t>
  </si>
  <si>
    <t>Fiscalização do cumprimento das cláusulas contratuais e dos editais previstos nos contratos com as empresas concessionárias, por meio do planejamento, programação e realização de inspeções econômico-financeiras e operacionais na sede da concessionária e em campo; da elaboração de relatórios com os resultados obtidos nas fiscalizações, contendo informações coletadas, avaliação da situação encontrada e das recomendações; do acompanhamento do desempenho econômico-financeiro e operacional das concessionárias frente às metas e demais exigências contratuais; e da aplicação de critério de desempenho operacional das empresas concessionárias do serviço de transporte ferroviário de carga das malhas. Além da fiscalização dos ativos operacionais transferidos às concessionárias, tais como material rodante, via permanente, pátios, oficinais, vagões e outros, visando o cadastro, o acompanhamento e a gestão dos bens arrendados e gerir os contratos de arrendamento das malhas ferroviárias.</t>
  </si>
  <si>
    <t>0003</t>
  </si>
  <si>
    <t>FISCALIZAÇÃO DOS SERVIÇOS DE TRANSPORTE RODOVIÁRIO INTERESTADUAL E INTERNACIONAL DE PASSAGEIROS</t>
  </si>
  <si>
    <t>Fiscalização da prestação do serviço delegado, serviços regulares e serviços especiais de transporte rodoviário interestadual e internacional de passageiros, além de combater o transporte irregular, aplicando autuações e zelando pela boa qualidade dos serviços prestados.</t>
  </si>
  <si>
    <t>0004</t>
  </si>
  <si>
    <t>FISCALIZAÇÃO DOS SERVIÇOS DE TRANSPORTE RODOVIÁRIO DE CARGAS</t>
  </si>
  <si>
    <t>Fiscalização do transporte rodoviário de carga, aplicando autuações por descumprimento à legislação quanto ao excesso de peso, nas rodovias federais concedidas, vale pedágio obrigatório, transporte rodoviário internacional de cargas e ao registro nacional do transportador rodoviário de cargas, visando garantir a qualidade e a segurança nos serviços de transporte rodoviário de cargas.</t>
  </si>
  <si>
    <t>0005</t>
  </si>
  <si>
    <t>APOIO AO PLANEJAMENTO, GERENCIAMENTO E ACOMPANHAMENTO DA IMPLEMENTAÇÃO DE EMPREENDIMENTOS DE INFRAESTRUTURA</t>
  </si>
  <si>
    <t>Compreende despesas relacionadas ao planejamento, gerenciamento e acompanhamento da implementação de empreendimentos de infraestrutura no âmbito do órgão, de forma direta ou por meio da contratação de serviços técnicos especializados de apoio em engenharia consultiva, gerenciamento e operação das demandas dos empreendimentos de ampliação de infraestrutura e logística e programas governamentais previstos nas rodovias e ferrovias federais.</t>
  </si>
  <si>
    <t>0006</t>
  </si>
  <si>
    <t>MANUTENÇÃO DAS UNIDADES REGIONAIS E POSTOS DE FISCALIZAÇÃO</t>
  </si>
  <si>
    <t>Compreende despesas relacionadas a manutenção das Unidades Regionais e ao apoio das atividades de fiscalização realizadas nos locais que possuem postos de fiscalização da Agência, agregando as despesas que não são passíveis de apropriação nos PO’s específicos, mas que contribuem no alcance das metas de fiscalização estabelecidas anualmente pela ANTT.</t>
  </si>
  <si>
    <t>AÇÃO 21DO - FISCALIZAÇÃO DOS SERVIÇOS DE TRANSPORTE TERRESTRE E DA INFRAESTRUTURA CONCEDIDA</t>
  </si>
  <si>
    <t>* Conforme Lei Orçamentária de 2024 (Lei Nº 14.822, de 22 de janeiro de 2024).</t>
  </si>
  <si>
    <t>DESPESAS EMPENHADAS</t>
  </si>
  <si>
    <t>DESPESAS LIQUIDADAS</t>
  </si>
  <si>
    <t>DESPESAS PAGAS</t>
  </si>
  <si>
    <t>DESTAQUE RECEBIDO</t>
  </si>
  <si>
    <t>13° SALÁRIO - PESSOAL CIVIL</t>
  </si>
  <si>
    <t>FÉRIAS VENCIDAS E PROPOR A APOSENTADOS CIVIS</t>
  </si>
  <si>
    <t>APOSENT ORIGINÁRIA DE SUBSÍDIOS - PESSOAL CIV</t>
  </si>
  <si>
    <t>PENSÕES CIVIS</t>
  </si>
  <si>
    <t>13° SALÁRIO - PENSÕES CIVIS</t>
  </si>
  <si>
    <t>CONTRIBUIÇÃO PATRONAL - FUNPRESP LEI 12618/12</t>
  </si>
  <si>
    <t>VENCIMENTOS E SALÁRIOS</t>
  </si>
  <si>
    <t>INCORPORAÇÕES</t>
  </si>
  <si>
    <t>ABONO DE PERMANÊNCIA</t>
  </si>
  <si>
    <t>GRATIFICAÇÃO POR EXERCÍCIO DE CARGO EFETIVO</t>
  </si>
  <si>
    <t>GRAT. POR EXERCÍCIO DE FUNÇÕES COMISSIONADAS</t>
  </si>
  <si>
    <t>GRATIFICAÇÃO P/EXERCÍCIO DE CARGO EM COMISSÃO</t>
  </si>
  <si>
    <t>GRATIFICAÇÃO DE TEMPO DE SERVICO</t>
  </si>
  <si>
    <t>FÉRIAS VENCIDAS E PROPORCIONAIS</t>
  </si>
  <si>
    <t>FÉRIAS - 1/3 CONSTITUCIONAL</t>
  </si>
  <si>
    <t>FÉRIAS - PAGAMENTO ANTECIPADO</t>
  </si>
  <si>
    <t>SUBSÍDIOS</t>
  </si>
  <si>
    <t>SUBSTITUIÇÕES</t>
  </si>
  <si>
    <t>SENT.JUD.NÃO TRANS JULG CARAT CONT AT CIVIL</t>
  </si>
  <si>
    <t>SENT.JUD.NÃO TRANS JULG CARAT CONT INAT CIVIL</t>
  </si>
  <si>
    <t>PENSÕES DO RPPS E DO MILITAR</t>
  </si>
  <si>
    <t>CONTRIB. A ENTIDADES FECHADAS DE PREVIDÊNCIA</t>
  </si>
  <si>
    <t>INDENIZAÇÕES E RESTITUIÇÕES TRAB. ATIVO CIVIL</t>
  </si>
  <si>
    <t>PESSOAL REQUISITADO DE OUTROS ÓRGÃOS DA APF</t>
  </si>
  <si>
    <t>CONTRIBUIÇOES PREVIDENCIÁRIAS - INSS</t>
  </si>
  <si>
    <t>CONTRIBUIÇÃO PATRONAL PARA O RPPS</t>
  </si>
  <si>
    <t>OBRIGAÇÕES PATRONAIS</t>
  </si>
  <si>
    <t>NÃO SE APLICA (DESCENTRALIZAÇÃO TERMO DE CESSÃO)</t>
  </si>
  <si>
    <t>AUXÍLIO-FUNERAL INATIVO CIVIL</t>
  </si>
  <si>
    <t>AUXÍLIO NATALIDADE ATIVO CIVIL</t>
  </si>
  <si>
    <t>AUXÍLIO-CRECHE CIVIL</t>
  </si>
  <si>
    <t>DIÁRIAS NO PAIS</t>
  </si>
  <si>
    <t>DIÁRIAS NO EXTERIOR</t>
  </si>
  <si>
    <t>COMBUSTÍVEIS E LUBRIFICANTES AUTOMOTIVOS</t>
  </si>
  <si>
    <t>GÁS E OUTROS MATERIAIS ENGARRAFADOS</t>
  </si>
  <si>
    <t>GÊNEROS DE ALIMENTAÇÃO</t>
  </si>
  <si>
    <t>MATERIAL DE LIMPEZA E PROD. DE HIGIENIZAÇÃO</t>
  </si>
  <si>
    <t>MATERIAL P/ MANUT.DE BENS IMÓVEIS/INSTALAÇÕES</t>
  </si>
  <si>
    <t>MATERIAL P/ MANUTENCAO DE BENS MÓVEIS</t>
  </si>
  <si>
    <t>MATERIAL ELÉTRICO E ELETRÔNICO</t>
  </si>
  <si>
    <t>MATERIAL DE PROTEÇÃO E SEGURANÇA</t>
  </si>
  <si>
    <t>MATERIAL P/ ÁUDIO, VÍDEO E FOTO</t>
  </si>
  <si>
    <t>MATERIAL P/ MANUTENÇÃO DE VEÍCULOS</t>
  </si>
  <si>
    <t>MATERIAL DE SINALIZAÇÃO VISUAL E OUTROS</t>
  </si>
  <si>
    <t>PASSAGENS PARA O PAÍS</t>
  </si>
  <si>
    <t>LOCAÇÃO DE MEIOS DE TRANSPORTE</t>
  </si>
  <si>
    <t>LOCOMOÇÃO URBANA</t>
  </si>
  <si>
    <t>CONSULTORIA EM TECNOLOGIA DA INFORMAÇÃO E COMUNICAÇÃO</t>
  </si>
  <si>
    <t>DIÁRIAS A COLABORADORES EVENTUAIS NO PAÍS</t>
  </si>
  <si>
    <t>ESTAGIÁRIOS</t>
  </si>
  <si>
    <t>GRATIFICAÇÃO POR ENCARGO DE CURSO E CONCURSO - GECC</t>
  </si>
  <si>
    <t>APOIO ADMINISTRATIVO, TÉCNICO E OPERACIONAL</t>
  </si>
  <si>
    <t>LIMPEZA E CONSERVAÇÃO</t>
  </si>
  <si>
    <t>SERVIÇOS DE COPA E COZINHA</t>
  </si>
  <si>
    <t>ASSINATURAS DE PERIÓDICOS E ANUIDADES</t>
  </si>
  <si>
    <t>CONDOMÍNIOS</t>
  </si>
  <si>
    <t>SERVICOS TÉCNICOS PROFISSIONAIS</t>
  </si>
  <si>
    <t>LOCAÇÃO DE IMÓVEIS</t>
  </si>
  <si>
    <t>LOCAÇÃO DE MÁQUINAS E EQUIPAMENTOS</t>
  </si>
  <si>
    <t>TRIBUTOS A CONTA DO LOCATÁRIO OU CESSIONÁRIO</t>
  </si>
  <si>
    <t>MANUTENÇÃO E CONSERV. DE BENS IMÓVEIS</t>
  </si>
  <si>
    <t>MANUT. E CONSERV. DE MÁQUINAS E EQUIPAMENTOS</t>
  </si>
  <si>
    <t>MANUTENÇÃO E CONSERV. DE VEÍCULOS</t>
  </si>
  <si>
    <t>MANUT.E CONS.DE B.MÓVEIS DE OUTRAS NATUREZAS</t>
  </si>
  <si>
    <t>EXPOSIÇÕES, CONGRESSOS E CONFERÊNCIAS</t>
  </si>
  <si>
    <t>TAXA DE ADMINISTRAÇÃO</t>
  </si>
  <si>
    <t>SERVIÇOS DE ENERGIA ELÉTRICA</t>
  </si>
  <si>
    <t>SERVIÇOS DE ÁGUA E ESGOTO</t>
  </si>
  <si>
    <t>SERVIÇOS DOMÉSTICOS</t>
  </si>
  <si>
    <t>SERVIÇOS DE COMUNICAÇÃO EM GERAL</t>
  </si>
  <si>
    <t>SERVIÇO DE SELEÇÃO E TREINAMENTO</t>
  </si>
  <si>
    <t>SERV.MÉDICO-HOSPITAL.,ODONTOL.E LABORATORIAIS</t>
  </si>
  <si>
    <t>SERVIÇOS DE TELECOMUNICAÇÕES</t>
  </si>
  <si>
    <t>SERVIÇOS GRÁFICOS E EDITORIAIS</t>
  </si>
  <si>
    <t>SERVIÇOS JUDICIÁRIOS</t>
  </si>
  <si>
    <t>VIGILÂNCIA OSTENSIVA/MONITORADA/RASTREAMENTO</t>
  </si>
  <si>
    <t>SERV. DE APOIO ADMIN., TÉCNICO E OPERACIONAL</t>
  </si>
  <si>
    <t>SERVIÇOS BANCÁRIOS</t>
  </si>
  <si>
    <t>SERVIÇOS DE OUTSOURCING - ALMOX VIRTUAL (IN 51/2021)</t>
  </si>
  <si>
    <t>LOCAÇÃO DE EQUIPAMENTOS DE TIC - ATIVOS DE REDE</t>
  </si>
  <si>
    <t>LOCAÇÃO DE SOFTWARES</t>
  </si>
  <si>
    <t>MANUTENÇÃO CORRETIVA/ADAPTATIVA E SUSTENTAÇÃO SOFTWARES</t>
  </si>
  <si>
    <t>SUPORTE A USUÁRIOS DE TIC</t>
  </si>
  <si>
    <t>MANUTENÇÃO E CONSERVAÇÃO DE EQUIPAMENTOS DE TIC</t>
  </si>
  <si>
    <t>COMUNICAÇÃO DE DADOS E REDES EM GERAL</t>
  </si>
  <si>
    <t>TELEFONIA FIXA E MÓVEL - PACOTE DE COMUNICAÇÃO DE DADOS</t>
  </si>
  <si>
    <t>OUTSOURCING DE IMPRESSÃO</t>
  </si>
  <si>
    <t>COMPUTAÇÃO EM NUVEM - INFRAESTRUTURA COMO SERVIÇO(IAAS)</t>
  </si>
  <si>
    <t>COMPUTAÇÃO EM NUVEM - PLATAFORMA COMO SERVICO (PAAS)</t>
  </si>
  <si>
    <t>COMPUTAÇÃO EM NUVEM - SOFTWARE COMO SERVIÇO (SAAS)</t>
  </si>
  <si>
    <t>SERVIÇOS TÉCNICOS PROFISSIONAIS DE TIC</t>
  </si>
  <si>
    <t>EMISSÃO DE CERTIFICADOS DIGITAIS</t>
  </si>
  <si>
    <t>AUXÍLIO-ALIMENTAÇÃO CIVIS</t>
  </si>
  <si>
    <t>CONTRIBUIÇÃO P/ O PIS/PASEP</t>
  </si>
  <si>
    <t>CONTRIBUIÇÃO P/ CUSTEIO DE ILUMINAÇÃO PÚBLICA</t>
  </si>
  <si>
    <t>AUXÍLIO A PARTICIPANTES DE CURSO DE FORMAÇÃO</t>
  </si>
  <si>
    <t>AUXÍLIO-TRANSPORTE CIVIS</t>
  </si>
  <si>
    <t>AUXÍLIO-TRANSPORTE ESTAGIÁRIOS</t>
  </si>
  <si>
    <t>SENTENÇAS JUDICIAIS DE PEQUENO VALOR</t>
  </si>
  <si>
    <t>LOCAÇÃO DE MÃO-DE-OBRA</t>
  </si>
  <si>
    <t>OUTROS SERVIÇOS DE TERCEIROS - PJ</t>
  </si>
  <si>
    <t>SERVICOS DE TECNOLOGIA DA INFORMAÇÃO E COMUNICAÇÃO - PJ</t>
  </si>
  <si>
    <t>OBRIGAÇÕES TRIBUTÁRIAS E CONTRIBUTIVAS</t>
  </si>
  <si>
    <t>AUXÍLIO-MORADIA (ACÓRDÃO TCU 1690/2002)</t>
  </si>
  <si>
    <t>INDENIZAÇÕES E RESTITUIÇÕES</t>
  </si>
  <si>
    <t>INDENIZAÇÕES</t>
  </si>
  <si>
    <t>RESTITUIÇÕES</t>
  </si>
  <si>
    <t>INDENIZAÇÃO DE MORADIA - PESSOAL CIVIL</t>
  </si>
  <si>
    <t>RESSARCIMENTO ASSISTÊNCIA MÉDICA/ODONTOLÓGICA</t>
  </si>
  <si>
    <t>RESSARCIMENTO DE PRESTAÇÃO DE SERVIÇOS</t>
  </si>
  <si>
    <t>RESSARCIMENTO DE PASSAGENS E DESP.C/LOCOMOÇÃO</t>
  </si>
  <si>
    <t>PESSOAL REQUISITADO DE OUTROS ENTES/BENEFÍCIO</t>
  </si>
  <si>
    <t>SERVIÇOS DE PUBLICIDADE LEGAL</t>
  </si>
  <si>
    <t>MANUTENÇÃO EVOLUTIVA DE SOFTWARE</t>
  </si>
  <si>
    <t>APARELHOS E EQUIPAMENTOS DE COMUNICAÇÃO</t>
  </si>
  <si>
    <t>EQUIPAMENTO DE PROTEÇÃO, SEGURANÇA E  SOCORRO</t>
  </si>
  <si>
    <t>EQUIPAMENTOS PARA ÁUDIO, VÍDEO E FOTO</t>
  </si>
  <si>
    <t>MÁQUINAS, UTENSÍLIOS E EQUIPAMENTOS  DIVERSOS</t>
  </si>
  <si>
    <t>MOBILIÁRIO EM GERAL</t>
  </si>
  <si>
    <t>VEÍCULOS DE TRAÇÃO MECÂNICA</t>
  </si>
  <si>
    <t>AGÊNCIA NACIONAL DE TRANSPORTES TERRESTRES</t>
  </si>
  <si>
    <t xml:space="preserve">ÓRGÃO </t>
  </si>
  <si>
    <t>GRUPO DESPESA</t>
  </si>
  <si>
    <t>NATUREZA DESPESA DETALHADA</t>
  </si>
  <si>
    <t>PROGRAMA DE GESTÃO E MANUTENÇÃO DO PODER EXECUTIVO</t>
  </si>
  <si>
    <t>DOTAÇÃO ATUALIZADA</t>
  </si>
  <si>
    <t>PROGRAMA GOVERNO</t>
  </si>
  <si>
    <t>OPERAÇÕES ESPECIAIS: OUTROS ENCARGOS ESPECIAIS</t>
  </si>
  <si>
    <t>RESERVA DE CONTINGÊNCIA</t>
  </si>
  <si>
    <t>SEGURANÇA VIÁRIA</t>
  </si>
  <si>
    <t>APOSENTADORIAS E PENSÕES CIVIS DA UNIÃO</t>
  </si>
  <si>
    <t>CONTRIBUIÇÃO DA UNIÃO, DE SUAS AUTARQUIAS E FUNDAÇÕES</t>
  </si>
  <si>
    <t>ADMINISTRAÇÃO DA UNIDADE</t>
  </si>
  <si>
    <t>ASSISTENCIA MÉDICA E ODONTOLOGICA AOS SERVIDORES CIVIS, EMPR</t>
  </si>
  <si>
    <t>ATIVOS CIVIS DA UNIÃO</t>
  </si>
  <si>
    <t>BENEFÍCIOS OBRIGATÓRIOS AOS SERVIDORES CIVIS, EMPREGADOS, MI</t>
  </si>
  <si>
    <t>AJUDA DE CUSTO PARA MORADIA OU AUXÍLIO-MORADIA A AGENTES PUB</t>
  </si>
  <si>
    <t>MANUTENÇÃO E OPERAÇÃO DA INFRAESTRUTURA DE TECNOLOGIA DA INFORMAÇÃO</t>
  </si>
  <si>
    <t>BENEFÍCIO ESPECIAL - LEI N. 12.618, DE 2012</t>
  </si>
  <si>
    <t>RESERVA DE CONTINGÊNCIA - FINANCEIRA</t>
  </si>
  <si>
    <t>FISCALIZAÇÃO DOS SERVIÇOS DE TRANSPORTE TERRESTRE E DA INFRA</t>
  </si>
  <si>
    <t>AÇÃO DO GOVERNO</t>
  </si>
  <si>
    <t>DESTAQUE   RECEBIDO</t>
  </si>
  <si>
    <t>DIREITOS PLURIETNICOS CULTURAIS E SOCIAIS PARA O PLENO EXERCICIO DA CIDADANIA E O BEM VIVER DOS POVOS INDIGENAS</t>
  </si>
  <si>
    <t>21FL</t>
  </si>
  <si>
    <t xml:space="preserve">GESTÃO DE POLÍTICAS PARA POVOS INDÍGENAS -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</si>
</sst>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0.00\)"/>
  </numFmts>
  <fonts count="16" x14ac:knownFonts="1">
    <font>
      <sz val="10"/>
      <color rgb="FF000000"/>
      <name val="Arial"/>
    </font>
    <font>
      <sz val="8"/>
      <color rgb="FF000000"/>
      <name val="Verdana"/>
      <family val="2"/>
    </font>
    <font>
      <sz val="8"/>
      <color rgb="FF4E5E78"/>
      <name val="Verdana"/>
      <family val="2"/>
    </font>
    <font>
      <b/>
      <sz val="8"/>
      <color rgb="FF3F3F3F"/>
      <name val="Verdana"/>
      <family val="2"/>
    </font>
    <font>
      <b/>
      <sz val="8"/>
      <color rgb="FFFFFFFF"/>
      <name val="Verdana"/>
      <family val="2"/>
    </font>
    <font>
      <b/>
      <sz val="10"/>
      <color rgb="FF000000"/>
      <name val="Arial"/>
      <family val="2"/>
    </font>
    <font>
      <sz val="10"/>
      <color rgb="FF000000"/>
      <name val="Arial"/>
      <family val="2"/>
    </font>
    <font>
      <i/>
      <sz val="10"/>
      <color rgb="FF000000"/>
      <name val="Arial"/>
      <family val="2"/>
    </font>
    <font>
      <b/>
      <sz val="8"/>
      <color theme="8" tint="-0.499984740745262"/>
      <name val="Arial"/>
      <family val="2"/>
    </font>
    <font>
      <sz val="8"/>
      <name val="Arial"/>
      <family val="2"/>
    </font>
    <font>
      <sz val="8"/>
      <color rgb="FF002060"/>
      <name val="Arial"/>
      <family val="2"/>
    </font>
    <font>
      <sz val="8"/>
      <color theme="3"/>
      <name val="Arial"/>
      <family val="2"/>
    </font>
    <font>
      <b/>
      <sz val="8"/>
      <color theme="0"/>
      <name val="Arial"/>
      <family val="2"/>
    </font>
    <font>
      <i/>
      <sz val="8"/>
      <name val="Arial"/>
      <family val="2"/>
    </font>
    <font>
      <b/>
      <sz val="8"/>
      <name val="Arial"/>
      <family val="2"/>
    </font>
    <font>
      <b/>
      <sz val="10"/>
      <color rgb="FFFFFFFF"/>
      <name val="Verdana"/>
      <family val="2"/>
    </font>
  </fonts>
  <fills count="7">
    <fill>
      <patternFill patternType="none"/>
    </fill>
    <fill>
      <patternFill patternType="gray125"/>
    </fill>
    <fill>
      <patternFill patternType="solid">
        <fgColor rgb="FFFFFFFF"/>
      </patternFill>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bgColor indexed="64"/>
      </patternFill>
    </fill>
  </fills>
  <borders count="17">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C0C0C0"/>
      </left>
      <right/>
      <top style="thin">
        <color rgb="FFC0C0C0"/>
      </top>
      <bottom/>
      <diagonal/>
    </border>
    <border>
      <left/>
      <right/>
      <top style="thin">
        <color rgb="FFC0C0C0"/>
      </top>
      <bottom/>
      <diagonal/>
    </border>
    <border>
      <left/>
      <right style="thin">
        <color rgb="FFC0C0C0"/>
      </right>
      <top style="thin">
        <color rgb="FFC0C0C0"/>
      </top>
      <bottom/>
      <diagonal/>
    </border>
    <border>
      <left/>
      <right/>
      <top/>
      <bottom style="thin">
        <color rgb="FFC0C0C0"/>
      </bottom>
      <diagonal/>
    </border>
    <border>
      <left/>
      <right style="thin">
        <color rgb="FFC0C0C0"/>
      </right>
      <top/>
      <bottom style="thin">
        <color rgb="FFC0C0C0"/>
      </bottom>
      <diagonal/>
    </border>
    <border>
      <left style="thin">
        <color rgb="FFC0C0C0"/>
      </left>
      <right/>
      <top/>
      <bottom/>
      <diagonal/>
    </border>
    <border>
      <left/>
      <right style="thin">
        <color rgb="FFC0C0C0"/>
      </right>
      <top/>
      <bottom/>
      <diagonal/>
    </border>
    <border>
      <left style="thin">
        <color rgb="FFC0C0C0"/>
      </left>
      <right style="thin">
        <color rgb="FFC0C0C0"/>
      </right>
      <top style="thin">
        <color rgb="FFC0C0C0"/>
      </top>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theme="2" tint="-0.249977111117893"/>
      </left>
      <right/>
      <top style="thin">
        <color rgb="FFC0C0C0"/>
      </top>
      <bottom style="thin">
        <color rgb="FFC0C0C0"/>
      </bottom>
      <diagonal/>
    </border>
    <border>
      <left style="thin">
        <color rgb="FFC0C0C0"/>
      </left>
      <right style="thin">
        <color rgb="FFC0C0C0"/>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6" fillId="0" borderId="0"/>
  </cellStyleXfs>
  <cellXfs count="63">
    <xf numFmtId="0" fontId="0" fillId="0" borderId="0" xfId="0"/>
    <xf numFmtId="0" fontId="2" fillId="2" borderId="1" xfId="0" applyFont="1" applyFill="1" applyBorder="1" applyAlignment="1">
      <alignment horizontal="left" vertical="center" wrapText="1"/>
    </xf>
    <xf numFmtId="164" fontId="3" fillId="2" borderId="1" xfId="0" applyNumberFormat="1" applyFont="1" applyFill="1" applyBorder="1" applyAlignment="1">
      <alignment horizontal="right" vertical="center"/>
    </xf>
    <xf numFmtId="164" fontId="3" fillId="2" borderId="3" xfId="0" applyNumberFormat="1" applyFont="1" applyFill="1" applyBorder="1" applyAlignment="1">
      <alignment horizontal="right" vertical="center"/>
    </xf>
    <xf numFmtId="0" fontId="5" fillId="0" borderId="0" xfId="0" applyFont="1"/>
    <xf numFmtId="0" fontId="0" fillId="0" borderId="0" xfId="0" applyAlignment="1">
      <alignment horizontal="center"/>
    </xf>
    <xf numFmtId="0" fontId="7" fillId="0" borderId="0" xfId="0" applyFont="1" applyAlignment="1">
      <alignment horizontal="center"/>
    </xf>
    <xf numFmtId="0" fontId="7" fillId="0" borderId="5" xfId="0" applyFont="1" applyBorder="1" applyAlignment="1">
      <alignment vertical="center"/>
    </xf>
    <xf numFmtId="0" fontId="0" fillId="5" borderId="0" xfId="0" applyFill="1"/>
    <xf numFmtId="0" fontId="11" fillId="5" borderId="16" xfId="0" applyFont="1" applyFill="1" applyBorder="1" applyAlignment="1">
      <alignment horizontal="justify" vertical="center" wrapText="1"/>
    </xf>
    <xf numFmtId="49" fontId="10" fillId="2" borderId="16"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6" borderId="16" xfId="0" applyFont="1" applyFill="1" applyBorder="1" applyAlignment="1">
      <alignment horizontal="center" vertical="center"/>
    </xf>
    <xf numFmtId="0" fontId="7" fillId="0" borderId="0" xfId="0" applyFont="1" applyAlignment="1">
      <alignment horizontal="left"/>
    </xf>
    <xf numFmtId="0" fontId="4" fillId="4" borderId="1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7" fillId="0" borderId="0" xfId="0" applyFont="1" applyAlignment="1">
      <alignment horizontal="left"/>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3" borderId="14" xfId="1" applyFont="1" applyFill="1" applyBorder="1" applyAlignment="1">
      <alignment horizontal="center" vertical="center" wrapText="1"/>
    </xf>
    <xf numFmtId="0" fontId="14" fillId="3" borderId="16" xfId="0" applyFont="1" applyFill="1" applyBorder="1" applyAlignment="1">
      <alignment horizontal="center" vertical="center"/>
    </xf>
    <xf numFmtId="0" fontId="13" fillId="5" borderId="0" xfId="0" applyFont="1" applyFill="1" applyAlignment="1">
      <alignment horizontal="left"/>
    </xf>
    <xf numFmtId="0" fontId="12" fillId="4" borderId="16" xfId="0" applyFont="1" applyFill="1" applyBorder="1" applyAlignment="1">
      <alignment horizontal="center" vertical="center"/>
    </xf>
    <xf numFmtId="0" fontId="12" fillId="6" borderId="16" xfId="0"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39" fontId="8" fillId="3" borderId="1" xfId="1" applyNumberFormat="1" applyFont="1" applyFill="1" applyBorder="1" applyAlignment="1">
      <alignment horizontal="center" vertical="center"/>
    </xf>
    <xf numFmtId="39" fontId="8" fillId="3" borderId="3" xfId="1"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49" fontId="1" fillId="2" borderId="1" xfId="0" applyNumberFormat="1" applyFont="1" applyFill="1" applyBorder="1" applyAlignment="1">
      <alignment horizontal="left" vertical="center"/>
    </xf>
  </cellXfs>
  <cellStyles count="2">
    <cellStyle name="Normal" xfId="0" builtinId="0"/>
    <cellStyle name="Normal 2" xfId="1" xr:uid="{C2B36B89-8052-4BBB-86A6-4BAE29ED35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J19"/>
  <sheetViews>
    <sheetView showGridLines="0" tabSelected="1" topLeftCell="A10" zoomScale="85" zoomScaleNormal="85" workbookViewId="0">
      <selection activeCell="F30" sqref="F30"/>
    </sheetView>
  </sheetViews>
  <sheetFormatPr defaultRowHeight="12.75" x14ac:dyDescent="0.2"/>
  <cols>
    <col min="2" max="2" width="19.42578125" customWidth="1"/>
    <col min="4" max="4" width="15.5703125" customWidth="1"/>
    <col min="5" max="5" width="20.140625" bestFit="1" customWidth="1"/>
    <col min="6" max="6" width="16.42578125" customWidth="1"/>
    <col min="7" max="7" width="15.85546875" customWidth="1"/>
    <col min="8" max="9" width="16.7109375" bestFit="1" customWidth="1"/>
    <col min="10" max="10" width="16.28515625" bestFit="1" customWidth="1"/>
  </cols>
  <sheetData>
    <row r="1" spans="1:10" x14ac:dyDescent="0.2">
      <c r="A1" s="20" t="s">
        <v>381</v>
      </c>
      <c r="B1" s="20"/>
      <c r="C1" s="21" t="s">
        <v>396</v>
      </c>
      <c r="D1" s="23"/>
      <c r="E1" s="21">
        <v>2024</v>
      </c>
      <c r="F1" s="22"/>
      <c r="G1" s="22"/>
      <c r="H1" s="22"/>
      <c r="I1" s="22"/>
      <c r="J1" s="23"/>
    </row>
    <row r="2" spans="1:10" x14ac:dyDescent="0.2">
      <c r="A2" s="20"/>
      <c r="B2" s="20"/>
      <c r="C2" s="27"/>
      <c r="D2" s="28"/>
      <c r="E2" s="24"/>
      <c r="F2" s="25"/>
      <c r="G2" s="25"/>
      <c r="H2" s="25"/>
      <c r="I2" s="25"/>
      <c r="J2" s="26"/>
    </row>
    <row r="3" spans="1:10" ht="42.75" customHeight="1" x14ac:dyDescent="0.2">
      <c r="A3" s="20"/>
      <c r="B3" s="20"/>
      <c r="C3" s="27"/>
      <c r="D3" s="28"/>
      <c r="E3" s="29" t="s">
        <v>380</v>
      </c>
      <c r="F3" s="29" t="s">
        <v>397</v>
      </c>
      <c r="G3" s="29" t="s">
        <v>0</v>
      </c>
      <c r="H3" s="29" t="s">
        <v>251</v>
      </c>
      <c r="I3" s="29" t="s">
        <v>252</v>
      </c>
      <c r="J3" s="29" t="s">
        <v>253</v>
      </c>
    </row>
    <row r="4" spans="1:10" x14ac:dyDescent="0.2">
      <c r="A4" s="20"/>
      <c r="B4" s="20"/>
      <c r="C4" s="24"/>
      <c r="D4" s="26"/>
      <c r="E4" s="30"/>
      <c r="F4" s="30"/>
      <c r="G4" s="30"/>
      <c r="H4" s="30"/>
      <c r="I4" s="30"/>
      <c r="J4" s="30"/>
    </row>
    <row r="5" spans="1:10" ht="31.5" x14ac:dyDescent="0.2">
      <c r="A5" s="15" t="s">
        <v>1</v>
      </c>
      <c r="B5" s="15" t="s">
        <v>379</v>
      </c>
      <c r="C5" s="1" t="s">
        <v>2</v>
      </c>
      <c r="D5" s="1" t="s">
        <v>385</v>
      </c>
      <c r="E5" s="49">
        <v>29956654</v>
      </c>
      <c r="F5" s="49"/>
      <c r="G5" s="49"/>
      <c r="H5" s="49">
        <v>29956654</v>
      </c>
      <c r="I5" s="49">
        <v>29315631.050000001</v>
      </c>
      <c r="J5" s="50">
        <v>26996088.699999999</v>
      </c>
    </row>
    <row r="6" spans="1:10" ht="52.5" x14ac:dyDescent="0.2">
      <c r="A6" s="15"/>
      <c r="B6" s="15"/>
      <c r="C6" s="1" t="s">
        <v>3</v>
      </c>
      <c r="D6" s="1" t="s">
        <v>386</v>
      </c>
      <c r="E6" s="49">
        <v>37834251</v>
      </c>
      <c r="F6" s="49"/>
      <c r="G6" s="49"/>
      <c r="H6" s="49">
        <v>37834251</v>
      </c>
      <c r="I6" s="49">
        <v>36490677.479999997</v>
      </c>
      <c r="J6" s="50">
        <v>36461361.039999999</v>
      </c>
    </row>
    <row r="7" spans="1:10" ht="21" x14ac:dyDescent="0.2">
      <c r="A7" s="15"/>
      <c r="B7" s="15"/>
      <c r="C7" s="1" t="s">
        <v>4</v>
      </c>
      <c r="D7" s="1" t="s">
        <v>387</v>
      </c>
      <c r="E7" s="49">
        <v>102430938</v>
      </c>
      <c r="F7" s="49"/>
      <c r="G7" s="49">
        <v>10320</v>
      </c>
      <c r="H7" s="49">
        <v>102022021.01000001</v>
      </c>
      <c r="I7" s="49">
        <v>90788464.920000002</v>
      </c>
      <c r="J7" s="50">
        <v>87940458.200000003</v>
      </c>
    </row>
    <row r="8" spans="1:10" ht="63" x14ac:dyDescent="0.2">
      <c r="A8" s="15"/>
      <c r="B8" s="15"/>
      <c r="C8" s="1" t="s">
        <v>5</v>
      </c>
      <c r="D8" s="1" t="s">
        <v>388</v>
      </c>
      <c r="E8" s="49">
        <v>2243122</v>
      </c>
      <c r="F8" s="49"/>
      <c r="G8" s="49"/>
      <c r="H8" s="49">
        <v>2243122</v>
      </c>
      <c r="I8" s="49">
        <v>2155625.16</v>
      </c>
      <c r="J8" s="50">
        <v>2005646.24</v>
      </c>
    </row>
    <row r="9" spans="1:10" ht="21" x14ac:dyDescent="0.2">
      <c r="A9" s="15"/>
      <c r="B9" s="15"/>
      <c r="C9" s="1" t="s">
        <v>6</v>
      </c>
      <c r="D9" s="1" t="s">
        <v>389</v>
      </c>
      <c r="E9" s="49">
        <v>209442557</v>
      </c>
      <c r="F9" s="49"/>
      <c r="G9" s="49"/>
      <c r="H9" s="49">
        <v>209407557</v>
      </c>
      <c r="I9" s="49">
        <v>205965931.12</v>
      </c>
      <c r="J9" s="50">
        <v>186285358.47</v>
      </c>
    </row>
    <row r="10" spans="1:10" ht="73.5" x14ac:dyDescent="0.2">
      <c r="A10" s="15"/>
      <c r="B10" s="15"/>
      <c r="C10" s="1" t="s">
        <v>7</v>
      </c>
      <c r="D10" s="1" t="s">
        <v>390</v>
      </c>
      <c r="E10" s="49">
        <v>11072430</v>
      </c>
      <c r="F10" s="49"/>
      <c r="G10" s="49"/>
      <c r="H10" s="49">
        <v>11072430</v>
      </c>
      <c r="I10" s="49">
        <v>10952112.380000001</v>
      </c>
      <c r="J10" s="50">
        <v>9865398.7100000009</v>
      </c>
    </row>
    <row r="11" spans="1:10" ht="63" x14ac:dyDescent="0.2">
      <c r="A11" s="15"/>
      <c r="B11" s="15"/>
      <c r="C11" s="1" t="s">
        <v>8</v>
      </c>
      <c r="D11" s="1" t="s">
        <v>391</v>
      </c>
      <c r="E11" s="49">
        <v>805632</v>
      </c>
      <c r="F11" s="49"/>
      <c r="G11" s="49"/>
      <c r="H11" s="49">
        <v>805632</v>
      </c>
      <c r="I11" s="49">
        <v>680628.31</v>
      </c>
      <c r="J11" s="50">
        <v>610487.38</v>
      </c>
    </row>
    <row r="12" spans="1:10" ht="63" x14ac:dyDescent="0.2">
      <c r="A12" s="15"/>
      <c r="B12" s="15"/>
      <c r="C12" s="1" t="s">
        <v>9</v>
      </c>
      <c r="D12" s="1" t="s">
        <v>392</v>
      </c>
      <c r="E12" s="49">
        <v>76266844</v>
      </c>
      <c r="F12" s="49"/>
      <c r="G12" s="49"/>
      <c r="H12" s="49">
        <v>76248865.239999995</v>
      </c>
      <c r="I12" s="49">
        <v>50669760.770000003</v>
      </c>
      <c r="J12" s="50">
        <v>47398870.729999997</v>
      </c>
    </row>
    <row r="13" spans="1:10" ht="42" x14ac:dyDescent="0.2">
      <c r="A13" s="1" t="s">
        <v>10</v>
      </c>
      <c r="B13" s="1" t="s">
        <v>382</v>
      </c>
      <c r="C13" s="1" t="s">
        <v>11</v>
      </c>
      <c r="D13" s="1" t="s">
        <v>393</v>
      </c>
      <c r="E13" s="49">
        <v>266318</v>
      </c>
      <c r="F13" s="49"/>
      <c r="G13" s="49"/>
      <c r="H13" s="49">
        <v>266318</v>
      </c>
      <c r="I13" s="49">
        <v>80259.600000000006</v>
      </c>
      <c r="J13" s="50">
        <v>73571.3</v>
      </c>
    </row>
    <row r="14" spans="1:10" ht="31.5" x14ac:dyDescent="0.2">
      <c r="A14" s="1" t="s">
        <v>12</v>
      </c>
      <c r="B14" s="1" t="s">
        <v>383</v>
      </c>
      <c r="C14" s="1" t="s">
        <v>13</v>
      </c>
      <c r="D14" s="1" t="s">
        <v>394</v>
      </c>
      <c r="E14" s="49">
        <v>35200005647</v>
      </c>
      <c r="F14" s="49"/>
      <c r="G14" s="49"/>
      <c r="H14" s="49"/>
      <c r="I14" s="49"/>
      <c r="J14" s="50"/>
    </row>
    <row r="15" spans="1:10" ht="52.5" x14ac:dyDescent="0.2">
      <c r="A15" s="1" t="s">
        <v>14</v>
      </c>
      <c r="B15" s="1" t="s">
        <v>384</v>
      </c>
      <c r="C15" s="1" t="s">
        <v>15</v>
      </c>
      <c r="D15" s="1" t="s">
        <v>395</v>
      </c>
      <c r="E15" s="49">
        <v>109975391</v>
      </c>
      <c r="F15" s="49"/>
      <c r="G15" s="49">
        <v>1219524.6200000001</v>
      </c>
      <c r="H15" s="49">
        <v>108150941.25</v>
      </c>
      <c r="I15" s="49">
        <v>92440195.209999993</v>
      </c>
      <c r="J15" s="50">
        <v>88751763.400000006</v>
      </c>
    </row>
    <row r="16" spans="1:10" ht="84" x14ac:dyDescent="0.2">
      <c r="A16" s="62">
        <v>5838</v>
      </c>
      <c r="B16" s="47" t="s">
        <v>398</v>
      </c>
      <c r="C16" s="49" t="s">
        <v>399</v>
      </c>
      <c r="D16" s="47" t="s">
        <v>400</v>
      </c>
      <c r="E16" s="49"/>
      <c r="F16" s="49">
        <v>604264.26</v>
      </c>
      <c r="G16" s="49"/>
      <c r="H16" s="49"/>
      <c r="I16" s="49"/>
      <c r="J16" s="50"/>
    </row>
    <row r="17" spans="1:10" x14ac:dyDescent="0.2">
      <c r="A17" s="17" t="s">
        <v>16</v>
      </c>
      <c r="B17" s="18"/>
      <c r="C17" s="18"/>
      <c r="D17" s="19"/>
      <c r="E17" s="2">
        <v>35780299784</v>
      </c>
      <c r="F17" s="53">
        <v>604264.26</v>
      </c>
      <c r="G17" s="2">
        <v>1229844.6200000001</v>
      </c>
      <c r="H17" s="2">
        <v>578007791.5</v>
      </c>
      <c r="I17" s="2">
        <v>519539286</v>
      </c>
      <c r="J17" s="3">
        <v>486389004.17000002</v>
      </c>
    </row>
    <row r="19" spans="1:10" x14ac:dyDescent="0.2">
      <c r="A19" s="16" t="s">
        <v>224</v>
      </c>
      <c r="B19" s="16"/>
      <c r="C19" s="16"/>
      <c r="D19" s="16"/>
      <c r="E19" s="16"/>
      <c r="F19" s="13"/>
      <c r="G19" s="4"/>
    </row>
  </sheetData>
  <mergeCells count="13">
    <mergeCell ref="A5:A12"/>
    <mergeCell ref="B5:B12"/>
    <mergeCell ref="A19:E19"/>
    <mergeCell ref="A17:D17"/>
    <mergeCell ref="A1:B4"/>
    <mergeCell ref="E1:J2"/>
    <mergeCell ref="C1:D4"/>
    <mergeCell ref="E3:E4"/>
    <mergeCell ref="G3:G4"/>
    <mergeCell ref="H3:H4"/>
    <mergeCell ref="I3:I4"/>
    <mergeCell ref="J3:J4"/>
    <mergeCell ref="F3:F4"/>
  </mergeCells>
  <pageMargins left="0.511811024" right="0.511811024" top="0.78740157499999996" bottom="0.78740157499999996" header="0.31496062000000002" footer="0.31496062000000002"/>
  <pageSetup orientation="portrait" r:id="rId1"/>
  <ignoredErrors>
    <ignoredError sqref="C8 C5:C7 A13: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AFB9-23F4-49CB-9F97-3467E82490FD}">
  <dimension ref="A1:K175"/>
  <sheetViews>
    <sheetView showGridLines="0" topLeftCell="B1" zoomScale="85" zoomScaleNormal="85" workbookViewId="0">
      <pane xSplit="10" ySplit="3" topLeftCell="L151" activePane="bottomRight" state="frozen"/>
      <selection activeCell="B1" sqref="B1"/>
      <selection pane="topRight" activeCell="K1" sqref="K1"/>
      <selection pane="bottomLeft" activeCell="B4" sqref="B4"/>
      <selection pane="bottomRight" activeCell="H173" sqref="H173"/>
    </sheetView>
  </sheetViews>
  <sheetFormatPr defaultRowHeight="12.75" x14ac:dyDescent="0.2"/>
  <cols>
    <col min="1" max="1" width="6" bestFit="1" customWidth="1"/>
    <col min="2" max="2" width="17.5703125" customWidth="1"/>
    <col min="3" max="3" width="2" bestFit="1" customWidth="1"/>
    <col min="4" max="4" width="15.42578125" style="5" customWidth="1"/>
    <col min="5" max="5" width="9" bestFit="1" customWidth="1"/>
    <col min="6" max="6" width="41.140625" customWidth="1"/>
    <col min="7" max="7" width="14" style="55" bestFit="1" customWidth="1"/>
    <col min="8" max="8" width="14" style="55" customWidth="1"/>
    <col min="9" max="10" width="16.28515625" style="55" bestFit="1" customWidth="1"/>
    <col min="11" max="11" width="15.85546875" style="55" customWidth="1"/>
    <col min="17" max="17" width="9" bestFit="1" customWidth="1"/>
    <col min="18" max="18" width="10.5703125" bestFit="1" customWidth="1"/>
    <col min="19" max="19" width="5.42578125" bestFit="1" customWidth="1"/>
    <col min="20" max="20" width="14.5703125" bestFit="1" customWidth="1"/>
    <col min="21" max="21" width="14.85546875" bestFit="1" customWidth="1"/>
    <col min="22" max="22" width="15" bestFit="1" customWidth="1"/>
  </cols>
  <sheetData>
    <row r="1" spans="1:11" x14ac:dyDescent="0.2">
      <c r="A1" s="57" t="s">
        <v>376</v>
      </c>
      <c r="B1" s="57"/>
      <c r="C1" s="57" t="s">
        <v>377</v>
      </c>
      <c r="D1" s="57"/>
      <c r="E1" s="58" t="s">
        <v>378</v>
      </c>
      <c r="F1" s="59"/>
      <c r="G1" s="21">
        <v>2024</v>
      </c>
      <c r="H1" s="22"/>
      <c r="I1" s="22"/>
      <c r="J1" s="22"/>
      <c r="K1" s="23"/>
    </row>
    <row r="2" spans="1:11" x14ac:dyDescent="0.2">
      <c r="A2" s="57"/>
      <c r="B2" s="57"/>
      <c r="C2" s="57"/>
      <c r="D2" s="57"/>
      <c r="E2" s="60"/>
      <c r="F2" s="61"/>
      <c r="G2" s="24"/>
      <c r="H2" s="25"/>
      <c r="I2" s="25"/>
      <c r="J2" s="25"/>
      <c r="K2" s="26"/>
    </row>
    <row r="3" spans="1:11" ht="42.75" customHeight="1" x14ac:dyDescent="0.2">
      <c r="A3" s="57"/>
      <c r="B3" s="57"/>
      <c r="C3" s="57"/>
      <c r="D3" s="57"/>
      <c r="E3" s="60"/>
      <c r="F3" s="61"/>
      <c r="G3" s="14" t="s">
        <v>0</v>
      </c>
      <c r="H3" s="14" t="s">
        <v>254</v>
      </c>
      <c r="I3" s="14" t="s">
        <v>251</v>
      </c>
      <c r="J3" s="14" t="s">
        <v>252</v>
      </c>
      <c r="K3" s="14" t="s">
        <v>253</v>
      </c>
    </row>
    <row r="4" spans="1:11" ht="21" customHeight="1" x14ac:dyDescent="0.2">
      <c r="A4" s="36" t="s">
        <v>17</v>
      </c>
      <c r="B4" s="36" t="s">
        <v>375</v>
      </c>
      <c r="C4" s="31">
        <v>1</v>
      </c>
      <c r="D4" s="31" t="s">
        <v>174</v>
      </c>
      <c r="E4" s="1" t="s">
        <v>175</v>
      </c>
      <c r="F4" s="1" t="s">
        <v>176</v>
      </c>
      <c r="G4" s="47"/>
      <c r="H4" s="47"/>
      <c r="I4" s="47">
        <v>18805676.899999999</v>
      </c>
      <c r="J4" s="47">
        <v>18540780.239999998</v>
      </c>
      <c r="K4" s="48">
        <v>17008718.239999998</v>
      </c>
    </row>
    <row r="5" spans="1:11" ht="21" customHeight="1" x14ac:dyDescent="0.2">
      <c r="A5" s="37"/>
      <c r="B5" s="37"/>
      <c r="C5" s="32"/>
      <c r="D5" s="32"/>
      <c r="E5" s="1" t="s">
        <v>177</v>
      </c>
      <c r="F5" s="1" t="s">
        <v>255</v>
      </c>
      <c r="G5" s="47"/>
      <c r="H5" s="47"/>
      <c r="I5" s="47">
        <v>1792581.1</v>
      </c>
      <c r="J5" s="47">
        <v>1778764.17</v>
      </c>
      <c r="K5" s="48">
        <v>1778764.17</v>
      </c>
    </row>
    <row r="6" spans="1:11" ht="21" x14ac:dyDescent="0.2">
      <c r="A6" s="37"/>
      <c r="B6" s="37"/>
      <c r="C6" s="32"/>
      <c r="D6" s="32"/>
      <c r="E6" s="1" t="s">
        <v>178</v>
      </c>
      <c r="F6" s="1" t="s">
        <v>256</v>
      </c>
      <c r="G6" s="47"/>
      <c r="H6" s="47"/>
      <c r="I6" s="47">
        <v>90051.66</v>
      </c>
      <c r="J6" s="47">
        <v>49986.76</v>
      </c>
      <c r="K6" s="48">
        <v>49986.76</v>
      </c>
    </row>
    <row r="7" spans="1:11" ht="21" x14ac:dyDescent="0.2">
      <c r="A7" s="37"/>
      <c r="B7" s="37"/>
      <c r="C7" s="32"/>
      <c r="D7" s="32"/>
      <c r="E7" s="1" t="s">
        <v>179</v>
      </c>
      <c r="F7" s="1" t="s">
        <v>180</v>
      </c>
      <c r="G7" s="47"/>
      <c r="H7" s="47"/>
      <c r="I7" s="47">
        <v>2188796.31</v>
      </c>
      <c r="J7" s="47">
        <v>2157739.25</v>
      </c>
      <c r="K7" s="48">
        <v>1976685.47</v>
      </c>
    </row>
    <row r="8" spans="1:11" ht="21" x14ac:dyDescent="0.2">
      <c r="A8" s="37"/>
      <c r="B8" s="37"/>
      <c r="C8" s="32"/>
      <c r="D8" s="32"/>
      <c r="E8" s="1" t="s">
        <v>181</v>
      </c>
      <c r="F8" s="1" t="s">
        <v>257</v>
      </c>
      <c r="G8" s="47"/>
      <c r="H8" s="47"/>
      <c r="I8" s="47">
        <v>286014.64</v>
      </c>
      <c r="J8" s="47">
        <v>275156.88</v>
      </c>
      <c r="K8" s="48">
        <v>252227.14</v>
      </c>
    </row>
    <row r="9" spans="1:11" ht="21" x14ac:dyDescent="0.2">
      <c r="A9" s="37"/>
      <c r="B9" s="37"/>
      <c r="C9" s="32"/>
      <c r="D9" s="32"/>
      <c r="E9" s="1" t="s">
        <v>182</v>
      </c>
      <c r="F9" s="1" t="s">
        <v>183</v>
      </c>
      <c r="G9" s="47"/>
      <c r="H9" s="47"/>
      <c r="I9" s="47">
        <v>36696.03</v>
      </c>
      <c r="J9" s="47">
        <v>36696.03</v>
      </c>
      <c r="K9" s="48">
        <v>18483.509999999998</v>
      </c>
    </row>
    <row r="10" spans="1:11" ht="21" x14ac:dyDescent="0.2">
      <c r="A10" s="37"/>
      <c r="B10" s="37"/>
      <c r="C10" s="32"/>
      <c r="D10" s="32"/>
      <c r="E10" s="1" t="s">
        <v>184</v>
      </c>
      <c r="F10" s="1" t="s">
        <v>185</v>
      </c>
      <c r="G10" s="47"/>
      <c r="H10" s="47"/>
      <c r="I10" s="47">
        <v>266318</v>
      </c>
      <c r="J10" s="47">
        <v>80259.600000000006</v>
      </c>
      <c r="K10" s="48">
        <v>73571.3</v>
      </c>
    </row>
    <row r="11" spans="1:11" ht="21" customHeight="1" x14ac:dyDescent="0.2">
      <c r="A11" s="37"/>
      <c r="B11" s="37"/>
      <c r="C11" s="32"/>
      <c r="D11" s="32"/>
      <c r="E11" s="1" t="s">
        <v>186</v>
      </c>
      <c r="F11" s="1" t="s">
        <v>258</v>
      </c>
      <c r="G11" s="47"/>
      <c r="H11" s="47"/>
      <c r="I11" s="47">
        <v>5950842.7800000003</v>
      </c>
      <c r="J11" s="47">
        <v>5950842.7800000003</v>
      </c>
      <c r="K11" s="48">
        <v>5393101.8600000003</v>
      </c>
    </row>
    <row r="12" spans="1:11" ht="21" customHeight="1" x14ac:dyDescent="0.2">
      <c r="A12" s="37"/>
      <c r="B12" s="37"/>
      <c r="C12" s="32"/>
      <c r="D12" s="32"/>
      <c r="E12" s="1" t="s">
        <v>187</v>
      </c>
      <c r="F12" s="1" t="s">
        <v>259</v>
      </c>
      <c r="G12" s="47"/>
      <c r="H12" s="47"/>
      <c r="I12" s="47">
        <v>488592.03</v>
      </c>
      <c r="J12" s="47">
        <v>487604.78</v>
      </c>
      <c r="K12" s="48">
        <v>480061.39</v>
      </c>
    </row>
    <row r="13" spans="1:11" ht="21" x14ac:dyDescent="0.2">
      <c r="A13" s="37"/>
      <c r="B13" s="37"/>
      <c r="C13" s="32"/>
      <c r="D13" s="32"/>
      <c r="E13" s="1" t="s">
        <v>188</v>
      </c>
      <c r="F13" s="1" t="s">
        <v>260</v>
      </c>
      <c r="G13" s="47"/>
      <c r="H13" s="47"/>
      <c r="I13" s="47">
        <v>2661813.64</v>
      </c>
      <c r="J13" s="47">
        <v>2661813.64</v>
      </c>
      <c r="K13" s="48">
        <v>2410791.9300000002</v>
      </c>
    </row>
    <row r="14" spans="1:11" ht="21" customHeight="1" x14ac:dyDescent="0.2">
      <c r="A14" s="37"/>
      <c r="B14" s="37"/>
      <c r="C14" s="32"/>
      <c r="D14" s="32"/>
      <c r="E14" s="1" t="s">
        <v>189</v>
      </c>
      <c r="F14" s="1" t="s">
        <v>261</v>
      </c>
      <c r="G14" s="47"/>
      <c r="H14" s="47"/>
      <c r="I14" s="47">
        <v>4054822.48</v>
      </c>
      <c r="J14" s="47">
        <v>3602116.19</v>
      </c>
      <c r="K14" s="48">
        <v>3327688.59</v>
      </c>
    </row>
    <row r="15" spans="1:11" ht="21" customHeight="1" x14ac:dyDescent="0.2">
      <c r="A15" s="37"/>
      <c r="B15" s="37"/>
      <c r="C15" s="32"/>
      <c r="D15" s="32"/>
      <c r="E15" s="1" t="s">
        <v>190</v>
      </c>
      <c r="F15" s="1" t="s">
        <v>191</v>
      </c>
      <c r="G15" s="47"/>
      <c r="H15" s="47"/>
      <c r="I15" s="47">
        <v>41497.919999999998</v>
      </c>
      <c r="J15" s="47">
        <v>5270.48</v>
      </c>
      <c r="K15" s="48">
        <v>5270.48</v>
      </c>
    </row>
    <row r="16" spans="1:11" ht="21" customHeight="1" x14ac:dyDescent="0.2">
      <c r="A16" s="37"/>
      <c r="B16" s="37"/>
      <c r="C16" s="32"/>
      <c r="D16" s="32"/>
      <c r="E16" s="1" t="s">
        <v>192</v>
      </c>
      <c r="F16" s="1" t="s">
        <v>262</v>
      </c>
      <c r="G16" s="49"/>
      <c r="H16" s="49"/>
      <c r="I16" s="49">
        <v>42418.33</v>
      </c>
      <c r="J16" s="49">
        <v>39026.370000000003</v>
      </c>
      <c r="K16" s="50">
        <v>35923.599999999999</v>
      </c>
    </row>
    <row r="17" spans="1:11" ht="21" x14ac:dyDescent="0.2">
      <c r="A17" s="37"/>
      <c r="B17" s="37"/>
      <c r="C17" s="32"/>
      <c r="D17" s="32"/>
      <c r="E17" s="1" t="s">
        <v>193</v>
      </c>
      <c r="F17" s="1" t="s">
        <v>194</v>
      </c>
      <c r="G17" s="49"/>
      <c r="H17" s="49"/>
      <c r="I17" s="49">
        <v>63056.13</v>
      </c>
      <c r="J17" s="49">
        <v>62091.16</v>
      </c>
      <c r="K17" s="50">
        <v>52056.13</v>
      </c>
    </row>
    <row r="18" spans="1:11" ht="21" customHeight="1" x14ac:dyDescent="0.2">
      <c r="A18" s="37"/>
      <c r="B18" s="37"/>
      <c r="C18" s="32"/>
      <c r="D18" s="32"/>
      <c r="E18" s="1" t="s">
        <v>195</v>
      </c>
      <c r="F18" s="1" t="s">
        <v>263</v>
      </c>
      <c r="G18" s="49"/>
      <c r="H18" s="49"/>
      <c r="I18" s="49">
        <v>985491.84</v>
      </c>
      <c r="J18" s="49">
        <v>870545.47</v>
      </c>
      <c r="K18" s="50">
        <v>799442.24</v>
      </c>
    </row>
    <row r="19" spans="1:11" ht="21" x14ac:dyDescent="0.2">
      <c r="A19" s="37"/>
      <c r="B19" s="37"/>
      <c r="C19" s="32"/>
      <c r="D19" s="32"/>
      <c r="E19" s="1" t="s">
        <v>196</v>
      </c>
      <c r="F19" s="1" t="s">
        <v>264</v>
      </c>
      <c r="G19" s="49"/>
      <c r="H19" s="49"/>
      <c r="I19" s="49">
        <v>2084901.98</v>
      </c>
      <c r="J19" s="49">
        <v>1748780.91</v>
      </c>
      <c r="K19" s="50">
        <v>1612255.53</v>
      </c>
    </row>
    <row r="20" spans="1:11" ht="21" x14ac:dyDescent="0.2">
      <c r="A20" s="37"/>
      <c r="B20" s="37"/>
      <c r="C20" s="32"/>
      <c r="D20" s="32"/>
      <c r="E20" s="1" t="s">
        <v>197</v>
      </c>
      <c r="F20" s="1" t="s">
        <v>265</v>
      </c>
      <c r="G20" s="49"/>
      <c r="H20" s="49"/>
      <c r="I20" s="49">
        <v>2438.86</v>
      </c>
      <c r="J20" s="49">
        <v>2438.86</v>
      </c>
      <c r="K20" s="50">
        <v>2438.86</v>
      </c>
    </row>
    <row r="21" spans="1:11" ht="21" x14ac:dyDescent="0.2">
      <c r="A21" s="37"/>
      <c r="B21" s="37"/>
      <c r="C21" s="32"/>
      <c r="D21" s="32"/>
      <c r="E21" s="1" t="s">
        <v>198</v>
      </c>
      <c r="F21" s="1" t="s">
        <v>266</v>
      </c>
      <c r="G21" s="49"/>
      <c r="H21" s="49"/>
      <c r="I21" s="49">
        <v>18027293.870000001</v>
      </c>
      <c r="J21" s="49">
        <v>17991929.219999999</v>
      </c>
      <c r="K21" s="50">
        <v>16502315.859999999</v>
      </c>
    </row>
    <row r="22" spans="1:11" ht="21" customHeight="1" x14ac:dyDescent="0.2">
      <c r="A22" s="37"/>
      <c r="B22" s="37"/>
      <c r="C22" s="32"/>
      <c r="D22" s="32"/>
      <c r="E22" s="1" t="s">
        <v>199</v>
      </c>
      <c r="F22" s="1" t="s">
        <v>267</v>
      </c>
      <c r="G22" s="49"/>
      <c r="H22" s="49"/>
      <c r="I22" s="49">
        <v>749028.28</v>
      </c>
      <c r="J22" s="49">
        <v>513876.3</v>
      </c>
      <c r="K22" s="50">
        <v>474306.64</v>
      </c>
    </row>
    <row r="23" spans="1:11" ht="21" customHeight="1" x14ac:dyDescent="0.2">
      <c r="A23" s="37"/>
      <c r="B23" s="37"/>
      <c r="C23" s="32"/>
      <c r="D23" s="32"/>
      <c r="E23" s="1" t="s">
        <v>200</v>
      </c>
      <c r="F23" s="1" t="s">
        <v>268</v>
      </c>
      <c r="G23" s="49"/>
      <c r="H23" s="49"/>
      <c r="I23" s="49">
        <v>617324.19999999995</v>
      </c>
      <c r="J23" s="49">
        <v>266713.40999999997</v>
      </c>
      <c r="K23" s="50">
        <v>257439.57</v>
      </c>
    </row>
    <row r="24" spans="1:11" ht="21" customHeight="1" x14ac:dyDescent="0.2">
      <c r="A24" s="37"/>
      <c r="B24" s="37"/>
      <c r="C24" s="32"/>
      <c r="D24" s="32"/>
      <c r="E24" s="1" t="s">
        <v>201</v>
      </c>
      <c r="F24" s="1" t="s">
        <v>202</v>
      </c>
      <c r="G24" s="49"/>
      <c r="H24" s="49"/>
      <c r="I24" s="49">
        <v>14795944.35</v>
      </c>
      <c r="J24" s="49">
        <v>14795944.35</v>
      </c>
      <c r="K24" s="50">
        <v>12155086.5</v>
      </c>
    </row>
    <row r="25" spans="1:11" ht="21" customHeight="1" x14ac:dyDescent="0.2">
      <c r="A25" s="37"/>
      <c r="B25" s="37"/>
      <c r="C25" s="32"/>
      <c r="D25" s="32"/>
      <c r="E25" s="1" t="s">
        <v>203</v>
      </c>
      <c r="F25" s="1" t="s">
        <v>269</v>
      </c>
      <c r="G25" s="49"/>
      <c r="H25" s="49"/>
      <c r="I25" s="49">
        <v>4425470.79</v>
      </c>
      <c r="J25" s="49">
        <v>4204969.2699999996</v>
      </c>
      <c r="K25" s="50">
        <v>2248947.17</v>
      </c>
    </row>
    <row r="26" spans="1:11" ht="21" customHeight="1" x14ac:dyDescent="0.2">
      <c r="A26" s="37"/>
      <c r="B26" s="37"/>
      <c r="C26" s="32"/>
      <c r="D26" s="32"/>
      <c r="E26" s="1" t="s">
        <v>204</v>
      </c>
      <c r="F26" s="1" t="s">
        <v>270</v>
      </c>
      <c r="G26" s="49"/>
      <c r="H26" s="49"/>
      <c r="I26" s="49">
        <v>324954.71999999997</v>
      </c>
      <c r="J26" s="49">
        <v>324954.71999999997</v>
      </c>
      <c r="K26" s="50">
        <v>157453.35999999999</v>
      </c>
    </row>
    <row r="27" spans="1:11" ht="21" customHeight="1" x14ac:dyDescent="0.2">
      <c r="A27" s="37"/>
      <c r="B27" s="37"/>
      <c r="C27" s="32"/>
      <c r="D27" s="32"/>
      <c r="E27" s="1" t="s">
        <v>205</v>
      </c>
      <c r="F27" s="1" t="s">
        <v>271</v>
      </c>
      <c r="G27" s="49"/>
      <c r="H27" s="49"/>
      <c r="I27" s="49">
        <v>156258121.68000001</v>
      </c>
      <c r="J27" s="49">
        <v>156048433.56</v>
      </c>
      <c r="K27" s="50">
        <v>143552519.63999999</v>
      </c>
    </row>
    <row r="28" spans="1:11" ht="21" customHeight="1" x14ac:dyDescent="0.2">
      <c r="A28" s="37"/>
      <c r="B28" s="37"/>
      <c r="C28" s="32"/>
      <c r="D28" s="32"/>
      <c r="E28" s="1" t="s">
        <v>206</v>
      </c>
      <c r="F28" s="1" t="s">
        <v>272</v>
      </c>
      <c r="G28" s="49"/>
      <c r="H28" s="49"/>
      <c r="I28" s="49">
        <v>1012487.87</v>
      </c>
      <c r="J28" s="49">
        <v>914095.35</v>
      </c>
      <c r="K28" s="50">
        <v>843719.06</v>
      </c>
    </row>
    <row r="29" spans="1:11" ht="21" x14ac:dyDescent="0.2">
      <c r="A29" s="37"/>
      <c r="B29" s="37"/>
      <c r="C29" s="32"/>
      <c r="D29" s="32"/>
      <c r="E29" s="1" t="s">
        <v>207</v>
      </c>
      <c r="F29" s="1" t="s">
        <v>273</v>
      </c>
      <c r="G29" s="49"/>
      <c r="H29" s="49"/>
      <c r="I29" s="49">
        <v>160052.76999999999</v>
      </c>
      <c r="J29" s="49">
        <v>20168.07</v>
      </c>
      <c r="K29" s="50">
        <v>19319.509999999998</v>
      </c>
    </row>
    <row r="30" spans="1:11" ht="21" x14ac:dyDescent="0.2">
      <c r="A30" s="37"/>
      <c r="B30" s="37"/>
      <c r="C30" s="32"/>
      <c r="D30" s="32"/>
      <c r="E30" s="1" t="s">
        <v>208</v>
      </c>
      <c r="F30" s="1" t="s">
        <v>274</v>
      </c>
      <c r="G30" s="49"/>
      <c r="H30" s="49"/>
      <c r="I30" s="49">
        <v>303472.90999999997</v>
      </c>
      <c r="J30" s="49">
        <v>24130.52</v>
      </c>
      <c r="K30" s="50">
        <v>24130.52</v>
      </c>
    </row>
    <row r="31" spans="1:11" ht="21" x14ac:dyDescent="0.2">
      <c r="A31" s="37"/>
      <c r="B31" s="37"/>
      <c r="C31" s="32"/>
      <c r="D31" s="32"/>
      <c r="E31" s="1" t="s">
        <v>209</v>
      </c>
      <c r="F31" s="1" t="s">
        <v>210</v>
      </c>
      <c r="G31" s="49"/>
      <c r="H31" s="49"/>
      <c r="I31" s="49">
        <v>8929.64</v>
      </c>
      <c r="J31" s="49">
        <v>8929.64</v>
      </c>
      <c r="K31" s="50">
        <v>8929.64</v>
      </c>
    </row>
    <row r="32" spans="1:11" ht="21" customHeight="1" x14ac:dyDescent="0.2">
      <c r="A32" s="37"/>
      <c r="B32" s="37"/>
      <c r="C32" s="32"/>
      <c r="D32" s="32"/>
      <c r="E32" s="1" t="s">
        <v>211</v>
      </c>
      <c r="F32" s="1" t="s">
        <v>275</v>
      </c>
      <c r="G32" s="49"/>
      <c r="H32" s="49"/>
      <c r="I32" s="49">
        <v>5000</v>
      </c>
      <c r="J32" s="49">
        <v>5000</v>
      </c>
      <c r="K32" s="50">
        <v>5000</v>
      </c>
    </row>
    <row r="33" spans="1:11" ht="21" x14ac:dyDescent="0.2">
      <c r="A33" s="37"/>
      <c r="B33" s="37"/>
      <c r="C33" s="32"/>
      <c r="D33" s="32"/>
      <c r="E33" s="1" t="s">
        <v>212</v>
      </c>
      <c r="F33" s="1" t="s">
        <v>276</v>
      </c>
      <c r="G33" s="49"/>
      <c r="H33" s="49"/>
      <c r="I33" s="49">
        <v>3640.39</v>
      </c>
      <c r="J33" s="49">
        <v>3640.39</v>
      </c>
      <c r="K33" s="50">
        <v>3640.39</v>
      </c>
    </row>
    <row r="34" spans="1:11" ht="21" x14ac:dyDescent="0.2">
      <c r="A34" s="37"/>
      <c r="B34" s="37"/>
      <c r="C34" s="32"/>
      <c r="D34" s="32"/>
      <c r="E34" s="1" t="s">
        <v>213</v>
      </c>
      <c r="F34" s="1" t="s">
        <v>214</v>
      </c>
      <c r="G34" s="49"/>
      <c r="H34" s="49"/>
      <c r="I34" s="49">
        <v>182697.5</v>
      </c>
      <c r="J34" s="49">
        <v>182697.5</v>
      </c>
      <c r="K34" s="50">
        <v>182697.5</v>
      </c>
    </row>
    <row r="35" spans="1:11" ht="21" x14ac:dyDescent="0.2">
      <c r="A35" s="37"/>
      <c r="B35" s="37"/>
      <c r="C35" s="32"/>
      <c r="D35" s="32"/>
      <c r="E35" s="1" t="s">
        <v>215</v>
      </c>
      <c r="F35" s="1" t="s">
        <v>216</v>
      </c>
      <c r="G35" s="49"/>
      <c r="H35" s="49"/>
      <c r="I35" s="49">
        <v>11911.37</v>
      </c>
      <c r="J35" s="49">
        <v>11911.37</v>
      </c>
      <c r="K35" s="50">
        <v>11911.37</v>
      </c>
    </row>
    <row r="36" spans="1:11" ht="21" x14ac:dyDescent="0.2">
      <c r="A36" s="37"/>
      <c r="B36" s="37"/>
      <c r="C36" s="32"/>
      <c r="D36" s="32"/>
      <c r="E36" s="1" t="s">
        <v>217</v>
      </c>
      <c r="F36" s="1" t="s">
        <v>277</v>
      </c>
      <c r="G36" s="49"/>
      <c r="H36" s="49"/>
      <c r="I36" s="49">
        <v>47261.89</v>
      </c>
      <c r="J36" s="49">
        <v>47261.89</v>
      </c>
      <c r="K36" s="50">
        <v>47261.89</v>
      </c>
    </row>
    <row r="37" spans="1:11" ht="21" x14ac:dyDescent="0.2">
      <c r="A37" s="37"/>
      <c r="B37" s="37"/>
      <c r="C37" s="32"/>
      <c r="D37" s="32"/>
      <c r="E37" s="1" t="s">
        <v>218</v>
      </c>
      <c r="F37" s="1" t="s">
        <v>278</v>
      </c>
      <c r="G37" s="49"/>
      <c r="H37" s="49"/>
      <c r="I37" s="49">
        <v>1265170.43</v>
      </c>
      <c r="J37" s="49">
        <v>981396.87</v>
      </c>
      <c r="K37" s="50">
        <v>981396.87</v>
      </c>
    </row>
    <row r="38" spans="1:11" ht="21" customHeight="1" x14ac:dyDescent="0.2">
      <c r="A38" s="37"/>
      <c r="B38" s="37"/>
      <c r="C38" s="32"/>
      <c r="D38" s="32"/>
      <c r="E38" s="1" t="s">
        <v>219</v>
      </c>
      <c r="F38" s="1" t="s">
        <v>220</v>
      </c>
      <c r="G38" s="49"/>
      <c r="H38" s="49"/>
      <c r="I38" s="49">
        <v>1101325.69</v>
      </c>
      <c r="J38" s="49">
        <v>177425.75</v>
      </c>
      <c r="K38" s="50">
        <v>150232.95999999999</v>
      </c>
    </row>
    <row r="39" spans="1:11" ht="21" customHeight="1" x14ac:dyDescent="0.2">
      <c r="A39" s="37"/>
      <c r="B39" s="37"/>
      <c r="C39" s="32"/>
      <c r="D39" s="32"/>
      <c r="E39" s="1" t="s">
        <v>221</v>
      </c>
      <c r="F39" s="1" t="s">
        <v>279</v>
      </c>
      <c r="G39" s="49"/>
      <c r="H39" s="49"/>
      <c r="I39" s="49">
        <v>483784.38</v>
      </c>
      <c r="J39" s="49">
        <v>483784.38</v>
      </c>
      <c r="K39" s="50">
        <v>446597.18</v>
      </c>
    </row>
    <row r="40" spans="1:11" ht="21" customHeight="1" x14ac:dyDescent="0.2">
      <c r="A40" s="37"/>
      <c r="B40" s="37"/>
      <c r="C40" s="32"/>
      <c r="D40" s="32"/>
      <c r="E40" s="1" t="s">
        <v>222</v>
      </c>
      <c r="F40" s="1" t="s">
        <v>280</v>
      </c>
      <c r="G40" s="49"/>
      <c r="H40" s="49"/>
      <c r="I40" s="49">
        <v>37834251</v>
      </c>
      <c r="J40" s="49">
        <v>36490677.479999997</v>
      </c>
      <c r="K40" s="50">
        <v>36461361.039999999</v>
      </c>
    </row>
    <row r="41" spans="1:11" ht="21" customHeight="1" x14ac:dyDescent="0.2">
      <c r="A41" s="37"/>
      <c r="B41" s="37"/>
      <c r="C41" s="33"/>
      <c r="D41" s="33"/>
      <c r="E41" s="1" t="s">
        <v>223</v>
      </c>
      <c r="F41" s="1" t="s">
        <v>281</v>
      </c>
      <c r="G41" s="49"/>
      <c r="H41" s="49"/>
      <c r="I41" s="49">
        <v>4645.6400000000003</v>
      </c>
      <c r="J41" s="49">
        <v>4645.6400000000003</v>
      </c>
      <c r="K41" s="50">
        <v>4645.6400000000003</v>
      </c>
    </row>
    <row r="42" spans="1:11" x14ac:dyDescent="0.2">
      <c r="A42" s="37"/>
      <c r="B42" s="37"/>
      <c r="C42" s="42" t="s">
        <v>225</v>
      </c>
      <c r="D42" s="34"/>
      <c r="E42" s="34"/>
      <c r="F42" s="35"/>
      <c r="G42" s="51">
        <v>0</v>
      </c>
      <c r="H42" s="51"/>
      <c r="I42" s="51">
        <f>SUM(I4:I41)</f>
        <v>277464780</v>
      </c>
      <c r="J42" s="51">
        <f>SUM(J4:J41)</f>
        <v>271852499.24999994</v>
      </c>
      <c r="K42" s="52">
        <f>SUM(K4:K41)</f>
        <v>249816379.50999996</v>
      </c>
    </row>
    <row r="43" spans="1:11" ht="20.25" customHeight="1" x14ac:dyDescent="0.2">
      <c r="A43" s="37"/>
      <c r="B43" s="37"/>
      <c r="C43" s="15">
        <v>3</v>
      </c>
      <c r="D43" s="41" t="s">
        <v>36</v>
      </c>
      <c r="E43" s="1" t="s">
        <v>37</v>
      </c>
      <c r="F43" s="1" t="s">
        <v>38</v>
      </c>
      <c r="G43" s="49"/>
      <c r="H43" s="49"/>
      <c r="I43" s="49">
        <v>29500</v>
      </c>
      <c r="J43" s="49">
        <v>29500</v>
      </c>
      <c r="K43" s="50">
        <v>29500</v>
      </c>
    </row>
    <row r="44" spans="1:11" ht="20.25" customHeight="1" x14ac:dyDescent="0.2">
      <c r="A44" s="37"/>
      <c r="B44" s="37"/>
      <c r="C44" s="15"/>
      <c r="D44" s="41"/>
      <c r="E44" s="1" t="s">
        <v>39</v>
      </c>
      <c r="F44" s="1" t="s">
        <v>282</v>
      </c>
      <c r="G44" s="49">
        <v>0</v>
      </c>
      <c r="H44" s="49"/>
      <c r="I44" s="49"/>
      <c r="J44" s="49"/>
      <c r="K44" s="50"/>
    </row>
    <row r="45" spans="1:11" ht="20.25" customHeight="1" x14ac:dyDescent="0.2">
      <c r="A45" s="37"/>
      <c r="B45" s="37"/>
      <c r="C45" s="15"/>
      <c r="D45" s="41"/>
      <c r="E45" s="1" t="s">
        <v>40</v>
      </c>
      <c r="F45" s="1" t="s">
        <v>283</v>
      </c>
      <c r="G45" s="49"/>
      <c r="H45" s="49"/>
      <c r="I45" s="49">
        <v>37698</v>
      </c>
      <c r="J45" s="49">
        <v>30965.59</v>
      </c>
      <c r="K45" s="50">
        <v>30965.59</v>
      </c>
    </row>
    <row r="46" spans="1:11" ht="20.25" customHeight="1" x14ac:dyDescent="0.2">
      <c r="A46" s="37"/>
      <c r="B46" s="37"/>
      <c r="C46" s="15"/>
      <c r="D46" s="41"/>
      <c r="E46" s="1" t="s">
        <v>41</v>
      </c>
      <c r="F46" s="1" t="s">
        <v>284</v>
      </c>
      <c r="G46" s="49"/>
      <c r="H46" s="49"/>
      <c r="I46" s="49">
        <v>11267</v>
      </c>
      <c r="J46" s="49">
        <v>7845.05</v>
      </c>
      <c r="K46" s="50">
        <v>7126.47</v>
      </c>
    </row>
    <row r="47" spans="1:11" ht="20.25" customHeight="1" x14ac:dyDescent="0.2">
      <c r="A47" s="37"/>
      <c r="B47" s="37"/>
      <c r="C47" s="15"/>
      <c r="D47" s="41"/>
      <c r="E47" s="1" t="s">
        <v>42</v>
      </c>
      <c r="F47" s="1" t="s">
        <v>285</v>
      </c>
      <c r="G47" s="49"/>
      <c r="H47" s="49"/>
      <c r="I47" s="49">
        <v>694195.7</v>
      </c>
      <c r="J47" s="49">
        <v>683492.14</v>
      </c>
      <c r="K47" s="50">
        <v>621497.53</v>
      </c>
    </row>
    <row r="48" spans="1:11" ht="20.25" customHeight="1" x14ac:dyDescent="0.2">
      <c r="A48" s="37"/>
      <c r="B48" s="37"/>
      <c r="C48" s="15"/>
      <c r="D48" s="41"/>
      <c r="E48" s="1" t="s">
        <v>43</v>
      </c>
      <c r="F48" s="1" t="s">
        <v>286</v>
      </c>
      <c r="G48" s="49"/>
      <c r="H48" s="49">
        <f>300282.3+122412.9</f>
        <v>422695.19999999995</v>
      </c>
      <c r="I48" s="49">
        <v>3878054.59</v>
      </c>
      <c r="J48" s="49">
        <v>3878054.59</v>
      </c>
      <c r="K48" s="50">
        <v>3878054.59</v>
      </c>
    </row>
    <row r="49" spans="1:11" ht="20.25" customHeight="1" x14ac:dyDescent="0.2">
      <c r="A49" s="37"/>
      <c r="B49" s="37"/>
      <c r="C49" s="15"/>
      <c r="D49" s="41"/>
      <c r="E49" s="1" t="s">
        <v>44</v>
      </c>
      <c r="F49" s="1" t="s">
        <v>287</v>
      </c>
      <c r="G49" s="49"/>
      <c r="H49" s="49"/>
      <c r="I49" s="49">
        <v>1308410.02</v>
      </c>
      <c r="J49" s="49">
        <v>1308410.02</v>
      </c>
      <c r="K49" s="50">
        <v>1308410.02</v>
      </c>
    </row>
    <row r="50" spans="1:11" ht="20.25" customHeight="1" x14ac:dyDescent="0.2">
      <c r="A50" s="37"/>
      <c r="B50" s="37"/>
      <c r="C50" s="15"/>
      <c r="D50" s="41"/>
      <c r="E50" s="1" t="s">
        <v>45</v>
      </c>
      <c r="F50" s="1" t="s">
        <v>282</v>
      </c>
      <c r="G50" s="49">
        <v>1874.84</v>
      </c>
      <c r="H50" s="49"/>
      <c r="I50" s="49"/>
      <c r="J50" s="49"/>
      <c r="K50" s="50"/>
    </row>
    <row r="51" spans="1:11" ht="20.25" customHeight="1" x14ac:dyDescent="0.2">
      <c r="A51" s="37"/>
      <c r="B51" s="37"/>
      <c r="C51" s="15"/>
      <c r="D51" s="41"/>
      <c r="E51" s="1" t="s">
        <v>46</v>
      </c>
      <c r="F51" s="1" t="s">
        <v>288</v>
      </c>
      <c r="G51" s="49"/>
      <c r="H51" s="49">
        <f>20000+10000</f>
        <v>30000</v>
      </c>
      <c r="I51" s="49">
        <v>2007339.47</v>
      </c>
      <c r="J51" s="49">
        <v>1800411.78</v>
      </c>
      <c r="K51" s="50">
        <v>1800411.78</v>
      </c>
    </row>
    <row r="52" spans="1:11" ht="20.25" customHeight="1" x14ac:dyDescent="0.2">
      <c r="A52" s="37"/>
      <c r="B52" s="37"/>
      <c r="C52" s="15"/>
      <c r="D52" s="41"/>
      <c r="E52" s="1" t="s">
        <v>47</v>
      </c>
      <c r="F52" s="1" t="s">
        <v>289</v>
      </c>
      <c r="G52" s="49"/>
      <c r="H52" s="49"/>
      <c r="I52" s="49">
        <v>376</v>
      </c>
      <c r="J52" s="49">
        <v>376</v>
      </c>
      <c r="K52" s="50">
        <v>376</v>
      </c>
    </row>
    <row r="53" spans="1:11" ht="20.25" customHeight="1" x14ac:dyDescent="0.2">
      <c r="A53" s="37"/>
      <c r="B53" s="37"/>
      <c r="C53" s="15"/>
      <c r="D53" s="41"/>
      <c r="E53" s="1" t="s">
        <v>48</v>
      </c>
      <c r="F53" s="1" t="s">
        <v>290</v>
      </c>
      <c r="G53" s="49"/>
      <c r="H53" s="49"/>
      <c r="I53" s="49">
        <v>17139.939999999999</v>
      </c>
      <c r="J53" s="49">
        <v>15995.75</v>
      </c>
      <c r="K53" s="50">
        <v>15995.75</v>
      </c>
    </row>
    <row r="54" spans="1:11" ht="20.25" customHeight="1" x14ac:dyDescent="0.2">
      <c r="A54" s="37"/>
      <c r="B54" s="37"/>
      <c r="C54" s="15"/>
      <c r="D54" s="41"/>
      <c r="E54" s="1" t="s">
        <v>49</v>
      </c>
      <c r="F54" s="1" t="s">
        <v>50</v>
      </c>
      <c r="G54" s="49"/>
      <c r="H54" s="49"/>
      <c r="I54" s="49">
        <v>12479.96</v>
      </c>
      <c r="J54" s="49">
        <v>12479.96</v>
      </c>
      <c r="K54" s="50">
        <v>11300.6</v>
      </c>
    </row>
    <row r="55" spans="1:11" ht="20.25" customHeight="1" x14ac:dyDescent="0.2">
      <c r="A55" s="37"/>
      <c r="B55" s="37"/>
      <c r="C55" s="15"/>
      <c r="D55" s="41"/>
      <c r="E55" s="1" t="s">
        <v>51</v>
      </c>
      <c r="F55" s="1" t="s">
        <v>52</v>
      </c>
      <c r="G55" s="49"/>
      <c r="H55" s="49"/>
      <c r="I55" s="49">
        <v>2982.7</v>
      </c>
      <c r="J55" s="49">
        <v>1777.05</v>
      </c>
      <c r="K55" s="50">
        <v>1777.05</v>
      </c>
    </row>
    <row r="56" spans="1:11" ht="20.25" customHeight="1" x14ac:dyDescent="0.2">
      <c r="A56" s="37"/>
      <c r="B56" s="37"/>
      <c r="C56" s="15"/>
      <c r="D56" s="41"/>
      <c r="E56" s="1" t="s">
        <v>53</v>
      </c>
      <c r="F56" s="1" t="s">
        <v>54</v>
      </c>
      <c r="G56" s="49"/>
      <c r="H56" s="49"/>
      <c r="I56" s="49">
        <v>97150</v>
      </c>
      <c r="J56" s="49"/>
      <c r="K56" s="50"/>
    </row>
    <row r="57" spans="1:11" ht="20.25" customHeight="1" x14ac:dyDescent="0.2">
      <c r="A57" s="37"/>
      <c r="B57" s="37"/>
      <c r="C57" s="15"/>
      <c r="D57" s="41"/>
      <c r="E57" s="1" t="s">
        <v>55</v>
      </c>
      <c r="F57" s="1" t="s">
        <v>56</v>
      </c>
      <c r="G57" s="49"/>
      <c r="H57" s="49"/>
      <c r="I57" s="49">
        <v>1495.53</v>
      </c>
      <c r="J57" s="49">
        <v>1495.53</v>
      </c>
      <c r="K57" s="50">
        <v>1495.53</v>
      </c>
    </row>
    <row r="58" spans="1:11" ht="20.25" customHeight="1" x14ac:dyDescent="0.2">
      <c r="A58" s="37"/>
      <c r="B58" s="37"/>
      <c r="C58" s="15"/>
      <c r="D58" s="41"/>
      <c r="E58" s="1" t="s">
        <v>57</v>
      </c>
      <c r="F58" s="1" t="s">
        <v>58</v>
      </c>
      <c r="G58" s="49"/>
      <c r="H58" s="49"/>
      <c r="I58" s="49">
        <v>69.8</v>
      </c>
      <c r="J58" s="49">
        <v>69.8</v>
      </c>
      <c r="K58" s="50">
        <v>69.8</v>
      </c>
    </row>
    <row r="59" spans="1:11" ht="20.25" customHeight="1" x14ac:dyDescent="0.2">
      <c r="A59" s="37"/>
      <c r="B59" s="37"/>
      <c r="C59" s="15"/>
      <c r="D59" s="41"/>
      <c r="E59" s="1" t="s">
        <v>59</v>
      </c>
      <c r="F59" s="1" t="s">
        <v>60</v>
      </c>
      <c r="G59" s="49"/>
      <c r="H59" s="49"/>
      <c r="I59" s="49">
        <v>1667.68</v>
      </c>
      <c r="J59" s="49">
        <v>1667.68</v>
      </c>
      <c r="K59" s="50">
        <v>1667.68</v>
      </c>
    </row>
    <row r="60" spans="1:11" ht="20.25" customHeight="1" x14ac:dyDescent="0.2">
      <c r="A60" s="37"/>
      <c r="B60" s="37"/>
      <c r="C60" s="15"/>
      <c r="D60" s="41"/>
      <c r="E60" s="1" t="s">
        <v>61</v>
      </c>
      <c r="F60" s="1" t="s">
        <v>291</v>
      </c>
      <c r="G60" s="49"/>
      <c r="H60" s="49"/>
      <c r="I60" s="49">
        <v>4382.9799999999996</v>
      </c>
      <c r="J60" s="49">
        <v>4382.9799999999996</v>
      </c>
      <c r="K60" s="50">
        <v>4382.9799999999996</v>
      </c>
    </row>
    <row r="61" spans="1:11" ht="20.25" customHeight="1" x14ac:dyDescent="0.2">
      <c r="A61" s="37"/>
      <c r="B61" s="37"/>
      <c r="C61" s="15"/>
      <c r="D61" s="41"/>
      <c r="E61" s="1" t="s">
        <v>62</v>
      </c>
      <c r="F61" s="1" t="s">
        <v>63</v>
      </c>
      <c r="G61" s="49"/>
      <c r="H61" s="49"/>
      <c r="I61" s="49">
        <v>321265.2</v>
      </c>
      <c r="J61" s="49">
        <v>10428</v>
      </c>
      <c r="K61" s="50">
        <v>10428</v>
      </c>
    </row>
    <row r="62" spans="1:11" ht="20.25" customHeight="1" x14ac:dyDescent="0.2">
      <c r="A62" s="37"/>
      <c r="B62" s="37"/>
      <c r="C62" s="15"/>
      <c r="D62" s="41"/>
      <c r="E62" s="1" t="s">
        <v>64</v>
      </c>
      <c r="F62" s="1" t="s">
        <v>292</v>
      </c>
      <c r="G62" s="49"/>
      <c r="H62" s="49"/>
      <c r="I62" s="49">
        <v>14993.83</v>
      </c>
      <c r="J62" s="49">
        <v>14073.13</v>
      </c>
      <c r="K62" s="50">
        <v>14073.13</v>
      </c>
    </row>
    <row r="63" spans="1:11" ht="20.25" customHeight="1" x14ac:dyDescent="0.2">
      <c r="A63" s="37"/>
      <c r="B63" s="37"/>
      <c r="C63" s="15"/>
      <c r="D63" s="41"/>
      <c r="E63" s="1" t="s">
        <v>65</v>
      </c>
      <c r="F63" s="1" t="s">
        <v>293</v>
      </c>
      <c r="G63" s="49"/>
      <c r="H63" s="49"/>
      <c r="I63" s="49">
        <v>435.4</v>
      </c>
      <c r="J63" s="49">
        <v>435.4</v>
      </c>
      <c r="K63" s="50">
        <v>435.4</v>
      </c>
    </row>
    <row r="64" spans="1:11" ht="20.25" customHeight="1" x14ac:dyDescent="0.2">
      <c r="A64" s="37"/>
      <c r="B64" s="37"/>
      <c r="C64" s="15"/>
      <c r="D64" s="41"/>
      <c r="E64" s="1" t="s">
        <v>66</v>
      </c>
      <c r="F64" s="1" t="s">
        <v>294</v>
      </c>
      <c r="G64" s="49"/>
      <c r="H64" s="49"/>
      <c r="I64" s="49">
        <v>10840.8</v>
      </c>
      <c r="J64" s="49">
        <v>8443.0499999999993</v>
      </c>
      <c r="K64" s="50">
        <v>8443.0499999999993</v>
      </c>
    </row>
    <row r="65" spans="1:11" ht="20.25" customHeight="1" x14ac:dyDescent="0.2">
      <c r="A65" s="37"/>
      <c r="B65" s="37"/>
      <c r="C65" s="15"/>
      <c r="D65" s="41"/>
      <c r="E65" s="1" t="s">
        <v>67</v>
      </c>
      <c r="F65" s="1" t="s">
        <v>295</v>
      </c>
      <c r="G65" s="49"/>
      <c r="H65" s="49"/>
      <c r="I65" s="49">
        <v>1935.96</v>
      </c>
      <c r="J65" s="49">
        <v>1935.96</v>
      </c>
      <c r="K65" s="50">
        <v>1935.96</v>
      </c>
    </row>
    <row r="66" spans="1:11" ht="20.25" customHeight="1" x14ac:dyDescent="0.2">
      <c r="A66" s="37"/>
      <c r="B66" s="37"/>
      <c r="C66" s="15"/>
      <c r="D66" s="41"/>
      <c r="E66" s="1" t="s">
        <v>68</v>
      </c>
      <c r="F66" s="1" t="s">
        <v>296</v>
      </c>
      <c r="G66" s="49"/>
      <c r="H66" s="49"/>
      <c r="I66" s="49">
        <v>11588.7</v>
      </c>
      <c r="J66" s="49">
        <v>3420.3</v>
      </c>
      <c r="K66" s="50">
        <v>3420.3</v>
      </c>
    </row>
    <row r="67" spans="1:11" ht="20.25" customHeight="1" x14ac:dyDescent="0.2">
      <c r="A67" s="37"/>
      <c r="B67" s="37"/>
      <c r="C67" s="15"/>
      <c r="D67" s="41"/>
      <c r="E67" s="1" t="s">
        <v>69</v>
      </c>
      <c r="F67" s="1" t="s">
        <v>297</v>
      </c>
      <c r="G67" s="49"/>
      <c r="H67" s="49"/>
      <c r="I67" s="49">
        <v>727110.03</v>
      </c>
      <c r="J67" s="49">
        <v>423141.02</v>
      </c>
      <c r="K67" s="50">
        <v>423141.02</v>
      </c>
    </row>
    <row r="68" spans="1:11" ht="20.25" customHeight="1" x14ac:dyDescent="0.2">
      <c r="A68" s="37"/>
      <c r="B68" s="37"/>
      <c r="C68" s="15"/>
      <c r="D68" s="41"/>
      <c r="E68" s="1" t="s">
        <v>70</v>
      </c>
      <c r="F68" s="1" t="s">
        <v>71</v>
      </c>
      <c r="G68" s="49"/>
      <c r="H68" s="49"/>
      <c r="I68" s="49">
        <v>1002.95</v>
      </c>
      <c r="J68" s="49">
        <v>198.24</v>
      </c>
      <c r="K68" s="50">
        <v>198.24</v>
      </c>
    </row>
    <row r="69" spans="1:11" ht="20.25" customHeight="1" x14ac:dyDescent="0.2">
      <c r="A69" s="37"/>
      <c r="B69" s="37"/>
      <c r="C69" s="15"/>
      <c r="D69" s="41"/>
      <c r="E69" s="1" t="s">
        <v>72</v>
      </c>
      <c r="F69" s="1" t="s">
        <v>298</v>
      </c>
      <c r="G69" s="49"/>
      <c r="H69" s="49"/>
      <c r="I69" s="49">
        <v>9198.86</v>
      </c>
      <c r="J69" s="49">
        <v>800</v>
      </c>
      <c r="K69" s="50">
        <v>800</v>
      </c>
    </row>
    <row r="70" spans="1:11" ht="20.25" customHeight="1" x14ac:dyDescent="0.2">
      <c r="A70" s="37"/>
      <c r="B70" s="37"/>
      <c r="C70" s="15"/>
      <c r="D70" s="41"/>
      <c r="E70" s="1" t="s">
        <v>73</v>
      </c>
      <c r="F70" s="1" t="s">
        <v>74</v>
      </c>
      <c r="G70" s="49"/>
      <c r="H70" s="49"/>
      <c r="I70" s="49">
        <v>0</v>
      </c>
      <c r="J70" s="49">
        <v>0</v>
      </c>
      <c r="K70" s="50">
        <v>0</v>
      </c>
    </row>
    <row r="71" spans="1:11" ht="20.25" customHeight="1" x14ac:dyDescent="0.2">
      <c r="A71" s="37"/>
      <c r="B71" s="37"/>
      <c r="C71" s="15"/>
      <c r="D71" s="41"/>
      <c r="E71" s="1" t="s">
        <v>75</v>
      </c>
      <c r="F71" s="1" t="s">
        <v>299</v>
      </c>
      <c r="G71" s="49"/>
      <c r="H71" s="49">
        <f>84341.95+61153.01</f>
        <v>145494.96</v>
      </c>
      <c r="I71" s="49">
        <v>2625464.4</v>
      </c>
      <c r="J71" s="49">
        <v>2366430.14</v>
      </c>
      <c r="K71" s="50">
        <v>2338063.3599999999</v>
      </c>
    </row>
    <row r="72" spans="1:11" ht="20.25" customHeight="1" x14ac:dyDescent="0.2">
      <c r="A72" s="37"/>
      <c r="B72" s="37"/>
      <c r="C72" s="15"/>
      <c r="D72" s="41"/>
      <c r="E72" s="1" t="s">
        <v>76</v>
      </c>
      <c r="F72" s="1" t="s">
        <v>77</v>
      </c>
      <c r="G72" s="49"/>
      <c r="H72" s="49"/>
      <c r="I72" s="49">
        <v>803507.41</v>
      </c>
      <c r="J72" s="49">
        <v>740544.85</v>
      </c>
      <c r="K72" s="50">
        <v>740544.85</v>
      </c>
    </row>
    <row r="73" spans="1:11" ht="20.25" customHeight="1" x14ac:dyDescent="0.2">
      <c r="A73" s="37"/>
      <c r="B73" s="37"/>
      <c r="C73" s="15"/>
      <c r="D73" s="41"/>
      <c r="E73" s="1" t="s">
        <v>78</v>
      </c>
      <c r="F73" s="1" t="s">
        <v>300</v>
      </c>
      <c r="G73" s="49"/>
      <c r="H73" s="49">
        <v>6071.1</v>
      </c>
      <c r="I73" s="49">
        <v>179603.85</v>
      </c>
      <c r="J73" s="49">
        <v>88842.4</v>
      </c>
      <c r="K73" s="50">
        <v>88585.36</v>
      </c>
    </row>
    <row r="74" spans="1:11" ht="20.25" customHeight="1" x14ac:dyDescent="0.2">
      <c r="A74" s="37"/>
      <c r="B74" s="37"/>
      <c r="C74" s="15"/>
      <c r="D74" s="41"/>
      <c r="E74" s="1" t="s">
        <v>79</v>
      </c>
      <c r="F74" s="1" t="s">
        <v>301</v>
      </c>
      <c r="G74" s="49"/>
      <c r="H74" s="49"/>
      <c r="I74" s="49">
        <v>25399.32</v>
      </c>
      <c r="J74" s="49">
        <v>7804.66</v>
      </c>
      <c r="K74" s="50">
        <v>7724.74</v>
      </c>
    </row>
    <row r="75" spans="1:11" ht="20.25" customHeight="1" x14ac:dyDescent="0.2">
      <c r="A75" s="37"/>
      <c r="B75" s="37"/>
      <c r="C75" s="15"/>
      <c r="D75" s="41"/>
      <c r="E75" s="1" t="s">
        <v>80</v>
      </c>
      <c r="F75" s="1" t="s">
        <v>282</v>
      </c>
      <c r="G75" s="49">
        <v>36048.99</v>
      </c>
      <c r="H75" s="49"/>
      <c r="I75" s="49"/>
      <c r="J75" s="49"/>
      <c r="K75" s="50"/>
    </row>
    <row r="76" spans="1:11" ht="20.25" customHeight="1" x14ac:dyDescent="0.2">
      <c r="A76" s="37"/>
      <c r="B76" s="37"/>
      <c r="C76" s="15"/>
      <c r="D76" s="41"/>
      <c r="E76" s="1" t="s">
        <v>81</v>
      </c>
      <c r="F76" s="1" t="s">
        <v>302</v>
      </c>
      <c r="G76" s="49"/>
      <c r="H76" s="49"/>
      <c r="I76" s="49">
        <v>3138.67</v>
      </c>
      <c r="J76" s="49"/>
      <c r="K76" s="50"/>
    </row>
    <row r="77" spans="1:11" ht="20.25" customHeight="1" x14ac:dyDescent="0.2">
      <c r="A77" s="37"/>
      <c r="B77" s="37"/>
      <c r="C77" s="15"/>
      <c r="D77" s="41"/>
      <c r="E77" s="1" t="s">
        <v>82</v>
      </c>
      <c r="F77" s="1" t="s">
        <v>282</v>
      </c>
      <c r="G77" s="49">
        <v>10320</v>
      </c>
      <c r="H77" s="49"/>
      <c r="I77" s="49"/>
      <c r="J77" s="49"/>
      <c r="K77" s="50"/>
    </row>
    <row r="78" spans="1:11" ht="20.25" customHeight="1" x14ac:dyDescent="0.2">
      <c r="A78" s="37"/>
      <c r="B78" s="37"/>
      <c r="C78" s="15"/>
      <c r="D78" s="41"/>
      <c r="E78" s="1" t="s">
        <v>83</v>
      </c>
      <c r="F78" s="1" t="s">
        <v>303</v>
      </c>
      <c r="G78" s="49"/>
      <c r="H78" s="49"/>
      <c r="I78" s="49">
        <v>6402.5</v>
      </c>
      <c r="J78" s="49">
        <v>6402.5</v>
      </c>
      <c r="K78" s="50">
        <v>6402.5</v>
      </c>
    </row>
    <row r="79" spans="1:11" ht="20.25" customHeight="1" x14ac:dyDescent="0.2">
      <c r="A79" s="37"/>
      <c r="B79" s="37"/>
      <c r="C79" s="15"/>
      <c r="D79" s="41"/>
      <c r="E79" s="1" t="s">
        <v>84</v>
      </c>
      <c r="F79" s="1" t="s">
        <v>304</v>
      </c>
      <c r="G79" s="49"/>
      <c r="H79" s="49"/>
      <c r="I79" s="49">
        <v>939234.83</v>
      </c>
      <c r="J79" s="49">
        <v>902483.7</v>
      </c>
      <c r="K79" s="50">
        <v>839042.55</v>
      </c>
    </row>
    <row r="80" spans="1:11" ht="20.25" customHeight="1" x14ac:dyDescent="0.2">
      <c r="A80" s="37"/>
      <c r="B80" s="37"/>
      <c r="C80" s="15"/>
      <c r="D80" s="41"/>
      <c r="E80" s="1" t="s">
        <v>85</v>
      </c>
      <c r="F80" s="1" t="s">
        <v>305</v>
      </c>
      <c r="G80" s="49"/>
      <c r="H80" s="49"/>
      <c r="I80" s="49">
        <v>59730.11</v>
      </c>
      <c r="J80" s="49">
        <v>59730.11</v>
      </c>
      <c r="K80" s="50">
        <v>59730.11</v>
      </c>
    </row>
    <row r="81" spans="1:11" ht="20.25" customHeight="1" x14ac:dyDescent="0.2">
      <c r="A81" s="37"/>
      <c r="B81" s="37"/>
      <c r="C81" s="15"/>
      <c r="D81" s="41"/>
      <c r="E81" s="1" t="s">
        <v>86</v>
      </c>
      <c r="F81" s="1" t="s">
        <v>282</v>
      </c>
      <c r="G81" s="49">
        <v>161413.85</v>
      </c>
      <c r="H81" s="49"/>
      <c r="I81" s="49"/>
      <c r="J81" s="49"/>
      <c r="K81" s="50"/>
    </row>
    <row r="82" spans="1:11" ht="20.25" customHeight="1" x14ac:dyDescent="0.2">
      <c r="A82" s="37"/>
      <c r="B82" s="37"/>
      <c r="C82" s="15"/>
      <c r="D82" s="41"/>
      <c r="E82" s="1" t="s">
        <v>87</v>
      </c>
      <c r="F82" s="1" t="s">
        <v>306</v>
      </c>
      <c r="G82" s="49"/>
      <c r="H82" s="49"/>
      <c r="I82" s="49">
        <v>60916102.600000001</v>
      </c>
      <c r="J82" s="49">
        <v>53998779.869999997</v>
      </c>
      <c r="K82" s="50">
        <v>52384191.710000001</v>
      </c>
    </row>
    <row r="83" spans="1:11" ht="20.25" customHeight="1" x14ac:dyDescent="0.2">
      <c r="A83" s="37"/>
      <c r="B83" s="37"/>
      <c r="C83" s="15"/>
      <c r="D83" s="41"/>
      <c r="E83" s="1" t="s">
        <v>88</v>
      </c>
      <c r="F83" s="1" t="s">
        <v>307</v>
      </c>
      <c r="G83" s="49"/>
      <c r="H83" s="49"/>
      <c r="I83" s="49">
        <v>2132399.89</v>
      </c>
      <c r="J83" s="49">
        <v>2014230.96</v>
      </c>
      <c r="K83" s="50">
        <v>1987459.73</v>
      </c>
    </row>
    <row r="84" spans="1:11" ht="20.25" customHeight="1" x14ac:dyDescent="0.2">
      <c r="A84" s="37"/>
      <c r="B84" s="37"/>
      <c r="C84" s="15"/>
      <c r="D84" s="41"/>
      <c r="E84" s="1" t="s">
        <v>89</v>
      </c>
      <c r="F84" s="1" t="s">
        <v>90</v>
      </c>
      <c r="G84" s="49"/>
      <c r="H84" s="49"/>
      <c r="I84" s="49">
        <v>380286.07</v>
      </c>
      <c r="J84" s="49">
        <v>355856.96</v>
      </c>
      <c r="K84" s="50">
        <v>303288.87</v>
      </c>
    </row>
    <row r="85" spans="1:11" ht="20.25" customHeight="1" x14ac:dyDescent="0.2">
      <c r="A85" s="37"/>
      <c r="B85" s="37"/>
      <c r="C85" s="15"/>
      <c r="D85" s="41"/>
      <c r="E85" s="1" t="s">
        <v>91</v>
      </c>
      <c r="F85" s="1" t="s">
        <v>308</v>
      </c>
      <c r="G85" s="49"/>
      <c r="H85" s="49"/>
      <c r="I85" s="49">
        <v>1068889.5</v>
      </c>
      <c r="J85" s="49">
        <v>988666.8</v>
      </c>
      <c r="K85" s="50">
        <v>955398.39</v>
      </c>
    </row>
    <row r="86" spans="1:11" ht="20.25" customHeight="1" x14ac:dyDescent="0.2">
      <c r="A86" s="37"/>
      <c r="B86" s="37"/>
      <c r="C86" s="15"/>
      <c r="D86" s="41"/>
      <c r="E86" s="1" t="s">
        <v>92</v>
      </c>
      <c r="F86" s="1" t="s">
        <v>282</v>
      </c>
      <c r="G86" s="49">
        <v>1011169.1</v>
      </c>
      <c r="H86" s="49"/>
      <c r="I86" s="49"/>
      <c r="J86" s="49"/>
      <c r="K86" s="50"/>
    </row>
    <row r="87" spans="1:11" ht="20.25" customHeight="1" x14ac:dyDescent="0.2">
      <c r="A87" s="37"/>
      <c r="B87" s="37"/>
      <c r="C87" s="15"/>
      <c r="D87" s="41"/>
      <c r="E87" s="1" t="s">
        <v>93</v>
      </c>
      <c r="F87" s="1" t="s">
        <v>309</v>
      </c>
      <c r="G87" s="49"/>
      <c r="H87" s="49"/>
      <c r="I87" s="49">
        <v>61536.3</v>
      </c>
      <c r="J87" s="49">
        <v>59410.98</v>
      </c>
      <c r="K87" s="50">
        <v>43056.38</v>
      </c>
    </row>
    <row r="88" spans="1:11" ht="20.25" customHeight="1" x14ac:dyDescent="0.2">
      <c r="A88" s="37"/>
      <c r="B88" s="37"/>
      <c r="C88" s="15"/>
      <c r="D88" s="41"/>
      <c r="E88" s="1" t="s">
        <v>94</v>
      </c>
      <c r="F88" s="1" t="s">
        <v>310</v>
      </c>
      <c r="G88" s="49"/>
      <c r="H88" s="49"/>
      <c r="I88" s="49">
        <v>10301485.92</v>
      </c>
      <c r="J88" s="49">
        <v>10222463.58</v>
      </c>
      <c r="K88" s="50">
        <v>10222463.58</v>
      </c>
    </row>
    <row r="89" spans="1:11" ht="20.25" customHeight="1" x14ac:dyDescent="0.2">
      <c r="A89" s="37"/>
      <c r="B89" s="37"/>
      <c r="C89" s="15"/>
      <c r="D89" s="41"/>
      <c r="E89" s="1" t="s">
        <v>95</v>
      </c>
      <c r="F89" s="1" t="s">
        <v>311</v>
      </c>
      <c r="G89" s="49"/>
      <c r="H89" s="49"/>
      <c r="I89" s="49">
        <v>64231909.579999998</v>
      </c>
      <c r="J89" s="49">
        <v>56905774.020000003</v>
      </c>
      <c r="K89" s="50">
        <v>54260050.740000002</v>
      </c>
    </row>
    <row r="90" spans="1:11" ht="20.25" customHeight="1" x14ac:dyDescent="0.2">
      <c r="A90" s="37"/>
      <c r="B90" s="37"/>
      <c r="C90" s="15"/>
      <c r="D90" s="41"/>
      <c r="E90" s="1" t="s">
        <v>96</v>
      </c>
      <c r="F90" s="1" t="s">
        <v>312</v>
      </c>
      <c r="G90" s="49"/>
      <c r="H90" s="49"/>
      <c r="I90" s="49">
        <v>13934132.48</v>
      </c>
      <c r="J90" s="49">
        <v>13934132.48</v>
      </c>
      <c r="K90" s="50">
        <v>13934132.48</v>
      </c>
    </row>
    <row r="91" spans="1:11" ht="20.25" customHeight="1" x14ac:dyDescent="0.2">
      <c r="A91" s="37"/>
      <c r="B91" s="37"/>
      <c r="C91" s="15"/>
      <c r="D91" s="41"/>
      <c r="E91" s="1" t="s">
        <v>97</v>
      </c>
      <c r="F91" s="1" t="s">
        <v>313</v>
      </c>
      <c r="G91" s="49"/>
      <c r="H91" s="49"/>
      <c r="I91" s="49">
        <v>2405.44</v>
      </c>
      <c r="J91" s="49">
        <v>2405.44</v>
      </c>
      <c r="K91" s="50">
        <v>2405.44</v>
      </c>
    </row>
    <row r="92" spans="1:11" ht="20.25" customHeight="1" x14ac:dyDescent="0.2">
      <c r="A92" s="37"/>
      <c r="B92" s="37"/>
      <c r="C92" s="15"/>
      <c r="D92" s="41"/>
      <c r="E92" s="1" t="s">
        <v>98</v>
      </c>
      <c r="F92" s="1" t="s">
        <v>314</v>
      </c>
      <c r="G92" s="49"/>
      <c r="H92" s="49"/>
      <c r="I92" s="49">
        <v>791826.25</v>
      </c>
      <c r="J92" s="49">
        <v>791826.25</v>
      </c>
      <c r="K92" s="50">
        <v>791826.25</v>
      </c>
    </row>
    <row r="93" spans="1:11" ht="20.25" customHeight="1" x14ac:dyDescent="0.2">
      <c r="A93" s="37"/>
      <c r="B93" s="37"/>
      <c r="C93" s="15"/>
      <c r="D93" s="41"/>
      <c r="E93" s="1" t="s">
        <v>99</v>
      </c>
      <c r="F93" s="1" t="s">
        <v>315</v>
      </c>
      <c r="G93" s="49"/>
      <c r="H93" s="49"/>
      <c r="I93" s="49">
        <v>469841.47</v>
      </c>
      <c r="J93" s="49">
        <v>185361.6</v>
      </c>
      <c r="K93" s="50">
        <v>177725.67</v>
      </c>
    </row>
    <row r="94" spans="1:11" ht="20.25" customHeight="1" x14ac:dyDescent="0.2">
      <c r="A94" s="37"/>
      <c r="B94" s="37"/>
      <c r="C94" s="15"/>
      <c r="D94" s="41"/>
      <c r="E94" s="1" t="s">
        <v>100</v>
      </c>
      <c r="F94" s="1" t="s">
        <v>316</v>
      </c>
      <c r="G94" s="49"/>
      <c r="H94" s="49"/>
      <c r="I94" s="49">
        <v>150554.70000000001</v>
      </c>
      <c r="J94" s="49">
        <v>108205.52</v>
      </c>
      <c r="K94" s="50">
        <v>107989.99</v>
      </c>
    </row>
    <row r="95" spans="1:11" ht="20.25" customHeight="1" x14ac:dyDescent="0.2">
      <c r="A95" s="37"/>
      <c r="B95" s="37"/>
      <c r="C95" s="15"/>
      <c r="D95" s="41"/>
      <c r="E95" s="1" t="s">
        <v>101</v>
      </c>
      <c r="F95" s="1" t="s">
        <v>317</v>
      </c>
      <c r="G95" s="49"/>
      <c r="H95" s="49"/>
      <c r="I95" s="49">
        <v>331445.31</v>
      </c>
      <c r="J95" s="49">
        <v>183213.09</v>
      </c>
      <c r="K95" s="50">
        <v>175385.82</v>
      </c>
    </row>
    <row r="96" spans="1:11" ht="20.25" customHeight="1" x14ac:dyDescent="0.2">
      <c r="A96" s="37"/>
      <c r="B96" s="37"/>
      <c r="C96" s="15"/>
      <c r="D96" s="41"/>
      <c r="E96" s="1" t="s">
        <v>102</v>
      </c>
      <c r="F96" s="1" t="s">
        <v>318</v>
      </c>
      <c r="G96" s="49"/>
      <c r="H96" s="49"/>
      <c r="I96" s="49">
        <v>190058.43</v>
      </c>
      <c r="J96" s="49">
        <v>59925.760000000002</v>
      </c>
      <c r="K96" s="50">
        <v>59925.760000000002</v>
      </c>
    </row>
    <row r="97" spans="1:11" ht="20.25" customHeight="1" x14ac:dyDescent="0.2">
      <c r="A97" s="37"/>
      <c r="B97" s="37"/>
      <c r="C97" s="15"/>
      <c r="D97" s="41"/>
      <c r="E97" s="1" t="s">
        <v>103</v>
      </c>
      <c r="F97" s="1" t="s">
        <v>319</v>
      </c>
      <c r="G97" s="49"/>
      <c r="H97" s="49"/>
      <c r="I97" s="49">
        <v>813984.51</v>
      </c>
      <c r="J97" s="49">
        <v>345164.33</v>
      </c>
      <c r="K97" s="50">
        <v>345164.33</v>
      </c>
    </row>
    <row r="98" spans="1:11" ht="20.25" customHeight="1" x14ac:dyDescent="0.2">
      <c r="A98" s="37"/>
      <c r="B98" s="37"/>
      <c r="C98" s="15"/>
      <c r="D98" s="41"/>
      <c r="E98" s="1" t="s">
        <v>104</v>
      </c>
      <c r="F98" s="1" t="s">
        <v>320</v>
      </c>
      <c r="G98" s="49"/>
      <c r="H98" s="49"/>
      <c r="I98" s="49">
        <v>11020.61</v>
      </c>
      <c r="J98" s="49">
        <v>5497.71</v>
      </c>
      <c r="K98" s="50">
        <v>5497.71</v>
      </c>
    </row>
    <row r="99" spans="1:11" ht="20.25" customHeight="1" x14ac:dyDescent="0.2">
      <c r="A99" s="37"/>
      <c r="B99" s="37"/>
      <c r="C99" s="15"/>
      <c r="D99" s="41"/>
      <c r="E99" s="1" t="s">
        <v>105</v>
      </c>
      <c r="F99" s="1" t="s">
        <v>321</v>
      </c>
      <c r="G99" s="49"/>
      <c r="H99" s="49"/>
      <c r="I99" s="49">
        <v>3488080.65</v>
      </c>
      <c r="J99" s="49">
        <v>2561428.25</v>
      </c>
      <c r="K99" s="50">
        <v>2328524.17</v>
      </c>
    </row>
    <row r="100" spans="1:11" ht="20.25" customHeight="1" x14ac:dyDescent="0.2">
      <c r="A100" s="37"/>
      <c r="B100" s="37"/>
      <c r="C100" s="15"/>
      <c r="D100" s="41"/>
      <c r="E100" s="1" t="s">
        <v>106</v>
      </c>
      <c r="F100" s="1" t="s">
        <v>322</v>
      </c>
      <c r="G100" s="49"/>
      <c r="H100" s="49"/>
      <c r="I100" s="49">
        <v>856921.27</v>
      </c>
      <c r="J100" s="49">
        <v>608531.38</v>
      </c>
      <c r="K100" s="50">
        <v>606316.80000000005</v>
      </c>
    </row>
    <row r="101" spans="1:11" ht="20.25" customHeight="1" x14ac:dyDescent="0.2">
      <c r="A101" s="37"/>
      <c r="B101" s="37"/>
      <c r="C101" s="15"/>
      <c r="D101" s="41"/>
      <c r="E101" s="1" t="s">
        <v>107</v>
      </c>
      <c r="F101" s="1" t="s">
        <v>323</v>
      </c>
      <c r="G101" s="49"/>
      <c r="H101" s="49"/>
      <c r="I101" s="49">
        <v>1615</v>
      </c>
      <c r="J101" s="49">
        <v>1615</v>
      </c>
      <c r="K101" s="50">
        <v>1615</v>
      </c>
    </row>
    <row r="102" spans="1:11" ht="20.25" customHeight="1" x14ac:dyDescent="0.2">
      <c r="A102" s="37"/>
      <c r="B102" s="37"/>
      <c r="C102" s="15"/>
      <c r="D102" s="41"/>
      <c r="E102" s="1" t="s">
        <v>108</v>
      </c>
      <c r="F102" s="1" t="s">
        <v>324</v>
      </c>
      <c r="G102" s="49"/>
      <c r="H102" s="49"/>
      <c r="I102" s="49">
        <v>5260971.25</v>
      </c>
      <c r="J102" s="49">
        <v>4275157.3</v>
      </c>
      <c r="K102" s="50">
        <v>4246509.33</v>
      </c>
    </row>
    <row r="103" spans="1:11" ht="20.25" customHeight="1" x14ac:dyDescent="0.2">
      <c r="A103" s="37"/>
      <c r="B103" s="37"/>
      <c r="C103" s="15"/>
      <c r="D103" s="41"/>
      <c r="E103" s="1" t="s">
        <v>109</v>
      </c>
      <c r="F103" s="1" t="s">
        <v>325</v>
      </c>
      <c r="G103" s="49"/>
      <c r="H103" s="49"/>
      <c r="I103" s="49">
        <v>880164.37</v>
      </c>
      <c r="J103" s="49">
        <v>450889.95</v>
      </c>
      <c r="K103" s="50">
        <v>442829.2</v>
      </c>
    </row>
    <row r="104" spans="1:11" ht="20.25" customHeight="1" x14ac:dyDescent="0.2">
      <c r="A104" s="37"/>
      <c r="B104" s="37"/>
      <c r="C104" s="15"/>
      <c r="D104" s="41"/>
      <c r="E104" s="1" t="s">
        <v>110</v>
      </c>
      <c r="F104" s="1" t="s">
        <v>326</v>
      </c>
      <c r="G104" s="49"/>
      <c r="H104" s="49"/>
      <c r="I104" s="49">
        <v>0</v>
      </c>
      <c r="J104" s="49"/>
      <c r="K104" s="50"/>
    </row>
    <row r="105" spans="1:11" ht="20.25" customHeight="1" x14ac:dyDescent="0.2">
      <c r="A105" s="37"/>
      <c r="B105" s="37"/>
      <c r="C105" s="15"/>
      <c r="D105" s="41"/>
      <c r="E105" s="1" t="s">
        <v>111</v>
      </c>
      <c r="F105" s="1" t="s">
        <v>327</v>
      </c>
      <c r="G105" s="49"/>
      <c r="H105" s="49"/>
      <c r="I105" s="49">
        <v>231669.39</v>
      </c>
      <c r="J105" s="49">
        <v>75033.62</v>
      </c>
      <c r="K105" s="50">
        <v>74529.279999999999</v>
      </c>
    </row>
    <row r="106" spans="1:11" ht="20.25" customHeight="1" x14ac:dyDescent="0.2">
      <c r="A106" s="37"/>
      <c r="B106" s="37"/>
      <c r="C106" s="15"/>
      <c r="D106" s="41"/>
      <c r="E106" s="1" t="s">
        <v>112</v>
      </c>
      <c r="F106" s="1" t="s">
        <v>328</v>
      </c>
      <c r="G106" s="49"/>
      <c r="H106" s="49"/>
      <c r="I106" s="49">
        <v>198606.13</v>
      </c>
      <c r="J106" s="49">
        <v>189542.67</v>
      </c>
      <c r="K106" s="50">
        <v>189542.67</v>
      </c>
    </row>
    <row r="107" spans="1:11" ht="20.25" customHeight="1" x14ac:dyDescent="0.2">
      <c r="A107" s="37"/>
      <c r="B107" s="37"/>
      <c r="C107" s="15"/>
      <c r="D107" s="41"/>
      <c r="E107" s="1" t="s">
        <v>113</v>
      </c>
      <c r="F107" s="1" t="s">
        <v>329</v>
      </c>
      <c r="G107" s="49"/>
      <c r="H107" s="49"/>
      <c r="I107" s="49">
        <v>259.27999999999997</v>
      </c>
      <c r="J107" s="49">
        <v>259.27999999999997</v>
      </c>
      <c r="K107" s="50">
        <v>259.27999999999997</v>
      </c>
    </row>
    <row r="108" spans="1:11" ht="20.25" customHeight="1" x14ac:dyDescent="0.2">
      <c r="A108" s="37"/>
      <c r="B108" s="37"/>
      <c r="C108" s="15"/>
      <c r="D108" s="41"/>
      <c r="E108" s="1" t="s">
        <v>114</v>
      </c>
      <c r="F108" s="1" t="s">
        <v>115</v>
      </c>
      <c r="G108" s="49"/>
      <c r="H108" s="49"/>
      <c r="I108" s="49">
        <v>43779.07</v>
      </c>
      <c r="J108" s="49">
        <v>40787.769999999997</v>
      </c>
      <c r="K108" s="50">
        <v>40787.769999999997</v>
      </c>
    </row>
    <row r="109" spans="1:11" ht="20.25" customHeight="1" x14ac:dyDescent="0.2">
      <c r="A109" s="37"/>
      <c r="B109" s="37"/>
      <c r="C109" s="15"/>
      <c r="D109" s="41"/>
      <c r="E109" s="1" t="s">
        <v>116</v>
      </c>
      <c r="F109" s="1" t="s">
        <v>117</v>
      </c>
      <c r="G109" s="49"/>
      <c r="H109" s="49"/>
      <c r="I109" s="49">
        <v>68064.960000000006</v>
      </c>
      <c r="J109" s="49">
        <v>41682.160000000003</v>
      </c>
      <c r="K109" s="50">
        <v>41682.160000000003</v>
      </c>
    </row>
    <row r="110" spans="1:11" ht="20.25" customHeight="1" x14ac:dyDescent="0.2">
      <c r="A110" s="37"/>
      <c r="B110" s="37"/>
      <c r="C110" s="15"/>
      <c r="D110" s="41"/>
      <c r="E110" s="1" t="s">
        <v>118</v>
      </c>
      <c r="F110" s="1" t="s">
        <v>330</v>
      </c>
      <c r="G110" s="49"/>
      <c r="H110" s="49"/>
      <c r="I110" s="49">
        <v>47968.480000000003</v>
      </c>
      <c r="J110" s="49">
        <v>39039.71</v>
      </c>
      <c r="K110" s="50">
        <v>39039.71</v>
      </c>
    </row>
    <row r="111" spans="1:11" ht="20.25" customHeight="1" x14ac:dyDescent="0.2">
      <c r="A111" s="37"/>
      <c r="B111" s="37"/>
      <c r="C111" s="15"/>
      <c r="D111" s="41"/>
      <c r="E111" s="1" t="s">
        <v>119</v>
      </c>
      <c r="F111" s="1" t="s">
        <v>307</v>
      </c>
      <c r="G111" s="49"/>
      <c r="H111" s="49"/>
      <c r="I111" s="49">
        <v>200344.2</v>
      </c>
      <c r="J111" s="49">
        <v>155674.13</v>
      </c>
      <c r="K111" s="50">
        <v>153780.32</v>
      </c>
    </row>
    <row r="112" spans="1:11" ht="20.25" customHeight="1" x14ac:dyDescent="0.2">
      <c r="A112" s="37"/>
      <c r="B112" s="37"/>
      <c r="C112" s="15"/>
      <c r="D112" s="41"/>
      <c r="E112" s="1" t="s">
        <v>120</v>
      </c>
      <c r="F112" s="1" t="s">
        <v>331</v>
      </c>
      <c r="G112" s="49"/>
      <c r="H112" s="49"/>
      <c r="I112" s="49">
        <v>13365410.1</v>
      </c>
      <c r="J112" s="49">
        <v>12180751.529999999</v>
      </c>
      <c r="K112" s="50">
        <v>10509229.23</v>
      </c>
    </row>
    <row r="113" spans="1:11" ht="20.25" customHeight="1" x14ac:dyDescent="0.2">
      <c r="A113" s="37"/>
      <c r="B113" s="37"/>
      <c r="C113" s="15"/>
      <c r="D113" s="41"/>
      <c r="E113" s="1" t="s">
        <v>121</v>
      </c>
      <c r="F113" s="1" t="s">
        <v>332</v>
      </c>
      <c r="G113" s="49"/>
      <c r="H113" s="49"/>
      <c r="I113" s="49">
        <v>306082.87</v>
      </c>
      <c r="J113" s="49">
        <v>208382.51</v>
      </c>
      <c r="K113" s="50">
        <v>203624.43</v>
      </c>
    </row>
    <row r="114" spans="1:11" ht="20.25" customHeight="1" x14ac:dyDescent="0.2">
      <c r="A114" s="37"/>
      <c r="B114" s="37"/>
      <c r="C114" s="15"/>
      <c r="D114" s="41"/>
      <c r="E114" s="1" t="s">
        <v>122</v>
      </c>
      <c r="F114" s="1" t="s">
        <v>333</v>
      </c>
      <c r="G114" s="49"/>
      <c r="H114" s="49"/>
      <c r="I114" s="49">
        <v>166758.31</v>
      </c>
      <c r="J114" s="49">
        <v>107460.44</v>
      </c>
      <c r="K114" s="50">
        <v>106210.02</v>
      </c>
    </row>
    <row r="115" spans="1:11" ht="20.25" customHeight="1" x14ac:dyDescent="0.2">
      <c r="A115" s="37"/>
      <c r="B115" s="37"/>
      <c r="C115" s="15"/>
      <c r="D115" s="41"/>
      <c r="E115" s="1" t="s">
        <v>123</v>
      </c>
      <c r="F115" s="1" t="s">
        <v>124</v>
      </c>
      <c r="G115" s="49"/>
      <c r="H115" s="49"/>
      <c r="I115" s="49">
        <v>0</v>
      </c>
      <c r="J115" s="49">
        <v>0</v>
      </c>
      <c r="K115" s="50">
        <v>0</v>
      </c>
    </row>
    <row r="116" spans="1:11" ht="20.25" customHeight="1" x14ac:dyDescent="0.2">
      <c r="A116" s="37"/>
      <c r="B116" s="37"/>
      <c r="C116" s="15"/>
      <c r="D116" s="41"/>
      <c r="E116" s="1" t="s">
        <v>125</v>
      </c>
      <c r="F116" s="1" t="s">
        <v>334</v>
      </c>
      <c r="G116" s="49"/>
      <c r="H116" s="49"/>
      <c r="I116" s="49">
        <v>0</v>
      </c>
      <c r="J116" s="49"/>
      <c r="K116" s="50"/>
    </row>
    <row r="117" spans="1:11" ht="20.25" customHeight="1" x14ac:dyDescent="0.2">
      <c r="A117" s="37"/>
      <c r="B117" s="37"/>
      <c r="C117" s="15"/>
      <c r="D117" s="41"/>
      <c r="E117" s="1" t="s">
        <v>126</v>
      </c>
      <c r="F117" s="1" t="s">
        <v>335</v>
      </c>
      <c r="G117" s="49"/>
      <c r="H117" s="49"/>
      <c r="I117" s="49">
        <v>31240078.34</v>
      </c>
      <c r="J117" s="49">
        <v>18383820.73</v>
      </c>
      <c r="K117" s="50">
        <v>17113588.84</v>
      </c>
    </row>
    <row r="118" spans="1:11" ht="20.25" customHeight="1" x14ac:dyDescent="0.2">
      <c r="A118" s="37"/>
      <c r="B118" s="37"/>
      <c r="C118" s="15"/>
      <c r="D118" s="41"/>
      <c r="E118" s="1" t="s">
        <v>127</v>
      </c>
      <c r="F118" s="1" t="s">
        <v>336</v>
      </c>
      <c r="G118" s="49"/>
      <c r="H118" s="49"/>
      <c r="I118" s="49">
        <v>13376403.550000001</v>
      </c>
      <c r="J118" s="49">
        <v>10379155.359999999</v>
      </c>
      <c r="K118" s="50">
        <v>10107416.66</v>
      </c>
    </row>
    <row r="119" spans="1:11" ht="20.25" customHeight="1" x14ac:dyDescent="0.2">
      <c r="A119" s="37"/>
      <c r="B119" s="37"/>
      <c r="C119" s="15"/>
      <c r="D119" s="41"/>
      <c r="E119" s="1" t="s">
        <v>128</v>
      </c>
      <c r="F119" s="1" t="s">
        <v>337</v>
      </c>
      <c r="G119" s="49"/>
      <c r="H119" s="49"/>
      <c r="I119" s="49">
        <v>6255767.7199999997</v>
      </c>
      <c r="J119" s="49">
        <v>4037988.24</v>
      </c>
      <c r="K119" s="50">
        <v>3434167.92</v>
      </c>
    </row>
    <row r="120" spans="1:11" ht="20.25" customHeight="1" x14ac:dyDescent="0.2">
      <c r="A120" s="37"/>
      <c r="B120" s="37"/>
      <c r="C120" s="15"/>
      <c r="D120" s="41"/>
      <c r="E120" s="1" t="s">
        <v>129</v>
      </c>
      <c r="F120" s="1" t="s">
        <v>130</v>
      </c>
      <c r="G120" s="49"/>
      <c r="H120" s="49"/>
      <c r="I120" s="49">
        <v>9861679.2799999993</v>
      </c>
      <c r="J120" s="49">
        <v>9046051.8000000007</v>
      </c>
      <c r="K120" s="50">
        <v>8071566.3700000001</v>
      </c>
    </row>
    <row r="121" spans="1:11" ht="20.25" customHeight="1" x14ac:dyDescent="0.2">
      <c r="A121" s="37"/>
      <c r="B121" s="37"/>
      <c r="C121" s="15"/>
      <c r="D121" s="41"/>
      <c r="E121" s="1" t="s">
        <v>131</v>
      </c>
      <c r="F121" s="1" t="s">
        <v>338</v>
      </c>
      <c r="G121" s="49"/>
      <c r="H121" s="49"/>
      <c r="I121" s="49">
        <v>1447024.91</v>
      </c>
      <c r="J121" s="49">
        <v>1301240.0900000001</v>
      </c>
      <c r="K121" s="50">
        <v>1301217.2</v>
      </c>
    </row>
    <row r="122" spans="1:11" ht="20.25" customHeight="1" x14ac:dyDescent="0.2">
      <c r="A122" s="37"/>
      <c r="B122" s="37"/>
      <c r="C122" s="15"/>
      <c r="D122" s="41"/>
      <c r="E122" s="1" t="s">
        <v>132</v>
      </c>
      <c r="F122" s="1" t="s">
        <v>339</v>
      </c>
      <c r="G122" s="49"/>
      <c r="H122" s="49"/>
      <c r="I122" s="49">
        <v>6802756.21</v>
      </c>
      <c r="J122" s="49">
        <v>5127043.43</v>
      </c>
      <c r="K122" s="50">
        <v>5051666.4800000004</v>
      </c>
    </row>
    <row r="123" spans="1:11" ht="20.25" customHeight="1" x14ac:dyDescent="0.2">
      <c r="A123" s="37"/>
      <c r="B123" s="37"/>
      <c r="C123" s="15"/>
      <c r="D123" s="41"/>
      <c r="E123" s="1" t="s">
        <v>133</v>
      </c>
      <c r="F123" s="1" t="s">
        <v>340</v>
      </c>
      <c r="G123" s="49"/>
      <c r="H123" s="49"/>
      <c r="I123" s="49">
        <v>225140.01</v>
      </c>
      <c r="J123" s="49">
        <v>21453.35</v>
      </c>
      <c r="K123" s="50">
        <v>21259.94</v>
      </c>
    </row>
    <row r="124" spans="1:11" ht="20.25" customHeight="1" x14ac:dyDescent="0.2">
      <c r="A124" s="37"/>
      <c r="B124" s="37"/>
      <c r="C124" s="15"/>
      <c r="D124" s="41"/>
      <c r="E124" s="1" t="s">
        <v>134</v>
      </c>
      <c r="F124" s="1" t="s">
        <v>341</v>
      </c>
      <c r="G124" s="49"/>
      <c r="H124" s="49"/>
      <c r="I124" s="49">
        <v>1286778.3999999999</v>
      </c>
      <c r="J124" s="49">
        <v>802792.3</v>
      </c>
      <c r="K124" s="50">
        <v>779808.64</v>
      </c>
    </row>
    <row r="125" spans="1:11" ht="20.25" customHeight="1" x14ac:dyDescent="0.2">
      <c r="A125" s="37"/>
      <c r="B125" s="37"/>
      <c r="C125" s="15"/>
      <c r="D125" s="41"/>
      <c r="E125" s="1" t="s">
        <v>135</v>
      </c>
      <c r="F125" s="1" t="s">
        <v>342</v>
      </c>
      <c r="G125" s="49"/>
      <c r="H125" s="49"/>
      <c r="I125" s="49">
        <v>828019.72</v>
      </c>
      <c r="J125" s="49">
        <v>694303.79</v>
      </c>
      <c r="K125" s="50">
        <v>689035.33</v>
      </c>
    </row>
    <row r="126" spans="1:11" ht="20.25" customHeight="1" x14ac:dyDescent="0.2">
      <c r="A126" s="37"/>
      <c r="B126" s="37"/>
      <c r="C126" s="15"/>
      <c r="D126" s="41"/>
      <c r="E126" s="1" t="s">
        <v>136</v>
      </c>
      <c r="F126" s="1" t="s">
        <v>343</v>
      </c>
      <c r="G126" s="49"/>
      <c r="H126" s="49"/>
      <c r="I126" s="49">
        <v>672100.52</v>
      </c>
      <c r="J126" s="49">
        <v>462962.32</v>
      </c>
      <c r="K126" s="50">
        <v>434567.41</v>
      </c>
    </row>
    <row r="127" spans="1:11" ht="20.25" customHeight="1" x14ac:dyDescent="0.2">
      <c r="A127" s="37"/>
      <c r="B127" s="37"/>
      <c r="C127" s="15"/>
      <c r="D127" s="41"/>
      <c r="E127" s="1" t="s">
        <v>137</v>
      </c>
      <c r="F127" s="1" t="s">
        <v>344</v>
      </c>
      <c r="G127" s="49"/>
      <c r="H127" s="49"/>
      <c r="I127" s="49">
        <v>45764.7</v>
      </c>
      <c r="J127" s="49">
        <v>7871.07</v>
      </c>
      <c r="K127" s="50">
        <v>7871.07</v>
      </c>
    </row>
    <row r="128" spans="1:11" ht="20.25" customHeight="1" x14ac:dyDescent="0.2">
      <c r="A128" s="37"/>
      <c r="B128" s="37"/>
      <c r="C128" s="15"/>
      <c r="D128" s="41"/>
      <c r="E128" s="1" t="s">
        <v>138</v>
      </c>
      <c r="F128" s="1" t="s">
        <v>345</v>
      </c>
      <c r="G128" s="49"/>
      <c r="H128" s="49"/>
      <c r="I128" s="49">
        <v>6164593.5800000001</v>
      </c>
      <c r="J128" s="49">
        <v>3269588.5</v>
      </c>
      <c r="K128" s="50">
        <v>3212731.06</v>
      </c>
    </row>
    <row r="129" spans="1:11" ht="20.25" customHeight="1" x14ac:dyDescent="0.2">
      <c r="A129" s="37"/>
      <c r="B129" s="37"/>
      <c r="C129" s="15"/>
      <c r="D129" s="41"/>
      <c r="E129" s="1" t="s">
        <v>139</v>
      </c>
      <c r="F129" s="1" t="s">
        <v>346</v>
      </c>
      <c r="G129" s="49"/>
      <c r="H129" s="49"/>
      <c r="I129" s="49">
        <v>57769.02</v>
      </c>
      <c r="J129" s="49">
        <v>6180.75</v>
      </c>
      <c r="K129" s="50">
        <v>6060.98</v>
      </c>
    </row>
    <row r="130" spans="1:11" ht="20.25" customHeight="1" x14ac:dyDescent="0.2">
      <c r="A130" s="37"/>
      <c r="B130" s="37"/>
      <c r="C130" s="15"/>
      <c r="D130" s="41"/>
      <c r="E130" s="1" t="s">
        <v>140</v>
      </c>
      <c r="F130" s="1" t="s">
        <v>347</v>
      </c>
      <c r="G130" s="49"/>
      <c r="H130" s="49"/>
      <c r="I130" s="49">
        <v>10130438.65</v>
      </c>
      <c r="J130" s="49">
        <v>10095438.65</v>
      </c>
      <c r="K130" s="50">
        <v>9076539.4299999997</v>
      </c>
    </row>
    <row r="131" spans="1:11" ht="20.25" customHeight="1" x14ac:dyDescent="0.2">
      <c r="A131" s="37"/>
      <c r="B131" s="37"/>
      <c r="C131" s="15"/>
      <c r="D131" s="41"/>
      <c r="E131" s="1" t="s">
        <v>141</v>
      </c>
      <c r="F131" s="1" t="s">
        <v>282</v>
      </c>
      <c r="G131" s="49">
        <v>647.21</v>
      </c>
      <c r="H131" s="49"/>
      <c r="I131" s="49"/>
      <c r="J131" s="49"/>
      <c r="K131" s="50"/>
    </row>
    <row r="132" spans="1:11" ht="20.25" customHeight="1" x14ac:dyDescent="0.2">
      <c r="A132" s="37"/>
      <c r="B132" s="37"/>
      <c r="C132" s="15"/>
      <c r="D132" s="41"/>
      <c r="E132" s="1" t="s">
        <v>142</v>
      </c>
      <c r="F132" s="1" t="s">
        <v>143</v>
      </c>
      <c r="G132" s="49"/>
      <c r="H132" s="49"/>
      <c r="I132" s="49">
        <v>18785.32</v>
      </c>
      <c r="J132" s="49">
        <v>18398.07</v>
      </c>
      <c r="K132" s="50">
        <v>18398.07</v>
      </c>
    </row>
    <row r="133" spans="1:11" ht="20.25" customHeight="1" x14ac:dyDescent="0.2">
      <c r="A133" s="37"/>
      <c r="B133" s="37"/>
      <c r="C133" s="15"/>
      <c r="D133" s="41"/>
      <c r="E133" s="1" t="s">
        <v>144</v>
      </c>
      <c r="F133" s="1" t="s">
        <v>348</v>
      </c>
      <c r="G133" s="49"/>
      <c r="H133" s="49"/>
      <c r="I133" s="49">
        <v>3841710.88</v>
      </c>
      <c r="J133" s="49">
        <v>3469794.31</v>
      </c>
      <c r="K133" s="50">
        <v>3469794.31</v>
      </c>
    </row>
    <row r="134" spans="1:11" ht="20.25" customHeight="1" x14ac:dyDescent="0.2">
      <c r="A134" s="37"/>
      <c r="B134" s="37"/>
      <c r="C134" s="15"/>
      <c r="D134" s="41"/>
      <c r="E134" s="1" t="s">
        <v>145</v>
      </c>
      <c r="F134" s="1" t="s">
        <v>349</v>
      </c>
      <c r="G134" s="49"/>
      <c r="H134" s="49"/>
      <c r="I134" s="49">
        <v>52707.58</v>
      </c>
      <c r="J134" s="49">
        <v>29031.71</v>
      </c>
      <c r="K134" s="50">
        <v>28046.73</v>
      </c>
    </row>
    <row r="135" spans="1:11" ht="20.25" customHeight="1" x14ac:dyDescent="0.2">
      <c r="A135" s="37"/>
      <c r="B135" s="37"/>
      <c r="C135" s="15"/>
      <c r="D135" s="41"/>
      <c r="E135" s="1" t="s">
        <v>146</v>
      </c>
      <c r="F135" s="1" t="s">
        <v>350</v>
      </c>
      <c r="G135" s="49"/>
      <c r="H135" s="49"/>
      <c r="I135" s="49">
        <v>195318.78</v>
      </c>
      <c r="J135" s="49">
        <v>195318.78</v>
      </c>
      <c r="K135" s="50">
        <v>195318.78</v>
      </c>
    </row>
    <row r="136" spans="1:11" ht="20.25" customHeight="1" x14ac:dyDescent="0.2">
      <c r="A136" s="37"/>
      <c r="B136" s="37"/>
      <c r="C136" s="15"/>
      <c r="D136" s="41"/>
      <c r="E136" s="1" t="s">
        <v>147</v>
      </c>
      <c r="F136" s="1" t="s">
        <v>351</v>
      </c>
      <c r="G136" s="49"/>
      <c r="H136" s="49"/>
      <c r="I136" s="49">
        <v>50152.84</v>
      </c>
      <c r="J136" s="49">
        <v>16675.93</v>
      </c>
      <c r="K136" s="50">
        <v>14867</v>
      </c>
    </row>
    <row r="137" spans="1:11" ht="20.25" customHeight="1" x14ac:dyDescent="0.2">
      <c r="A137" s="37"/>
      <c r="B137" s="37"/>
      <c r="C137" s="15"/>
      <c r="D137" s="41"/>
      <c r="E137" s="1" t="s">
        <v>148</v>
      </c>
      <c r="F137" s="1" t="s">
        <v>352</v>
      </c>
      <c r="G137" s="49"/>
      <c r="H137" s="49"/>
      <c r="I137" s="49">
        <v>173682.39</v>
      </c>
      <c r="J137" s="49">
        <v>172632.39</v>
      </c>
      <c r="K137" s="50">
        <v>158892.39000000001</v>
      </c>
    </row>
    <row r="138" spans="1:11" ht="20.25" customHeight="1" x14ac:dyDescent="0.2">
      <c r="A138" s="37"/>
      <c r="B138" s="37"/>
      <c r="C138" s="15"/>
      <c r="D138" s="41"/>
      <c r="E138" s="1" t="s">
        <v>149</v>
      </c>
      <c r="F138" s="1" t="s">
        <v>353</v>
      </c>
      <c r="G138" s="49"/>
      <c r="H138" s="49"/>
      <c r="I138" s="49">
        <v>17489.16</v>
      </c>
      <c r="J138" s="49">
        <v>17489.16</v>
      </c>
      <c r="K138" s="50">
        <v>16181.73</v>
      </c>
    </row>
    <row r="139" spans="1:11" ht="20.25" customHeight="1" x14ac:dyDescent="0.2">
      <c r="A139" s="37"/>
      <c r="B139" s="37"/>
      <c r="C139" s="15"/>
      <c r="D139" s="41"/>
      <c r="E139" s="1" t="s">
        <v>150</v>
      </c>
      <c r="F139" s="1" t="s">
        <v>282</v>
      </c>
      <c r="G139" s="49">
        <v>8370.6299999999992</v>
      </c>
      <c r="H139" s="49"/>
      <c r="I139" s="49"/>
      <c r="J139" s="49"/>
      <c r="K139" s="50"/>
    </row>
    <row r="140" spans="1:11" ht="20.25" customHeight="1" x14ac:dyDescent="0.2">
      <c r="A140" s="37"/>
      <c r="B140" s="37"/>
      <c r="C140" s="15"/>
      <c r="D140" s="41"/>
      <c r="E140" s="1" t="s">
        <v>151</v>
      </c>
      <c r="F140" s="1" t="s">
        <v>152</v>
      </c>
      <c r="G140" s="49"/>
      <c r="H140" s="49"/>
      <c r="I140" s="49">
        <v>0</v>
      </c>
      <c r="J140" s="49"/>
      <c r="K140" s="50"/>
    </row>
    <row r="141" spans="1:11" ht="20.25" customHeight="1" x14ac:dyDescent="0.2">
      <c r="A141" s="37"/>
      <c r="B141" s="37"/>
      <c r="C141" s="15"/>
      <c r="D141" s="41"/>
      <c r="E141" s="1" t="s">
        <v>153</v>
      </c>
      <c r="F141" s="1" t="s">
        <v>154</v>
      </c>
      <c r="G141" s="49"/>
      <c r="H141" s="49"/>
      <c r="I141" s="49">
        <v>8763.2999999999993</v>
      </c>
      <c r="J141" s="49">
        <v>8763.2999999999993</v>
      </c>
      <c r="K141" s="50">
        <v>8763.2999999999993</v>
      </c>
    </row>
    <row r="142" spans="1:11" ht="20.25" customHeight="1" x14ac:dyDescent="0.2">
      <c r="A142" s="37"/>
      <c r="B142" s="37"/>
      <c r="C142" s="15"/>
      <c r="D142" s="41"/>
      <c r="E142" s="1" t="s">
        <v>155</v>
      </c>
      <c r="F142" s="1" t="s">
        <v>354</v>
      </c>
      <c r="G142" s="49"/>
      <c r="H142" s="49"/>
      <c r="I142" s="49">
        <v>116652.14</v>
      </c>
      <c r="J142" s="49">
        <v>116652.14</v>
      </c>
      <c r="K142" s="50">
        <v>116652.14</v>
      </c>
    </row>
    <row r="143" spans="1:11" ht="20.25" customHeight="1" x14ac:dyDescent="0.2">
      <c r="A143" s="37"/>
      <c r="B143" s="37"/>
      <c r="C143" s="15"/>
      <c r="D143" s="41"/>
      <c r="E143" s="1" t="s">
        <v>156</v>
      </c>
      <c r="F143" s="1" t="s">
        <v>355</v>
      </c>
      <c r="G143" s="49"/>
      <c r="H143" s="49"/>
      <c r="I143" s="49">
        <v>98276.84</v>
      </c>
      <c r="J143" s="49">
        <v>86716.5</v>
      </c>
      <c r="K143" s="50">
        <v>64575.14</v>
      </c>
    </row>
    <row r="144" spans="1:11" ht="20.25" customHeight="1" x14ac:dyDescent="0.2">
      <c r="A144" s="37"/>
      <c r="B144" s="37"/>
      <c r="C144" s="15"/>
      <c r="D144" s="41"/>
      <c r="E144" s="1" t="s">
        <v>157</v>
      </c>
      <c r="F144" s="1" t="s">
        <v>356</v>
      </c>
      <c r="G144" s="49"/>
      <c r="H144" s="49"/>
      <c r="I144" s="49">
        <v>204837.19</v>
      </c>
      <c r="J144" s="49">
        <v>181863.86</v>
      </c>
      <c r="K144" s="50">
        <v>171815.84</v>
      </c>
    </row>
    <row r="145" spans="1:11" ht="20.25" customHeight="1" x14ac:dyDescent="0.2">
      <c r="A145" s="37"/>
      <c r="B145" s="37"/>
      <c r="C145" s="15"/>
      <c r="D145" s="41"/>
      <c r="E145" s="1" t="s">
        <v>158</v>
      </c>
      <c r="F145" s="1" t="s">
        <v>357</v>
      </c>
      <c r="G145" s="49"/>
      <c r="H145" s="49"/>
      <c r="I145" s="49">
        <v>121.4</v>
      </c>
      <c r="J145" s="49">
        <v>121.4</v>
      </c>
      <c r="K145" s="50">
        <v>121.4</v>
      </c>
    </row>
    <row r="146" spans="1:11" ht="20.25" customHeight="1" x14ac:dyDescent="0.2">
      <c r="A146" s="37"/>
      <c r="B146" s="37"/>
      <c r="C146" s="15"/>
      <c r="D146" s="41"/>
      <c r="E146" s="1" t="s">
        <v>159</v>
      </c>
      <c r="F146" s="1" t="s">
        <v>358</v>
      </c>
      <c r="G146" s="49"/>
      <c r="H146" s="49"/>
      <c r="I146" s="49">
        <v>14043.44</v>
      </c>
      <c r="J146" s="49">
        <v>14043.44</v>
      </c>
      <c r="K146" s="50">
        <v>14043.44</v>
      </c>
    </row>
    <row r="147" spans="1:11" ht="20.25" customHeight="1" x14ac:dyDescent="0.2">
      <c r="A147" s="37"/>
      <c r="B147" s="37"/>
      <c r="C147" s="15"/>
      <c r="D147" s="41"/>
      <c r="E147" s="1" t="s">
        <v>160</v>
      </c>
      <c r="F147" s="1" t="s">
        <v>359</v>
      </c>
      <c r="G147" s="49"/>
      <c r="H147" s="49"/>
      <c r="I147" s="49">
        <v>38874.57</v>
      </c>
      <c r="J147" s="49">
        <v>38874.57</v>
      </c>
      <c r="K147" s="50">
        <v>38874.57</v>
      </c>
    </row>
    <row r="148" spans="1:11" ht="20.25" customHeight="1" x14ac:dyDescent="0.2">
      <c r="A148" s="37"/>
      <c r="B148" s="37"/>
      <c r="C148" s="15"/>
      <c r="D148" s="41"/>
      <c r="E148" s="1" t="s">
        <v>161</v>
      </c>
      <c r="F148" s="1" t="s">
        <v>162</v>
      </c>
      <c r="G148" s="49"/>
      <c r="H148" s="49"/>
      <c r="I148" s="49">
        <v>2243.04</v>
      </c>
      <c r="J148" s="49">
        <v>2243.04</v>
      </c>
      <c r="K148" s="50">
        <v>2243.04</v>
      </c>
    </row>
    <row r="149" spans="1:11" ht="20.25" customHeight="1" x14ac:dyDescent="0.2">
      <c r="A149" s="37"/>
      <c r="B149" s="37"/>
      <c r="C149" s="15"/>
      <c r="D149" s="41"/>
      <c r="E149" s="1" t="s">
        <v>163</v>
      </c>
      <c r="F149" s="1" t="s">
        <v>360</v>
      </c>
      <c r="G149" s="49"/>
      <c r="H149" s="49"/>
      <c r="I149" s="49">
        <v>0</v>
      </c>
      <c r="J149" s="49"/>
      <c r="K149" s="50"/>
    </row>
    <row r="150" spans="1:11" ht="20.25" customHeight="1" x14ac:dyDescent="0.2">
      <c r="A150" s="37"/>
      <c r="B150" s="37"/>
      <c r="C150" s="15"/>
      <c r="D150" s="41"/>
      <c r="E150" s="1" t="s">
        <v>164</v>
      </c>
      <c r="F150" s="1" t="s">
        <v>361</v>
      </c>
      <c r="G150" s="49"/>
      <c r="H150" s="49"/>
      <c r="I150" s="49">
        <v>2194675.7799999998</v>
      </c>
      <c r="J150" s="49">
        <v>1910484.43</v>
      </c>
      <c r="K150" s="50">
        <v>1910484.43</v>
      </c>
    </row>
    <row r="151" spans="1:11" ht="20.25" customHeight="1" x14ac:dyDescent="0.2">
      <c r="A151" s="37"/>
      <c r="B151" s="37"/>
      <c r="C151" s="15"/>
      <c r="D151" s="41"/>
      <c r="E151" s="1" t="s">
        <v>165</v>
      </c>
      <c r="F151" s="1" t="s">
        <v>166</v>
      </c>
      <c r="G151" s="49"/>
      <c r="H151" s="49"/>
      <c r="I151" s="49">
        <v>45192.99</v>
      </c>
      <c r="J151" s="49">
        <v>45192.99</v>
      </c>
      <c r="K151" s="50">
        <v>45192.99</v>
      </c>
    </row>
    <row r="152" spans="1:11" ht="20.25" customHeight="1" x14ac:dyDescent="0.2">
      <c r="A152" s="37"/>
      <c r="B152" s="37"/>
      <c r="C152" s="15"/>
      <c r="D152" s="41"/>
      <c r="E152" s="1" t="s">
        <v>167</v>
      </c>
      <c r="F152" s="1" t="s">
        <v>362</v>
      </c>
      <c r="G152" s="49"/>
      <c r="H152" s="49"/>
      <c r="I152" s="49">
        <v>791588.56</v>
      </c>
      <c r="J152" s="49">
        <v>666584.87</v>
      </c>
      <c r="K152" s="50">
        <v>596443.93999999994</v>
      </c>
    </row>
    <row r="153" spans="1:11" ht="20.25" customHeight="1" x14ac:dyDescent="0.2">
      <c r="A153" s="37"/>
      <c r="B153" s="37"/>
      <c r="C153" s="15"/>
      <c r="D153" s="41"/>
      <c r="E153" s="1" t="s">
        <v>168</v>
      </c>
      <c r="F153" s="1" t="s">
        <v>363</v>
      </c>
      <c r="G153" s="49"/>
      <c r="H153" s="49"/>
      <c r="I153" s="49">
        <v>2167121</v>
      </c>
      <c r="J153" s="49">
        <v>2080128.21</v>
      </c>
      <c r="K153" s="50">
        <v>1931912.08</v>
      </c>
    </row>
    <row r="154" spans="1:11" ht="20.25" customHeight="1" x14ac:dyDescent="0.2">
      <c r="A154" s="37"/>
      <c r="B154" s="37"/>
      <c r="C154" s="15"/>
      <c r="D154" s="41"/>
      <c r="E154" s="1" t="s">
        <v>169</v>
      </c>
      <c r="F154" s="1" t="s">
        <v>364</v>
      </c>
      <c r="G154" s="49"/>
      <c r="H154" s="49"/>
      <c r="I154" s="49">
        <v>0</v>
      </c>
      <c r="J154" s="49"/>
      <c r="K154" s="50"/>
    </row>
    <row r="155" spans="1:11" ht="20.25" customHeight="1" x14ac:dyDescent="0.2">
      <c r="A155" s="37"/>
      <c r="B155" s="37"/>
      <c r="C155" s="15"/>
      <c r="D155" s="41"/>
      <c r="E155" s="1" t="s">
        <v>170</v>
      </c>
      <c r="F155" s="1" t="s">
        <v>365</v>
      </c>
      <c r="G155" s="49"/>
      <c r="H155" s="49"/>
      <c r="I155" s="49">
        <v>32736.15</v>
      </c>
      <c r="J155" s="49">
        <v>24693.88</v>
      </c>
      <c r="K155" s="50">
        <v>24693.88</v>
      </c>
    </row>
    <row r="156" spans="1:11" ht="20.25" customHeight="1" x14ac:dyDescent="0.2">
      <c r="A156" s="37"/>
      <c r="B156" s="37"/>
      <c r="C156" s="15"/>
      <c r="D156" s="41"/>
      <c r="E156" s="1" t="s">
        <v>171</v>
      </c>
      <c r="F156" s="1" t="s">
        <v>278</v>
      </c>
      <c r="G156" s="49"/>
      <c r="H156" s="49"/>
      <c r="I156" s="49">
        <v>163418.62</v>
      </c>
      <c r="J156" s="49">
        <v>148167.53</v>
      </c>
      <c r="K156" s="50">
        <v>148167.53</v>
      </c>
    </row>
    <row r="157" spans="1:11" ht="20.25" customHeight="1" x14ac:dyDescent="0.2">
      <c r="A157" s="37"/>
      <c r="B157" s="37"/>
      <c r="C157" s="15"/>
      <c r="D157" s="41"/>
      <c r="E157" s="1" t="s">
        <v>172</v>
      </c>
      <c r="F157" s="1" t="s">
        <v>366</v>
      </c>
      <c r="G157" s="49"/>
      <c r="H157" s="49"/>
      <c r="I157" s="49">
        <v>32764.69</v>
      </c>
      <c r="J157" s="49">
        <v>16528.939999999999</v>
      </c>
      <c r="K157" s="50">
        <v>12781.25</v>
      </c>
    </row>
    <row r="158" spans="1:11" ht="20.25" customHeight="1" x14ac:dyDescent="0.2">
      <c r="A158" s="37"/>
      <c r="B158" s="37"/>
      <c r="C158" s="15"/>
      <c r="D158" s="41"/>
      <c r="E158" s="1" t="s">
        <v>173</v>
      </c>
      <c r="F158" s="1" t="s">
        <v>367</v>
      </c>
      <c r="G158" s="49"/>
      <c r="H158" s="49"/>
      <c r="I158" s="49">
        <v>196875</v>
      </c>
      <c r="J158" s="49">
        <v>58050</v>
      </c>
      <c r="K158" s="50">
        <v>57162.7</v>
      </c>
    </row>
    <row r="159" spans="1:11" x14ac:dyDescent="0.2">
      <c r="A159" s="37"/>
      <c r="B159" s="37"/>
      <c r="C159" s="34" t="s">
        <v>226</v>
      </c>
      <c r="D159" s="34"/>
      <c r="E159" s="34"/>
      <c r="F159" s="35"/>
      <c r="G159" s="51">
        <f>SUM(G43:G158)</f>
        <v>1229844.6199999999</v>
      </c>
      <c r="H159" s="51"/>
      <c r="I159" s="51">
        <f>SUM(I43:I158)</f>
        <v>293601982.84999979</v>
      </c>
      <c r="J159" s="51">
        <f>SUM(J43:J158)</f>
        <v>246463528.26000002</v>
      </c>
      <c r="K159" s="52">
        <f>SUM(K43:K158)</f>
        <v>235349366.16999987</v>
      </c>
    </row>
    <row r="160" spans="1:11" x14ac:dyDescent="0.2">
      <c r="A160" s="37"/>
      <c r="B160" s="37"/>
      <c r="C160" s="15">
        <v>4</v>
      </c>
      <c r="D160" s="41" t="s">
        <v>18</v>
      </c>
      <c r="E160" s="1" t="s">
        <v>19</v>
      </c>
      <c r="F160" s="1" t="s">
        <v>20</v>
      </c>
      <c r="G160" s="49"/>
      <c r="H160" s="49"/>
      <c r="I160" s="49">
        <v>1610425.29</v>
      </c>
      <c r="J160" s="49">
        <v>1145197.69</v>
      </c>
      <c r="K160" s="50">
        <v>1145197.69</v>
      </c>
    </row>
    <row r="161" spans="1:11" x14ac:dyDescent="0.2">
      <c r="A161" s="37"/>
      <c r="B161" s="37"/>
      <c r="C161" s="15"/>
      <c r="D161" s="41"/>
      <c r="E161" s="1" t="s">
        <v>21</v>
      </c>
      <c r="F161" s="1" t="s">
        <v>368</v>
      </c>
      <c r="G161" s="49"/>
      <c r="H161" s="49"/>
      <c r="I161" s="49">
        <v>0</v>
      </c>
      <c r="J161" s="49"/>
      <c r="K161" s="50"/>
    </row>
    <row r="162" spans="1:11" ht="21" x14ac:dyDescent="0.2">
      <c r="A162" s="37"/>
      <c r="B162" s="37"/>
      <c r="C162" s="15"/>
      <c r="D162" s="41"/>
      <c r="E162" s="1" t="s">
        <v>22</v>
      </c>
      <c r="F162" s="1" t="s">
        <v>369</v>
      </c>
      <c r="G162" s="49"/>
      <c r="H162" s="49"/>
      <c r="I162" s="49">
        <v>222357.8</v>
      </c>
      <c r="J162" s="49">
        <v>54597.8</v>
      </c>
      <c r="K162" s="50">
        <v>54597.8</v>
      </c>
    </row>
    <row r="163" spans="1:11" ht="21" x14ac:dyDescent="0.2">
      <c r="A163" s="37"/>
      <c r="B163" s="37"/>
      <c r="C163" s="15"/>
      <c r="D163" s="41"/>
      <c r="E163" s="1" t="s">
        <v>23</v>
      </c>
      <c r="F163" s="1" t="s">
        <v>370</v>
      </c>
      <c r="G163" s="49"/>
      <c r="H163" s="49"/>
      <c r="I163" s="49">
        <v>48000</v>
      </c>
      <c r="J163" s="49"/>
      <c r="K163" s="50"/>
    </row>
    <row r="164" spans="1:11" x14ac:dyDescent="0.2">
      <c r="A164" s="37"/>
      <c r="B164" s="37"/>
      <c r="C164" s="15"/>
      <c r="D164" s="41"/>
      <c r="E164" s="1" t="s">
        <v>24</v>
      </c>
      <c r="F164" s="1" t="s">
        <v>371</v>
      </c>
      <c r="G164" s="49"/>
      <c r="H164" s="49"/>
      <c r="I164" s="49">
        <v>28004.09</v>
      </c>
      <c r="J164" s="49">
        <v>23463</v>
      </c>
      <c r="K164" s="50">
        <v>23463</v>
      </c>
    </row>
    <row r="165" spans="1:11" ht="21" x14ac:dyDescent="0.2">
      <c r="A165" s="37"/>
      <c r="B165" s="37"/>
      <c r="C165" s="15"/>
      <c r="D165" s="41"/>
      <c r="E165" s="1" t="s">
        <v>25</v>
      </c>
      <c r="F165" s="1" t="s">
        <v>372</v>
      </c>
      <c r="G165" s="49"/>
      <c r="H165" s="49"/>
      <c r="I165" s="49">
        <v>4942.47</v>
      </c>
      <c r="J165" s="49"/>
      <c r="K165" s="50"/>
    </row>
    <row r="166" spans="1:11" x14ac:dyDescent="0.2">
      <c r="A166" s="37"/>
      <c r="B166" s="37"/>
      <c r="C166" s="15"/>
      <c r="D166" s="41"/>
      <c r="E166" s="1" t="s">
        <v>26</v>
      </c>
      <c r="F166" s="1" t="s">
        <v>27</v>
      </c>
      <c r="G166" s="49"/>
      <c r="H166" s="49"/>
      <c r="I166" s="49">
        <v>335800</v>
      </c>
      <c r="J166" s="49"/>
      <c r="K166" s="50"/>
    </row>
    <row r="167" spans="1:11" x14ac:dyDescent="0.2">
      <c r="A167" s="37"/>
      <c r="B167" s="37"/>
      <c r="C167" s="15"/>
      <c r="D167" s="41"/>
      <c r="E167" s="1" t="s">
        <v>28</v>
      </c>
      <c r="F167" s="1" t="s">
        <v>29</v>
      </c>
      <c r="G167" s="49"/>
      <c r="H167" s="49"/>
      <c r="I167" s="49">
        <v>28224</v>
      </c>
      <c r="J167" s="49"/>
      <c r="K167" s="50"/>
    </row>
    <row r="168" spans="1:11" x14ac:dyDescent="0.2">
      <c r="A168" s="37"/>
      <c r="B168" s="37"/>
      <c r="C168" s="15"/>
      <c r="D168" s="41"/>
      <c r="E168" s="1" t="s">
        <v>30</v>
      </c>
      <c r="F168" s="1" t="s">
        <v>373</v>
      </c>
      <c r="G168" s="49"/>
      <c r="H168" s="49"/>
      <c r="I168" s="49">
        <v>350115</v>
      </c>
      <c r="J168" s="49"/>
      <c r="K168" s="50"/>
    </row>
    <row r="169" spans="1:11" ht="12.75" customHeight="1" x14ac:dyDescent="0.2">
      <c r="A169" s="37"/>
      <c r="B169" s="37"/>
      <c r="C169" s="15"/>
      <c r="D169" s="41"/>
      <c r="E169" s="1" t="s">
        <v>31</v>
      </c>
      <c r="F169" s="1" t="s">
        <v>32</v>
      </c>
      <c r="G169" s="49"/>
      <c r="H169" s="49"/>
      <c r="I169" s="49">
        <v>2771160</v>
      </c>
      <c r="J169" s="49"/>
      <c r="K169" s="50"/>
    </row>
    <row r="170" spans="1:11" x14ac:dyDescent="0.2">
      <c r="A170" s="37"/>
      <c r="B170" s="37"/>
      <c r="C170" s="15"/>
      <c r="D170" s="41"/>
      <c r="E170" s="1" t="s">
        <v>33</v>
      </c>
      <c r="F170" s="1" t="s">
        <v>34</v>
      </c>
      <c r="G170" s="49"/>
      <c r="H170" s="49"/>
      <c r="I170" s="49">
        <v>60000</v>
      </c>
      <c r="J170" s="49"/>
      <c r="K170" s="50"/>
    </row>
    <row r="171" spans="1:11" x14ac:dyDescent="0.2">
      <c r="A171" s="37"/>
      <c r="B171" s="37"/>
      <c r="C171" s="15"/>
      <c r="D171" s="41"/>
      <c r="E171" s="1" t="s">
        <v>35</v>
      </c>
      <c r="F171" s="1" t="s">
        <v>374</v>
      </c>
      <c r="G171" s="49"/>
      <c r="H171" s="49"/>
      <c r="I171" s="49">
        <v>1482000</v>
      </c>
      <c r="J171" s="49"/>
      <c r="K171" s="50"/>
    </row>
    <row r="172" spans="1:11" x14ac:dyDescent="0.2">
      <c r="A172" s="37"/>
      <c r="B172" s="37"/>
      <c r="C172" s="34" t="s">
        <v>227</v>
      </c>
      <c r="D172" s="34"/>
      <c r="E172" s="34"/>
      <c r="F172" s="35"/>
      <c r="G172" s="51">
        <v>0</v>
      </c>
      <c r="H172" s="51"/>
      <c r="I172" s="51">
        <f>SUM(I160:I171)</f>
        <v>6941028.6500000004</v>
      </c>
      <c r="J172" s="51">
        <f>SUM(J160:J171)</f>
        <v>1223258.49</v>
      </c>
      <c r="K172" s="52">
        <f>SUM(K160:K171)</f>
        <v>1223258.49</v>
      </c>
    </row>
    <row r="173" spans="1:11" x14ac:dyDescent="0.2">
      <c r="A173" s="38" t="s">
        <v>16</v>
      </c>
      <c r="B173" s="39"/>
      <c r="C173" s="39"/>
      <c r="D173" s="39"/>
      <c r="E173" s="39"/>
      <c r="F173" s="40"/>
      <c r="G173" s="53">
        <v>1229844.6200000001</v>
      </c>
      <c r="H173" s="53">
        <f>SUM(H4:H171)</f>
        <v>604261.25999999989</v>
      </c>
      <c r="I173" s="53">
        <v>578007791.5</v>
      </c>
      <c r="J173" s="53">
        <v>519539286</v>
      </c>
      <c r="K173" s="54">
        <v>486389004.17000002</v>
      </c>
    </row>
    <row r="174" spans="1:11" x14ac:dyDescent="0.2">
      <c r="A174" s="7"/>
      <c r="B174" s="7"/>
      <c r="C174" s="7"/>
      <c r="D174" s="7"/>
      <c r="E174" s="6"/>
    </row>
    <row r="175" spans="1:11" x14ac:dyDescent="0.2">
      <c r="A175" s="16" t="s">
        <v>224</v>
      </c>
      <c r="B175" s="16"/>
      <c r="C175" s="16"/>
      <c r="D175" s="16"/>
      <c r="E175" s="16"/>
      <c r="F175" s="16"/>
      <c r="G175" s="56"/>
      <c r="H175" s="56"/>
    </row>
  </sheetData>
  <mergeCells count="17">
    <mergeCell ref="A175:F175"/>
    <mergeCell ref="D4:D41"/>
    <mergeCell ref="C159:F159"/>
    <mergeCell ref="C172:F172"/>
    <mergeCell ref="B4:B172"/>
    <mergeCell ref="A4:A172"/>
    <mergeCell ref="A173:F173"/>
    <mergeCell ref="C160:C171"/>
    <mergeCell ref="D160:D171"/>
    <mergeCell ref="C43:C158"/>
    <mergeCell ref="D43:D158"/>
    <mergeCell ref="C42:F42"/>
    <mergeCell ref="C4:C41"/>
    <mergeCell ref="A1:B3"/>
    <mergeCell ref="C1:D3"/>
    <mergeCell ref="G1:K2"/>
    <mergeCell ref="E1:F3"/>
  </mergeCells>
  <phoneticPr fontId="9" type="noConversion"/>
  <pageMargins left="0.511811024" right="0.511811024" top="0.78740157499999996" bottom="0.78740157499999996" header="0.31496062000000002" footer="0.31496062000000002"/>
  <pageSetup scale="10" orientation="portrait" r:id="rId1"/>
  <rowBreaks count="1" manualBreakCount="1">
    <brk id="1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3CCE-C2AC-450E-9AE5-2572711532A3}">
  <dimension ref="A1:AM51"/>
  <sheetViews>
    <sheetView zoomScaleNormal="100" workbookViewId="0">
      <selection activeCell="B14" sqref="B14"/>
    </sheetView>
  </sheetViews>
  <sheetFormatPr defaultRowHeight="12.75" x14ac:dyDescent="0.2"/>
  <cols>
    <col min="1" max="1" width="9.7109375" customWidth="1"/>
    <col min="2" max="2" width="32.5703125" customWidth="1"/>
    <col min="3" max="3" width="93.28515625" customWidth="1"/>
    <col min="6" max="6" width="9.140625" customWidth="1"/>
  </cols>
  <sheetData>
    <row r="1" spans="1:39" x14ac:dyDescent="0.2">
      <c r="A1" s="45" t="s">
        <v>249</v>
      </c>
      <c r="B1" s="45"/>
      <c r="C1" s="45"/>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39" x14ac:dyDescent="0.2">
      <c r="A2" s="46" t="s">
        <v>228</v>
      </c>
      <c r="B2" s="46"/>
      <c r="C2" s="12" t="s">
        <v>229</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x14ac:dyDescent="0.2">
      <c r="A3" s="43" t="s">
        <v>230</v>
      </c>
      <c r="B3" s="43"/>
      <c r="C3" s="43"/>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39" ht="68.849999999999994" customHeight="1" x14ac:dyDescent="0.2">
      <c r="A4" s="10" t="s">
        <v>231</v>
      </c>
      <c r="B4" s="11" t="s">
        <v>232</v>
      </c>
      <c r="C4" s="9" t="s">
        <v>233</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row>
    <row r="5" spans="1:39" ht="93" customHeight="1" x14ac:dyDescent="0.2">
      <c r="A5" s="10" t="s">
        <v>234</v>
      </c>
      <c r="B5" s="11" t="s">
        <v>235</v>
      </c>
      <c r="C5" s="9" t="s">
        <v>236</v>
      </c>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row>
    <row r="6" spans="1:39" ht="68.849999999999994" customHeight="1" x14ac:dyDescent="0.2">
      <c r="A6" s="10" t="s">
        <v>237</v>
      </c>
      <c r="B6" s="11" t="s">
        <v>238</v>
      </c>
      <c r="C6" s="9" t="s">
        <v>239</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ht="68.849999999999994" customHeight="1" x14ac:dyDescent="0.2">
      <c r="A7" s="10" t="s">
        <v>240</v>
      </c>
      <c r="B7" s="11" t="s">
        <v>241</v>
      </c>
      <c r="C7" s="9" t="s">
        <v>242</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ht="68.849999999999994" customHeight="1" x14ac:dyDescent="0.2">
      <c r="A8" s="10" t="s">
        <v>243</v>
      </c>
      <c r="B8" s="11" t="s">
        <v>244</v>
      </c>
      <c r="C8" s="9" t="s">
        <v>245</v>
      </c>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39" ht="68.849999999999994" customHeight="1" x14ac:dyDescent="0.2">
      <c r="A9" s="10" t="s">
        <v>246</v>
      </c>
      <c r="B9" s="11" t="s">
        <v>247</v>
      </c>
      <c r="C9" s="9" t="s">
        <v>248</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39" x14ac:dyDescent="0.2">
      <c r="A10" s="44" t="s">
        <v>250</v>
      </c>
      <c r="B10" s="44"/>
      <c r="C10" s="44"/>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x14ac:dyDescent="0.2">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row>
    <row r="12" spans="1:39"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row>
    <row r="13" spans="1:39"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1:39" x14ac:dyDescent="0.2">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row>
    <row r="15" spans="1:39"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row>
    <row r="16" spans="1:3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2:39" x14ac:dyDescent="0.2">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2:39" x14ac:dyDescent="0.2">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2:39" x14ac:dyDescent="0.2">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sheetData>
  <mergeCells count="4">
    <mergeCell ref="A3:C3"/>
    <mergeCell ref="A10:C10"/>
    <mergeCell ref="A1:C1"/>
    <mergeCell ref="A2:B2"/>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FA52A05D77284B9F7DC24727E3F313" ma:contentTypeVersion="23" ma:contentTypeDescription="Crie um novo documento." ma:contentTypeScope="" ma:versionID="bc6d040834bd25191a6ec7339b578438">
  <xsd:schema xmlns:xsd="http://www.w3.org/2001/XMLSchema" xmlns:xs="http://www.w3.org/2001/XMLSchema" xmlns:p="http://schemas.microsoft.com/office/2006/metadata/properties" xmlns:ns1="http://schemas.microsoft.com/sharepoint/v3" xmlns:ns2="f3291fa6-7fdd-46ee-8b7f-d640c5ae2903" xmlns:ns3="2c2dd06e-4d30-41bf-8a63-a14cc353b763" targetNamespace="http://schemas.microsoft.com/office/2006/metadata/properties" ma:root="true" ma:fieldsID="c64543f333bc681ce3b3db4b90918dab" ns1:_="" ns2:_="" ns3:_="">
    <xsd:import namespace="http://schemas.microsoft.com/sharepoint/v3"/>
    <xsd:import namespace="f3291fa6-7fdd-46ee-8b7f-d640c5ae2903"/>
    <xsd:import namespace="2c2dd06e-4d30-41bf-8a63-a14cc353b7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_Flow_SignoffStatu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edades da Política de Conformidade Unificada" ma:hidden="true" ma:internalName="_ip_UnifiedCompliancePolicyProperties">
      <xsd:simpleType>
        <xsd:restriction base="dms:Note"/>
      </xsd:simpleType>
    </xsd:element>
    <xsd:element name="_ip_UnifiedCompliancePolicyUIAction" ma:index="2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291fa6-7fdd-46ee-8b7f-d640c5ae29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_Flow_SignoffStatus" ma:index="14" nillable="true" ma:displayName="Status de liberação" ma:internalName="Status_x0020_de_x0020_libera_x00e7__x00e3_o">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Marcações de imagem" ma:readOnly="false" ma:fieldId="{5cf76f15-5ced-4ddc-b409-7134ff3c332f}" ma:taxonomyMulti="true" ma:sspId="4eb9a08d-f8e5-44d2-81cf-7f18659170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2dd06e-4d30-41bf-8a63-a14cc353b76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d3c2ca50-dc6b-45ef-a358-a1a0b5bcfa0d}" ma:internalName="TaxCatchAll" ma:showField="CatchAllData" ma:web="2c2dd06e-4d30-41bf-8a63-a14cc353b7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f3291fa6-7fdd-46ee-8b7f-d640c5ae2903" xsi:nil="true"/>
    <TaxCatchAll xmlns="2c2dd06e-4d30-41bf-8a63-a14cc353b763" xsi:nil="true"/>
    <_ip_UnifiedCompliancePolicyProperties xmlns="http://schemas.microsoft.com/sharepoint/v3" xsi:nil="true"/>
    <lcf76f155ced4ddcb4097134ff3c332f xmlns="f3291fa6-7fdd-46ee-8b7f-d640c5ae29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BA12B2-5CD1-4DF2-80D2-6FA8F709A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3291fa6-7fdd-46ee-8b7f-d640c5ae2903"/>
    <ds:schemaRef ds:uri="2c2dd06e-4d30-41bf-8a63-a14cc353b7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A58207-1B1C-44B8-BAA2-0943D1F9FAF2}">
  <ds:schemaRefs>
    <ds:schemaRef ds:uri="http://schemas.microsoft.com/sharepoint/v3/contenttype/forms"/>
  </ds:schemaRefs>
</ds:datastoreItem>
</file>

<file path=customXml/itemProps3.xml><?xml version="1.0" encoding="utf-8"?>
<ds:datastoreItem xmlns:ds="http://schemas.openxmlformats.org/officeDocument/2006/customXml" ds:itemID="{E82686A6-2911-4558-96CC-CD74C478AE78}">
  <ds:schemaRefs>
    <ds:schemaRef ds:uri="http://purl.org/dc/terms/"/>
    <ds:schemaRef ds:uri="f3291fa6-7fdd-46ee-8b7f-d640c5ae2903"/>
    <ds:schemaRef ds:uri="http://schemas.microsoft.com/office/infopath/2007/PartnerControls"/>
    <ds:schemaRef ds:uri="http://www.w3.org/XML/1998/namespace"/>
    <ds:schemaRef ds:uri="http://schemas.microsoft.com/sharepoint/v3"/>
    <ds:schemaRef ds:uri="http://schemas.microsoft.com/office/2006/documentManagement/types"/>
    <ds:schemaRef ds:uri="http://schemas.openxmlformats.org/package/2006/metadata/core-properties"/>
    <ds:schemaRef ds:uri="http://purl.org/dc/elements/1.1/"/>
    <ds:schemaRef ds:uri="2c2dd06e-4d30-41bf-8a63-a14cc353b76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 Funcional Programática</vt:lpstr>
      <vt:lpstr> Natureza da Despesa</vt:lpstr>
      <vt:lpstr>Ações de Fiscalização da ANTT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Luiz Freitas Lopes Júnior</dc:creator>
  <cp:lastModifiedBy>André Luiz Freitas Lopes Júnior</cp:lastModifiedBy>
  <dcterms:created xsi:type="dcterms:W3CDTF">2025-04-04T20:29:32Z</dcterms:created>
  <dcterms:modified xsi:type="dcterms:W3CDTF">2025-04-04T20:57:08Z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0x010100ECFA52A05D77284B9F7DC24727E3F313</vt:lpwstr>
  </property>
  <property fmtid="{D5CDD505-2E9C-101B-9397-08002B2CF9AE}" pid="3" name="MediaServiceImageTags">
    <vt:lpwstr/>
  </property>
</Properties>
</file>