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e9cfbb538a7e02/Área de Trabalho/ANTT/Portal ANTT/"/>
    </mc:Choice>
  </mc:AlternateContent>
  <xr:revisionPtr revIDLastSave="3" documentId="8_{AFAD5635-D7F6-4656-97B5-975E48EE8C40}" xr6:coauthVersionLast="47" xr6:coauthVersionMax="47" xr10:uidLastSave="{0A945D3E-C789-49A3-8F14-88E4DFDFD791}"/>
  <bookViews>
    <workbookView xWindow="-120" yWindow="-120" windowWidth="20730" windowHeight="11040" firstSheet="1" activeTab="3" xr2:uid="{00000000-000D-0000-FFFF-FFFF00000000}"/>
  </bookViews>
  <sheets>
    <sheet name="Funcional Programática" sheetId="1" r:id="rId1"/>
    <sheet name="Natureza da despesa " sheetId="2" r:id="rId2"/>
    <sheet name="Indicadores Orçamentários" sheetId="4" r:id="rId3"/>
    <sheet name="Acompanhamento TED'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5" l="1"/>
  <c r="H9" i="5"/>
  <c r="I9" i="5"/>
  <c r="J9" i="5"/>
  <c r="K9" i="5"/>
  <c r="L9" i="5"/>
  <c r="M9" i="5"/>
  <c r="N9" i="5"/>
  <c r="C15" i="4"/>
  <c r="C14" i="4"/>
  <c r="C13" i="4" l="1"/>
  <c r="C12" i="4"/>
  <c r="C11" i="4"/>
  <c r="C10" i="4"/>
  <c r="C9" i="4"/>
  <c r="J140" i="2"/>
  <c r="H140" i="2"/>
  <c r="I140" i="2"/>
  <c r="G140" i="2"/>
  <c r="J13" i="2"/>
  <c r="H13" i="2"/>
  <c r="I13" i="2"/>
  <c r="G13" i="2"/>
  <c r="H176" i="2" l="1"/>
  <c r="J176" i="2"/>
  <c r="I176" i="2"/>
  <c r="G176" i="2" l="1"/>
  <c r="H177" i="2"/>
  <c r="I177" i="2"/>
  <c r="I22" i="1"/>
  <c r="F22" i="1"/>
  <c r="G22" i="1"/>
  <c r="H22" i="1"/>
  <c r="E22" i="1"/>
  <c r="J177" i="2" l="1"/>
  <c r="G177" i="2"/>
</calcChain>
</file>

<file path=xl/sharedStrings.xml><?xml version="1.0" encoding="utf-8"?>
<sst xmlns="http://schemas.openxmlformats.org/spreadsheetml/2006/main" count="474" uniqueCount="453">
  <si>
    <t>DESTAQUE CONCEDIDO</t>
  </si>
  <si>
    <t>0032</t>
  </si>
  <si>
    <t>0181</t>
  </si>
  <si>
    <t>09HB</t>
  </si>
  <si>
    <t>2000</t>
  </si>
  <si>
    <t>2004</t>
  </si>
  <si>
    <t>20TP</t>
  </si>
  <si>
    <t>20UC</t>
  </si>
  <si>
    <t>212B</t>
  </si>
  <si>
    <t>BENEFICIOS OBRIGATORIOS AOS SERVIDORES CIVIS, EMPREGADOS, MI</t>
  </si>
  <si>
    <t>216H</t>
  </si>
  <si>
    <t>218S</t>
  </si>
  <si>
    <t>218T</t>
  </si>
  <si>
    <t>0901</t>
  </si>
  <si>
    <t>0005</t>
  </si>
  <si>
    <t>0910</t>
  </si>
  <si>
    <t>00OQ</t>
  </si>
  <si>
    <t>0999</t>
  </si>
  <si>
    <t>0Z00</t>
  </si>
  <si>
    <t>0Z01</t>
  </si>
  <si>
    <t>3006</t>
  </si>
  <si>
    <t>20UB</t>
  </si>
  <si>
    <t>214E</t>
  </si>
  <si>
    <t>2348</t>
  </si>
  <si>
    <t>2907</t>
  </si>
  <si>
    <t>Total</t>
  </si>
  <si>
    <t>DESPESAS EMPENHADAS</t>
  </si>
  <si>
    <t xml:space="preserve">DESPESAS LIQUIDADAS </t>
  </si>
  <si>
    <t xml:space="preserve">DESPESAS PAGAS </t>
  </si>
  <si>
    <t>EXECUÇÃO POR FUNCIONAL PROGRAMÁTICA ANTT</t>
  </si>
  <si>
    <t>PROGRAMA DE GESTÃO E MANUTENÇÃO DO PODER EXECUTIVO</t>
  </si>
  <si>
    <t>OPERAÇÕES ESPECIAIS: CUMPRIMENTO DE SENTENÇAS JUDICIAIS</t>
  </si>
  <si>
    <t>OPERAÇÕES ESPECIAIS: GESTÃO DA PARTICIPAÇÃO EM ORGANISMOS E ENTIDADES INTERNACIONAIS</t>
  </si>
  <si>
    <t>RESERVA DE CONTINGÊNCIA</t>
  </si>
  <si>
    <t>TRANSPORTE TERRESTRE E TRÂNSITO</t>
  </si>
  <si>
    <t>APOSENTADORIAS E PENSÕES CIVIS DA UNIÃO</t>
  </si>
  <si>
    <t>CONTRIBUIÇÃO DA UNIÃO, DE SUAS AUTARQUIAS E FUNDACOES PARA O</t>
  </si>
  <si>
    <t xml:space="preserve">CONTRIBUIÇÕES A ORGANISMOS INTERNACIONAIS </t>
  </si>
  <si>
    <t>FISCALIZAÇÃO DOS SERVICOS DE TRANSPORTE RODOVIÁRIO</t>
  </si>
  <si>
    <t>MANUTENÇÃO E OPERAÇÃO DO SISTEMA DE FISCALIZAÇÃO ELETRÔNICA</t>
  </si>
  <si>
    <t>FISCALIZAÇÃO DA EXPLORAÇÃO DA INFRAESTRUTURA FERROVIÁRIA E DE BENS OPERACIONAIS</t>
  </si>
  <si>
    <t>FISCALIZAÇÃO DA EXPLORAÇÃO DA INFRAESTRUTURA RODOVIÁRIA</t>
  </si>
  <si>
    <t>RESERVA DE CONTINGÊNCIA - FINANCEIRA</t>
  </si>
  <si>
    <t>RESERVA DE CONTINGÊNCIA FISCAL - PRIMÁRIA</t>
  </si>
  <si>
    <t>SENTENÇAS JUDICIAIS TRANSITADAS EM JULGADO (PRECATÓRIOS)</t>
  </si>
  <si>
    <t>MANUTENÇÃO E OPERAÇÃO DA INFRAESTRUTURA DE TECNOLOGIA DA INFORMAÇÃO</t>
  </si>
  <si>
    <t>APOIO AO PLANEJAMENTO, GERENCIAMENTO E ACOMPANHAMENTO DA IMPLEMENTAÇÃO DE EMPREENDIMENTOS DE INFRAESTRUTURA</t>
  </si>
  <si>
    <t>AJUDA DE CUSTO PARA MORADIA OU AUXÍLIO-MORADIA A AGENTES PÚBLICOS</t>
  </si>
  <si>
    <t>ATIVOS CIVIS DA UNIÃO</t>
  </si>
  <si>
    <t>ESTUDOS, PROJETOS E PLANEJAMENTO DE INFRAESTRUTURA DE TRANSPORTES</t>
  </si>
  <si>
    <t>ASSISTENCIA MÉDICA E ODONTOLOGICA AOS SERVIDORES CIVIS, EMPREGADOS PÚBLICOS, MILITARES E SEUS DEPENDENTES.</t>
  </si>
  <si>
    <t>ADMINISTRAÇÃO DA UNIDADE</t>
  </si>
  <si>
    <t>DOTAÇÃO ATUALIZADA</t>
  </si>
  <si>
    <t>PROGRAMA GOVERNO</t>
  </si>
  <si>
    <t>AÇÃO GOVERNO</t>
  </si>
  <si>
    <t>OBRIGACOES PATRONAIS</t>
  </si>
  <si>
    <t>31919213</t>
  </si>
  <si>
    <t>CONTRIBUICAO PATRONAL PARA O RPPS</t>
  </si>
  <si>
    <t>31911303</t>
  </si>
  <si>
    <t>CONTRIBUICOES PREVIDENCIARIAS - INSS</t>
  </si>
  <si>
    <t>31911302</t>
  </si>
  <si>
    <t>PESSOAL REQUISITADO DE OUTROS ENTES</t>
  </si>
  <si>
    <t>31909602</t>
  </si>
  <si>
    <t>PESSOAL REQUISITADO DE OUTROS ORGAOS DA APF</t>
  </si>
  <si>
    <t>31909601</t>
  </si>
  <si>
    <t>INDENIZACAO EM DECORRENCIA DE ADESAO AO PDV - PROGRAMA DE DESLIGAMENTO E/OU DEMISSAO VOLUNTARIA</t>
  </si>
  <si>
    <t>31909416</t>
  </si>
  <si>
    <t>INDENIZACOES E RESTITUICOES TRAB. ATIVO CIVIL</t>
  </si>
  <si>
    <t>31909401</t>
  </si>
  <si>
    <t>RESSARC. DE DESPESAS DE PESSOAL REQUISITADO</t>
  </si>
  <si>
    <t>31909296</t>
  </si>
  <si>
    <t>VENCIMENTOS E VANTAGENS FIXAS - PESSOAL CIVIL</t>
  </si>
  <si>
    <t>31909211</t>
  </si>
  <si>
    <t>APOSENTADORIAS, RESERVA REMUNERADA E REFORMAS</t>
  </si>
  <si>
    <t>31909201</t>
  </si>
  <si>
    <t>SENT.JUD.NAO TRANS.JULG CARAT CONT PENS CIVIL</t>
  </si>
  <si>
    <t>31909116</t>
  </si>
  <si>
    <t>SENT.JUD.NAO TRANS JULG CARAT CONT INAT CIVIL</t>
  </si>
  <si>
    <t>31909115</t>
  </si>
  <si>
    <t>SENT.JUD.NAO TRANS JULG CARAT CONT AT CIVIL</t>
  </si>
  <si>
    <t>31909114</t>
  </si>
  <si>
    <t>SUBSTITUICOES</t>
  </si>
  <si>
    <t>31901632</t>
  </si>
  <si>
    <t>SUBSIDIOS</t>
  </si>
  <si>
    <t>31901174</t>
  </si>
  <si>
    <t>FERIAS - PAGAMENTO ANTECIPADO</t>
  </si>
  <si>
    <t>31901146</t>
  </si>
  <si>
    <t>FERIAS - 1/3 CONSTITUCIONAL</t>
  </si>
  <si>
    <t>31901145</t>
  </si>
  <si>
    <t>13º SALARIO</t>
  </si>
  <si>
    <t>31901143</t>
  </si>
  <si>
    <t>FERIAS VENCIDAS E PROPORCIONAIS</t>
  </si>
  <si>
    <t>31901142</t>
  </si>
  <si>
    <t>GRATIFICACAO DE TEMPO DE SERVICO</t>
  </si>
  <si>
    <t>31901137</t>
  </si>
  <si>
    <t>GRATIFICACAO P/EXERCICIO DE CARGO EM COMISSAO</t>
  </si>
  <si>
    <t>31901136</t>
  </si>
  <si>
    <t>GRATIFICACAO POR EXERCICIO DE CARGO EFETIVO</t>
  </si>
  <si>
    <t>31901131</t>
  </si>
  <si>
    <t>ABONO DE PERMANENCIA</t>
  </si>
  <si>
    <t>31901107</t>
  </si>
  <si>
    <t>VANTAGENS PERM.SENT.JUD.TRANS.JULGADO - CIVIL</t>
  </si>
  <si>
    <t>31901106</t>
  </si>
  <si>
    <t>INCORPORACOES</t>
  </si>
  <si>
    <t>31901105</t>
  </si>
  <si>
    <t>ADICIONAL NOTURNO</t>
  </si>
  <si>
    <t>31901104</t>
  </si>
  <si>
    <t>VENCIMENTOS E SALARIOS</t>
  </si>
  <si>
    <t>31901101</t>
  </si>
  <si>
    <t>CONTRIBUICAO PATRONAL - FUNPRESP LEI 12618/12</t>
  </si>
  <si>
    <t>31900706</t>
  </si>
  <si>
    <t>13 SALARIO - PENSOES CIVIS</t>
  </si>
  <si>
    <t>31900303</t>
  </si>
  <si>
    <t>PENSOES CIVIS</t>
  </si>
  <si>
    <t>31900301</t>
  </si>
  <si>
    <t>VANTAGENS PERMANENTES SENT.TRANSIT.JULG.CIVIL</t>
  </si>
  <si>
    <t>31900134</t>
  </si>
  <si>
    <t>APOSENT ORIGINARIA DE SUBSIDIOS - PESSOAL CIV</t>
  </si>
  <si>
    <t>31900116</t>
  </si>
  <si>
    <t>ADICIONAL POR TEMPO DE SERVICO PESSOAL CIVIL</t>
  </si>
  <si>
    <t>31900109</t>
  </si>
  <si>
    <t>13 SALARIO - PESSOAL CIVIL</t>
  </si>
  <si>
    <t>31900106</t>
  </si>
  <si>
    <t>PROVENTOS - PESSOAL CIVIL</t>
  </si>
  <si>
    <t>31900101</t>
  </si>
  <si>
    <t>PESSOAL E ENCARGOS SOCIAIS</t>
  </si>
  <si>
    <t>RESSARCIMENTO CUSTOS-UTILIZACAO DEPENDENCIAS</t>
  </si>
  <si>
    <t>33919306</t>
  </si>
  <si>
    <t>MULTAS INDEDUTIVEIS</t>
  </si>
  <si>
    <t>33914727</t>
  </si>
  <si>
    <t>TAXAS</t>
  </si>
  <si>
    <t>COMUNICACAO DE DADOS E REDES EM GERAL</t>
  </si>
  <si>
    <t>33914013</t>
  </si>
  <si>
    <t>SERVICOS DE PUBLICIDADE LEGAL</t>
  </si>
  <si>
    <t>33913990</t>
  </si>
  <si>
    <t>33909601</t>
  </si>
  <si>
    <t>RESSARCIMENTO OUTROS AUXILIOS FINANCEIROS - PF</t>
  </si>
  <si>
    <t>33909348</t>
  </si>
  <si>
    <t>RESSARCIMENTO DE PASSAGENS E DESP.C/LOCOMOCAO</t>
  </si>
  <si>
    <t>33909314</t>
  </si>
  <si>
    <t>RESSARCIMENTO DE PRESTACAO DE SERVICOS</t>
  </si>
  <si>
    <t>33909312</t>
  </si>
  <si>
    <t>RESSARCIMENTO ASSISTENCIA MEDICA/ODONTOLOGICA</t>
  </si>
  <si>
    <t>33909308</t>
  </si>
  <si>
    <t>INDENIZACAO DE MORADIA - PESSOAL CIVIL</t>
  </si>
  <si>
    <t>33909307</t>
  </si>
  <si>
    <t>INDENIZACAO DE TRANSPORTE - PESSOAL CIVIL</t>
  </si>
  <si>
    <t>33909305</t>
  </si>
  <si>
    <t>AJUDA DE CUSTO - PESSOAL CIVIL</t>
  </si>
  <si>
    <t>33909303</t>
  </si>
  <si>
    <t>RESTITUICOES</t>
  </si>
  <si>
    <t>33909302</t>
  </si>
  <si>
    <t>RESSARCIMENTO DE DESPESAS COM PESSOAL REQUISITADO</t>
  </si>
  <si>
    <t>33909296</t>
  </si>
  <si>
    <t>INDENIZACOES E RESTITUICOES</t>
  </si>
  <si>
    <t>33909293</t>
  </si>
  <si>
    <t>AUXILIO-MORADIA (ACORDAO TCU 1690/2002)</t>
  </si>
  <si>
    <t>33909290</t>
  </si>
  <si>
    <t>OBRIGACOES TRIBUTARIAS E CONTRIBUTIVAS</t>
  </si>
  <si>
    <t>33909247</t>
  </si>
  <si>
    <t>AUXILIO-ALIMENTACAO</t>
  </si>
  <si>
    <t>33909246</t>
  </si>
  <si>
    <t>SERVICOS DE TECNOLOGIA DA INFORMACAO E COMUNICACAO - PJ</t>
  </si>
  <si>
    <t>33909240</t>
  </si>
  <si>
    <t>OUTROS SERVICOS DE TERCEIROS - PJ</t>
  </si>
  <si>
    <t>33909239</t>
  </si>
  <si>
    <t>LOCACAO DE MAO-DE-OBRA</t>
  </si>
  <si>
    <t>33909237</t>
  </si>
  <si>
    <t>PASSAGENS E DESPESAS COM LOCOMOCAO</t>
  </si>
  <si>
    <t>33909233</t>
  </si>
  <si>
    <t>AUXILIO FINANCEIRO A PESQUISADORES</t>
  </si>
  <si>
    <t>33909220</t>
  </si>
  <si>
    <t>CONTRIB. A ENTIDADES FECHADAS DE PREVIDENCIA</t>
  </si>
  <si>
    <t>33909207</t>
  </si>
  <si>
    <t>OUTROS BENEFICIOS PREVIDENCIARIOS</t>
  </si>
  <si>
    <t>33909205</t>
  </si>
  <si>
    <t>SENTENCAS JUDICIAIS DE PEQUENO VALOR</t>
  </si>
  <si>
    <t>33909103</t>
  </si>
  <si>
    <t>AUXILIO-TRANSPORTE CIVIS</t>
  </si>
  <si>
    <t>33904901</t>
  </si>
  <si>
    <t>CONTRIBUICAO P/ CUSTEIO DE ILUMINACAO PUBLICA</t>
  </si>
  <si>
    <t>33904722</t>
  </si>
  <si>
    <t>MULTAS DEDUTIVEIS</t>
  </si>
  <si>
    <t>33904715</t>
  </si>
  <si>
    <t>CONTRIBUICAO P/ O PIS/PASEP</t>
  </si>
  <si>
    <t>33904712</t>
  </si>
  <si>
    <t>33904710</t>
  </si>
  <si>
    <t>IMPOSTO SOBRE OPERACOES FINANCEIRAS - IOF</t>
  </si>
  <si>
    <t>33904709</t>
  </si>
  <si>
    <t>AUXILIO-ALIMENTACAO CIVIS</t>
  </si>
  <si>
    <t>33904601</t>
  </si>
  <si>
    <t>SERVICOS DE TIC PESSOA JURIDICA - PAGAMENTO ANTECIPADO</t>
  </si>
  <si>
    <t>33904096</t>
  </si>
  <si>
    <t>EMISSAO DE CERTIFICADOS DIGITAIS</t>
  </si>
  <si>
    <t>33904023</t>
  </si>
  <si>
    <t>SERVICOS TECNICOS PROFISSIONAIS DE TIC</t>
  </si>
  <si>
    <t>33904021</t>
  </si>
  <si>
    <t>COMPUTACAO EM NUVEM - INFRAESTRUTURA COMO SERVICO(IAAS)</t>
  </si>
  <si>
    <t>33904017</t>
  </si>
  <si>
    <t>OUTSOURCING DE IMPRESSAO</t>
  </si>
  <si>
    <t>33904016</t>
  </si>
  <si>
    <t>TELEFONIA FIXA E MOVEL - PACOTE DE COMUNICACAO DE DADOS</t>
  </si>
  <si>
    <t>33904014</t>
  </si>
  <si>
    <t>33904013</t>
  </si>
  <si>
    <t>MANUTENCAO E CONSERVACAO DE EQUIPAMENTOS DE TIC</t>
  </si>
  <si>
    <t>33904012</t>
  </si>
  <si>
    <t>SUPORTE DE INFRAESTRUTURA DE TIC</t>
  </si>
  <si>
    <t>33904011</t>
  </si>
  <si>
    <t>SUPORTE A USUARIOS DE TIC</t>
  </si>
  <si>
    <t>33904010</t>
  </si>
  <si>
    <t>MANUTENCAO CORRETIVA/ADAPTATIVA E SUSTENTACAO SOFTWARES</t>
  </si>
  <si>
    <t>33904007</t>
  </si>
  <si>
    <t>LOCACAO DE SOFTWARES</t>
  </si>
  <si>
    <t>33904006</t>
  </si>
  <si>
    <t>OUTROS SERV.DE TERCEIROS PJ- PAGTO ANTECIPADO</t>
  </si>
  <si>
    <t>33903996</t>
  </si>
  <si>
    <t>SERVICOS DE CONTROLE AMBIENTAL</t>
  </si>
  <si>
    <t>33903982</t>
  </si>
  <si>
    <t>SERVICOS BANCARIOS</t>
  </si>
  <si>
    <t>33903981</t>
  </si>
  <si>
    <t>SERV. DE APOIO ADMIN., TECNICO E OPERACIONAL</t>
  </si>
  <si>
    <t>33903979</t>
  </si>
  <si>
    <t>LIMPEZA E CONSERVACAO</t>
  </si>
  <si>
    <t>33903978</t>
  </si>
  <si>
    <t>FRETES E TRANSPORTES DE ENCOMENDAS</t>
  </si>
  <si>
    <t>33903974</t>
  </si>
  <si>
    <t>SEGUROS EM GERAL</t>
  </si>
  <si>
    <t>33903969</t>
  </si>
  <si>
    <t>SERVICOS JUDICIARIOS</t>
  </si>
  <si>
    <t>33903966</t>
  </si>
  <si>
    <t>SERVICOS GRAFICOS E EDITORIAIS</t>
  </si>
  <si>
    <t>33903963</t>
  </si>
  <si>
    <t>SERVICOS DE AUDIO, VIDEO E FOTO</t>
  </si>
  <si>
    <t>33903959</t>
  </si>
  <si>
    <t>SERVICOS DE TELECOMUNICACOES</t>
  </si>
  <si>
    <t>33903958</t>
  </si>
  <si>
    <t>SERV.MEDICO-HOSPITAL.,ODONTOL.E LABORATORIAIS</t>
  </si>
  <si>
    <t>33903950</t>
  </si>
  <si>
    <t>SERVICO DE SELECAO E TREINAMENTO</t>
  </si>
  <si>
    <t>33903948</t>
  </si>
  <si>
    <t>SERVICOS DE COMUNICACAO EM GERAL</t>
  </si>
  <si>
    <t>33903947</t>
  </si>
  <si>
    <t>SERVICOS DOMESTICOS</t>
  </si>
  <si>
    <t>33903946</t>
  </si>
  <si>
    <t>SERVICOS DE AGUA E ESGOTO</t>
  </si>
  <si>
    <t>33903944</t>
  </si>
  <si>
    <t>SERVICOS DE ENERGIA ELETRICA</t>
  </si>
  <si>
    <t>33903943</t>
  </si>
  <si>
    <t>TAXA DE ADMINISTRACAO</t>
  </si>
  <si>
    <t>33903925</t>
  </si>
  <si>
    <t>EXPOSICOES, CONGRESSOS E CONFERENCIAS</t>
  </si>
  <si>
    <t>33903922</t>
  </si>
  <si>
    <t>MANUT.E CONS.DE B.MOVEIS DE OUTRAS NATUREZAS</t>
  </si>
  <si>
    <t>33903920</t>
  </si>
  <si>
    <t>MANUTENCAO E CONSERV. DE VEICULOS</t>
  </si>
  <si>
    <t>33903919</t>
  </si>
  <si>
    <t>MANUT. E CONSERV. DE MAQUINAS E EQUIPAMENTOS</t>
  </si>
  <si>
    <t>33903917</t>
  </si>
  <si>
    <t>MANUTENCAO E CONSERV. DE BENS IMOVEIS</t>
  </si>
  <si>
    <t>33903916</t>
  </si>
  <si>
    <t>TRIBUTOS A CONTA DO LOCATARIO OU CESSIONARIO</t>
  </si>
  <si>
    <t>33903915</t>
  </si>
  <si>
    <t>LOCACAO DE MAQUINAS E EQUIPAMENTOS</t>
  </si>
  <si>
    <t>33903912</t>
  </si>
  <si>
    <t>LOCACAO DE IMOVEIS</t>
  </si>
  <si>
    <t>33903910</t>
  </si>
  <si>
    <t>SERVICOS TECNICOS PROFISSIONAIS</t>
  </si>
  <si>
    <t>33903905</t>
  </si>
  <si>
    <t>CONDOMINIOS</t>
  </si>
  <si>
    <t>33903902</t>
  </si>
  <si>
    <t>ASSINATURAS DE PERIODICOS E ANUIDADES</t>
  </si>
  <si>
    <t>33903901</t>
  </si>
  <si>
    <t>NAO SE APLICA</t>
  </si>
  <si>
    <t>339039-9</t>
  </si>
  <si>
    <t>APOIO ADMINISTRATIVO - MENORES-APRENDIZES</t>
  </si>
  <si>
    <t>33903708</t>
  </si>
  <si>
    <t>33903707</t>
  </si>
  <si>
    <t>33903705</t>
  </si>
  <si>
    <t>33903703</t>
  </si>
  <si>
    <t>33903702</t>
  </si>
  <si>
    <t>33903701</t>
  </si>
  <si>
    <t>33903607</t>
  </si>
  <si>
    <t>33903602</t>
  </si>
  <si>
    <t>ASSESSORIA E CONSULTORIA TECNICA OU JURIDICA</t>
  </si>
  <si>
    <t>33903501</t>
  </si>
  <si>
    <t>33903308</t>
  </si>
  <si>
    <t>33903305</t>
  </si>
  <si>
    <t>LOCACAO DE MEIOS DE TRANSPORTE</t>
  </si>
  <si>
    <t>33903303</t>
  </si>
  <si>
    <t>PASSAGENS PARA O EXTERIOR</t>
  </si>
  <si>
    <t>33903302</t>
  </si>
  <si>
    <t>PASSAGENS PARA O PAIS</t>
  </si>
  <si>
    <t>33903301</t>
  </si>
  <si>
    <t>MATERIAL DE CONSUMO - PAGTO ANTECIPADO</t>
  </si>
  <si>
    <t>33903096</t>
  </si>
  <si>
    <t>MATERIAL PARA DIVULGACAO</t>
  </si>
  <si>
    <t>33903059</t>
  </si>
  <si>
    <t>MATERIAL DE SINALIZACAO VISUAL E OUTROS</t>
  </si>
  <si>
    <t>33903044</t>
  </si>
  <si>
    <t>MATERIAL P/ MANUTENCAO DE VEICULOS</t>
  </si>
  <si>
    <t>33903039</t>
  </si>
  <si>
    <t>MATERIAL HOSPITALAR</t>
  </si>
  <si>
    <t>33903036</t>
  </si>
  <si>
    <t>MATERIAL P/ AUDIO, VIDEO E FOTO</t>
  </si>
  <si>
    <t>33903029</t>
  </si>
  <si>
    <t>MATERIAL DE PROTECAO E SEGURANCA</t>
  </si>
  <si>
    <t>33903028</t>
  </si>
  <si>
    <t>MATERIAL ELETRICO E ELETRONICO</t>
  </si>
  <si>
    <t>33903026</t>
  </si>
  <si>
    <t>MATERIAL P/ MANUTENCAO DE BENS MOVEIS</t>
  </si>
  <si>
    <t>33903025</t>
  </si>
  <si>
    <t>MATERIAL P/ MANUT.DE BENS IMOVEIS/INSTALACOES</t>
  </si>
  <si>
    <t>33903024</t>
  </si>
  <si>
    <t>UNIFORMES, TECIDOS E AVIAMENTOS</t>
  </si>
  <si>
    <t>33903023</t>
  </si>
  <si>
    <t>MATERIAL DE LIMPEZA E PROD. DE HIGIENIZACAO</t>
  </si>
  <si>
    <t>33903022</t>
  </si>
  <si>
    <t>MATERIAL DE COPA E COZINHA</t>
  </si>
  <si>
    <t>33903021</t>
  </si>
  <si>
    <t>MATERIAL DE ACONDICIONAMENTO E EMBALAGEM</t>
  </si>
  <si>
    <t>33903019</t>
  </si>
  <si>
    <t>MATERIAL DE EXPEDIENTE</t>
  </si>
  <si>
    <t>33903016</t>
  </si>
  <si>
    <t>MATERIAL FARMACOLOGICO</t>
  </si>
  <si>
    <t>33903009</t>
  </si>
  <si>
    <t>GENEROS DE ALIMENTACAO</t>
  </si>
  <si>
    <t>33903007</t>
  </si>
  <si>
    <t>GAS E OUTROS MATERIAIS ENGARRAFADOS</t>
  </si>
  <si>
    <t>33903004</t>
  </si>
  <si>
    <t>COMBUSTIVEIS E LUBRIFICANTES AUTOMOTIVOS</t>
  </si>
  <si>
    <t>33903001</t>
  </si>
  <si>
    <t>DIARIAS NO PAIS</t>
  </si>
  <si>
    <t>33901514</t>
  </si>
  <si>
    <t>DIARIAS NO EXTERIOR</t>
  </si>
  <si>
    <t>33901416</t>
  </si>
  <si>
    <t>33901414</t>
  </si>
  <si>
    <t>AUXILIO-CRECHE CIVIL</t>
  </si>
  <si>
    <t>33900809</t>
  </si>
  <si>
    <t>AUXILIO NATALIDADE ATIVO CIVIL</t>
  </si>
  <si>
    <t>33900805</t>
  </si>
  <si>
    <t>AUXILIO-FUNERAL ATIVO CIVIL</t>
  </si>
  <si>
    <t>33900801</t>
  </si>
  <si>
    <t>INSTITUICOES DE CARATER TECNICO OU CIENTIFICO</t>
  </si>
  <si>
    <t>33804102</t>
  </si>
  <si>
    <t>OUTRAS DESPESAS CORRENTES</t>
  </si>
  <si>
    <t>PECAS NAO INCORPORAVEIS A IMOVEIS</t>
  </si>
  <si>
    <t>44905251</t>
  </si>
  <si>
    <t>MOBILIARIO EM GERAL</t>
  </si>
  <si>
    <t>44905242</t>
  </si>
  <si>
    <t>EQUIPAMENTOS DE TIC - COMPUTADORES</t>
  </si>
  <si>
    <t>44905241</t>
  </si>
  <si>
    <t>APARELHOS E UTENSILIOS DOMESTICOS</t>
  </si>
  <si>
    <t>44905212</t>
  </si>
  <si>
    <t>INVESTIMENTOS</t>
  </si>
  <si>
    <t>39250</t>
  </si>
  <si>
    <t>Natureza Despesa Detalhada</t>
  </si>
  <si>
    <t>Grupo Despesa</t>
  </si>
  <si>
    <t xml:space="preserve">Órgão </t>
  </si>
  <si>
    <t>EXECUÇÃO POR NATUREZA DA DESPESA DETALHADA ANTT</t>
  </si>
  <si>
    <t>DESPESAS LIQUIDADAS</t>
  </si>
  <si>
    <t>AGÊNCIA NACIONAL DE TRANSPORTES TERRESTRES</t>
  </si>
  <si>
    <t>Total Executado Investimentos</t>
  </si>
  <si>
    <t>Total Executados Outras Despesas Correntes</t>
  </si>
  <si>
    <t>Total Executado Pessoal e Encargos Sociais</t>
  </si>
  <si>
    <t>LOCOMOCAO URBANA</t>
  </si>
  <si>
    <t>PEDAGIOS</t>
  </si>
  <si>
    <t>DIARIAS A COLABORADORES EVENTUAIS NO PAIS</t>
  </si>
  <si>
    <t>ESTAGIARIOS</t>
  </si>
  <si>
    <t>APOIO ADMINISTRATIVO, TECNICO E OPERACIONAL</t>
  </si>
  <si>
    <t>VIGILANCIA OSTENSIVA</t>
  </si>
  <si>
    <t>SERVICOS DE COPA E COZINHA</t>
  </si>
  <si>
    <t>SERVICOS DE BRIGADA DE INCENDIO.</t>
  </si>
  <si>
    <t>339000-9</t>
  </si>
  <si>
    <t>33903914</t>
  </si>
  <si>
    <t>LOCACAO BENS MOV. OUT.NATUREZAS E INTANGIVEIS</t>
  </si>
  <si>
    <t>33903937</t>
  </si>
  <si>
    <t>JUROS</t>
  </si>
  <si>
    <t>33909249</t>
  </si>
  <si>
    <t>AUXILIO-TRANPORTE</t>
  </si>
  <si>
    <t>33914710</t>
  </si>
  <si>
    <t>Posição Siafi: 31/12/2020.</t>
  </si>
  <si>
    <t>44904005</t>
  </si>
  <si>
    <t>AQUISICAO DE SOFTWARE PRONTO</t>
  </si>
  <si>
    <t>44905224</t>
  </si>
  <si>
    <t>EQUIPAMENTO DE PROTECAO, SEGURANCA E  SOCORRO</t>
  </si>
  <si>
    <t>44905230</t>
  </si>
  <si>
    <t>MAQUINAS E EQUIPAMENTOS ENERGETICOS</t>
  </si>
  <si>
    <t>44905233</t>
  </si>
  <si>
    <t>EQUIPAMENTOS PARA AUDIO, VIDEO E FOTO</t>
  </si>
  <si>
    <t>44905235</t>
  </si>
  <si>
    <t>MATERIAL DE TIC (PERMANENTE)</t>
  </si>
  <si>
    <t>33903504</t>
  </si>
  <si>
    <t>CONSULTORIA EM TECNOLOGIA DA INFORMACAO E COMUNICACAO</t>
  </si>
  <si>
    <t>33903633</t>
  </si>
  <si>
    <t>SERVICOS DE SELECAO E TREINAMENTO</t>
  </si>
  <si>
    <t>33903935</t>
  </si>
  <si>
    <t>33904718</t>
  </si>
  <si>
    <t>CONTRIB.PREVIDENCIARIAS-SERVICOS DE TERCEIROS</t>
  </si>
  <si>
    <t>33909299</t>
  </si>
  <si>
    <t>33914718</t>
  </si>
  <si>
    <t>AGÊNCIA NACIONAL DE TRANSPORTES TERRESTRES - ANTT</t>
  </si>
  <si>
    <t xml:space="preserve">DESPESAS EMPENHADAS </t>
  </si>
  <si>
    <t>PLOA 2020</t>
  </si>
  <si>
    <t>Órgão</t>
  </si>
  <si>
    <t>Ano Lançamento</t>
  </si>
  <si>
    <t>Descrição</t>
  </si>
  <si>
    <t>Indicadores Orçamentários 2020</t>
  </si>
  <si>
    <t>Fórmula</t>
  </si>
  <si>
    <t>Valor (%)</t>
  </si>
  <si>
    <t>Despesa Liquidada/Despesa Empenhada</t>
  </si>
  <si>
    <t xml:space="preserve">Evolução da Despesa Liquidada 
</t>
  </si>
  <si>
    <t>Despesa Liquidada/Dotação Autorizada</t>
  </si>
  <si>
    <t>Evolução do percentual da despesa liquidada em relação à aprovada</t>
  </si>
  <si>
    <t>Despesa Empenhada/Dotação Autorizada</t>
  </si>
  <si>
    <t xml:space="preserve">Evolução de Empenho da Dotação Autorizada </t>
  </si>
  <si>
    <t>LOA/PLOA</t>
  </si>
  <si>
    <t>DOTAÇÃO AUTORIZADA (LOA)</t>
  </si>
  <si>
    <t xml:space="preserve">Evolução da relação entre o PLOA enviado ao Congresso Nacional e a LOA aprovada </t>
  </si>
  <si>
    <t>Evolução da relação entre a LOA aprovada e o limite orçamentário</t>
  </si>
  <si>
    <t>Limite Orçamentário/LOA</t>
  </si>
  <si>
    <t>LIMITE ORÇAMENTÁRIO*</t>
  </si>
  <si>
    <t>* Considera também o limite das despesas obrigatórias</t>
  </si>
  <si>
    <t>**Não foi incluída a Reserva de Contingência</t>
  </si>
  <si>
    <t>Evolução do Pagamento da Despesa</t>
  </si>
  <si>
    <t>Despesa Paga/Despesa Liquidada</t>
  </si>
  <si>
    <t>Despesa Paga/Despesa Empenhada</t>
  </si>
  <si>
    <t xml:space="preserve">Evolução da Despesa Paga frente a Despesa Empenhada </t>
  </si>
  <si>
    <t>* O repasse financeiro realizado no exercício está vinculado a entrega dos objetos, sendo assim pode ter diferença em relação ao cronograma de desembolso incialmente estabelecido.</t>
  </si>
  <si>
    <t>TOTAL</t>
  </si>
  <si>
    <t>TED 01/2017 - Desenvolvimento de modelos, métodos, processos e ferramentas para tornar mais efetiva e eficiente a fiscalização de peso nas rodovias federais concedidas.</t>
  </si>
  <si>
    <t>TED 03/2018 - Apoio técnico especializado para desenvolvimento e elaboração de estudos de engenharia.</t>
  </si>
  <si>
    <t>TED 02/2018 -  Estudos, pesquisas, elaboração de metodologias e apoio ao desenvolvimento de novas aplicações e ampliações no Sistema de Acompanhamento e Fiscalização do Transporte Ferroviário (SAFF).</t>
  </si>
  <si>
    <t>TED 01/2019 - Elaboração de estudos complementares das normativas de transporte rodoviário internacional de cargas e de passageiros dos países da América do Sul.</t>
  </si>
  <si>
    <t>UNIVERSIDADE FEDERAL DE SANTA CATARINA - UFSC</t>
  </si>
  <si>
    <t>26246</t>
  </si>
  <si>
    <t>TED 04/2018 - Assessoramento técnico para ANTT, referente ao realinhamento do Planejamento Estratégico da ANTT, para o ciclo 2020-2029, dotando a Agência de um instrumento de planejamento de longo prazo, que direcione a atuação da instituição no sentido de prover melhores resultados para a sociedade</t>
  </si>
  <si>
    <t>UNIVERSIDADE FEDERAL FLUMINENSE - UFF</t>
  </si>
  <si>
    <t>26236</t>
  </si>
  <si>
    <t>RESTOS A PAGAR A PAGAR (Proc e N Proc)</t>
  </si>
  <si>
    <t>RESTOS A PAGAR PAGOS (Proc e N Proc)</t>
  </si>
  <si>
    <t>RESTOS A PAGAR INSCRITO (Proc e N Proc)</t>
  </si>
  <si>
    <t xml:space="preserve">REPASSE FINANCEIRO* </t>
  </si>
  <si>
    <t>Término</t>
  </si>
  <si>
    <t>Início</t>
  </si>
  <si>
    <t>DESCRIÇÃO TED</t>
  </si>
  <si>
    <t>Nº SIAFI TED</t>
  </si>
  <si>
    <t>ÓRGÃO</t>
  </si>
  <si>
    <t>EXECUÇÃO EXERCÍCIO E RAP</t>
  </si>
  <si>
    <t>FINANCEIRO</t>
  </si>
  <si>
    <t>ORÇAMENTÁRIO</t>
  </si>
  <si>
    <t>Vigência</t>
  </si>
  <si>
    <t xml:space="preserve">ATRIBUTOS </t>
  </si>
  <si>
    <t>ACOMPANHAMENTO TED's ANTT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</si>
</sst>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"/>
    <numFmt numFmtId="165" formatCode="#,##0.00;\(#,##0.00\)"/>
  </numFmts>
  <fonts count="15" x14ac:knownFonts="1">
    <font>
      <sz val="10"/>
      <color rgb="FF000000"/>
      <name val="Arial"/>
    </font>
    <font>
      <b/>
      <sz val="8"/>
      <color rgb="FF002060"/>
      <name val="Arial"/>
      <family val="2"/>
    </font>
    <font>
      <sz val="8"/>
      <color rgb="FF002060"/>
      <name val="Arial"/>
      <family val="2"/>
    </font>
    <font>
      <b/>
      <sz val="8"/>
      <color rgb="FFC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9"/>
      <color rgb="FF002060"/>
      <name val="Arial"/>
      <family val="2"/>
    </font>
    <font>
      <sz val="9"/>
      <color rgb="FF00206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0808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 style="thin">
        <color theme="0" tint="-0.249977111117893"/>
      </right>
      <top style="thin">
        <color rgb="FFC0C0C0"/>
      </top>
      <bottom/>
      <diagonal/>
    </border>
    <border>
      <left style="thin">
        <color rgb="FFC0C0C0"/>
      </left>
      <right style="thin">
        <color theme="0" tint="-0.249977111117893"/>
      </right>
      <top/>
      <bottom/>
      <diagonal/>
    </border>
    <border>
      <left style="thin">
        <color rgb="FFC0C0C0"/>
      </left>
      <right style="thin">
        <color theme="0" tint="-0.249977111117893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theme="0" tint="-0.249977111117893"/>
      </top>
      <bottom style="thin">
        <color rgb="FFC0C0C0"/>
      </bottom>
      <diagonal/>
    </border>
    <border>
      <left style="thin">
        <color rgb="FFC0C0C0"/>
      </left>
      <right style="thin">
        <color theme="0" tint="-0.249977111117893"/>
      </right>
      <top style="thin">
        <color theme="0" tint="-0.249977111117893"/>
      </top>
      <bottom style="thin">
        <color rgb="FFC0C0C0"/>
      </bottom>
      <diagonal/>
    </border>
    <border>
      <left style="thin">
        <color theme="0" tint="-0.249977111117893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theme="0" tint="-0.249977111117893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/>
      <top style="thin">
        <color rgb="FFC0C0C0"/>
      </top>
      <bottom style="thin">
        <color theme="0" tint="-0.249977111117893"/>
      </bottom>
      <diagonal/>
    </border>
    <border>
      <left/>
      <right/>
      <top style="thin">
        <color rgb="FFC0C0C0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rgb="FFC0C0C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theme="0" tint="-0.249977111117893"/>
      </top>
      <bottom/>
      <diagonal/>
    </border>
    <border>
      <left/>
      <right style="thin">
        <color rgb="FFC0C0C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rgb="FFC0C0C0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rgb="FFC0C0C0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rgb="FFC0C0C0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rgb="FFC0C0C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</borders>
  <cellStyleXfs count="44">
    <xf numFmtId="0" fontId="0" fillId="0" borderId="0"/>
    <xf numFmtId="0" fontId="4" fillId="0" borderId="0"/>
    <xf numFmtId="9" fontId="6" fillId="0" borderId="0" applyFont="0" applyFill="0" applyBorder="0" applyAlignment="0" applyProtection="0"/>
    <xf numFmtId="37" fontId="10" fillId="0" borderId="0"/>
    <xf numFmtId="43" fontId="11" fillId="0" borderId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2" fillId="0" borderId="0"/>
    <xf numFmtId="37" fontId="12" fillId="0" borderId="0"/>
    <xf numFmtId="9" fontId="1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4" fillId="0" borderId="0" xfId="1"/>
    <xf numFmtId="0" fontId="2" fillId="4" borderId="3" xfId="1" applyFont="1" applyFill="1" applyBorder="1" applyAlignment="1">
      <alignment horizontal="left" vertical="center" wrapText="1"/>
    </xf>
    <xf numFmtId="164" fontId="2" fillId="4" borderId="3" xfId="1" applyNumberFormat="1" applyFont="1" applyFill="1" applyBorder="1" applyAlignment="1">
      <alignment horizontal="right" vertical="center"/>
    </xf>
    <xf numFmtId="164" fontId="2" fillId="4" borderId="5" xfId="1" applyNumberFormat="1" applyFont="1" applyFill="1" applyBorder="1" applyAlignment="1">
      <alignment horizontal="right" vertical="center"/>
    </xf>
    <xf numFmtId="164" fontId="1" fillId="6" borderId="3" xfId="1" applyNumberFormat="1" applyFont="1" applyFill="1" applyBorder="1" applyAlignment="1">
      <alignment horizontal="right" vertical="center"/>
    </xf>
    <xf numFmtId="164" fontId="1" fillId="6" borderId="5" xfId="1" applyNumberFormat="1" applyFont="1" applyFill="1" applyBorder="1" applyAlignment="1">
      <alignment horizontal="right" vertical="center"/>
    </xf>
    <xf numFmtId="164" fontId="1" fillId="7" borderId="3" xfId="1" applyNumberFormat="1" applyFont="1" applyFill="1" applyBorder="1" applyAlignment="1">
      <alignment horizontal="right" vertical="center"/>
    </xf>
    <xf numFmtId="164" fontId="1" fillId="7" borderId="5" xfId="1" applyNumberFormat="1" applyFont="1" applyFill="1" applyBorder="1" applyAlignment="1">
      <alignment horizontal="right" vertical="center"/>
    </xf>
    <xf numFmtId="0" fontId="1" fillId="7" borderId="3" xfId="1" applyFont="1" applyFill="1" applyBorder="1" applyAlignment="1">
      <alignment horizontal="center" vertical="center" wrapText="1"/>
    </xf>
    <xf numFmtId="0" fontId="1" fillId="7" borderId="5" xfId="1" applyFont="1" applyFill="1" applyBorder="1" applyAlignment="1">
      <alignment horizontal="center" vertical="center" wrapText="1"/>
    </xf>
    <xf numFmtId="0" fontId="5" fillId="0" borderId="0" xfId="1" applyFont="1"/>
    <xf numFmtId="0" fontId="5" fillId="0" borderId="0" xfId="0" applyFont="1"/>
    <xf numFmtId="0" fontId="2" fillId="4" borderId="3" xfId="1" applyFont="1" applyFill="1" applyBorder="1" applyAlignment="1">
      <alignment horizontal="left" vertical="center" wrapText="1"/>
    </xf>
    <xf numFmtId="164" fontId="2" fillId="4" borderId="15" xfId="1" applyNumberFormat="1" applyFont="1" applyFill="1" applyBorder="1" applyAlignment="1">
      <alignment horizontal="right" vertical="center"/>
    </xf>
    <xf numFmtId="164" fontId="1" fillId="6" borderId="15" xfId="1" applyNumberFormat="1" applyFont="1" applyFill="1" applyBorder="1" applyAlignment="1">
      <alignment horizontal="right" vertical="center"/>
    </xf>
    <xf numFmtId="0" fontId="2" fillId="4" borderId="20" xfId="1" applyFont="1" applyFill="1" applyBorder="1" applyAlignment="1">
      <alignment horizontal="left" vertical="center" wrapText="1"/>
    </xf>
    <xf numFmtId="0" fontId="2" fillId="4" borderId="21" xfId="1" applyFont="1" applyFill="1" applyBorder="1" applyAlignment="1">
      <alignment horizontal="left" vertical="center" wrapText="1"/>
    </xf>
    <xf numFmtId="0" fontId="2" fillId="4" borderId="19" xfId="1" applyFont="1" applyFill="1" applyBorder="1" applyAlignment="1">
      <alignment horizontal="left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0" borderId="0" xfId="0" applyFont="1"/>
    <xf numFmtId="0" fontId="9" fillId="9" borderId="3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0" fontId="9" fillId="9" borderId="42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164" fontId="8" fillId="4" borderId="34" xfId="0" applyNumberFormat="1" applyFont="1" applyFill="1" applyBorder="1" applyAlignment="1">
      <alignment horizontal="center" vertical="center"/>
    </xf>
    <xf numFmtId="164" fontId="8" fillId="4" borderId="33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9" fontId="0" fillId="0" borderId="42" xfId="2" applyFont="1" applyBorder="1" applyAlignment="1">
      <alignment horizontal="center" vertical="center"/>
    </xf>
    <xf numFmtId="9" fontId="0" fillId="0" borderId="45" xfId="2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4" fontId="0" fillId="0" borderId="0" xfId="0" applyNumberFormat="1"/>
    <xf numFmtId="0" fontId="1" fillId="3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7" borderId="3" xfId="1" applyFont="1" applyFill="1" applyBorder="1" applyAlignment="1">
      <alignment horizontal="left" vertical="center"/>
    </xf>
    <xf numFmtId="0" fontId="1" fillId="6" borderId="9" xfId="1" applyFont="1" applyFill="1" applyBorder="1" applyAlignment="1">
      <alignment horizontal="center" vertical="center" wrapText="1"/>
    </xf>
    <xf numFmtId="0" fontId="1" fillId="6" borderId="16" xfId="1" applyFont="1" applyFill="1" applyBorder="1" applyAlignment="1">
      <alignment horizontal="center" vertical="center" wrapText="1"/>
    </xf>
    <xf numFmtId="0" fontId="1" fillId="6" borderId="10" xfId="1" applyFont="1" applyFill="1" applyBorder="1" applyAlignment="1">
      <alignment horizontal="center" vertical="center" wrapText="1"/>
    </xf>
    <xf numFmtId="0" fontId="1" fillId="6" borderId="22" xfId="1" applyFont="1" applyFill="1" applyBorder="1" applyAlignment="1">
      <alignment horizontal="center" vertical="center" wrapText="1"/>
    </xf>
    <xf numFmtId="0" fontId="1" fillId="6" borderId="7" xfId="1" applyFont="1" applyFill="1" applyBorder="1" applyAlignment="1">
      <alignment horizontal="center" vertical="center" wrapText="1"/>
    </xf>
    <xf numFmtId="0" fontId="1" fillId="6" borderId="23" xfId="1" applyFont="1" applyFill="1" applyBorder="1" applyAlignment="1">
      <alignment horizontal="center" vertical="center" wrapText="1"/>
    </xf>
    <xf numFmtId="0" fontId="1" fillId="6" borderId="24" xfId="1" applyFont="1" applyFill="1" applyBorder="1" applyAlignment="1">
      <alignment horizontal="center" vertical="center" wrapText="1"/>
    </xf>
    <xf numFmtId="0" fontId="1" fillId="6" borderId="25" xfId="1" applyFont="1" applyFill="1" applyBorder="1" applyAlignment="1">
      <alignment horizontal="center" vertical="center" wrapText="1"/>
    </xf>
    <xf numFmtId="0" fontId="1" fillId="6" borderId="26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left" vertical="center" wrapText="1"/>
    </xf>
    <xf numFmtId="0" fontId="2" fillId="4" borderId="13" xfId="1" applyFont="1" applyFill="1" applyBorder="1" applyAlignment="1">
      <alignment horizontal="left" vertical="center" wrapText="1"/>
    </xf>
    <xf numFmtId="0" fontId="2" fillId="4" borderId="5" xfId="1" applyFont="1" applyFill="1" applyBorder="1" applyAlignment="1">
      <alignment horizontal="left" vertical="center" wrapText="1"/>
    </xf>
    <xf numFmtId="0" fontId="2" fillId="4" borderId="14" xfId="1" applyFont="1" applyFill="1" applyBorder="1" applyAlignment="1">
      <alignment horizontal="left" vertical="center" wrapText="1"/>
    </xf>
    <xf numFmtId="0" fontId="2" fillId="4" borderId="3" xfId="1" applyFont="1" applyFill="1" applyBorder="1" applyAlignment="1">
      <alignment horizontal="left" vertical="center" wrapText="1"/>
    </xf>
    <xf numFmtId="0" fontId="2" fillId="4" borderId="27" xfId="1" applyFont="1" applyFill="1" applyBorder="1" applyAlignment="1">
      <alignment horizontal="left" vertical="center" wrapText="1"/>
    </xf>
    <xf numFmtId="0" fontId="2" fillId="4" borderId="28" xfId="1" applyFont="1" applyFill="1" applyBorder="1" applyAlignment="1">
      <alignment horizontal="left" vertical="center" wrapText="1"/>
    </xf>
    <xf numFmtId="0" fontId="2" fillId="4" borderId="15" xfId="1" applyFont="1" applyFill="1" applyBorder="1" applyAlignment="1">
      <alignment horizontal="left"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wrapText="1"/>
    </xf>
    <xf numFmtId="0" fontId="2" fillId="4" borderId="19" xfId="1" applyFont="1" applyFill="1" applyBorder="1" applyAlignment="1">
      <alignment horizontal="center" vertical="center" wrapText="1"/>
    </xf>
    <xf numFmtId="0" fontId="2" fillId="4" borderId="29" xfId="1" applyFont="1" applyFill="1" applyBorder="1" applyAlignment="1">
      <alignment horizontal="center" vertical="center" wrapText="1"/>
    </xf>
    <xf numFmtId="0" fontId="2" fillId="4" borderId="30" xfId="1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4" borderId="31" xfId="1" applyFont="1" applyFill="1" applyBorder="1" applyAlignment="1">
      <alignment horizontal="center" vertical="center" wrapText="1"/>
    </xf>
    <xf numFmtId="0" fontId="2" fillId="4" borderId="32" xfId="1" applyFont="1" applyFill="1" applyBorder="1" applyAlignment="1">
      <alignment horizontal="center" vertical="center" wrapText="1"/>
    </xf>
    <xf numFmtId="0" fontId="2" fillId="4" borderId="28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1" fillId="7" borderId="2" xfId="1" applyFont="1" applyFill="1" applyBorder="1" applyAlignment="1">
      <alignment horizontal="center" wrapText="1"/>
    </xf>
    <xf numFmtId="0" fontId="1" fillId="7" borderId="7" xfId="1" applyFont="1" applyFill="1" applyBorder="1" applyAlignment="1">
      <alignment horizontal="center" wrapText="1"/>
    </xf>
    <xf numFmtId="0" fontId="1" fillId="7" borderId="8" xfId="1" applyFont="1" applyFill="1" applyBorder="1" applyAlignment="1">
      <alignment horizontal="center" wrapText="1"/>
    </xf>
    <xf numFmtId="0" fontId="1" fillId="7" borderId="9" xfId="1" applyFont="1" applyFill="1" applyBorder="1" applyAlignment="1">
      <alignment horizontal="center" vertical="center" wrapText="1"/>
    </xf>
    <xf numFmtId="0" fontId="1" fillId="7" borderId="10" xfId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horizontal="center" vertical="center" wrapText="1"/>
    </xf>
    <xf numFmtId="0" fontId="1" fillId="7" borderId="11" xfId="1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/>
    </xf>
    <xf numFmtId="0" fontId="9" fillId="9" borderId="39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43" fontId="0" fillId="0" borderId="0" xfId="43" applyFon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46" xfId="0" applyFont="1" applyBorder="1" applyAlignment="1">
      <alignment horizontal="left"/>
    </xf>
    <xf numFmtId="165" fontId="13" fillId="10" borderId="47" xfId="0" applyNumberFormat="1" applyFont="1" applyFill="1" applyBorder="1" applyAlignment="1">
      <alignment horizontal="right" vertical="center"/>
    </xf>
    <xf numFmtId="165" fontId="13" fillId="10" borderId="48" xfId="0" applyNumberFormat="1" applyFont="1" applyFill="1" applyBorder="1" applyAlignment="1">
      <alignment horizontal="right" vertical="center"/>
    </xf>
    <xf numFmtId="165" fontId="13" fillId="5" borderId="47" xfId="0" applyNumberFormat="1" applyFont="1" applyFill="1" applyBorder="1" applyAlignment="1">
      <alignment horizontal="right" vertical="center"/>
    </xf>
    <xf numFmtId="165" fontId="13" fillId="11" borderId="0" xfId="0" applyNumberFormat="1" applyFont="1" applyFill="1" applyAlignment="1">
      <alignment horizontal="right" vertical="center"/>
    </xf>
    <xf numFmtId="165" fontId="13" fillId="12" borderId="47" xfId="0" applyNumberFormat="1" applyFont="1" applyFill="1" applyBorder="1" applyAlignment="1">
      <alignment horizontal="right" vertical="center"/>
    </xf>
    <xf numFmtId="0" fontId="13" fillId="12" borderId="0" xfId="0" applyFont="1" applyFill="1" applyAlignment="1">
      <alignment horizontal="center" vertical="center" wrapText="1"/>
    </xf>
    <xf numFmtId="0" fontId="13" fillId="13" borderId="48" xfId="0" applyFont="1" applyFill="1" applyBorder="1" applyAlignment="1">
      <alignment horizontal="center" vertical="center" wrapText="1"/>
    </xf>
    <xf numFmtId="0" fontId="13" fillId="13" borderId="49" xfId="0" applyFont="1" applyFill="1" applyBorder="1" applyAlignment="1">
      <alignment horizontal="center" vertical="center" wrapText="1"/>
    </xf>
    <xf numFmtId="43" fontId="14" fillId="4" borderId="50" xfId="43" applyFont="1" applyFill="1" applyBorder="1" applyAlignment="1">
      <alignment horizontal="right" vertical="center"/>
    </xf>
    <xf numFmtId="165" fontId="14" fillId="4" borderId="50" xfId="0" applyNumberFormat="1" applyFont="1" applyFill="1" applyBorder="1" applyAlignment="1">
      <alignment horizontal="right" vertical="center"/>
    </xf>
    <xf numFmtId="43" fontId="14" fillId="4" borderId="51" xfId="43" applyFont="1" applyFill="1" applyBorder="1" applyAlignment="1">
      <alignment horizontal="right" vertical="center"/>
    </xf>
    <xf numFmtId="165" fontId="14" fillId="4" borderId="52" xfId="0" applyNumberFormat="1" applyFont="1" applyFill="1" applyBorder="1" applyAlignment="1">
      <alignment horizontal="right" vertical="center"/>
    </xf>
    <xf numFmtId="14" fontId="14" fillId="0" borderId="50" xfId="0" applyNumberFormat="1" applyFont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justify" vertical="center" wrapText="1"/>
    </xf>
    <xf numFmtId="0" fontId="14" fillId="4" borderId="53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horizontal="left" vertical="center" wrapText="1"/>
    </xf>
    <xf numFmtId="0" fontId="14" fillId="4" borderId="53" xfId="0" applyFont="1" applyFill="1" applyBorder="1" applyAlignment="1">
      <alignment horizontal="left" vertical="center" wrapText="1"/>
    </xf>
    <xf numFmtId="43" fontId="14" fillId="4" borderId="55" xfId="43" applyFont="1" applyFill="1" applyBorder="1" applyAlignment="1">
      <alignment horizontal="right" vertical="center"/>
    </xf>
    <xf numFmtId="165" fontId="14" fillId="4" borderId="55" xfId="0" applyNumberFormat="1" applyFont="1" applyFill="1" applyBorder="1" applyAlignment="1">
      <alignment horizontal="right" vertical="center"/>
    </xf>
    <xf numFmtId="14" fontId="14" fillId="0" borderId="55" xfId="0" applyNumberFormat="1" applyFont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justify" vertical="center" wrapText="1"/>
    </xf>
    <xf numFmtId="0" fontId="14" fillId="4" borderId="56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4" fillId="4" borderId="56" xfId="0" applyFont="1" applyFill="1" applyBorder="1" applyAlignment="1">
      <alignment horizontal="left" vertical="center" wrapText="1"/>
    </xf>
    <xf numFmtId="0" fontId="14" fillId="4" borderId="57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3" fillId="10" borderId="48" xfId="0" applyFont="1" applyFill="1" applyBorder="1" applyAlignment="1">
      <alignment horizontal="center" vertical="center" wrapText="1"/>
    </xf>
    <xf numFmtId="0" fontId="13" fillId="10" borderId="47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11" borderId="47" xfId="0" applyFont="1" applyFill="1" applyBorder="1" applyAlignment="1">
      <alignment horizontal="center" vertical="center" wrapText="1"/>
    </xf>
    <xf numFmtId="0" fontId="13" fillId="12" borderId="47" xfId="0" applyFont="1" applyFill="1" applyBorder="1" applyAlignment="1">
      <alignment horizontal="center" vertical="center" wrapText="1"/>
    </xf>
    <xf numFmtId="0" fontId="13" fillId="13" borderId="47" xfId="0" applyFont="1" applyFill="1" applyBorder="1" applyAlignment="1">
      <alignment horizontal="center" vertical="center" wrapText="1"/>
    </xf>
    <xf numFmtId="0" fontId="13" fillId="13" borderId="58" xfId="0" applyFont="1" applyFill="1" applyBorder="1" applyAlignment="1">
      <alignment horizontal="center" vertical="center" wrapText="1"/>
    </xf>
    <xf numFmtId="0" fontId="13" fillId="13" borderId="59" xfId="0" applyFont="1" applyFill="1" applyBorder="1" applyAlignment="1">
      <alignment horizontal="center" vertical="center" wrapText="1"/>
    </xf>
    <xf numFmtId="0" fontId="13" fillId="10" borderId="48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0" fontId="13" fillId="10" borderId="59" xfId="0" applyFont="1" applyFill="1" applyBorder="1" applyAlignment="1">
      <alignment horizontal="center"/>
    </xf>
    <xf numFmtId="0" fontId="13" fillId="5" borderId="47" xfId="0" applyFont="1" applyFill="1" applyBorder="1" applyAlignment="1">
      <alignment horizontal="center"/>
    </xf>
    <xf numFmtId="0" fontId="13" fillId="11" borderId="48" xfId="0" applyFont="1" applyFill="1" applyBorder="1" applyAlignment="1">
      <alignment horizontal="center"/>
    </xf>
    <xf numFmtId="0" fontId="13" fillId="12" borderId="48" xfId="0" applyFont="1" applyFill="1" applyBorder="1" applyAlignment="1">
      <alignment horizontal="center"/>
    </xf>
    <xf numFmtId="0" fontId="13" fillId="12" borderId="59" xfId="0" applyFont="1" applyFill="1" applyBorder="1" applyAlignment="1">
      <alignment horizontal="center"/>
    </xf>
    <xf numFmtId="0" fontId="13" fillId="13" borderId="48" xfId="0" applyFont="1" applyFill="1" applyBorder="1" applyAlignment="1">
      <alignment horizontal="center"/>
    </xf>
    <xf numFmtId="0" fontId="13" fillId="13" borderId="49" xfId="0" applyFont="1" applyFill="1" applyBorder="1" applyAlignment="1">
      <alignment horizontal="center"/>
    </xf>
    <xf numFmtId="0" fontId="13" fillId="13" borderId="59" xfId="0" applyFont="1" applyFill="1" applyBorder="1" applyAlignment="1">
      <alignment horizontal="center"/>
    </xf>
    <xf numFmtId="0" fontId="9" fillId="14" borderId="50" xfId="0" applyFont="1" applyFill="1" applyBorder="1" applyAlignment="1">
      <alignment horizontal="center"/>
    </xf>
    <xf numFmtId="0" fontId="9" fillId="14" borderId="54" xfId="0" applyFont="1" applyFill="1" applyBorder="1" applyAlignment="1">
      <alignment horizontal="center"/>
    </xf>
  </cellXfs>
  <cellStyles count="44">
    <cellStyle name="Normal" xfId="0" builtinId="0"/>
    <cellStyle name="Normal 10" xfId="9" xr:uid="{00000000-0005-0000-0000-000001000000}"/>
    <cellStyle name="Normal 10 2" xfId="17" xr:uid="{00000000-0005-0000-0000-000002000000}"/>
    <cellStyle name="Normal 10 3" xfId="26" xr:uid="{00000000-0005-0000-0000-000003000000}"/>
    <cellStyle name="Normal 10 4" xfId="35" xr:uid="{00000000-0005-0000-0000-000004000000}"/>
    <cellStyle name="Normal 11" xfId="10" xr:uid="{00000000-0005-0000-0000-000005000000}"/>
    <cellStyle name="Normal 11 2" xfId="18" xr:uid="{00000000-0005-0000-0000-000006000000}"/>
    <cellStyle name="Normal 11 3" xfId="27" xr:uid="{00000000-0005-0000-0000-000007000000}"/>
    <cellStyle name="Normal 11 4" xfId="36" xr:uid="{00000000-0005-0000-0000-000008000000}"/>
    <cellStyle name="Normal 12" xfId="11" xr:uid="{00000000-0005-0000-0000-000009000000}"/>
    <cellStyle name="Normal 12 2" xfId="19" xr:uid="{00000000-0005-0000-0000-00000A000000}"/>
    <cellStyle name="Normal 12 3" xfId="28" xr:uid="{00000000-0005-0000-0000-00000B000000}"/>
    <cellStyle name="Normal 12 4" xfId="37" xr:uid="{00000000-0005-0000-0000-00000C000000}"/>
    <cellStyle name="Normal 13" xfId="12" xr:uid="{00000000-0005-0000-0000-00000D000000}"/>
    <cellStyle name="Normal 13 2" xfId="20" xr:uid="{00000000-0005-0000-0000-00000E000000}"/>
    <cellStyle name="Normal 13 3" xfId="29" xr:uid="{00000000-0005-0000-0000-00000F000000}"/>
    <cellStyle name="Normal 13 4" xfId="38" xr:uid="{00000000-0005-0000-0000-000010000000}"/>
    <cellStyle name="Normal 15" xfId="21" xr:uid="{00000000-0005-0000-0000-000011000000}"/>
    <cellStyle name="Normal 16" xfId="30" xr:uid="{00000000-0005-0000-0000-000012000000}"/>
    <cellStyle name="Normal 2" xfId="1" xr:uid="{00000000-0005-0000-0000-000013000000}"/>
    <cellStyle name="Normal 2 2" xfId="39" xr:uid="{00000000-0005-0000-0000-000014000000}"/>
    <cellStyle name="Normal 23" xfId="40" xr:uid="{00000000-0005-0000-0000-000015000000}"/>
    <cellStyle name="Normal 24" xfId="41" xr:uid="{00000000-0005-0000-0000-000016000000}"/>
    <cellStyle name="Normal 3" xfId="3" xr:uid="{00000000-0005-0000-0000-000017000000}"/>
    <cellStyle name="Normal 5" xfId="5" xr:uid="{00000000-0005-0000-0000-000018000000}"/>
    <cellStyle name="Normal 5 2" xfId="13" xr:uid="{00000000-0005-0000-0000-000019000000}"/>
    <cellStyle name="Normal 5 3" xfId="22" xr:uid="{00000000-0005-0000-0000-00001A000000}"/>
    <cellStyle name="Normal 5 4" xfId="31" xr:uid="{00000000-0005-0000-0000-00001B000000}"/>
    <cellStyle name="Normal 6" xfId="6" xr:uid="{00000000-0005-0000-0000-00001C000000}"/>
    <cellStyle name="Normal 6 2" xfId="14" xr:uid="{00000000-0005-0000-0000-00001D000000}"/>
    <cellStyle name="Normal 6 3" xfId="23" xr:uid="{00000000-0005-0000-0000-00001E000000}"/>
    <cellStyle name="Normal 6 4" xfId="32" xr:uid="{00000000-0005-0000-0000-00001F000000}"/>
    <cellStyle name="Normal 7" xfId="7" xr:uid="{00000000-0005-0000-0000-000020000000}"/>
    <cellStyle name="Normal 7 2" xfId="15" xr:uid="{00000000-0005-0000-0000-000021000000}"/>
    <cellStyle name="Normal 7 3" xfId="24" xr:uid="{00000000-0005-0000-0000-000022000000}"/>
    <cellStyle name="Normal 7 4" xfId="33" xr:uid="{00000000-0005-0000-0000-000023000000}"/>
    <cellStyle name="Normal 8" xfId="8" xr:uid="{00000000-0005-0000-0000-000024000000}"/>
    <cellStyle name="Normal 8 2" xfId="16" xr:uid="{00000000-0005-0000-0000-000025000000}"/>
    <cellStyle name="Normal 8 3" xfId="25" xr:uid="{00000000-0005-0000-0000-000026000000}"/>
    <cellStyle name="Normal 8 4" xfId="34" xr:uid="{00000000-0005-0000-0000-000027000000}"/>
    <cellStyle name="Porcentagem" xfId="2" builtinId="5"/>
    <cellStyle name="Porcentagem 2" xfId="42" xr:uid="{00000000-0005-0000-0000-000029000000}"/>
    <cellStyle name="Vírgula 2" xfId="4" xr:uid="{00000000-0005-0000-0000-00002A000000}"/>
    <cellStyle name="Vírgula 3" xfId="43" xr:uid="{2868A69C-3C81-4744-93A7-0D2406486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outlinePr summaryBelow="0"/>
  </sheetPr>
  <dimension ref="A1:I23"/>
  <sheetViews>
    <sheetView showGridLines="0" workbookViewId="0">
      <selection activeCell="E32" sqref="E32"/>
    </sheetView>
  </sheetViews>
  <sheetFormatPr defaultRowHeight="12.75" x14ac:dyDescent="0.2"/>
  <cols>
    <col min="2" max="2" width="48.5703125" customWidth="1"/>
    <col min="3" max="3" width="5.42578125" customWidth="1"/>
    <col min="4" max="4" width="63.42578125" customWidth="1"/>
    <col min="5" max="9" width="16.85546875" customWidth="1"/>
  </cols>
  <sheetData>
    <row r="1" spans="1:9" ht="16.5" customHeight="1" x14ac:dyDescent="0.2">
      <c r="A1" s="46" t="s">
        <v>29</v>
      </c>
      <c r="B1" s="47"/>
      <c r="C1" s="47"/>
      <c r="D1" s="47"/>
      <c r="E1" s="47"/>
      <c r="F1" s="47"/>
      <c r="G1" s="47"/>
      <c r="H1" s="47"/>
      <c r="I1" s="48"/>
    </row>
    <row r="2" spans="1:9" ht="18" customHeight="1" x14ac:dyDescent="0.2">
      <c r="A2" s="49" t="s">
        <v>53</v>
      </c>
      <c r="B2" s="50"/>
      <c r="C2" s="49" t="s">
        <v>54</v>
      </c>
      <c r="D2" s="50"/>
      <c r="E2" s="45">
        <v>2020</v>
      </c>
      <c r="F2" s="45"/>
      <c r="G2" s="45"/>
      <c r="H2" s="45"/>
      <c r="I2" s="45"/>
    </row>
    <row r="3" spans="1:9" ht="21.75" customHeight="1" x14ac:dyDescent="0.2">
      <c r="A3" s="51"/>
      <c r="B3" s="52"/>
      <c r="C3" s="51"/>
      <c r="D3" s="52"/>
      <c r="E3" s="1" t="s">
        <v>52</v>
      </c>
      <c r="F3" s="1" t="s">
        <v>0</v>
      </c>
      <c r="G3" s="1" t="s">
        <v>26</v>
      </c>
      <c r="H3" s="1" t="s">
        <v>27</v>
      </c>
      <c r="I3" s="2" t="s">
        <v>28</v>
      </c>
    </row>
    <row r="4" spans="1:9" ht="27.75" customHeight="1" x14ac:dyDescent="0.2">
      <c r="A4" s="53" t="s">
        <v>1</v>
      </c>
      <c r="B4" s="53" t="s">
        <v>30</v>
      </c>
      <c r="C4" s="3" t="s">
        <v>2</v>
      </c>
      <c r="D4" s="3" t="s">
        <v>35</v>
      </c>
      <c r="E4" s="4">
        <v>22850124</v>
      </c>
      <c r="F4" s="4"/>
      <c r="G4" s="4">
        <v>22441046.440000001</v>
      </c>
      <c r="H4" s="4">
        <v>22441046.440000001</v>
      </c>
      <c r="I4" s="5">
        <v>20673850.870000001</v>
      </c>
    </row>
    <row r="5" spans="1:9" ht="27.75" customHeight="1" x14ac:dyDescent="0.2">
      <c r="A5" s="53"/>
      <c r="B5" s="53"/>
      <c r="C5" s="3" t="s">
        <v>3</v>
      </c>
      <c r="D5" s="3" t="s">
        <v>36</v>
      </c>
      <c r="E5" s="4">
        <v>36585627</v>
      </c>
      <c r="F5" s="4"/>
      <c r="G5" s="4">
        <v>36332542.689999998</v>
      </c>
      <c r="H5" s="4">
        <v>36332542.689999998</v>
      </c>
      <c r="I5" s="5">
        <v>36332542.689999998</v>
      </c>
    </row>
    <row r="6" spans="1:9" ht="27.75" customHeight="1" x14ac:dyDescent="0.2">
      <c r="A6" s="53"/>
      <c r="B6" s="53"/>
      <c r="C6" s="3" t="s">
        <v>4</v>
      </c>
      <c r="D6" s="3" t="s">
        <v>51</v>
      </c>
      <c r="E6" s="4">
        <v>121733359</v>
      </c>
      <c r="F6" s="4"/>
      <c r="G6" s="4">
        <v>107613246.43000001</v>
      </c>
      <c r="H6" s="4">
        <v>88115472.950000003</v>
      </c>
      <c r="I6" s="5">
        <v>87772888.180000007</v>
      </c>
    </row>
    <row r="7" spans="1:9" ht="27.75" customHeight="1" x14ac:dyDescent="0.2">
      <c r="A7" s="53"/>
      <c r="B7" s="53"/>
      <c r="C7" s="3" t="s">
        <v>5</v>
      </c>
      <c r="D7" s="3" t="s">
        <v>50</v>
      </c>
      <c r="E7" s="4">
        <v>2242164</v>
      </c>
      <c r="F7" s="4"/>
      <c r="G7" s="4">
        <v>2055014.06</v>
      </c>
      <c r="H7" s="4">
        <v>2031495.64</v>
      </c>
      <c r="I7" s="5">
        <v>1910003.96</v>
      </c>
    </row>
    <row r="8" spans="1:9" ht="27.75" customHeight="1" x14ac:dyDescent="0.2">
      <c r="A8" s="53"/>
      <c r="B8" s="53"/>
      <c r="C8" s="3" t="s">
        <v>6</v>
      </c>
      <c r="D8" s="3" t="s">
        <v>48</v>
      </c>
      <c r="E8" s="4">
        <v>201535305</v>
      </c>
      <c r="F8" s="4"/>
      <c r="G8" s="4">
        <v>199550162.31999999</v>
      </c>
      <c r="H8" s="4">
        <v>198825222.96000001</v>
      </c>
      <c r="I8" s="5">
        <v>184369798.49000001</v>
      </c>
    </row>
    <row r="9" spans="1:9" ht="27.75" customHeight="1" x14ac:dyDescent="0.2">
      <c r="A9" s="53"/>
      <c r="B9" s="53"/>
      <c r="C9" s="3" t="s">
        <v>7</v>
      </c>
      <c r="D9" s="3" t="s">
        <v>49</v>
      </c>
      <c r="E9" s="4">
        <v>3849674</v>
      </c>
      <c r="F9" s="4">
        <v>2423922</v>
      </c>
      <c r="G9" s="4">
        <v>799321.09</v>
      </c>
      <c r="H9" s="4">
        <v>29895.16</v>
      </c>
      <c r="I9" s="5">
        <v>29895.16</v>
      </c>
    </row>
    <row r="10" spans="1:9" ht="27.75" customHeight="1" x14ac:dyDescent="0.2">
      <c r="A10" s="53"/>
      <c r="B10" s="53"/>
      <c r="C10" s="3" t="s">
        <v>8</v>
      </c>
      <c r="D10" s="3" t="s">
        <v>9</v>
      </c>
      <c r="E10" s="4">
        <v>7463140</v>
      </c>
      <c r="F10" s="4"/>
      <c r="G10" s="4">
        <v>6861325.9699999997</v>
      </c>
      <c r="H10" s="4">
        <v>6839835.5899999999</v>
      </c>
      <c r="I10" s="5">
        <v>6293717.9900000002</v>
      </c>
    </row>
    <row r="11" spans="1:9" ht="27.75" customHeight="1" x14ac:dyDescent="0.2">
      <c r="A11" s="53"/>
      <c r="B11" s="53"/>
      <c r="C11" s="3" t="s">
        <v>10</v>
      </c>
      <c r="D11" s="3" t="s">
        <v>47</v>
      </c>
      <c r="E11" s="4">
        <v>682267</v>
      </c>
      <c r="F11" s="4"/>
      <c r="G11" s="4">
        <v>659540.61</v>
      </c>
      <c r="H11" s="4">
        <v>659540.61</v>
      </c>
      <c r="I11" s="5">
        <v>614474.01</v>
      </c>
    </row>
    <row r="12" spans="1:9" ht="27.75" customHeight="1" x14ac:dyDescent="0.2">
      <c r="A12" s="53"/>
      <c r="B12" s="53"/>
      <c r="C12" s="3" t="s">
        <v>11</v>
      </c>
      <c r="D12" s="3" t="s">
        <v>46</v>
      </c>
      <c r="E12" s="4">
        <v>34902364</v>
      </c>
      <c r="F12" s="4"/>
      <c r="G12" s="4">
        <v>34719946.960000001</v>
      </c>
      <c r="H12" s="4">
        <v>24651490.879999999</v>
      </c>
      <c r="I12" s="5">
        <v>24352480.68</v>
      </c>
    </row>
    <row r="13" spans="1:9" ht="27.75" customHeight="1" x14ac:dyDescent="0.2">
      <c r="A13" s="53"/>
      <c r="B13" s="53"/>
      <c r="C13" s="3" t="s">
        <v>12</v>
      </c>
      <c r="D13" s="3" t="s">
        <v>45</v>
      </c>
      <c r="E13" s="4">
        <v>36203273</v>
      </c>
      <c r="F13" s="4"/>
      <c r="G13" s="4">
        <v>29902672.41</v>
      </c>
      <c r="H13" s="4">
        <v>18482261.859999999</v>
      </c>
      <c r="I13" s="5">
        <v>18482261.859999999</v>
      </c>
    </row>
    <row r="14" spans="1:9" ht="27.75" customHeight="1" x14ac:dyDescent="0.2">
      <c r="A14" s="3" t="s">
        <v>13</v>
      </c>
      <c r="B14" s="3" t="s">
        <v>31</v>
      </c>
      <c r="C14" s="3" t="s">
        <v>14</v>
      </c>
      <c r="D14" s="3" t="s">
        <v>44</v>
      </c>
      <c r="E14" s="4">
        <v>1000</v>
      </c>
      <c r="F14" s="4">
        <v>0</v>
      </c>
      <c r="G14" s="4"/>
      <c r="H14" s="4"/>
      <c r="I14" s="5"/>
    </row>
    <row r="15" spans="1:9" ht="27.75" customHeight="1" x14ac:dyDescent="0.2">
      <c r="A15" s="3" t="s">
        <v>15</v>
      </c>
      <c r="B15" s="3" t="s">
        <v>32</v>
      </c>
      <c r="C15" s="3" t="s">
        <v>16</v>
      </c>
      <c r="D15" s="3" t="s">
        <v>37</v>
      </c>
      <c r="E15" s="4">
        <v>29732</v>
      </c>
      <c r="F15" s="4"/>
      <c r="G15" s="4">
        <v>13772.02</v>
      </c>
      <c r="H15" s="4">
        <v>13772.02</v>
      </c>
      <c r="I15" s="5">
        <v>13772.02</v>
      </c>
    </row>
    <row r="16" spans="1:9" ht="27.75" customHeight="1" x14ac:dyDescent="0.2">
      <c r="A16" s="53" t="s">
        <v>17</v>
      </c>
      <c r="B16" s="53" t="s">
        <v>33</v>
      </c>
      <c r="C16" s="3" t="s">
        <v>18</v>
      </c>
      <c r="D16" s="3" t="s">
        <v>42</v>
      </c>
      <c r="E16" s="4">
        <v>204756918</v>
      </c>
      <c r="F16" s="4"/>
      <c r="G16" s="4"/>
      <c r="H16" s="4"/>
      <c r="I16" s="5"/>
    </row>
    <row r="17" spans="1:9" ht="27.75" customHeight="1" x14ac:dyDescent="0.2">
      <c r="A17" s="53"/>
      <c r="B17" s="53"/>
      <c r="C17" s="3" t="s">
        <v>19</v>
      </c>
      <c r="D17" s="3" t="s">
        <v>43</v>
      </c>
      <c r="E17" s="4">
        <v>136366</v>
      </c>
      <c r="F17" s="4"/>
      <c r="G17" s="4"/>
      <c r="H17" s="4"/>
      <c r="I17" s="5"/>
    </row>
    <row r="18" spans="1:9" ht="27.75" customHeight="1" x14ac:dyDescent="0.2">
      <c r="A18" s="53" t="s">
        <v>20</v>
      </c>
      <c r="B18" s="53" t="s">
        <v>34</v>
      </c>
      <c r="C18" s="3" t="s">
        <v>21</v>
      </c>
      <c r="D18" s="3" t="s">
        <v>38</v>
      </c>
      <c r="E18" s="4">
        <v>30367314</v>
      </c>
      <c r="F18" s="4">
        <v>199763.13</v>
      </c>
      <c r="G18" s="4">
        <v>20451461.440000001</v>
      </c>
      <c r="H18" s="4">
        <v>14037915.859999999</v>
      </c>
      <c r="I18" s="5">
        <v>13999139.630000001</v>
      </c>
    </row>
    <row r="19" spans="1:9" ht="27.75" customHeight="1" x14ac:dyDescent="0.2">
      <c r="A19" s="53"/>
      <c r="B19" s="53"/>
      <c r="C19" s="3" t="s">
        <v>22</v>
      </c>
      <c r="D19" s="3" t="s">
        <v>39</v>
      </c>
      <c r="E19" s="4">
        <v>61058647</v>
      </c>
      <c r="F19" s="4"/>
      <c r="G19" s="4">
        <v>61058647</v>
      </c>
      <c r="H19" s="4">
        <v>55253358.32</v>
      </c>
      <c r="I19" s="5">
        <v>55253358.32</v>
      </c>
    </row>
    <row r="20" spans="1:9" ht="27.75" customHeight="1" x14ac:dyDescent="0.2">
      <c r="A20" s="53"/>
      <c r="B20" s="53"/>
      <c r="C20" s="3" t="s">
        <v>23</v>
      </c>
      <c r="D20" s="3" t="s">
        <v>40</v>
      </c>
      <c r="E20" s="4">
        <v>14277356</v>
      </c>
      <c r="F20" s="4"/>
      <c r="G20" s="4">
        <v>12796214.560000001</v>
      </c>
      <c r="H20" s="4">
        <v>11936013.34</v>
      </c>
      <c r="I20" s="5">
        <v>11936013.34</v>
      </c>
    </row>
    <row r="21" spans="1:9" ht="27.75" customHeight="1" x14ac:dyDescent="0.2">
      <c r="A21" s="53"/>
      <c r="B21" s="53"/>
      <c r="C21" s="3" t="s">
        <v>24</v>
      </c>
      <c r="D21" s="3" t="s">
        <v>41</v>
      </c>
      <c r="E21" s="4">
        <v>44635515</v>
      </c>
      <c r="F21" s="4">
        <v>64812.81</v>
      </c>
      <c r="G21" s="4">
        <v>41588381.5</v>
      </c>
      <c r="H21" s="4">
        <v>32098426.460000001</v>
      </c>
      <c r="I21" s="5">
        <v>31988992.800000001</v>
      </c>
    </row>
    <row r="22" spans="1:9" x14ac:dyDescent="0.2">
      <c r="A22" s="44" t="s">
        <v>25</v>
      </c>
      <c r="B22" s="44"/>
      <c r="C22" s="44"/>
      <c r="D22" s="44"/>
      <c r="E22" s="6">
        <f>SUM(E4:E21)</f>
        <v>823310145</v>
      </c>
      <c r="F22" s="6">
        <f t="shared" ref="F22:H22" si="0">SUM(F4:F21)</f>
        <v>2688497.94</v>
      </c>
      <c r="G22" s="6">
        <f t="shared" si="0"/>
        <v>576843295.5</v>
      </c>
      <c r="H22" s="6">
        <f t="shared" si="0"/>
        <v>511748290.77999991</v>
      </c>
      <c r="I22" s="7">
        <f>SUM(I4:I21)</f>
        <v>494023190.00000006</v>
      </c>
    </row>
    <row r="23" spans="1:9" x14ac:dyDescent="0.2">
      <c r="A23" s="19" t="s">
        <v>380</v>
      </c>
    </row>
  </sheetData>
  <mergeCells count="12">
    <mergeCell ref="A22:B22"/>
    <mergeCell ref="C22:D22"/>
    <mergeCell ref="E2:I2"/>
    <mergeCell ref="A1:I1"/>
    <mergeCell ref="C2:D3"/>
    <mergeCell ref="A2:B3"/>
    <mergeCell ref="A4:A13"/>
    <mergeCell ref="B4:B13"/>
    <mergeCell ref="A16:A17"/>
    <mergeCell ref="B16:B17"/>
    <mergeCell ref="A18:A21"/>
    <mergeCell ref="B18:B2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outlinePr summaryBelow="0"/>
  </sheetPr>
  <dimension ref="A1:J178"/>
  <sheetViews>
    <sheetView showGridLines="0" workbookViewId="0">
      <selection activeCell="H165" sqref="H165"/>
    </sheetView>
  </sheetViews>
  <sheetFormatPr defaultRowHeight="12.75" x14ac:dyDescent="0.2"/>
  <cols>
    <col min="1" max="1" width="5.7109375" style="8" customWidth="1"/>
    <col min="2" max="2" width="21.7109375" style="8" customWidth="1"/>
    <col min="3" max="3" width="4.140625" style="8" customWidth="1"/>
    <col min="4" max="4" width="19" style="8" customWidth="1"/>
    <col min="5" max="5" width="8.42578125" style="8" customWidth="1"/>
    <col min="6" max="6" width="50.42578125" style="8" customWidth="1"/>
    <col min="7" max="10" width="14.28515625" style="8" customWidth="1"/>
    <col min="11" max="16384" width="9.140625" style="8"/>
  </cols>
  <sheetData>
    <row r="1" spans="1:10" ht="16.5" customHeight="1" x14ac:dyDescent="0.2">
      <c r="A1" s="84" t="s">
        <v>358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x14ac:dyDescent="0.2">
      <c r="A2" s="90" t="s">
        <v>357</v>
      </c>
      <c r="B2" s="91"/>
      <c r="C2" s="90" t="s">
        <v>356</v>
      </c>
      <c r="D2" s="91"/>
      <c r="E2" s="90" t="s">
        <v>355</v>
      </c>
      <c r="F2" s="91"/>
      <c r="G2" s="87">
        <v>2020</v>
      </c>
      <c r="H2" s="88"/>
      <c r="I2" s="88"/>
      <c r="J2" s="89"/>
    </row>
    <row r="3" spans="1:10" ht="22.5" x14ac:dyDescent="0.2">
      <c r="A3" s="92"/>
      <c r="B3" s="93"/>
      <c r="C3" s="92"/>
      <c r="D3" s="93"/>
      <c r="E3" s="92"/>
      <c r="F3" s="93"/>
      <c r="G3" s="16" t="s">
        <v>0</v>
      </c>
      <c r="H3" s="16" t="s">
        <v>26</v>
      </c>
      <c r="I3" s="16" t="s">
        <v>359</v>
      </c>
      <c r="J3" s="17" t="s">
        <v>28</v>
      </c>
    </row>
    <row r="4" spans="1:10" ht="20.25" customHeight="1" x14ac:dyDescent="0.2">
      <c r="A4" s="64" t="s">
        <v>354</v>
      </c>
      <c r="B4" s="64" t="s">
        <v>360</v>
      </c>
      <c r="C4" s="75">
        <v>4</v>
      </c>
      <c r="D4" s="72" t="s">
        <v>353</v>
      </c>
      <c r="E4" s="9" t="s">
        <v>381</v>
      </c>
      <c r="F4" s="9" t="s">
        <v>382</v>
      </c>
      <c r="G4" s="10"/>
      <c r="H4" s="10">
        <v>123000</v>
      </c>
      <c r="I4" s="10"/>
      <c r="J4" s="11"/>
    </row>
    <row r="5" spans="1:10" ht="20.25" customHeight="1" x14ac:dyDescent="0.2">
      <c r="A5" s="65"/>
      <c r="B5" s="65"/>
      <c r="C5" s="76"/>
      <c r="D5" s="73"/>
      <c r="E5" s="9" t="s">
        <v>352</v>
      </c>
      <c r="F5" s="9" t="s">
        <v>351</v>
      </c>
      <c r="G5" s="10"/>
      <c r="H5" s="10">
        <v>152570.88</v>
      </c>
      <c r="I5" s="10">
        <v>28534.09</v>
      </c>
      <c r="J5" s="11">
        <v>28534.09</v>
      </c>
    </row>
    <row r="6" spans="1:10" ht="20.25" customHeight="1" x14ac:dyDescent="0.2">
      <c r="A6" s="65"/>
      <c r="B6" s="65"/>
      <c r="C6" s="76"/>
      <c r="D6" s="73"/>
      <c r="E6" s="9" t="s">
        <v>383</v>
      </c>
      <c r="F6" s="9" t="s">
        <v>384</v>
      </c>
      <c r="G6" s="10"/>
      <c r="H6" s="10">
        <v>9698</v>
      </c>
      <c r="I6" s="10"/>
      <c r="J6" s="11"/>
    </row>
    <row r="7" spans="1:10" ht="20.25" customHeight="1" x14ac:dyDescent="0.2">
      <c r="A7" s="65"/>
      <c r="B7" s="65"/>
      <c r="C7" s="76"/>
      <c r="D7" s="73"/>
      <c r="E7" s="9" t="s">
        <v>385</v>
      </c>
      <c r="F7" s="9" t="s">
        <v>386</v>
      </c>
      <c r="G7" s="10"/>
      <c r="H7" s="10">
        <v>448107</v>
      </c>
      <c r="I7" s="10"/>
      <c r="J7" s="11"/>
    </row>
    <row r="8" spans="1:10" ht="20.25" customHeight="1" x14ac:dyDescent="0.2">
      <c r="A8" s="65"/>
      <c r="B8" s="65"/>
      <c r="C8" s="76"/>
      <c r="D8" s="73"/>
      <c r="E8" s="20" t="s">
        <v>387</v>
      </c>
      <c r="F8" s="20" t="s">
        <v>388</v>
      </c>
      <c r="G8" s="10"/>
      <c r="H8" s="10">
        <v>3460</v>
      </c>
      <c r="I8" s="10"/>
      <c r="J8" s="11"/>
    </row>
    <row r="9" spans="1:10" ht="20.25" customHeight="1" x14ac:dyDescent="0.2">
      <c r="A9" s="65"/>
      <c r="B9" s="65"/>
      <c r="C9" s="76"/>
      <c r="D9" s="73"/>
      <c r="E9" s="20" t="s">
        <v>389</v>
      </c>
      <c r="F9" s="20" t="s">
        <v>390</v>
      </c>
      <c r="G9" s="10"/>
      <c r="H9" s="10">
        <v>820900</v>
      </c>
      <c r="I9" s="10"/>
      <c r="J9" s="11"/>
    </row>
    <row r="10" spans="1:10" ht="20.25" customHeight="1" x14ac:dyDescent="0.2">
      <c r="A10" s="65"/>
      <c r="B10" s="65"/>
      <c r="C10" s="76"/>
      <c r="D10" s="73"/>
      <c r="E10" s="20" t="s">
        <v>350</v>
      </c>
      <c r="F10" s="20" t="s">
        <v>349</v>
      </c>
      <c r="G10" s="10"/>
      <c r="H10" s="10">
        <v>32293.68</v>
      </c>
      <c r="I10" s="10">
        <v>31873.68</v>
      </c>
      <c r="J10" s="11">
        <v>31873.68</v>
      </c>
    </row>
    <row r="11" spans="1:10" ht="20.25" customHeight="1" x14ac:dyDescent="0.2">
      <c r="A11" s="65"/>
      <c r="B11" s="65"/>
      <c r="C11" s="76"/>
      <c r="D11" s="73"/>
      <c r="E11" s="20" t="s">
        <v>348</v>
      </c>
      <c r="F11" s="20" t="s">
        <v>347</v>
      </c>
      <c r="G11" s="10"/>
      <c r="H11" s="10">
        <v>10110</v>
      </c>
      <c r="I11" s="10">
        <v>130</v>
      </c>
      <c r="J11" s="11">
        <v>130</v>
      </c>
    </row>
    <row r="12" spans="1:10" ht="20.25" customHeight="1" x14ac:dyDescent="0.2">
      <c r="A12" s="65"/>
      <c r="B12" s="65"/>
      <c r="C12" s="77"/>
      <c r="D12" s="74"/>
      <c r="E12" s="20" t="s">
        <v>346</v>
      </c>
      <c r="F12" s="20" t="s">
        <v>345</v>
      </c>
      <c r="G12" s="10"/>
      <c r="H12" s="10">
        <v>21258.5</v>
      </c>
      <c r="I12" s="10">
        <v>1850</v>
      </c>
      <c r="J12" s="11">
        <v>1850</v>
      </c>
    </row>
    <row r="13" spans="1:10" ht="13.5" customHeight="1" x14ac:dyDescent="0.2">
      <c r="A13" s="65"/>
      <c r="B13" s="65"/>
      <c r="C13" s="55" t="s">
        <v>361</v>
      </c>
      <c r="D13" s="56"/>
      <c r="E13" s="56"/>
      <c r="F13" s="57"/>
      <c r="G13" s="12">
        <f>SUM(G4:G12)</f>
        <v>0</v>
      </c>
      <c r="H13" s="12">
        <f t="shared" ref="H13:I13" si="0">SUM(H4:H12)</f>
        <v>1621398.0599999998</v>
      </c>
      <c r="I13" s="12">
        <f t="shared" si="0"/>
        <v>62387.770000000004</v>
      </c>
      <c r="J13" s="13">
        <f>SUM(J4:J12)</f>
        <v>62387.770000000004</v>
      </c>
    </row>
    <row r="14" spans="1:10" ht="20.25" customHeight="1" x14ac:dyDescent="0.2">
      <c r="A14" s="65"/>
      <c r="B14" s="67"/>
      <c r="C14" s="81">
        <v>3</v>
      </c>
      <c r="D14" s="78" t="s">
        <v>344</v>
      </c>
      <c r="E14" s="23" t="s">
        <v>343</v>
      </c>
      <c r="F14" s="24" t="s">
        <v>342</v>
      </c>
      <c r="G14" s="21"/>
      <c r="H14" s="10">
        <v>13772.02</v>
      </c>
      <c r="I14" s="10">
        <v>13772.02</v>
      </c>
      <c r="J14" s="11">
        <v>13772.02</v>
      </c>
    </row>
    <row r="15" spans="1:10" ht="20.25" customHeight="1" x14ac:dyDescent="0.2">
      <c r="A15" s="65"/>
      <c r="B15" s="67"/>
      <c r="C15" s="82"/>
      <c r="D15" s="79"/>
      <c r="E15" s="20" t="s">
        <v>372</v>
      </c>
      <c r="F15" s="25" t="s">
        <v>272</v>
      </c>
      <c r="G15" s="21">
        <v>0</v>
      </c>
      <c r="H15" s="10"/>
      <c r="I15" s="10"/>
      <c r="J15" s="11"/>
    </row>
    <row r="16" spans="1:10" ht="20.25" customHeight="1" x14ac:dyDescent="0.2">
      <c r="A16" s="65"/>
      <c r="B16" s="67"/>
      <c r="C16" s="82"/>
      <c r="D16" s="79"/>
      <c r="E16" s="20" t="s">
        <v>341</v>
      </c>
      <c r="F16" s="25" t="s">
        <v>340</v>
      </c>
      <c r="G16" s="21"/>
      <c r="H16" s="10">
        <v>71351.460000000006</v>
      </c>
      <c r="I16" s="10">
        <v>71351.460000000006</v>
      </c>
      <c r="J16" s="11">
        <v>71351.460000000006</v>
      </c>
    </row>
    <row r="17" spans="1:10" ht="20.25" customHeight="1" x14ac:dyDescent="0.2">
      <c r="A17" s="65"/>
      <c r="B17" s="67"/>
      <c r="C17" s="82"/>
      <c r="D17" s="79"/>
      <c r="E17" s="20" t="s">
        <v>339</v>
      </c>
      <c r="F17" s="25" t="s">
        <v>338</v>
      </c>
      <c r="G17" s="21"/>
      <c r="H17" s="10">
        <v>18129.34</v>
      </c>
      <c r="I17" s="10">
        <v>18129.34</v>
      </c>
      <c r="J17" s="11">
        <v>16151.59</v>
      </c>
    </row>
    <row r="18" spans="1:10" ht="20.25" customHeight="1" x14ac:dyDescent="0.2">
      <c r="A18" s="65"/>
      <c r="B18" s="67"/>
      <c r="C18" s="82"/>
      <c r="D18" s="79"/>
      <c r="E18" s="20" t="s">
        <v>337</v>
      </c>
      <c r="F18" s="25" t="s">
        <v>336</v>
      </c>
      <c r="G18" s="21"/>
      <c r="H18" s="10">
        <v>806673</v>
      </c>
      <c r="I18" s="10">
        <v>806673</v>
      </c>
      <c r="J18" s="11">
        <v>743644.65</v>
      </c>
    </row>
    <row r="19" spans="1:10" ht="20.25" customHeight="1" x14ac:dyDescent="0.2">
      <c r="A19" s="65"/>
      <c r="B19" s="67"/>
      <c r="C19" s="82"/>
      <c r="D19" s="79"/>
      <c r="E19" s="20" t="s">
        <v>335</v>
      </c>
      <c r="F19" s="25" t="s">
        <v>331</v>
      </c>
      <c r="G19" s="21"/>
      <c r="H19" s="10">
        <v>1723070.48</v>
      </c>
      <c r="I19" s="10">
        <v>1723070.48</v>
      </c>
      <c r="J19" s="11">
        <v>1723070.48</v>
      </c>
    </row>
    <row r="20" spans="1:10" ht="20.25" customHeight="1" x14ac:dyDescent="0.2">
      <c r="A20" s="65"/>
      <c r="B20" s="67"/>
      <c r="C20" s="82"/>
      <c r="D20" s="79"/>
      <c r="E20" s="20" t="s">
        <v>334</v>
      </c>
      <c r="F20" s="25" t="s">
        <v>333</v>
      </c>
      <c r="G20" s="21"/>
      <c r="H20" s="10">
        <v>0</v>
      </c>
      <c r="I20" s="10"/>
      <c r="J20" s="11"/>
    </row>
    <row r="21" spans="1:10" ht="20.25" customHeight="1" x14ac:dyDescent="0.2">
      <c r="A21" s="65"/>
      <c r="B21" s="67"/>
      <c r="C21" s="82"/>
      <c r="D21" s="79"/>
      <c r="E21" s="20" t="s">
        <v>332</v>
      </c>
      <c r="F21" s="25" t="s">
        <v>331</v>
      </c>
      <c r="G21" s="21"/>
      <c r="H21" s="10">
        <v>14696.1</v>
      </c>
      <c r="I21" s="10">
        <v>14696.1</v>
      </c>
      <c r="J21" s="11">
        <v>14696.1</v>
      </c>
    </row>
    <row r="22" spans="1:10" ht="20.25" customHeight="1" x14ac:dyDescent="0.2">
      <c r="A22" s="65"/>
      <c r="B22" s="67"/>
      <c r="C22" s="82"/>
      <c r="D22" s="79"/>
      <c r="E22" s="20" t="s">
        <v>330</v>
      </c>
      <c r="F22" s="25" t="s">
        <v>329</v>
      </c>
      <c r="G22" s="21"/>
      <c r="H22" s="10">
        <v>1218676.53</v>
      </c>
      <c r="I22" s="10">
        <v>1134755.08</v>
      </c>
      <c r="J22" s="11">
        <v>1134755.08</v>
      </c>
    </row>
    <row r="23" spans="1:10" ht="20.25" customHeight="1" x14ac:dyDescent="0.2">
      <c r="A23" s="65"/>
      <c r="B23" s="67"/>
      <c r="C23" s="82"/>
      <c r="D23" s="79"/>
      <c r="E23" s="20" t="s">
        <v>328</v>
      </c>
      <c r="F23" s="25" t="s">
        <v>327</v>
      </c>
      <c r="G23" s="21"/>
      <c r="H23" s="10">
        <v>1307</v>
      </c>
      <c r="I23" s="10">
        <v>1307</v>
      </c>
      <c r="J23" s="11">
        <v>1307</v>
      </c>
    </row>
    <row r="24" spans="1:10" ht="20.25" customHeight="1" x14ac:dyDescent="0.2">
      <c r="A24" s="65"/>
      <c r="B24" s="67"/>
      <c r="C24" s="82"/>
      <c r="D24" s="79"/>
      <c r="E24" s="20" t="s">
        <v>326</v>
      </c>
      <c r="F24" s="25" t="s">
        <v>325</v>
      </c>
      <c r="G24" s="21"/>
      <c r="H24" s="10">
        <v>26496.31</v>
      </c>
      <c r="I24" s="10">
        <v>23403.31</v>
      </c>
      <c r="J24" s="11">
        <v>23403.31</v>
      </c>
    </row>
    <row r="25" spans="1:10" ht="20.25" customHeight="1" x14ac:dyDescent="0.2">
      <c r="A25" s="65"/>
      <c r="B25" s="67"/>
      <c r="C25" s="82"/>
      <c r="D25" s="79"/>
      <c r="E25" s="20" t="s">
        <v>324</v>
      </c>
      <c r="F25" s="25" t="s">
        <v>323</v>
      </c>
      <c r="G25" s="21"/>
      <c r="H25" s="10">
        <v>4680</v>
      </c>
      <c r="I25" s="10">
        <v>4680</v>
      </c>
      <c r="J25" s="11">
        <v>4680</v>
      </c>
    </row>
    <row r="26" spans="1:10" ht="20.25" customHeight="1" x14ac:dyDescent="0.2">
      <c r="A26" s="65"/>
      <c r="B26" s="67"/>
      <c r="C26" s="82"/>
      <c r="D26" s="79"/>
      <c r="E26" s="20" t="s">
        <v>322</v>
      </c>
      <c r="F26" s="25" t="s">
        <v>321</v>
      </c>
      <c r="G26" s="21"/>
      <c r="H26" s="10">
        <v>4148.0600000000004</v>
      </c>
      <c r="I26" s="10">
        <v>3148.06</v>
      </c>
      <c r="J26" s="11">
        <v>3148.06</v>
      </c>
    </row>
    <row r="27" spans="1:10" ht="20.25" customHeight="1" x14ac:dyDescent="0.2">
      <c r="A27" s="65"/>
      <c r="B27" s="67"/>
      <c r="C27" s="82"/>
      <c r="D27" s="79"/>
      <c r="E27" s="20" t="s">
        <v>320</v>
      </c>
      <c r="F27" s="25" t="s">
        <v>319</v>
      </c>
      <c r="G27" s="21"/>
      <c r="H27" s="10">
        <v>713.55</v>
      </c>
      <c r="I27" s="10">
        <v>713.55</v>
      </c>
      <c r="J27" s="11">
        <v>713.55</v>
      </c>
    </row>
    <row r="28" spans="1:10" ht="20.25" customHeight="1" x14ac:dyDescent="0.2">
      <c r="A28" s="65"/>
      <c r="B28" s="67"/>
      <c r="C28" s="82"/>
      <c r="D28" s="79"/>
      <c r="E28" s="20" t="s">
        <v>318</v>
      </c>
      <c r="F28" s="25" t="s">
        <v>317</v>
      </c>
      <c r="G28" s="21"/>
      <c r="H28" s="10">
        <v>2567.0100000000002</v>
      </c>
      <c r="I28" s="10">
        <v>2567.0100000000002</v>
      </c>
      <c r="J28" s="11">
        <v>2567.0100000000002</v>
      </c>
    </row>
    <row r="29" spans="1:10" ht="20.25" customHeight="1" x14ac:dyDescent="0.2">
      <c r="A29" s="65"/>
      <c r="B29" s="67"/>
      <c r="C29" s="82"/>
      <c r="D29" s="79"/>
      <c r="E29" s="20" t="s">
        <v>316</v>
      </c>
      <c r="F29" s="25" t="s">
        <v>315</v>
      </c>
      <c r="G29" s="21"/>
      <c r="H29" s="10">
        <v>21519.57</v>
      </c>
      <c r="I29" s="10">
        <v>17710.32</v>
      </c>
      <c r="J29" s="11">
        <v>17710.32</v>
      </c>
    </row>
    <row r="30" spans="1:10" ht="20.25" customHeight="1" x14ac:dyDescent="0.2">
      <c r="A30" s="65"/>
      <c r="B30" s="67"/>
      <c r="C30" s="82"/>
      <c r="D30" s="79"/>
      <c r="E30" s="20" t="s">
        <v>314</v>
      </c>
      <c r="F30" s="25" t="s">
        <v>313</v>
      </c>
      <c r="G30" s="21"/>
      <c r="H30" s="10">
        <v>10714.06</v>
      </c>
      <c r="I30" s="10">
        <v>960.3</v>
      </c>
      <c r="J30" s="11">
        <v>960.3</v>
      </c>
    </row>
    <row r="31" spans="1:10" ht="20.25" customHeight="1" x14ac:dyDescent="0.2">
      <c r="A31" s="65"/>
      <c r="B31" s="67"/>
      <c r="C31" s="82"/>
      <c r="D31" s="79"/>
      <c r="E31" s="20" t="s">
        <v>312</v>
      </c>
      <c r="F31" s="25" t="s">
        <v>311</v>
      </c>
      <c r="G31" s="21"/>
      <c r="H31" s="10">
        <v>10133.969999999999</v>
      </c>
      <c r="I31" s="10">
        <v>7091.29</v>
      </c>
      <c r="J31" s="11">
        <v>7091.29</v>
      </c>
    </row>
    <row r="32" spans="1:10" ht="20.25" customHeight="1" x14ac:dyDescent="0.2">
      <c r="A32" s="65"/>
      <c r="B32" s="67"/>
      <c r="C32" s="82"/>
      <c r="D32" s="79"/>
      <c r="E32" s="20" t="s">
        <v>310</v>
      </c>
      <c r="F32" s="25" t="s">
        <v>309</v>
      </c>
      <c r="G32" s="21"/>
      <c r="H32" s="10">
        <v>4446.96</v>
      </c>
      <c r="I32" s="10">
        <v>816.97</v>
      </c>
      <c r="J32" s="11">
        <v>816.97</v>
      </c>
    </row>
    <row r="33" spans="1:10" ht="20.25" customHeight="1" x14ac:dyDescent="0.2">
      <c r="A33" s="65"/>
      <c r="B33" s="67"/>
      <c r="C33" s="82"/>
      <c r="D33" s="79"/>
      <c r="E33" s="20" t="s">
        <v>308</v>
      </c>
      <c r="F33" s="25" t="s">
        <v>307</v>
      </c>
      <c r="G33" s="21"/>
      <c r="H33" s="10">
        <v>5671.9</v>
      </c>
      <c r="I33" s="10">
        <v>5671.9</v>
      </c>
      <c r="J33" s="11">
        <v>5671.9</v>
      </c>
    </row>
    <row r="34" spans="1:10" ht="20.25" customHeight="1" x14ac:dyDescent="0.2">
      <c r="A34" s="65"/>
      <c r="B34" s="67"/>
      <c r="C34" s="82"/>
      <c r="D34" s="79"/>
      <c r="E34" s="20" t="s">
        <v>306</v>
      </c>
      <c r="F34" s="25" t="s">
        <v>305</v>
      </c>
      <c r="G34" s="21"/>
      <c r="H34" s="10">
        <v>22528.44</v>
      </c>
      <c r="I34" s="10">
        <v>22528.44</v>
      </c>
      <c r="J34" s="11">
        <v>22528.44</v>
      </c>
    </row>
    <row r="35" spans="1:10" ht="20.25" customHeight="1" x14ac:dyDescent="0.2">
      <c r="A35" s="65"/>
      <c r="B35" s="67"/>
      <c r="C35" s="82"/>
      <c r="D35" s="79"/>
      <c r="E35" s="20" t="s">
        <v>304</v>
      </c>
      <c r="F35" s="25" t="s">
        <v>303</v>
      </c>
      <c r="G35" s="21"/>
      <c r="H35" s="10">
        <v>240</v>
      </c>
      <c r="I35" s="10">
        <v>240</v>
      </c>
      <c r="J35" s="11">
        <v>240</v>
      </c>
    </row>
    <row r="36" spans="1:10" ht="20.25" customHeight="1" x14ac:dyDescent="0.2">
      <c r="A36" s="65"/>
      <c r="B36" s="67"/>
      <c r="C36" s="82"/>
      <c r="D36" s="79"/>
      <c r="E36" s="20" t="s">
        <v>302</v>
      </c>
      <c r="F36" s="25" t="s">
        <v>301</v>
      </c>
      <c r="G36" s="21"/>
      <c r="H36" s="10">
        <v>22422.31</v>
      </c>
      <c r="I36" s="10">
        <v>22422.31</v>
      </c>
      <c r="J36" s="11">
        <v>22422.31</v>
      </c>
    </row>
    <row r="37" spans="1:10" ht="20.25" customHeight="1" x14ac:dyDescent="0.2">
      <c r="A37" s="65"/>
      <c r="B37" s="67"/>
      <c r="C37" s="82"/>
      <c r="D37" s="79"/>
      <c r="E37" s="20" t="s">
        <v>300</v>
      </c>
      <c r="F37" s="25" t="s">
        <v>299</v>
      </c>
      <c r="G37" s="21"/>
      <c r="H37" s="10">
        <v>731320.29</v>
      </c>
      <c r="I37" s="10">
        <v>385752.21</v>
      </c>
      <c r="J37" s="11">
        <v>385752.21</v>
      </c>
    </row>
    <row r="38" spans="1:10" ht="20.25" customHeight="1" x14ac:dyDescent="0.2">
      <c r="A38" s="65"/>
      <c r="B38" s="67"/>
      <c r="C38" s="82"/>
      <c r="D38" s="79"/>
      <c r="E38" s="20" t="s">
        <v>298</v>
      </c>
      <c r="F38" s="25" t="s">
        <v>297</v>
      </c>
      <c r="G38" s="21"/>
      <c r="H38" s="10">
        <v>5466.12</v>
      </c>
      <c r="I38" s="10">
        <v>5466.12</v>
      </c>
      <c r="J38" s="11">
        <v>5466.12</v>
      </c>
    </row>
    <row r="39" spans="1:10" ht="20.25" customHeight="1" x14ac:dyDescent="0.2">
      <c r="A39" s="65"/>
      <c r="B39" s="67"/>
      <c r="C39" s="82"/>
      <c r="D39" s="79"/>
      <c r="E39" s="20" t="s">
        <v>296</v>
      </c>
      <c r="F39" s="25" t="s">
        <v>295</v>
      </c>
      <c r="G39" s="21"/>
      <c r="H39" s="10">
        <v>4980</v>
      </c>
      <c r="I39" s="10">
        <v>4980</v>
      </c>
      <c r="J39" s="11">
        <v>4980</v>
      </c>
    </row>
    <row r="40" spans="1:10" ht="20.25" customHeight="1" x14ac:dyDescent="0.2">
      <c r="A40" s="65"/>
      <c r="B40" s="67"/>
      <c r="C40" s="82"/>
      <c r="D40" s="79"/>
      <c r="E40" s="20" t="s">
        <v>294</v>
      </c>
      <c r="F40" s="25" t="s">
        <v>293</v>
      </c>
      <c r="G40" s="21"/>
      <c r="H40" s="10">
        <v>0</v>
      </c>
      <c r="I40" s="10">
        <v>0</v>
      </c>
      <c r="J40" s="11">
        <v>0</v>
      </c>
    </row>
    <row r="41" spans="1:10" ht="20.25" customHeight="1" x14ac:dyDescent="0.2">
      <c r="A41" s="65"/>
      <c r="B41" s="67"/>
      <c r="C41" s="82"/>
      <c r="D41" s="79"/>
      <c r="E41" s="20" t="s">
        <v>292</v>
      </c>
      <c r="F41" s="25" t="s">
        <v>291</v>
      </c>
      <c r="G41" s="21"/>
      <c r="H41" s="10">
        <v>531374.65</v>
      </c>
      <c r="I41" s="10">
        <v>526974.65</v>
      </c>
      <c r="J41" s="11">
        <v>526974.65</v>
      </c>
    </row>
    <row r="42" spans="1:10" ht="20.25" customHeight="1" x14ac:dyDescent="0.2">
      <c r="A42" s="65"/>
      <c r="B42" s="67"/>
      <c r="C42" s="82"/>
      <c r="D42" s="79"/>
      <c r="E42" s="20" t="s">
        <v>290</v>
      </c>
      <c r="F42" s="25" t="s">
        <v>289</v>
      </c>
      <c r="G42" s="21"/>
      <c r="H42" s="10">
        <v>11295.46</v>
      </c>
      <c r="I42" s="10">
        <v>11295.46</v>
      </c>
      <c r="J42" s="11">
        <v>11295.46</v>
      </c>
    </row>
    <row r="43" spans="1:10" ht="20.25" customHeight="1" x14ac:dyDescent="0.2">
      <c r="A43" s="65"/>
      <c r="B43" s="67"/>
      <c r="C43" s="82"/>
      <c r="D43" s="79"/>
      <c r="E43" s="20" t="s">
        <v>288</v>
      </c>
      <c r="F43" s="25" t="s">
        <v>287</v>
      </c>
      <c r="G43" s="21"/>
      <c r="H43" s="10">
        <v>282228.86</v>
      </c>
      <c r="I43" s="10">
        <v>215597.7</v>
      </c>
      <c r="J43" s="11">
        <v>215597.7</v>
      </c>
    </row>
    <row r="44" spans="1:10" ht="20.25" customHeight="1" x14ac:dyDescent="0.2">
      <c r="A44" s="65"/>
      <c r="B44" s="67"/>
      <c r="C44" s="82"/>
      <c r="D44" s="79"/>
      <c r="E44" s="20" t="s">
        <v>286</v>
      </c>
      <c r="F44" s="25" t="s">
        <v>364</v>
      </c>
      <c r="G44" s="21"/>
      <c r="H44" s="10">
        <v>31496.55</v>
      </c>
      <c r="I44" s="10">
        <v>1641.45</v>
      </c>
      <c r="J44" s="11">
        <v>1641.45</v>
      </c>
    </row>
    <row r="45" spans="1:10" ht="20.25" customHeight="1" x14ac:dyDescent="0.2">
      <c r="A45" s="65"/>
      <c r="B45" s="67"/>
      <c r="C45" s="82"/>
      <c r="D45" s="79"/>
      <c r="E45" s="20" t="s">
        <v>285</v>
      </c>
      <c r="F45" s="25" t="s">
        <v>365</v>
      </c>
      <c r="G45" s="21"/>
      <c r="H45" s="10">
        <v>18180</v>
      </c>
      <c r="I45" s="10">
        <v>10666.7</v>
      </c>
      <c r="J45" s="11">
        <v>10666.7</v>
      </c>
    </row>
    <row r="46" spans="1:10" ht="20.25" customHeight="1" x14ac:dyDescent="0.2">
      <c r="A46" s="65"/>
      <c r="B46" s="67"/>
      <c r="C46" s="82"/>
      <c r="D46" s="79"/>
      <c r="E46" s="20" t="s">
        <v>284</v>
      </c>
      <c r="F46" s="25" t="s">
        <v>283</v>
      </c>
      <c r="G46" s="21"/>
      <c r="H46" s="10">
        <v>740423.37</v>
      </c>
      <c r="I46" s="10"/>
      <c r="J46" s="11"/>
    </row>
    <row r="47" spans="1:10" ht="20.25" customHeight="1" x14ac:dyDescent="0.2">
      <c r="A47" s="65"/>
      <c r="B47" s="67"/>
      <c r="C47" s="82"/>
      <c r="D47" s="79"/>
      <c r="E47" s="20" t="s">
        <v>391</v>
      </c>
      <c r="F47" s="25" t="s">
        <v>392</v>
      </c>
      <c r="G47" s="21"/>
      <c r="H47" s="10">
        <v>2685.55</v>
      </c>
      <c r="I47" s="10"/>
      <c r="J47" s="11"/>
    </row>
    <row r="48" spans="1:10" ht="20.25" customHeight="1" x14ac:dyDescent="0.2">
      <c r="A48" s="65"/>
      <c r="B48" s="67"/>
      <c r="C48" s="82"/>
      <c r="D48" s="79"/>
      <c r="E48" s="20" t="s">
        <v>282</v>
      </c>
      <c r="F48" s="25" t="s">
        <v>366</v>
      </c>
      <c r="G48" s="21"/>
      <c r="H48" s="10">
        <v>126.75</v>
      </c>
      <c r="I48" s="10">
        <v>126.75</v>
      </c>
      <c r="J48" s="11">
        <v>126.75</v>
      </c>
    </row>
    <row r="49" spans="1:10" ht="20.25" customHeight="1" x14ac:dyDescent="0.2">
      <c r="A49" s="65"/>
      <c r="B49" s="67"/>
      <c r="C49" s="82"/>
      <c r="D49" s="79"/>
      <c r="E49" s="20" t="s">
        <v>281</v>
      </c>
      <c r="F49" s="25" t="s">
        <v>367</v>
      </c>
      <c r="G49" s="21"/>
      <c r="H49" s="10">
        <v>1160608.42</v>
      </c>
      <c r="I49" s="10">
        <v>1160608.42</v>
      </c>
      <c r="J49" s="11">
        <v>1044430.12</v>
      </c>
    </row>
    <row r="50" spans="1:10" ht="20.25" customHeight="1" x14ac:dyDescent="0.2">
      <c r="A50" s="65"/>
      <c r="B50" s="67"/>
      <c r="C50" s="82"/>
      <c r="D50" s="79"/>
      <c r="E50" s="20" t="s">
        <v>393</v>
      </c>
      <c r="F50" s="25" t="s">
        <v>394</v>
      </c>
      <c r="G50" s="21"/>
      <c r="H50" s="10">
        <v>27569.89</v>
      </c>
      <c r="I50" s="10"/>
      <c r="J50" s="11"/>
    </row>
    <row r="51" spans="1:10" ht="20.25" customHeight="1" x14ac:dyDescent="0.2">
      <c r="A51" s="65"/>
      <c r="B51" s="67"/>
      <c r="C51" s="82"/>
      <c r="D51" s="79"/>
      <c r="E51" s="20" t="s">
        <v>280</v>
      </c>
      <c r="F51" s="25" t="s">
        <v>368</v>
      </c>
      <c r="G51" s="21"/>
      <c r="H51" s="10">
        <v>39446530.409999996</v>
      </c>
      <c r="I51" s="10">
        <v>36069928.859999999</v>
      </c>
      <c r="J51" s="11">
        <v>35756110.369999997</v>
      </c>
    </row>
    <row r="52" spans="1:10" ht="20.25" customHeight="1" x14ac:dyDescent="0.2">
      <c r="A52" s="65"/>
      <c r="B52" s="67"/>
      <c r="C52" s="82"/>
      <c r="D52" s="79"/>
      <c r="E52" s="20" t="s">
        <v>279</v>
      </c>
      <c r="F52" s="25" t="s">
        <v>222</v>
      </c>
      <c r="G52" s="21"/>
      <c r="H52" s="10">
        <v>3383914.69</v>
      </c>
      <c r="I52" s="10">
        <v>2949740.75</v>
      </c>
      <c r="J52" s="11">
        <v>2947028.94</v>
      </c>
    </row>
    <row r="53" spans="1:10" ht="20.25" customHeight="1" x14ac:dyDescent="0.2">
      <c r="A53" s="65"/>
      <c r="B53" s="67"/>
      <c r="C53" s="82"/>
      <c r="D53" s="79"/>
      <c r="E53" s="20" t="s">
        <v>278</v>
      </c>
      <c r="F53" s="25" t="s">
        <v>369</v>
      </c>
      <c r="G53" s="21"/>
      <c r="H53" s="10">
        <v>4843931.26</v>
      </c>
      <c r="I53" s="10">
        <v>4748030.58</v>
      </c>
      <c r="J53" s="11">
        <v>4747209.09</v>
      </c>
    </row>
    <row r="54" spans="1:10" ht="20.25" customHeight="1" x14ac:dyDescent="0.2">
      <c r="A54" s="65"/>
      <c r="B54" s="67"/>
      <c r="C54" s="82"/>
      <c r="D54" s="79"/>
      <c r="E54" s="20" t="s">
        <v>277</v>
      </c>
      <c r="F54" s="25" t="s">
        <v>370</v>
      </c>
      <c r="G54" s="21"/>
      <c r="H54" s="10">
        <v>1381207.96</v>
      </c>
      <c r="I54" s="10">
        <v>1087953.03</v>
      </c>
      <c r="J54" s="11">
        <v>1087953.03</v>
      </c>
    </row>
    <row r="55" spans="1:10" ht="20.25" customHeight="1" x14ac:dyDescent="0.2">
      <c r="A55" s="65"/>
      <c r="B55" s="67"/>
      <c r="C55" s="82"/>
      <c r="D55" s="79"/>
      <c r="E55" s="20" t="s">
        <v>276</v>
      </c>
      <c r="F55" s="25" t="s">
        <v>371</v>
      </c>
      <c r="G55" s="21"/>
      <c r="H55" s="10">
        <v>957410.7</v>
      </c>
      <c r="I55" s="10">
        <v>957410.7</v>
      </c>
      <c r="J55" s="11">
        <v>951003.79</v>
      </c>
    </row>
    <row r="56" spans="1:10" ht="20.25" customHeight="1" x14ac:dyDescent="0.2">
      <c r="A56" s="65"/>
      <c r="B56" s="67"/>
      <c r="C56" s="82"/>
      <c r="D56" s="79"/>
      <c r="E56" s="20" t="s">
        <v>275</v>
      </c>
      <c r="F56" s="25" t="s">
        <v>274</v>
      </c>
      <c r="G56" s="21"/>
      <c r="H56" s="10">
        <v>223878.12</v>
      </c>
      <c r="I56" s="10">
        <v>200497.08</v>
      </c>
      <c r="J56" s="11">
        <v>200497.08</v>
      </c>
    </row>
    <row r="57" spans="1:10" ht="20.25" customHeight="1" x14ac:dyDescent="0.2">
      <c r="A57" s="65"/>
      <c r="B57" s="67"/>
      <c r="C57" s="82"/>
      <c r="D57" s="79"/>
      <c r="E57" s="20" t="s">
        <v>273</v>
      </c>
      <c r="F57" s="25" t="s">
        <v>272</v>
      </c>
      <c r="G57" s="21">
        <v>2688497.94</v>
      </c>
      <c r="H57" s="10"/>
      <c r="I57" s="10"/>
      <c r="J57" s="11"/>
    </row>
    <row r="58" spans="1:10" ht="20.25" customHeight="1" x14ac:dyDescent="0.2">
      <c r="A58" s="65"/>
      <c r="B58" s="67"/>
      <c r="C58" s="82"/>
      <c r="D58" s="79"/>
      <c r="E58" s="20" t="s">
        <v>271</v>
      </c>
      <c r="F58" s="25" t="s">
        <v>270</v>
      </c>
      <c r="G58" s="21"/>
      <c r="H58" s="10">
        <v>63928.75</v>
      </c>
      <c r="I58" s="10">
        <v>44187.18</v>
      </c>
      <c r="J58" s="11">
        <v>44187.18</v>
      </c>
    </row>
    <row r="59" spans="1:10" ht="20.25" customHeight="1" x14ac:dyDescent="0.2">
      <c r="A59" s="65"/>
      <c r="B59" s="67"/>
      <c r="C59" s="82"/>
      <c r="D59" s="79"/>
      <c r="E59" s="20" t="s">
        <v>269</v>
      </c>
      <c r="F59" s="25" t="s">
        <v>268</v>
      </c>
      <c r="G59" s="21"/>
      <c r="H59" s="10">
        <v>10040924.83</v>
      </c>
      <c r="I59" s="10">
        <v>9087124.1600000001</v>
      </c>
      <c r="J59" s="11">
        <v>9087124.1600000001</v>
      </c>
    </row>
    <row r="60" spans="1:10" ht="20.25" customHeight="1" x14ac:dyDescent="0.2">
      <c r="A60" s="65"/>
      <c r="B60" s="67"/>
      <c r="C60" s="82"/>
      <c r="D60" s="79"/>
      <c r="E60" s="20" t="s">
        <v>267</v>
      </c>
      <c r="F60" s="25" t="s">
        <v>266</v>
      </c>
      <c r="G60" s="21"/>
      <c r="H60" s="10">
        <v>48196522.670000002</v>
      </c>
      <c r="I60" s="10">
        <v>32693546.420000002</v>
      </c>
      <c r="J60" s="11">
        <v>32394536.219999999</v>
      </c>
    </row>
    <row r="61" spans="1:10" ht="20.25" customHeight="1" x14ac:dyDescent="0.2">
      <c r="A61" s="65"/>
      <c r="B61" s="67"/>
      <c r="C61" s="82"/>
      <c r="D61" s="79"/>
      <c r="E61" s="20" t="s">
        <v>265</v>
      </c>
      <c r="F61" s="25" t="s">
        <v>264</v>
      </c>
      <c r="G61" s="21"/>
      <c r="H61" s="10">
        <v>28401749.850000001</v>
      </c>
      <c r="I61" s="10">
        <v>28372192.850000001</v>
      </c>
      <c r="J61" s="11">
        <v>28321605.48</v>
      </c>
    </row>
    <row r="62" spans="1:10" ht="20.25" customHeight="1" x14ac:dyDescent="0.2">
      <c r="A62" s="65"/>
      <c r="B62" s="67"/>
      <c r="C62" s="82"/>
      <c r="D62" s="79"/>
      <c r="E62" s="20" t="s">
        <v>263</v>
      </c>
      <c r="F62" s="25" t="s">
        <v>262</v>
      </c>
      <c r="G62" s="21"/>
      <c r="H62" s="10">
        <v>34453.660000000003</v>
      </c>
      <c r="I62" s="10">
        <v>32426.78</v>
      </c>
      <c r="J62" s="11">
        <v>32426.78</v>
      </c>
    </row>
    <row r="63" spans="1:10" ht="20.25" customHeight="1" x14ac:dyDescent="0.2">
      <c r="A63" s="65"/>
      <c r="B63" s="67"/>
      <c r="C63" s="82"/>
      <c r="D63" s="79"/>
      <c r="E63" s="20" t="s">
        <v>373</v>
      </c>
      <c r="F63" s="25" t="s">
        <v>374</v>
      </c>
      <c r="G63" s="21"/>
      <c r="H63" s="10">
        <v>0</v>
      </c>
      <c r="I63" s="10"/>
      <c r="J63" s="11"/>
    </row>
    <row r="64" spans="1:10" ht="20.25" customHeight="1" x14ac:dyDescent="0.2">
      <c r="A64" s="65"/>
      <c r="B64" s="67"/>
      <c r="C64" s="82"/>
      <c r="D64" s="79"/>
      <c r="E64" s="20" t="s">
        <v>261</v>
      </c>
      <c r="F64" s="25" t="s">
        <v>260</v>
      </c>
      <c r="G64" s="21"/>
      <c r="H64" s="10">
        <v>1035366.81</v>
      </c>
      <c r="I64" s="10">
        <v>1035366.81</v>
      </c>
      <c r="J64" s="11">
        <v>1035366.81</v>
      </c>
    </row>
    <row r="65" spans="1:10" ht="20.25" customHeight="1" x14ac:dyDescent="0.2">
      <c r="A65" s="65"/>
      <c r="B65" s="67"/>
      <c r="C65" s="82"/>
      <c r="D65" s="79"/>
      <c r="E65" s="20" t="s">
        <v>259</v>
      </c>
      <c r="F65" s="25" t="s">
        <v>258</v>
      </c>
      <c r="G65" s="21"/>
      <c r="H65" s="10">
        <v>617309.74</v>
      </c>
      <c r="I65" s="10">
        <v>450121.83</v>
      </c>
      <c r="J65" s="11">
        <v>450121.83</v>
      </c>
    </row>
    <row r="66" spans="1:10" ht="20.25" customHeight="1" x14ac:dyDescent="0.2">
      <c r="A66" s="65"/>
      <c r="B66" s="67"/>
      <c r="C66" s="82"/>
      <c r="D66" s="79"/>
      <c r="E66" s="20" t="s">
        <v>257</v>
      </c>
      <c r="F66" s="25" t="s">
        <v>256</v>
      </c>
      <c r="G66" s="21"/>
      <c r="H66" s="10">
        <v>210306.31</v>
      </c>
      <c r="I66" s="10">
        <v>198032.48</v>
      </c>
      <c r="J66" s="11">
        <v>198032.48</v>
      </c>
    </row>
    <row r="67" spans="1:10" ht="20.25" customHeight="1" x14ac:dyDescent="0.2">
      <c r="A67" s="65"/>
      <c r="B67" s="67"/>
      <c r="C67" s="82"/>
      <c r="D67" s="79"/>
      <c r="E67" s="20" t="s">
        <v>255</v>
      </c>
      <c r="F67" s="25" t="s">
        <v>254</v>
      </c>
      <c r="G67" s="21"/>
      <c r="H67" s="10">
        <v>291547.28000000003</v>
      </c>
      <c r="I67" s="10">
        <v>181074.95</v>
      </c>
      <c r="J67" s="11">
        <v>180814.22</v>
      </c>
    </row>
    <row r="68" spans="1:10" ht="20.25" customHeight="1" x14ac:dyDescent="0.2">
      <c r="A68" s="65"/>
      <c r="B68" s="67"/>
      <c r="C68" s="82"/>
      <c r="D68" s="79"/>
      <c r="E68" s="20" t="s">
        <v>253</v>
      </c>
      <c r="F68" s="25" t="s">
        <v>252</v>
      </c>
      <c r="G68" s="21"/>
      <c r="H68" s="10">
        <v>78326.5</v>
      </c>
      <c r="I68" s="10">
        <v>44586.84</v>
      </c>
      <c r="J68" s="11">
        <v>44586.84</v>
      </c>
    </row>
    <row r="69" spans="1:10" ht="20.25" customHeight="1" x14ac:dyDescent="0.2">
      <c r="A69" s="65"/>
      <c r="B69" s="67"/>
      <c r="C69" s="82"/>
      <c r="D69" s="79"/>
      <c r="E69" s="20" t="s">
        <v>251</v>
      </c>
      <c r="F69" s="25" t="s">
        <v>250</v>
      </c>
      <c r="G69" s="21"/>
      <c r="H69" s="10">
        <v>137881.04</v>
      </c>
      <c r="I69" s="10">
        <v>39294.49</v>
      </c>
      <c r="J69" s="11">
        <v>39294.49</v>
      </c>
    </row>
    <row r="70" spans="1:10" ht="20.25" customHeight="1" x14ac:dyDescent="0.2">
      <c r="A70" s="65"/>
      <c r="B70" s="67"/>
      <c r="C70" s="82"/>
      <c r="D70" s="79"/>
      <c r="E70" s="20" t="s">
        <v>249</v>
      </c>
      <c r="F70" s="25" t="s">
        <v>248</v>
      </c>
      <c r="G70" s="21"/>
      <c r="H70" s="10">
        <v>40418.89</v>
      </c>
      <c r="I70" s="10">
        <v>37658.550000000003</v>
      </c>
      <c r="J70" s="11">
        <v>37653.82</v>
      </c>
    </row>
    <row r="71" spans="1:10" ht="20.25" customHeight="1" x14ac:dyDescent="0.2">
      <c r="A71" s="65"/>
      <c r="B71" s="67"/>
      <c r="C71" s="82"/>
      <c r="D71" s="79"/>
      <c r="E71" s="20" t="s">
        <v>395</v>
      </c>
      <c r="F71" s="25" t="s">
        <v>182</v>
      </c>
      <c r="G71" s="21"/>
      <c r="H71" s="10">
        <v>182.66</v>
      </c>
      <c r="I71" s="10">
        <v>182.66</v>
      </c>
      <c r="J71" s="11">
        <v>182.66</v>
      </c>
    </row>
    <row r="72" spans="1:10" ht="20.25" customHeight="1" x14ac:dyDescent="0.2">
      <c r="A72" s="65"/>
      <c r="B72" s="67"/>
      <c r="C72" s="82"/>
      <c r="D72" s="79"/>
      <c r="E72" s="20" t="s">
        <v>375</v>
      </c>
      <c r="F72" s="25" t="s">
        <v>376</v>
      </c>
      <c r="G72" s="21"/>
      <c r="H72" s="10">
        <v>0</v>
      </c>
      <c r="I72" s="10"/>
      <c r="J72" s="11"/>
    </row>
    <row r="73" spans="1:10" ht="20.25" customHeight="1" x14ac:dyDescent="0.2">
      <c r="A73" s="65"/>
      <c r="B73" s="67"/>
      <c r="C73" s="82"/>
      <c r="D73" s="79"/>
      <c r="E73" s="20" t="s">
        <v>247</v>
      </c>
      <c r="F73" s="25" t="s">
        <v>246</v>
      </c>
      <c r="G73" s="21"/>
      <c r="H73" s="10">
        <v>2718895.29</v>
      </c>
      <c r="I73" s="10">
        <v>1998440.82</v>
      </c>
      <c r="J73" s="11">
        <v>1998440.82</v>
      </c>
    </row>
    <row r="74" spans="1:10" ht="20.25" customHeight="1" x14ac:dyDescent="0.2">
      <c r="A74" s="65"/>
      <c r="B74" s="67"/>
      <c r="C74" s="82"/>
      <c r="D74" s="79"/>
      <c r="E74" s="20" t="s">
        <v>245</v>
      </c>
      <c r="F74" s="25" t="s">
        <v>244</v>
      </c>
      <c r="G74" s="21"/>
      <c r="H74" s="10">
        <v>676101.42</v>
      </c>
      <c r="I74" s="10">
        <v>375070.89</v>
      </c>
      <c r="J74" s="11">
        <v>375070.89</v>
      </c>
    </row>
    <row r="75" spans="1:10" ht="20.25" customHeight="1" x14ac:dyDescent="0.2">
      <c r="A75" s="65"/>
      <c r="B75" s="67"/>
      <c r="C75" s="82"/>
      <c r="D75" s="79"/>
      <c r="E75" s="20" t="s">
        <v>243</v>
      </c>
      <c r="F75" s="25" t="s">
        <v>242</v>
      </c>
      <c r="G75" s="21"/>
      <c r="H75" s="10">
        <v>2010</v>
      </c>
      <c r="I75" s="10">
        <v>2010</v>
      </c>
      <c r="J75" s="11">
        <v>2010</v>
      </c>
    </row>
    <row r="76" spans="1:10" ht="20.25" customHeight="1" x14ac:dyDescent="0.2">
      <c r="A76" s="65"/>
      <c r="B76" s="67"/>
      <c r="C76" s="82"/>
      <c r="D76" s="79"/>
      <c r="E76" s="20" t="s">
        <v>241</v>
      </c>
      <c r="F76" s="25" t="s">
        <v>240</v>
      </c>
      <c r="G76" s="21"/>
      <c r="H76" s="10">
        <v>10923892.699999999</v>
      </c>
      <c r="I76" s="10">
        <v>4409330.71</v>
      </c>
      <c r="J76" s="11">
        <v>4409330.71</v>
      </c>
    </row>
    <row r="77" spans="1:10" ht="20.25" customHeight="1" x14ac:dyDescent="0.2">
      <c r="A77" s="65"/>
      <c r="B77" s="67"/>
      <c r="C77" s="82"/>
      <c r="D77" s="79"/>
      <c r="E77" s="20" t="s">
        <v>239</v>
      </c>
      <c r="F77" s="25" t="s">
        <v>238</v>
      </c>
      <c r="G77" s="21"/>
      <c r="H77" s="10">
        <v>134375.29999999999</v>
      </c>
      <c r="I77" s="10">
        <v>91675.3</v>
      </c>
      <c r="J77" s="11">
        <v>91675.3</v>
      </c>
    </row>
    <row r="78" spans="1:10" ht="20.25" customHeight="1" x14ac:dyDescent="0.2">
      <c r="A78" s="65"/>
      <c r="B78" s="67"/>
      <c r="C78" s="82"/>
      <c r="D78" s="79"/>
      <c r="E78" s="20" t="s">
        <v>237</v>
      </c>
      <c r="F78" s="25" t="s">
        <v>236</v>
      </c>
      <c r="G78" s="21"/>
      <c r="H78" s="10">
        <v>240539.04</v>
      </c>
      <c r="I78" s="10">
        <v>197003.72</v>
      </c>
      <c r="J78" s="11">
        <v>197003.72</v>
      </c>
    </row>
    <row r="79" spans="1:10" ht="20.25" customHeight="1" x14ac:dyDescent="0.2">
      <c r="A79" s="65"/>
      <c r="B79" s="67"/>
      <c r="C79" s="82"/>
      <c r="D79" s="79"/>
      <c r="E79" s="20" t="s">
        <v>235</v>
      </c>
      <c r="F79" s="25" t="s">
        <v>234</v>
      </c>
      <c r="G79" s="21"/>
      <c r="H79" s="10">
        <v>755905.7</v>
      </c>
      <c r="I79" s="10">
        <v>530564.57999999996</v>
      </c>
      <c r="J79" s="11">
        <v>530564.57999999996</v>
      </c>
    </row>
    <row r="80" spans="1:10" ht="20.25" customHeight="1" x14ac:dyDescent="0.2">
      <c r="A80" s="65"/>
      <c r="B80" s="67"/>
      <c r="C80" s="82"/>
      <c r="D80" s="79"/>
      <c r="E80" s="20" t="s">
        <v>233</v>
      </c>
      <c r="F80" s="25" t="s">
        <v>232</v>
      </c>
      <c r="G80" s="21"/>
      <c r="H80" s="10">
        <v>2459.6999999999998</v>
      </c>
      <c r="I80" s="10">
        <v>2459.6999999999998</v>
      </c>
      <c r="J80" s="11">
        <v>2459.6999999999998</v>
      </c>
    </row>
    <row r="81" spans="1:10" ht="20.25" customHeight="1" x14ac:dyDescent="0.2">
      <c r="A81" s="65"/>
      <c r="B81" s="67"/>
      <c r="C81" s="82"/>
      <c r="D81" s="79"/>
      <c r="E81" s="20" t="s">
        <v>231</v>
      </c>
      <c r="F81" s="25" t="s">
        <v>230</v>
      </c>
      <c r="G81" s="21"/>
      <c r="H81" s="10">
        <v>188789.95</v>
      </c>
      <c r="I81" s="10">
        <v>99901.79</v>
      </c>
      <c r="J81" s="11">
        <v>99901.79</v>
      </c>
    </row>
    <row r="82" spans="1:10" ht="20.25" customHeight="1" x14ac:dyDescent="0.2">
      <c r="A82" s="65"/>
      <c r="B82" s="67"/>
      <c r="C82" s="82"/>
      <c r="D82" s="79"/>
      <c r="E82" s="20" t="s">
        <v>229</v>
      </c>
      <c r="F82" s="25" t="s">
        <v>228</v>
      </c>
      <c r="G82" s="21"/>
      <c r="H82" s="10">
        <v>7000</v>
      </c>
      <c r="I82" s="10">
        <v>7000</v>
      </c>
      <c r="J82" s="11">
        <v>7000</v>
      </c>
    </row>
    <row r="83" spans="1:10" ht="20.25" customHeight="1" x14ac:dyDescent="0.2">
      <c r="A83" s="65"/>
      <c r="B83" s="67"/>
      <c r="C83" s="82"/>
      <c r="D83" s="79"/>
      <c r="E83" s="20" t="s">
        <v>227</v>
      </c>
      <c r="F83" s="25" t="s">
        <v>226</v>
      </c>
      <c r="G83" s="21"/>
      <c r="H83" s="10">
        <v>202182.5</v>
      </c>
      <c r="I83" s="10">
        <v>198261.04</v>
      </c>
      <c r="J83" s="11">
        <v>198261.04</v>
      </c>
    </row>
    <row r="84" spans="1:10" ht="20.25" customHeight="1" x14ac:dyDescent="0.2">
      <c r="A84" s="65"/>
      <c r="B84" s="67"/>
      <c r="C84" s="82"/>
      <c r="D84" s="79"/>
      <c r="E84" s="20" t="s">
        <v>225</v>
      </c>
      <c r="F84" s="25" t="s">
        <v>224</v>
      </c>
      <c r="G84" s="21"/>
      <c r="H84" s="10">
        <v>141543.56</v>
      </c>
      <c r="I84" s="10">
        <v>52875.23</v>
      </c>
      <c r="J84" s="11">
        <v>52875.23</v>
      </c>
    </row>
    <row r="85" spans="1:10" ht="20.25" customHeight="1" x14ac:dyDescent="0.2">
      <c r="A85" s="65"/>
      <c r="B85" s="67"/>
      <c r="C85" s="82"/>
      <c r="D85" s="79"/>
      <c r="E85" s="20" t="s">
        <v>223</v>
      </c>
      <c r="F85" s="25" t="s">
        <v>222</v>
      </c>
      <c r="G85" s="21"/>
      <c r="H85" s="10">
        <v>44880.94</v>
      </c>
      <c r="I85" s="10">
        <v>31861.09</v>
      </c>
      <c r="J85" s="11">
        <v>31861.09</v>
      </c>
    </row>
    <row r="86" spans="1:10" ht="20.25" customHeight="1" x14ac:dyDescent="0.2">
      <c r="A86" s="65"/>
      <c r="B86" s="67"/>
      <c r="C86" s="82"/>
      <c r="D86" s="79"/>
      <c r="E86" s="20" t="s">
        <v>221</v>
      </c>
      <c r="F86" s="25" t="s">
        <v>220</v>
      </c>
      <c r="G86" s="21"/>
      <c r="H86" s="10">
        <v>44222797.579999998</v>
      </c>
      <c r="I86" s="10">
        <v>39090870.07</v>
      </c>
      <c r="J86" s="11">
        <v>39090870.07</v>
      </c>
    </row>
    <row r="87" spans="1:10" ht="20.25" customHeight="1" x14ac:dyDescent="0.2">
      <c r="A87" s="65"/>
      <c r="B87" s="67"/>
      <c r="C87" s="82"/>
      <c r="D87" s="79"/>
      <c r="E87" s="20" t="s">
        <v>219</v>
      </c>
      <c r="F87" s="25" t="s">
        <v>218</v>
      </c>
      <c r="G87" s="21"/>
      <c r="H87" s="10">
        <v>88523.55</v>
      </c>
      <c r="I87" s="10">
        <v>55610.53</v>
      </c>
      <c r="J87" s="11">
        <v>55610.53</v>
      </c>
    </row>
    <row r="88" spans="1:10" ht="20.25" customHeight="1" x14ac:dyDescent="0.2">
      <c r="A88" s="65"/>
      <c r="B88" s="67"/>
      <c r="C88" s="82"/>
      <c r="D88" s="79"/>
      <c r="E88" s="20" t="s">
        <v>217</v>
      </c>
      <c r="F88" s="25" t="s">
        <v>216</v>
      </c>
      <c r="G88" s="21"/>
      <c r="H88" s="10">
        <v>1500</v>
      </c>
      <c r="I88" s="10">
        <v>1500</v>
      </c>
      <c r="J88" s="11">
        <v>1500</v>
      </c>
    </row>
    <row r="89" spans="1:10" ht="20.25" customHeight="1" x14ac:dyDescent="0.2">
      <c r="A89" s="65"/>
      <c r="B89" s="67"/>
      <c r="C89" s="82"/>
      <c r="D89" s="79"/>
      <c r="E89" s="20" t="s">
        <v>215</v>
      </c>
      <c r="F89" s="25" t="s">
        <v>214</v>
      </c>
      <c r="G89" s="21"/>
      <c r="H89" s="10">
        <v>0</v>
      </c>
      <c r="I89" s="10">
        <v>0</v>
      </c>
      <c r="J89" s="11">
        <v>0</v>
      </c>
    </row>
    <row r="90" spans="1:10" ht="20.25" customHeight="1" x14ac:dyDescent="0.2">
      <c r="A90" s="65"/>
      <c r="B90" s="67"/>
      <c r="C90" s="82"/>
      <c r="D90" s="79"/>
      <c r="E90" s="20" t="s">
        <v>213</v>
      </c>
      <c r="F90" s="25" t="s">
        <v>212</v>
      </c>
      <c r="G90" s="21"/>
      <c r="H90" s="10">
        <v>5433215.4800000004</v>
      </c>
      <c r="I90" s="10">
        <v>248690</v>
      </c>
      <c r="J90" s="11">
        <v>248690</v>
      </c>
    </row>
    <row r="91" spans="1:10" ht="20.25" customHeight="1" x14ac:dyDescent="0.2">
      <c r="A91" s="65"/>
      <c r="B91" s="67"/>
      <c r="C91" s="82"/>
      <c r="D91" s="79"/>
      <c r="E91" s="20" t="s">
        <v>211</v>
      </c>
      <c r="F91" s="25" t="s">
        <v>210</v>
      </c>
      <c r="G91" s="21"/>
      <c r="H91" s="10">
        <v>5879364.54</v>
      </c>
      <c r="I91" s="10">
        <v>4373194.28</v>
      </c>
      <c r="J91" s="11">
        <v>4373194.28</v>
      </c>
    </row>
    <row r="92" spans="1:10" ht="20.25" customHeight="1" x14ac:dyDescent="0.2">
      <c r="A92" s="65"/>
      <c r="B92" s="67"/>
      <c r="C92" s="82"/>
      <c r="D92" s="79"/>
      <c r="E92" s="20" t="s">
        <v>209</v>
      </c>
      <c r="F92" s="25" t="s">
        <v>208</v>
      </c>
      <c r="G92" s="21"/>
      <c r="H92" s="10">
        <v>8266953.7199999997</v>
      </c>
      <c r="I92" s="10">
        <v>7247024.96</v>
      </c>
      <c r="J92" s="11">
        <v>7247024.96</v>
      </c>
    </row>
    <row r="93" spans="1:10" ht="20.25" customHeight="1" x14ac:dyDescent="0.2">
      <c r="A93" s="65"/>
      <c r="B93" s="67"/>
      <c r="C93" s="82"/>
      <c r="D93" s="79"/>
      <c r="E93" s="20" t="s">
        <v>207</v>
      </c>
      <c r="F93" s="25" t="s">
        <v>206</v>
      </c>
      <c r="G93" s="21"/>
      <c r="H93" s="10">
        <v>6142142.3600000003</v>
      </c>
      <c r="I93" s="10">
        <v>2810544.01</v>
      </c>
      <c r="J93" s="11">
        <v>2810544.01</v>
      </c>
    </row>
    <row r="94" spans="1:10" ht="20.25" customHeight="1" x14ac:dyDescent="0.2">
      <c r="A94" s="65"/>
      <c r="B94" s="67"/>
      <c r="C94" s="82"/>
      <c r="D94" s="79"/>
      <c r="E94" s="20" t="s">
        <v>205</v>
      </c>
      <c r="F94" s="25" t="s">
        <v>204</v>
      </c>
      <c r="G94" s="21"/>
      <c r="H94" s="10">
        <v>874123.08</v>
      </c>
      <c r="I94" s="10">
        <v>643834.51</v>
      </c>
      <c r="J94" s="11">
        <v>643834.51</v>
      </c>
    </row>
    <row r="95" spans="1:10" ht="20.25" customHeight="1" x14ac:dyDescent="0.2">
      <c r="A95" s="65"/>
      <c r="B95" s="67"/>
      <c r="C95" s="82"/>
      <c r="D95" s="79"/>
      <c r="E95" s="20" t="s">
        <v>203</v>
      </c>
      <c r="F95" s="25" t="s">
        <v>131</v>
      </c>
      <c r="G95" s="21"/>
      <c r="H95" s="10">
        <v>3107222.85</v>
      </c>
      <c r="I95" s="10">
        <v>1218930.1599999999</v>
      </c>
      <c r="J95" s="11">
        <v>1218930.1599999999</v>
      </c>
    </row>
    <row r="96" spans="1:10" ht="20.25" customHeight="1" x14ac:dyDescent="0.2">
      <c r="A96" s="65"/>
      <c r="B96" s="67"/>
      <c r="C96" s="82"/>
      <c r="D96" s="79"/>
      <c r="E96" s="20" t="s">
        <v>202</v>
      </c>
      <c r="F96" s="25" t="s">
        <v>201</v>
      </c>
      <c r="G96" s="21"/>
      <c r="H96" s="10">
        <v>528532.31999999995</v>
      </c>
      <c r="I96" s="10">
        <v>348931.52</v>
      </c>
      <c r="J96" s="11">
        <v>348931.52</v>
      </c>
    </row>
    <row r="97" spans="1:10" ht="20.25" customHeight="1" x14ac:dyDescent="0.2">
      <c r="A97" s="65"/>
      <c r="B97" s="67"/>
      <c r="C97" s="82"/>
      <c r="D97" s="79"/>
      <c r="E97" s="20" t="s">
        <v>200</v>
      </c>
      <c r="F97" s="25" t="s">
        <v>199</v>
      </c>
      <c r="G97" s="21"/>
      <c r="H97" s="10">
        <v>2897213.98</v>
      </c>
      <c r="I97" s="10">
        <v>2442482.86</v>
      </c>
      <c r="J97" s="11">
        <v>2442478.0299999998</v>
      </c>
    </row>
    <row r="98" spans="1:10" ht="20.25" customHeight="1" x14ac:dyDescent="0.2">
      <c r="A98" s="65"/>
      <c r="B98" s="67"/>
      <c r="C98" s="82"/>
      <c r="D98" s="79"/>
      <c r="E98" s="20" t="s">
        <v>198</v>
      </c>
      <c r="F98" s="25" t="s">
        <v>197</v>
      </c>
      <c r="G98" s="21"/>
      <c r="H98" s="10">
        <v>594455.98</v>
      </c>
      <c r="I98" s="10"/>
      <c r="J98" s="11"/>
    </row>
    <row r="99" spans="1:10" ht="20.25" customHeight="1" x14ac:dyDescent="0.2">
      <c r="A99" s="65"/>
      <c r="B99" s="67"/>
      <c r="C99" s="82"/>
      <c r="D99" s="79"/>
      <c r="E99" s="20" t="s">
        <v>196</v>
      </c>
      <c r="F99" s="25" t="s">
        <v>195</v>
      </c>
      <c r="G99" s="21"/>
      <c r="H99" s="10">
        <v>51805337.219999999</v>
      </c>
      <c r="I99" s="10">
        <v>41766117.07</v>
      </c>
      <c r="J99" s="11">
        <v>41766117.07</v>
      </c>
    </row>
    <row r="100" spans="1:10" ht="20.25" customHeight="1" x14ac:dyDescent="0.2">
      <c r="A100" s="65"/>
      <c r="B100" s="67"/>
      <c r="C100" s="82"/>
      <c r="D100" s="79"/>
      <c r="E100" s="20" t="s">
        <v>194</v>
      </c>
      <c r="F100" s="25" t="s">
        <v>193</v>
      </c>
      <c r="G100" s="21"/>
      <c r="H100" s="10">
        <v>1559.6</v>
      </c>
      <c r="I100" s="10">
        <v>283.5</v>
      </c>
      <c r="J100" s="11">
        <v>283.5</v>
      </c>
    </row>
    <row r="101" spans="1:10" ht="20.25" customHeight="1" x14ac:dyDescent="0.2">
      <c r="A101" s="65"/>
      <c r="B101" s="67"/>
      <c r="C101" s="82"/>
      <c r="D101" s="79"/>
      <c r="E101" s="20" t="s">
        <v>192</v>
      </c>
      <c r="F101" s="25" t="s">
        <v>191</v>
      </c>
      <c r="G101" s="21"/>
      <c r="H101" s="10">
        <v>0</v>
      </c>
      <c r="I101" s="10">
        <v>0</v>
      </c>
      <c r="J101" s="11">
        <v>0</v>
      </c>
    </row>
    <row r="102" spans="1:10" ht="20.25" customHeight="1" x14ac:dyDescent="0.2">
      <c r="A102" s="65"/>
      <c r="B102" s="67"/>
      <c r="C102" s="82"/>
      <c r="D102" s="79"/>
      <c r="E102" s="20" t="s">
        <v>190</v>
      </c>
      <c r="F102" s="25" t="s">
        <v>189</v>
      </c>
      <c r="G102" s="21"/>
      <c r="H102" s="10">
        <v>5772545.7000000002</v>
      </c>
      <c r="I102" s="10">
        <v>5772545.7000000002</v>
      </c>
      <c r="J102" s="11">
        <v>5298589.76</v>
      </c>
    </row>
    <row r="103" spans="1:10" ht="20.25" customHeight="1" x14ac:dyDescent="0.2">
      <c r="A103" s="65"/>
      <c r="B103" s="67"/>
      <c r="C103" s="82"/>
      <c r="D103" s="79"/>
      <c r="E103" s="20" t="s">
        <v>188</v>
      </c>
      <c r="F103" s="25" t="s">
        <v>187</v>
      </c>
      <c r="G103" s="21"/>
      <c r="H103" s="10">
        <v>0.6</v>
      </c>
      <c r="I103" s="10">
        <v>0.6</v>
      </c>
      <c r="J103" s="11">
        <v>0.6</v>
      </c>
    </row>
    <row r="104" spans="1:10" ht="20.25" customHeight="1" x14ac:dyDescent="0.2">
      <c r="A104" s="65"/>
      <c r="B104" s="67"/>
      <c r="C104" s="82"/>
      <c r="D104" s="79"/>
      <c r="E104" s="20" t="s">
        <v>186</v>
      </c>
      <c r="F104" s="25" t="s">
        <v>130</v>
      </c>
      <c r="G104" s="21"/>
      <c r="H104" s="10">
        <v>10260.24</v>
      </c>
      <c r="I104" s="10">
        <v>10173.84</v>
      </c>
      <c r="J104" s="11">
        <v>10173.84</v>
      </c>
    </row>
    <row r="105" spans="1:10" ht="20.25" customHeight="1" x14ac:dyDescent="0.2">
      <c r="A105" s="65"/>
      <c r="B105" s="67"/>
      <c r="C105" s="82"/>
      <c r="D105" s="79"/>
      <c r="E105" s="20" t="s">
        <v>185</v>
      </c>
      <c r="F105" s="25" t="s">
        <v>184</v>
      </c>
      <c r="G105" s="21"/>
      <c r="H105" s="10">
        <v>4648167.5599999996</v>
      </c>
      <c r="I105" s="10">
        <v>4296438.99</v>
      </c>
      <c r="J105" s="11">
        <v>4296438.99</v>
      </c>
    </row>
    <row r="106" spans="1:10" ht="20.25" customHeight="1" x14ac:dyDescent="0.2">
      <c r="A106" s="65"/>
      <c r="B106" s="67"/>
      <c r="C106" s="82"/>
      <c r="D106" s="79"/>
      <c r="E106" s="20" t="s">
        <v>183</v>
      </c>
      <c r="F106" s="25" t="s">
        <v>182</v>
      </c>
      <c r="G106" s="21"/>
      <c r="H106" s="10">
        <v>16.91</v>
      </c>
      <c r="I106" s="10">
        <v>16.91</v>
      </c>
      <c r="J106" s="11">
        <v>16.91</v>
      </c>
    </row>
    <row r="107" spans="1:10" ht="20.25" customHeight="1" x14ac:dyDescent="0.2">
      <c r="A107" s="65"/>
      <c r="B107" s="67"/>
      <c r="C107" s="82"/>
      <c r="D107" s="79"/>
      <c r="E107" s="20" t="s">
        <v>396</v>
      </c>
      <c r="F107" s="25" t="s">
        <v>397</v>
      </c>
      <c r="G107" s="21"/>
      <c r="H107" s="10">
        <v>0</v>
      </c>
      <c r="I107" s="10"/>
      <c r="J107" s="11"/>
    </row>
    <row r="108" spans="1:10" ht="20.25" customHeight="1" x14ac:dyDescent="0.2">
      <c r="A108" s="65"/>
      <c r="B108" s="67"/>
      <c r="C108" s="82"/>
      <c r="D108" s="79"/>
      <c r="E108" s="20" t="s">
        <v>181</v>
      </c>
      <c r="F108" s="25" t="s">
        <v>180</v>
      </c>
      <c r="G108" s="21"/>
      <c r="H108" s="10">
        <v>47602.48</v>
      </c>
      <c r="I108" s="10">
        <v>32148.31</v>
      </c>
      <c r="J108" s="11">
        <v>32148.31</v>
      </c>
    </row>
    <row r="109" spans="1:10" ht="20.25" customHeight="1" x14ac:dyDescent="0.2">
      <c r="A109" s="65"/>
      <c r="B109" s="67"/>
      <c r="C109" s="82"/>
      <c r="D109" s="79"/>
      <c r="E109" s="20" t="s">
        <v>179</v>
      </c>
      <c r="F109" s="25" t="s">
        <v>178</v>
      </c>
      <c r="G109" s="21"/>
      <c r="H109" s="10">
        <v>20570.48</v>
      </c>
      <c r="I109" s="10">
        <v>20570.48</v>
      </c>
      <c r="J109" s="11">
        <v>14722.35</v>
      </c>
    </row>
    <row r="110" spans="1:10" ht="20.25" customHeight="1" x14ac:dyDescent="0.2">
      <c r="A110" s="65"/>
      <c r="B110" s="67"/>
      <c r="C110" s="82"/>
      <c r="D110" s="79"/>
      <c r="E110" s="20" t="s">
        <v>177</v>
      </c>
      <c r="F110" s="25" t="s">
        <v>176</v>
      </c>
      <c r="G110" s="21"/>
      <c r="H110" s="10">
        <v>15689.16</v>
      </c>
      <c r="I110" s="10">
        <v>15689.16</v>
      </c>
      <c r="J110" s="11">
        <v>14381.73</v>
      </c>
    </row>
    <row r="111" spans="1:10" ht="20.25" customHeight="1" x14ac:dyDescent="0.2">
      <c r="A111" s="65"/>
      <c r="B111" s="67"/>
      <c r="C111" s="82"/>
      <c r="D111" s="79"/>
      <c r="E111" s="20" t="s">
        <v>175</v>
      </c>
      <c r="F111" s="25" t="s">
        <v>174</v>
      </c>
      <c r="G111" s="21"/>
      <c r="H111" s="10">
        <v>26532.5</v>
      </c>
      <c r="I111" s="10">
        <v>26532.5</v>
      </c>
      <c r="J111" s="11">
        <v>26532.5</v>
      </c>
    </row>
    <row r="112" spans="1:10" ht="20.25" customHeight="1" x14ac:dyDescent="0.2">
      <c r="A112" s="65"/>
      <c r="B112" s="67"/>
      <c r="C112" s="82"/>
      <c r="D112" s="79"/>
      <c r="E112" s="20" t="s">
        <v>173</v>
      </c>
      <c r="F112" s="25" t="s">
        <v>172</v>
      </c>
      <c r="G112" s="21"/>
      <c r="H112" s="10">
        <v>3130.9</v>
      </c>
      <c r="I112" s="10">
        <v>3130.9</v>
      </c>
      <c r="J112" s="11">
        <v>3130.9</v>
      </c>
    </row>
    <row r="113" spans="1:10" ht="20.25" customHeight="1" x14ac:dyDescent="0.2">
      <c r="A113" s="65"/>
      <c r="B113" s="67"/>
      <c r="C113" s="82"/>
      <c r="D113" s="79"/>
      <c r="E113" s="20" t="s">
        <v>171</v>
      </c>
      <c r="F113" s="25" t="s">
        <v>170</v>
      </c>
      <c r="G113" s="21"/>
      <c r="H113" s="10">
        <v>18.77</v>
      </c>
      <c r="I113" s="10"/>
      <c r="J113" s="11"/>
    </row>
    <row r="114" spans="1:10" ht="20.25" customHeight="1" x14ac:dyDescent="0.2">
      <c r="A114" s="65"/>
      <c r="B114" s="67"/>
      <c r="C114" s="82"/>
      <c r="D114" s="79"/>
      <c r="E114" s="20" t="s">
        <v>169</v>
      </c>
      <c r="F114" s="25" t="s">
        <v>168</v>
      </c>
      <c r="G114" s="21"/>
      <c r="H114" s="10">
        <v>45606.49</v>
      </c>
      <c r="I114" s="10">
        <v>45606.49</v>
      </c>
      <c r="J114" s="11">
        <v>45606.49</v>
      </c>
    </row>
    <row r="115" spans="1:10" ht="20.25" customHeight="1" x14ac:dyDescent="0.2">
      <c r="A115" s="65"/>
      <c r="B115" s="67"/>
      <c r="C115" s="82"/>
      <c r="D115" s="79"/>
      <c r="E115" s="20" t="s">
        <v>167</v>
      </c>
      <c r="F115" s="25" t="s">
        <v>166</v>
      </c>
      <c r="G115" s="21"/>
      <c r="H115" s="10">
        <v>66788.5</v>
      </c>
      <c r="I115" s="10">
        <v>66486.990000000005</v>
      </c>
      <c r="J115" s="11">
        <v>66486.990000000005</v>
      </c>
    </row>
    <row r="116" spans="1:10" ht="20.25" customHeight="1" x14ac:dyDescent="0.2">
      <c r="A116" s="65"/>
      <c r="B116" s="67"/>
      <c r="C116" s="82"/>
      <c r="D116" s="79"/>
      <c r="E116" s="20" t="s">
        <v>165</v>
      </c>
      <c r="F116" s="25" t="s">
        <v>164</v>
      </c>
      <c r="G116" s="21"/>
      <c r="H116" s="10">
        <v>56007.88</v>
      </c>
      <c r="I116" s="10">
        <v>55694.73</v>
      </c>
      <c r="J116" s="11">
        <v>55694.73</v>
      </c>
    </row>
    <row r="117" spans="1:10" ht="20.25" customHeight="1" x14ac:dyDescent="0.2">
      <c r="A117" s="65"/>
      <c r="B117" s="67"/>
      <c r="C117" s="82"/>
      <c r="D117" s="79"/>
      <c r="E117" s="20" t="s">
        <v>163</v>
      </c>
      <c r="F117" s="25" t="s">
        <v>162</v>
      </c>
      <c r="G117" s="21"/>
      <c r="H117" s="10">
        <v>466778.97</v>
      </c>
      <c r="I117" s="10">
        <v>388791.69</v>
      </c>
      <c r="J117" s="11">
        <v>388791.69</v>
      </c>
    </row>
    <row r="118" spans="1:10" ht="20.25" customHeight="1" x14ac:dyDescent="0.2">
      <c r="A118" s="65"/>
      <c r="B118" s="67"/>
      <c r="C118" s="82"/>
      <c r="D118" s="79"/>
      <c r="E118" s="20" t="s">
        <v>161</v>
      </c>
      <c r="F118" s="25" t="s">
        <v>160</v>
      </c>
      <c r="G118" s="21"/>
      <c r="H118" s="10">
        <v>9354.31</v>
      </c>
      <c r="I118" s="10">
        <v>9354.31</v>
      </c>
      <c r="J118" s="11">
        <v>9354.31</v>
      </c>
    </row>
    <row r="119" spans="1:10" ht="20.25" customHeight="1" x14ac:dyDescent="0.2">
      <c r="A119" s="65"/>
      <c r="B119" s="67"/>
      <c r="C119" s="82"/>
      <c r="D119" s="79"/>
      <c r="E119" s="20" t="s">
        <v>159</v>
      </c>
      <c r="F119" s="25" t="s">
        <v>158</v>
      </c>
      <c r="G119" s="21"/>
      <c r="H119" s="10">
        <v>166.19</v>
      </c>
      <c r="I119" s="10">
        <v>72.849999999999994</v>
      </c>
      <c r="J119" s="11">
        <v>72.849999999999994</v>
      </c>
    </row>
    <row r="120" spans="1:10" ht="20.25" customHeight="1" x14ac:dyDescent="0.2">
      <c r="A120" s="65"/>
      <c r="B120" s="67"/>
      <c r="C120" s="82"/>
      <c r="D120" s="79"/>
      <c r="E120" s="20" t="s">
        <v>377</v>
      </c>
      <c r="F120" s="25" t="s">
        <v>378</v>
      </c>
      <c r="G120" s="21"/>
      <c r="H120" s="10">
        <v>0</v>
      </c>
      <c r="I120" s="10"/>
      <c r="J120" s="11"/>
    </row>
    <row r="121" spans="1:10" ht="20.25" customHeight="1" x14ac:dyDescent="0.2">
      <c r="A121" s="65"/>
      <c r="B121" s="67"/>
      <c r="C121" s="82"/>
      <c r="D121" s="79"/>
      <c r="E121" s="20" t="s">
        <v>157</v>
      </c>
      <c r="F121" s="25" t="s">
        <v>156</v>
      </c>
      <c r="G121" s="21"/>
      <c r="H121" s="10">
        <v>6060.21</v>
      </c>
      <c r="I121" s="10">
        <v>6060.21</v>
      </c>
      <c r="J121" s="11">
        <v>6060.21</v>
      </c>
    </row>
    <row r="122" spans="1:10" ht="20.25" customHeight="1" x14ac:dyDescent="0.2">
      <c r="A122" s="65"/>
      <c r="B122" s="67"/>
      <c r="C122" s="82"/>
      <c r="D122" s="79"/>
      <c r="E122" s="20" t="s">
        <v>155</v>
      </c>
      <c r="F122" s="25" t="s">
        <v>154</v>
      </c>
      <c r="G122" s="21"/>
      <c r="H122" s="10">
        <v>51105.59</v>
      </c>
      <c r="I122" s="10">
        <v>51105.59</v>
      </c>
      <c r="J122" s="11">
        <v>51105.59</v>
      </c>
    </row>
    <row r="123" spans="1:10" ht="20.25" customHeight="1" x14ac:dyDescent="0.2">
      <c r="A123" s="65"/>
      <c r="B123" s="67"/>
      <c r="C123" s="82"/>
      <c r="D123" s="79"/>
      <c r="E123" s="20" t="s">
        <v>153</v>
      </c>
      <c r="F123" s="25" t="s">
        <v>152</v>
      </c>
      <c r="G123" s="21"/>
      <c r="H123" s="10">
        <v>3165.6</v>
      </c>
      <c r="I123" s="10">
        <v>3165.6</v>
      </c>
      <c r="J123" s="11">
        <v>3165.6</v>
      </c>
    </row>
    <row r="124" spans="1:10" ht="20.25" customHeight="1" x14ac:dyDescent="0.2">
      <c r="A124" s="65"/>
      <c r="B124" s="67"/>
      <c r="C124" s="82"/>
      <c r="D124" s="79"/>
      <c r="E124" s="20" t="s">
        <v>398</v>
      </c>
      <c r="F124" s="25" t="s">
        <v>344</v>
      </c>
      <c r="G124" s="21"/>
      <c r="H124" s="10">
        <v>0</v>
      </c>
      <c r="I124" s="10"/>
      <c r="J124" s="11"/>
    </row>
    <row r="125" spans="1:10" ht="20.25" customHeight="1" x14ac:dyDescent="0.2">
      <c r="A125" s="65"/>
      <c r="B125" s="67"/>
      <c r="C125" s="82"/>
      <c r="D125" s="79"/>
      <c r="E125" s="20" t="s">
        <v>151</v>
      </c>
      <c r="F125" s="25" t="s">
        <v>150</v>
      </c>
      <c r="G125" s="21"/>
      <c r="H125" s="10">
        <v>814650.18</v>
      </c>
      <c r="I125" s="10">
        <v>719694.65</v>
      </c>
      <c r="J125" s="11">
        <v>719694.65</v>
      </c>
    </row>
    <row r="126" spans="1:10" ht="20.25" customHeight="1" x14ac:dyDescent="0.2">
      <c r="A126" s="65"/>
      <c r="B126" s="67"/>
      <c r="C126" s="82"/>
      <c r="D126" s="79"/>
      <c r="E126" s="20" t="s">
        <v>149</v>
      </c>
      <c r="F126" s="25" t="s">
        <v>148</v>
      </c>
      <c r="G126" s="21"/>
      <c r="H126" s="10">
        <v>301357.96000000002</v>
      </c>
      <c r="I126" s="10">
        <v>301357.96000000002</v>
      </c>
      <c r="J126" s="11">
        <v>301357.96000000002</v>
      </c>
    </row>
    <row r="127" spans="1:10" ht="20.25" customHeight="1" x14ac:dyDescent="0.2">
      <c r="A127" s="65"/>
      <c r="B127" s="67"/>
      <c r="C127" s="82"/>
      <c r="D127" s="79"/>
      <c r="E127" s="20" t="s">
        <v>147</v>
      </c>
      <c r="F127" s="25" t="s">
        <v>146</v>
      </c>
      <c r="G127" s="21"/>
      <c r="H127" s="10">
        <v>767.2</v>
      </c>
      <c r="I127" s="10">
        <v>767.2</v>
      </c>
      <c r="J127" s="11">
        <v>767.2</v>
      </c>
    </row>
    <row r="128" spans="1:10" ht="20.25" customHeight="1" x14ac:dyDescent="0.2">
      <c r="A128" s="65"/>
      <c r="B128" s="67"/>
      <c r="C128" s="82"/>
      <c r="D128" s="79"/>
      <c r="E128" s="20" t="s">
        <v>145</v>
      </c>
      <c r="F128" s="25" t="s">
        <v>144</v>
      </c>
      <c r="G128" s="21"/>
      <c r="H128" s="10">
        <v>653480.4</v>
      </c>
      <c r="I128" s="10">
        <v>653480.4</v>
      </c>
      <c r="J128" s="11">
        <v>608413.80000000005</v>
      </c>
    </row>
    <row r="129" spans="1:10" ht="20.25" customHeight="1" x14ac:dyDescent="0.2">
      <c r="A129" s="65"/>
      <c r="B129" s="67"/>
      <c r="C129" s="82"/>
      <c r="D129" s="79"/>
      <c r="E129" s="20" t="s">
        <v>143</v>
      </c>
      <c r="F129" s="25" t="s">
        <v>142</v>
      </c>
      <c r="G129" s="21"/>
      <c r="H129" s="10">
        <v>1898322.2</v>
      </c>
      <c r="I129" s="10">
        <v>1898322.2</v>
      </c>
      <c r="J129" s="11">
        <v>1776830.52</v>
      </c>
    </row>
    <row r="130" spans="1:10" ht="20.25" customHeight="1" x14ac:dyDescent="0.2">
      <c r="A130" s="65"/>
      <c r="B130" s="67"/>
      <c r="C130" s="82"/>
      <c r="D130" s="79"/>
      <c r="E130" s="20" t="s">
        <v>141</v>
      </c>
      <c r="F130" s="25" t="s">
        <v>140</v>
      </c>
      <c r="G130" s="21"/>
      <c r="H130" s="10">
        <v>26280</v>
      </c>
      <c r="I130" s="10">
        <v>26280</v>
      </c>
      <c r="J130" s="11">
        <v>26280</v>
      </c>
    </row>
    <row r="131" spans="1:10" ht="20.25" customHeight="1" x14ac:dyDescent="0.2">
      <c r="A131" s="65"/>
      <c r="B131" s="67"/>
      <c r="C131" s="82"/>
      <c r="D131" s="79"/>
      <c r="E131" s="20" t="s">
        <v>139</v>
      </c>
      <c r="F131" s="25" t="s">
        <v>138</v>
      </c>
      <c r="G131" s="21"/>
      <c r="H131" s="10">
        <v>4027.2</v>
      </c>
      <c r="I131" s="10">
        <v>4027.2</v>
      </c>
      <c r="J131" s="11">
        <v>4027.2</v>
      </c>
    </row>
    <row r="132" spans="1:10" ht="20.25" customHeight="1" x14ac:dyDescent="0.2">
      <c r="A132" s="65"/>
      <c r="B132" s="67"/>
      <c r="C132" s="82"/>
      <c r="D132" s="79"/>
      <c r="E132" s="20" t="s">
        <v>137</v>
      </c>
      <c r="F132" s="25" t="s">
        <v>136</v>
      </c>
      <c r="G132" s="21"/>
      <c r="H132" s="10">
        <v>64913</v>
      </c>
      <c r="I132" s="10">
        <v>22713.97</v>
      </c>
      <c r="J132" s="11">
        <v>22713.97</v>
      </c>
    </row>
    <row r="133" spans="1:10" ht="20.25" customHeight="1" x14ac:dyDescent="0.2">
      <c r="A133" s="65"/>
      <c r="B133" s="67"/>
      <c r="C133" s="82"/>
      <c r="D133" s="79"/>
      <c r="E133" s="20" t="s">
        <v>135</v>
      </c>
      <c r="F133" s="25" t="s">
        <v>63</v>
      </c>
      <c r="G133" s="21"/>
      <c r="H133" s="10">
        <v>265853.03999999998</v>
      </c>
      <c r="I133" s="10">
        <v>220844.24</v>
      </c>
      <c r="J133" s="11">
        <v>220844.24</v>
      </c>
    </row>
    <row r="134" spans="1:10" ht="20.25" customHeight="1" x14ac:dyDescent="0.2">
      <c r="A134" s="65"/>
      <c r="B134" s="67"/>
      <c r="C134" s="82"/>
      <c r="D134" s="79"/>
      <c r="E134" s="20" t="s">
        <v>134</v>
      </c>
      <c r="F134" s="25" t="s">
        <v>133</v>
      </c>
      <c r="G134" s="21"/>
      <c r="H134" s="10">
        <v>162061.20000000001</v>
      </c>
      <c r="I134" s="10">
        <v>114495.52</v>
      </c>
      <c r="J134" s="11">
        <v>114495.52</v>
      </c>
    </row>
    <row r="135" spans="1:10" ht="20.25" customHeight="1" x14ac:dyDescent="0.2">
      <c r="A135" s="65"/>
      <c r="B135" s="67"/>
      <c r="C135" s="82"/>
      <c r="D135" s="79"/>
      <c r="E135" s="20" t="s">
        <v>132</v>
      </c>
      <c r="F135" s="25" t="s">
        <v>131</v>
      </c>
      <c r="G135" s="21"/>
      <c r="H135" s="10">
        <v>8447717.3499999996</v>
      </c>
      <c r="I135" s="10">
        <v>6473687.2699999996</v>
      </c>
      <c r="J135" s="11">
        <v>6473687.2699999996</v>
      </c>
    </row>
    <row r="136" spans="1:10" ht="20.25" customHeight="1" x14ac:dyDescent="0.2">
      <c r="A136" s="65"/>
      <c r="B136" s="67"/>
      <c r="C136" s="82"/>
      <c r="D136" s="79"/>
      <c r="E136" s="20" t="s">
        <v>379</v>
      </c>
      <c r="F136" s="25" t="s">
        <v>130</v>
      </c>
      <c r="G136" s="21"/>
      <c r="H136" s="10">
        <v>0</v>
      </c>
      <c r="I136" s="10"/>
      <c r="J136" s="11"/>
    </row>
    <row r="137" spans="1:10" ht="20.25" customHeight="1" x14ac:dyDescent="0.2">
      <c r="A137" s="65"/>
      <c r="B137" s="67"/>
      <c r="C137" s="82"/>
      <c r="D137" s="79"/>
      <c r="E137" s="20" t="s">
        <v>399</v>
      </c>
      <c r="F137" s="25" t="s">
        <v>397</v>
      </c>
      <c r="G137" s="21"/>
      <c r="H137" s="10">
        <v>5513.97</v>
      </c>
      <c r="I137" s="10"/>
      <c r="J137" s="11"/>
    </row>
    <row r="138" spans="1:10" ht="20.25" customHeight="1" x14ac:dyDescent="0.2">
      <c r="A138" s="65"/>
      <c r="B138" s="67"/>
      <c r="C138" s="82"/>
      <c r="D138" s="79"/>
      <c r="E138" s="20" t="s">
        <v>129</v>
      </c>
      <c r="F138" s="25" t="s">
        <v>128</v>
      </c>
      <c r="G138" s="21"/>
      <c r="H138" s="10">
        <v>26.9</v>
      </c>
      <c r="I138" s="10">
        <v>26.9</v>
      </c>
      <c r="J138" s="11">
        <v>26.9</v>
      </c>
    </row>
    <row r="139" spans="1:10" ht="20.25" customHeight="1" x14ac:dyDescent="0.2">
      <c r="A139" s="65"/>
      <c r="B139" s="67"/>
      <c r="C139" s="83"/>
      <c r="D139" s="80"/>
      <c r="E139" s="20" t="s">
        <v>127</v>
      </c>
      <c r="F139" s="25" t="s">
        <v>126</v>
      </c>
      <c r="G139" s="21"/>
      <c r="H139" s="10">
        <v>184581.88</v>
      </c>
      <c r="I139" s="10">
        <v>155164.82</v>
      </c>
      <c r="J139" s="11">
        <v>155164.82</v>
      </c>
    </row>
    <row r="140" spans="1:10" ht="15" customHeight="1" x14ac:dyDescent="0.2">
      <c r="A140" s="65"/>
      <c r="B140" s="67"/>
      <c r="C140" s="58" t="s">
        <v>362</v>
      </c>
      <c r="D140" s="59"/>
      <c r="E140" s="59"/>
      <c r="F140" s="60"/>
      <c r="G140" s="22">
        <f>SUM(G14:G139)</f>
        <v>2688497.94</v>
      </c>
      <c r="H140" s="22">
        <f t="shared" ref="H140:I140" si="1">SUM(H14:H139)</f>
        <v>316898145.98999995</v>
      </c>
      <c r="I140" s="22">
        <f t="shared" si="1"/>
        <v>254087090.92000002</v>
      </c>
      <c r="J140" s="13">
        <f>SUM(J14:J139)</f>
        <v>252584610.18000001</v>
      </c>
    </row>
    <row r="141" spans="1:10" ht="20.25" customHeight="1" x14ac:dyDescent="0.2">
      <c r="A141" s="65"/>
      <c r="B141" s="67"/>
      <c r="C141" s="69">
        <v>1</v>
      </c>
      <c r="D141" s="71" t="s">
        <v>125</v>
      </c>
      <c r="E141" s="20" t="s">
        <v>124</v>
      </c>
      <c r="F141" s="25" t="s">
        <v>123</v>
      </c>
      <c r="G141" s="21"/>
      <c r="H141" s="10">
        <v>14943510.4</v>
      </c>
      <c r="I141" s="10">
        <v>14943510.4</v>
      </c>
      <c r="J141" s="11">
        <v>13683065.6</v>
      </c>
    </row>
    <row r="142" spans="1:10" ht="20.25" customHeight="1" x14ac:dyDescent="0.2">
      <c r="A142" s="65"/>
      <c r="B142" s="67"/>
      <c r="C142" s="70"/>
      <c r="D142" s="71"/>
      <c r="E142" s="20" t="s">
        <v>122</v>
      </c>
      <c r="F142" s="25" t="s">
        <v>121</v>
      </c>
      <c r="G142" s="21"/>
      <c r="H142" s="10">
        <v>1455942.75</v>
      </c>
      <c r="I142" s="10">
        <v>1455942.75</v>
      </c>
      <c r="J142" s="11">
        <v>1443784.09</v>
      </c>
    </row>
    <row r="143" spans="1:10" ht="20.25" customHeight="1" x14ac:dyDescent="0.2">
      <c r="A143" s="65"/>
      <c r="B143" s="67"/>
      <c r="C143" s="70"/>
      <c r="D143" s="71"/>
      <c r="E143" s="20" t="s">
        <v>120</v>
      </c>
      <c r="F143" s="25" t="s">
        <v>119</v>
      </c>
      <c r="G143" s="21"/>
      <c r="H143" s="10">
        <v>1917699.73</v>
      </c>
      <c r="I143" s="10">
        <v>1917699.73</v>
      </c>
      <c r="J143" s="11">
        <v>1755110.58</v>
      </c>
    </row>
    <row r="144" spans="1:10" ht="20.25" customHeight="1" x14ac:dyDescent="0.2">
      <c r="A144" s="65"/>
      <c r="B144" s="67"/>
      <c r="C144" s="70"/>
      <c r="D144" s="71"/>
      <c r="E144" s="20" t="s">
        <v>118</v>
      </c>
      <c r="F144" s="25" t="s">
        <v>117</v>
      </c>
      <c r="G144" s="21"/>
      <c r="H144" s="10">
        <v>252437.52</v>
      </c>
      <c r="I144" s="10">
        <v>252437.52</v>
      </c>
      <c r="J144" s="11">
        <v>231401.06</v>
      </c>
    </row>
    <row r="145" spans="1:10" ht="20.25" customHeight="1" x14ac:dyDescent="0.2">
      <c r="A145" s="65"/>
      <c r="B145" s="67"/>
      <c r="C145" s="70"/>
      <c r="D145" s="71"/>
      <c r="E145" s="20" t="s">
        <v>116</v>
      </c>
      <c r="F145" s="25" t="s">
        <v>115</v>
      </c>
      <c r="G145" s="21"/>
      <c r="H145" s="10">
        <v>3073.95</v>
      </c>
      <c r="I145" s="10">
        <v>3073.95</v>
      </c>
      <c r="J145" s="11">
        <v>3073.95</v>
      </c>
    </row>
    <row r="146" spans="1:10" ht="20.25" customHeight="1" x14ac:dyDescent="0.2">
      <c r="A146" s="65"/>
      <c r="B146" s="67"/>
      <c r="C146" s="70"/>
      <c r="D146" s="71"/>
      <c r="E146" s="20" t="s">
        <v>114</v>
      </c>
      <c r="F146" s="25" t="s">
        <v>113</v>
      </c>
      <c r="G146" s="21"/>
      <c r="H146" s="10">
        <v>3311448.34</v>
      </c>
      <c r="I146" s="10">
        <v>3311448.34</v>
      </c>
      <c r="J146" s="11">
        <v>3024583.56</v>
      </c>
    </row>
    <row r="147" spans="1:10" ht="20.25" customHeight="1" x14ac:dyDescent="0.2">
      <c r="A147" s="65"/>
      <c r="B147" s="67"/>
      <c r="C147" s="70"/>
      <c r="D147" s="71"/>
      <c r="E147" s="20" t="s">
        <v>112</v>
      </c>
      <c r="F147" s="25" t="s">
        <v>111</v>
      </c>
      <c r="G147" s="21"/>
      <c r="H147" s="10">
        <v>275149.76</v>
      </c>
      <c r="I147" s="10">
        <v>275149.76</v>
      </c>
      <c r="J147" s="11">
        <v>275149.76</v>
      </c>
    </row>
    <row r="148" spans="1:10" ht="20.25" customHeight="1" x14ac:dyDescent="0.2">
      <c r="A148" s="65"/>
      <c r="B148" s="67"/>
      <c r="C148" s="70"/>
      <c r="D148" s="71"/>
      <c r="E148" s="20" t="s">
        <v>110</v>
      </c>
      <c r="F148" s="25" t="s">
        <v>109</v>
      </c>
      <c r="G148" s="21"/>
      <c r="H148" s="10">
        <v>2030772.59</v>
      </c>
      <c r="I148" s="10">
        <v>2030772.59</v>
      </c>
      <c r="J148" s="11">
        <v>1867036.39</v>
      </c>
    </row>
    <row r="149" spans="1:10" ht="20.25" customHeight="1" x14ac:dyDescent="0.2">
      <c r="A149" s="65"/>
      <c r="B149" s="67"/>
      <c r="C149" s="70"/>
      <c r="D149" s="71"/>
      <c r="E149" s="20" t="s">
        <v>108</v>
      </c>
      <c r="F149" s="25" t="s">
        <v>107</v>
      </c>
      <c r="G149" s="21"/>
      <c r="H149" s="10">
        <v>6115032.5599999996</v>
      </c>
      <c r="I149" s="10">
        <v>6115032.5599999996</v>
      </c>
      <c r="J149" s="11">
        <v>5625454.75</v>
      </c>
    </row>
    <row r="150" spans="1:10" ht="20.25" customHeight="1" x14ac:dyDescent="0.2">
      <c r="A150" s="65"/>
      <c r="B150" s="67"/>
      <c r="C150" s="70"/>
      <c r="D150" s="71"/>
      <c r="E150" s="20" t="s">
        <v>106</v>
      </c>
      <c r="F150" s="25" t="s">
        <v>105</v>
      </c>
      <c r="G150" s="21"/>
      <c r="H150" s="10">
        <v>28747.03</v>
      </c>
      <c r="I150" s="10">
        <v>28747.03</v>
      </c>
      <c r="J150" s="11">
        <v>25679.37</v>
      </c>
    </row>
    <row r="151" spans="1:10" ht="20.25" customHeight="1" x14ac:dyDescent="0.2">
      <c r="A151" s="65"/>
      <c r="B151" s="67"/>
      <c r="C151" s="70"/>
      <c r="D151" s="71"/>
      <c r="E151" s="20" t="s">
        <v>104</v>
      </c>
      <c r="F151" s="25" t="s">
        <v>103</v>
      </c>
      <c r="G151" s="21"/>
      <c r="H151" s="10">
        <v>72629.42</v>
      </c>
      <c r="I151" s="10">
        <v>72629.42</v>
      </c>
      <c r="J151" s="11">
        <v>67364.399999999994</v>
      </c>
    </row>
    <row r="152" spans="1:10" ht="20.25" customHeight="1" x14ac:dyDescent="0.2">
      <c r="A152" s="65"/>
      <c r="B152" s="67"/>
      <c r="C152" s="70"/>
      <c r="D152" s="71"/>
      <c r="E152" s="20" t="s">
        <v>102</v>
      </c>
      <c r="F152" s="25" t="s">
        <v>101</v>
      </c>
      <c r="G152" s="21"/>
      <c r="H152" s="10">
        <v>51417.03</v>
      </c>
      <c r="I152" s="10">
        <v>51417.03</v>
      </c>
      <c r="J152" s="11">
        <v>46820.94</v>
      </c>
    </row>
    <row r="153" spans="1:10" ht="20.25" customHeight="1" x14ac:dyDescent="0.2">
      <c r="A153" s="65"/>
      <c r="B153" s="67"/>
      <c r="C153" s="70"/>
      <c r="D153" s="71"/>
      <c r="E153" s="20" t="s">
        <v>100</v>
      </c>
      <c r="F153" s="25" t="s">
        <v>99</v>
      </c>
      <c r="G153" s="21"/>
      <c r="H153" s="10">
        <v>1273750.42</v>
      </c>
      <c r="I153" s="10">
        <v>1273750.42</v>
      </c>
      <c r="J153" s="11">
        <v>1179444.24</v>
      </c>
    </row>
    <row r="154" spans="1:10" ht="20.25" customHeight="1" x14ac:dyDescent="0.2">
      <c r="A154" s="65"/>
      <c r="B154" s="67"/>
      <c r="C154" s="70"/>
      <c r="D154" s="71"/>
      <c r="E154" s="20" t="s">
        <v>98</v>
      </c>
      <c r="F154" s="25" t="s">
        <v>97</v>
      </c>
      <c r="G154" s="21"/>
      <c r="H154" s="10">
        <v>2639053.8199999998</v>
      </c>
      <c r="I154" s="10">
        <v>2639053.8199999998</v>
      </c>
      <c r="J154" s="11">
        <v>2432260.2799999998</v>
      </c>
    </row>
    <row r="155" spans="1:10" ht="20.25" customHeight="1" x14ac:dyDescent="0.2">
      <c r="A155" s="65"/>
      <c r="B155" s="67"/>
      <c r="C155" s="70"/>
      <c r="D155" s="71"/>
      <c r="E155" s="20" t="s">
        <v>96</v>
      </c>
      <c r="F155" s="25" t="s">
        <v>95</v>
      </c>
      <c r="G155" s="21"/>
      <c r="H155" s="10">
        <v>16796187.239999998</v>
      </c>
      <c r="I155" s="10">
        <v>16796187.239999998</v>
      </c>
      <c r="J155" s="11">
        <v>15403173.82</v>
      </c>
    </row>
    <row r="156" spans="1:10" ht="20.25" customHeight="1" x14ac:dyDescent="0.2">
      <c r="A156" s="65"/>
      <c r="B156" s="67"/>
      <c r="C156" s="70"/>
      <c r="D156" s="71"/>
      <c r="E156" s="20" t="s">
        <v>94</v>
      </c>
      <c r="F156" s="25" t="s">
        <v>93</v>
      </c>
      <c r="G156" s="21"/>
      <c r="H156" s="10">
        <v>1027408.06</v>
      </c>
      <c r="I156" s="10">
        <v>1027408.06</v>
      </c>
      <c r="J156" s="11">
        <v>945834.98</v>
      </c>
    </row>
    <row r="157" spans="1:10" ht="20.25" customHeight="1" x14ac:dyDescent="0.2">
      <c r="A157" s="65"/>
      <c r="B157" s="67"/>
      <c r="C157" s="70"/>
      <c r="D157" s="71"/>
      <c r="E157" s="20" t="s">
        <v>92</v>
      </c>
      <c r="F157" s="25" t="s">
        <v>91</v>
      </c>
      <c r="G157" s="21"/>
      <c r="H157" s="10">
        <v>718234.86</v>
      </c>
      <c r="I157" s="10">
        <v>718234.86</v>
      </c>
      <c r="J157" s="11">
        <v>683306.57</v>
      </c>
    </row>
    <row r="158" spans="1:10" ht="20.25" customHeight="1" x14ac:dyDescent="0.2">
      <c r="A158" s="65"/>
      <c r="B158" s="67"/>
      <c r="C158" s="70"/>
      <c r="D158" s="71"/>
      <c r="E158" s="20" t="s">
        <v>90</v>
      </c>
      <c r="F158" s="25" t="s">
        <v>89</v>
      </c>
      <c r="G158" s="21"/>
      <c r="H158" s="10">
        <v>14444839.68</v>
      </c>
      <c r="I158" s="10">
        <v>14444839.68</v>
      </c>
      <c r="J158" s="11">
        <v>12202319.66</v>
      </c>
    </row>
    <row r="159" spans="1:10" ht="20.25" customHeight="1" x14ac:dyDescent="0.2">
      <c r="A159" s="65"/>
      <c r="B159" s="67"/>
      <c r="C159" s="70"/>
      <c r="D159" s="71"/>
      <c r="E159" s="20" t="s">
        <v>88</v>
      </c>
      <c r="F159" s="25" t="s">
        <v>87</v>
      </c>
      <c r="G159" s="21"/>
      <c r="H159" s="10">
        <v>3723900.17</v>
      </c>
      <c r="I159" s="10">
        <v>3723900.17</v>
      </c>
      <c r="J159" s="11">
        <v>1926425.18</v>
      </c>
    </row>
    <row r="160" spans="1:10" ht="20.25" customHeight="1" x14ac:dyDescent="0.2">
      <c r="A160" s="65"/>
      <c r="B160" s="67"/>
      <c r="C160" s="70"/>
      <c r="D160" s="71"/>
      <c r="E160" s="20" t="s">
        <v>86</v>
      </c>
      <c r="F160" s="25" t="s">
        <v>85</v>
      </c>
      <c r="G160" s="21"/>
      <c r="H160" s="10">
        <v>190678.19</v>
      </c>
      <c r="I160" s="10">
        <v>190678.19</v>
      </c>
      <c r="J160" s="11">
        <v>89390.67</v>
      </c>
    </row>
    <row r="161" spans="1:10" ht="20.25" customHeight="1" x14ac:dyDescent="0.2">
      <c r="A161" s="65"/>
      <c r="B161" s="67"/>
      <c r="C161" s="70"/>
      <c r="D161" s="71"/>
      <c r="E161" s="20" t="s">
        <v>84</v>
      </c>
      <c r="F161" s="25" t="s">
        <v>83</v>
      </c>
      <c r="G161" s="21"/>
      <c r="H161" s="10">
        <v>144777429.38999999</v>
      </c>
      <c r="I161" s="10">
        <v>144487639.66999999</v>
      </c>
      <c r="J161" s="11">
        <v>136743975.75999999</v>
      </c>
    </row>
    <row r="162" spans="1:10" ht="20.25" customHeight="1" x14ac:dyDescent="0.2">
      <c r="A162" s="65"/>
      <c r="B162" s="67"/>
      <c r="C162" s="70"/>
      <c r="D162" s="71"/>
      <c r="E162" s="20" t="s">
        <v>82</v>
      </c>
      <c r="F162" s="25" t="s">
        <v>81</v>
      </c>
      <c r="G162" s="21"/>
      <c r="H162" s="10">
        <v>823358.61</v>
      </c>
      <c r="I162" s="10">
        <v>823358.61</v>
      </c>
      <c r="J162" s="11">
        <v>746924.73</v>
      </c>
    </row>
    <row r="163" spans="1:10" ht="20.25" customHeight="1" x14ac:dyDescent="0.2">
      <c r="A163" s="65"/>
      <c r="B163" s="67"/>
      <c r="C163" s="70"/>
      <c r="D163" s="71"/>
      <c r="E163" s="20" t="s">
        <v>80</v>
      </c>
      <c r="F163" s="25" t="s">
        <v>79</v>
      </c>
      <c r="G163" s="21"/>
      <c r="H163" s="10">
        <v>226156.69</v>
      </c>
      <c r="I163" s="10">
        <v>226156.69</v>
      </c>
      <c r="J163" s="11">
        <v>208969.83</v>
      </c>
    </row>
    <row r="164" spans="1:10" ht="20.25" customHeight="1" x14ac:dyDescent="0.2">
      <c r="A164" s="65"/>
      <c r="B164" s="67"/>
      <c r="C164" s="70"/>
      <c r="D164" s="71"/>
      <c r="E164" s="20" t="s">
        <v>78</v>
      </c>
      <c r="F164" s="25" t="s">
        <v>77</v>
      </c>
      <c r="G164" s="21"/>
      <c r="H164" s="10">
        <v>268089.95</v>
      </c>
      <c r="I164" s="10">
        <v>268089.95</v>
      </c>
      <c r="J164" s="11">
        <v>244878.61</v>
      </c>
    </row>
    <row r="165" spans="1:10" ht="20.25" customHeight="1" x14ac:dyDescent="0.2">
      <c r="A165" s="65"/>
      <c r="B165" s="67"/>
      <c r="C165" s="70"/>
      <c r="D165" s="71"/>
      <c r="E165" s="20" t="s">
        <v>76</v>
      </c>
      <c r="F165" s="25" t="s">
        <v>75</v>
      </c>
      <c r="G165" s="21"/>
      <c r="H165" s="10">
        <v>10684.56</v>
      </c>
      <c r="I165" s="10">
        <v>10684.56</v>
      </c>
      <c r="J165" s="11">
        <v>9794.18</v>
      </c>
    </row>
    <row r="166" spans="1:10" ht="20.25" customHeight="1" x14ac:dyDescent="0.2">
      <c r="A166" s="65"/>
      <c r="B166" s="67"/>
      <c r="C166" s="70"/>
      <c r="D166" s="71"/>
      <c r="E166" s="20" t="s">
        <v>74</v>
      </c>
      <c r="F166" s="25" t="s">
        <v>73</v>
      </c>
      <c r="G166" s="21"/>
      <c r="H166" s="10">
        <v>3009.48</v>
      </c>
      <c r="I166" s="10">
        <v>3009.48</v>
      </c>
      <c r="J166" s="11">
        <v>3009.48</v>
      </c>
    </row>
    <row r="167" spans="1:10" ht="20.25" customHeight="1" x14ac:dyDescent="0.2">
      <c r="A167" s="65"/>
      <c r="B167" s="67"/>
      <c r="C167" s="70"/>
      <c r="D167" s="71"/>
      <c r="E167" s="20" t="s">
        <v>72</v>
      </c>
      <c r="F167" s="25" t="s">
        <v>71</v>
      </c>
      <c r="G167" s="21"/>
      <c r="H167" s="10">
        <v>38879.64</v>
      </c>
      <c r="I167" s="10">
        <v>38879.64</v>
      </c>
      <c r="J167" s="11">
        <v>38879.64</v>
      </c>
    </row>
    <row r="168" spans="1:10" ht="20.25" customHeight="1" x14ac:dyDescent="0.2">
      <c r="A168" s="65"/>
      <c r="B168" s="67"/>
      <c r="C168" s="70"/>
      <c r="D168" s="71"/>
      <c r="E168" s="20" t="s">
        <v>70</v>
      </c>
      <c r="F168" s="25" t="s">
        <v>69</v>
      </c>
      <c r="G168" s="21"/>
      <c r="H168" s="10">
        <v>172935.01</v>
      </c>
      <c r="I168" s="10">
        <v>172935.01</v>
      </c>
      <c r="J168" s="11">
        <v>172935.01</v>
      </c>
    </row>
    <row r="169" spans="1:10" ht="20.25" customHeight="1" x14ac:dyDescent="0.2">
      <c r="A169" s="65"/>
      <c r="B169" s="67"/>
      <c r="C169" s="70"/>
      <c r="D169" s="71"/>
      <c r="E169" s="20" t="s">
        <v>68</v>
      </c>
      <c r="F169" s="25" t="s">
        <v>67</v>
      </c>
      <c r="G169" s="21"/>
      <c r="H169" s="10">
        <v>197884.4</v>
      </c>
      <c r="I169" s="10">
        <v>197884.4</v>
      </c>
      <c r="J169" s="11">
        <v>197884.4</v>
      </c>
    </row>
    <row r="170" spans="1:10" ht="20.25" customHeight="1" x14ac:dyDescent="0.2">
      <c r="A170" s="65"/>
      <c r="B170" s="67"/>
      <c r="C170" s="70"/>
      <c r="D170" s="71"/>
      <c r="E170" s="20" t="s">
        <v>66</v>
      </c>
      <c r="F170" s="25" t="s">
        <v>65</v>
      </c>
      <c r="G170" s="21"/>
      <c r="H170" s="10">
        <v>31018.09</v>
      </c>
      <c r="I170" s="10">
        <v>31018.09</v>
      </c>
      <c r="J170" s="11">
        <v>31018.09</v>
      </c>
    </row>
    <row r="171" spans="1:10" ht="20.25" customHeight="1" x14ac:dyDescent="0.2">
      <c r="A171" s="65"/>
      <c r="B171" s="67"/>
      <c r="C171" s="70"/>
      <c r="D171" s="71"/>
      <c r="E171" s="20" t="s">
        <v>64</v>
      </c>
      <c r="F171" s="25" t="s">
        <v>63</v>
      </c>
      <c r="G171" s="21"/>
      <c r="H171" s="10">
        <v>2234239.39</v>
      </c>
      <c r="I171" s="10">
        <v>1984488.41</v>
      </c>
      <c r="J171" s="11">
        <v>1984488.41</v>
      </c>
    </row>
    <row r="172" spans="1:10" ht="20.25" customHeight="1" x14ac:dyDescent="0.2">
      <c r="A172" s="65"/>
      <c r="B172" s="67"/>
      <c r="C172" s="70"/>
      <c r="D172" s="71"/>
      <c r="E172" s="20" t="s">
        <v>62</v>
      </c>
      <c r="F172" s="25" t="s">
        <v>61</v>
      </c>
      <c r="G172" s="21"/>
      <c r="H172" s="10">
        <v>627577.37</v>
      </c>
      <c r="I172" s="10">
        <v>442178.71</v>
      </c>
      <c r="J172" s="11">
        <v>442178.71</v>
      </c>
    </row>
    <row r="173" spans="1:10" ht="20.25" customHeight="1" x14ac:dyDescent="0.2">
      <c r="A173" s="65"/>
      <c r="B173" s="67"/>
      <c r="C173" s="70"/>
      <c r="D173" s="71"/>
      <c r="E173" s="20" t="s">
        <v>60</v>
      </c>
      <c r="F173" s="25" t="s">
        <v>59</v>
      </c>
      <c r="G173" s="21"/>
      <c r="H173" s="10">
        <v>1307942.72</v>
      </c>
      <c r="I173" s="10">
        <v>1307942.72</v>
      </c>
      <c r="J173" s="11">
        <v>1307942.72</v>
      </c>
    </row>
    <row r="174" spans="1:10" ht="20.25" customHeight="1" x14ac:dyDescent="0.2">
      <c r="A174" s="65"/>
      <c r="B174" s="67"/>
      <c r="C174" s="70"/>
      <c r="D174" s="71"/>
      <c r="E174" s="20" t="s">
        <v>58</v>
      </c>
      <c r="F174" s="25" t="s">
        <v>57</v>
      </c>
      <c r="G174" s="21"/>
      <c r="H174" s="10">
        <v>36116276.5</v>
      </c>
      <c r="I174" s="10">
        <v>36116276.5</v>
      </c>
      <c r="J174" s="11">
        <v>36116276.5</v>
      </c>
    </row>
    <row r="175" spans="1:10" ht="20.25" customHeight="1" x14ac:dyDescent="0.2">
      <c r="A175" s="65"/>
      <c r="B175" s="67"/>
      <c r="C175" s="70"/>
      <c r="D175" s="71"/>
      <c r="E175" s="20" t="s">
        <v>56</v>
      </c>
      <c r="F175" s="25" t="s">
        <v>55</v>
      </c>
      <c r="G175" s="21"/>
      <c r="H175" s="10">
        <v>216356.13</v>
      </c>
      <c r="I175" s="10">
        <v>216356.13</v>
      </c>
      <c r="J175" s="11">
        <v>216356.13</v>
      </c>
    </row>
    <row r="176" spans="1:10" ht="14.25" customHeight="1" x14ac:dyDescent="0.2">
      <c r="A176" s="66"/>
      <c r="B176" s="68"/>
      <c r="C176" s="61" t="s">
        <v>363</v>
      </c>
      <c r="D176" s="62"/>
      <c r="E176" s="62"/>
      <c r="F176" s="63"/>
      <c r="G176" s="22">
        <f>SUM(G141:G175)</f>
        <v>0</v>
      </c>
      <c r="H176" s="12">
        <f>SUM(H141:H175)</f>
        <v>258323751.44999993</v>
      </c>
      <c r="I176" s="12">
        <f>SUM(I141:I175)</f>
        <v>257598812.08999997</v>
      </c>
      <c r="J176" s="13">
        <f>SUM(J141:J175)</f>
        <v>241376192.04999998</v>
      </c>
    </row>
    <row r="177" spans="1:10" x14ac:dyDescent="0.2">
      <c r="A177" s="54" t="s">
        <v>25</v>
      </c>
      <c r="B177" s="54"/>
      <c r="C177" s="54"/>
      <c r="D177" s="54"/>
      <c r="E177" s="54"/>
      <c r="F177" s="54"/>
      <c r="G177" s="14">
        <f>G13+G140+G176</f>
        <v>2688497.94</v>
      </c>
      <c r="H177" s="14">
        <f>H13+H140+H176</f>
        <v>576843295.49999988</v>
      </c>
      <c r="I177" s="14">
        <f>I13+I140+I176</f>
        <v>511748290.77999997</v>
      </c>
      <c r="J177" s="15">
        <f>J13+J140+J176</f>
        <v>494023190</v>
      </c>
    </row>
    <row r="178" spans="1:10" x14ac:dyDescent="0.2">
      <c r="A178" s="18" t="s">
        <v>380</v>
      </c>
    </row>
  </sheetData>
  <mergeCells count="19">
    <mergeCell ref="A1:J1"/>
    <mergeCell ref="G2:J2"/>
    <mergeCell ref="E2:F3"/>
    <mergeCell ref="C2:D3"/>
    <mergeCell ref="A2:B3"/>
    <mergeCell ref="A177:B177"/>
    <mergeCell ref="C177:D177"/>
    <mergeCell ref="E177:F177"/>
    <mergeCell ref="C13:F13"/>
    <mergeCell ref="C140:F140"/>
    <mergeCell ref="C176:F176"/>
    <mergeCell ref="A4:A176"/>
    <mergeCell ref="B4:B176"/>
    <mergeCell ref="C141:C175"/>
    <mergeCell ref="D141:D175"/>
    <mergeCell ref="D4:D12"/>
    <mergeCell ref="C4:C12"/>
    <mergeCell ref="D14:D139"/>
    <mergeCell ref="C14:C13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G15"/>
  <sheetViews>
    <sheetView showGridLines="0" workbookViewId="0">
      <selection activeCell="C10" sqref="C10"/>
    </sheetView>
  </sheetViews>
  <sheetFormatPr defaultRowHeight="12.75" x14ac:dyDescent="0.2"/>
  <cols>
    <col min="1" max="1" width="34.5703125" customWidth="1"/>
    <col min="2" max="2" width="19" customWidth="1"/>
    <col min="3" max="3" width="17.7109375" customWidth="1"/>
    <col min="4" max="7" width="16.140625" customWidth="1"/>
  </cols>
  <sheetData>
    <row r="1" spans="1:7" x14ac:dyDescent="0.2">
      <c r="A1" s="26" t="s">
        <v>404</v>
      </c>
      <c r="B1" s="94">
        <v>2020</v>
      </c>
      <c r="C1" s="94"/>
      <c r="D1" s="94"/>
      <c r="E1" s="94"/>
      <c r="F1" s="94"/>
      <c r="G1" s="94"/>
    </row>
    <row r="2" spans="1:7" ht="28.5" customHeight="1" x14ac:dyDescent="0.2">
      <c r="A2" s="27" t="s">
        <v>403</v>
      </c>
      <c r="B2" s="27" t="s">
        <v>402</v>
      </c>
      <c r="C2" s="27" t="s">
        <v>416</v>
      </c>
      <c r="D2" s="27" t="s">
        <v>420</v>
      </c>
      <c r="E2" s="27" t="s">
        <v>401</v>
      </c>
      <c r="F2" s="27" t="s">
        <v>27</v>
      </c>
      <c r="G2" s="28" t="s">
        <v>28</v>
      </c>
    </row>
    <row r="3" spans="1:7" ht="27.75" customHeight="1" x14ac:dyDescent="0.2">
      <c r="A3" s="29" t="s">
        <v>400</v>
      </c>
      <c r="B3" s="37">
        <v>633285042</v>
      </c>
      <c r="C3" s="37">
        <v>618416861</v>
      </c>
      <c r="D3" s="37">
        <v>618416861</v>
      </c>
      <c r="E3" s="37">
        <v>576843295.5</v>
      </c>
      <c r="F3" s="37">
        <v>511748290.77999997</v>
      </c>
      <c r="G3" s="38">
        <v>494023190</v>
      </c>
    </row>
    <row r="4" spans="1:7" x14ac:dyDescent="0.2">
      <c r="A4" s="19" t="s">
        <v>421</v>
      </c>
      <c r="B4" s="30"/>
      <c r="C4" s="30"/>
      <c r="D4" s="30"/>
      <c r="E4" s="30"/>
      <c r="F4" s="30"/>
      <c r="G4" s="30"/>
    </row>
    <row r="5" spans="1:7" x14ac:dyDescent="0.2">
      <c r="A5" s="19" t="s">
        <v>422</v>
      </c>
      <c r="B5" s="30"/>
      <c r="C5" s="30"/>
      <c r="D5" s="30"/>
      <c r="E5" s="30"/>
      <c r="F5" s="30"/>
      <c r="G5" s="30"/>
    </row>
    <row r="6" spans="1:7" ht="13.5" thickBot="1" x14ac:dyDescent="0.25"/>
    <row r="7" spans="1:7" x14ac:dyDescent="0.2">
      <c r="A7" s="95" t="s">
        <v>406</v>
      </c>
      <c r="B7" s="96"/>
      <c r="C7" s="97"/>
      <c r="F7" s="43"/>
    </row>
    <row r="8" spans="1:7" x14ac:dyDescent="0.2">
      <c r="A8" s="35" t="s">
        <v>405</v>
      </c>
      <c r="B8" s="31" t="s">
        <v>407</v>
      </c>
      <c r="C8" s="34" t="s">
        <v>408</v>
      </c>
    </row>
    <row r="9" spans="1:7" ht="38.25" x14ac:dyDescent="0.2">
      <c r="A9" s="33" t="s">
        <v>410</v>
      </c>
      <c r="B9" s="32" t="s">
        <v>409</v>
      </c>
      <c r="C9" s="40">
        <f>F3/E3</f>
        <v>0.88715305312931381</v>
      </c>
    </row>
    <row r="10" spans="1:7" ht="38.25" x14ac:dyDescent="0.2">
      <c r="A10" s="36" t="s">
        <v>412</v>
      </c>
      <c r="B10" s="32" t="s">
        <v>411</v>
      </c>
      <c r="C10" s="40">
        <f>F3/C3</f>
        <v>0.82751348330394237</v>
      </c>
    </row>
    <row r="11" spans="1:7" ht="38.25" x14ac:dyDescent="0.2">
      <c r="A11" s="36" t="s">
        <v>414</v>
      </c>
      <c r="B11" s="32" t="s">
        <v>413</v>
      </c>
      <c r="C11" s="40">
        <f>E3/C3</f>
        <v>0.93277420438897118</v>
      </c>
    </row>
    <row r="12" spans="1:7" ht="38.25" x14ac:dyDescent="0.2">
      <c r="A12" s="36" t="s">
        <v>417</v>
      </c>
      <c r="B12" s="32" t="s">
        <v>415</v>
      </c>
      <c r="C12" s="40">
        <f>C3/B3</f>
        <v>0.97652213456195924</v>
      </c>
    </row>
    <row r="13" spans="1:7" ht="25.5" x14ac:dyDescent="0.2">
      <c r="A13" s="36" t="s">
        <v>418</v>
      </c>
      <c r="B13" s="32" t="s">
        <v>419</v>
      </c>
      <c r="C13" s="40">
        <f>D3/C3</f>
        <v>1</v>
      </c>
    </row>
    <row r="14" spans="1:7" ht="38.25" x14ac:dyDescent="0.2">
      <c r="A14" s="36" t="s">
        <v>423</v>
      </c>
      <c r="B14" s="32" t="s">
        <v>424</v>
      </c>
      <c r="C14" s="40">
        <f>G3/F3</f>
        <v>0.96536363462399921</v>
      </c>
    </row>
    <row r="15" spans="1:7" ht="39" thickBot="1" x14ac:dyDescent="0.25">
      <c r="A15" s="39" t="s">
        <v>426</v>
      </c>
      <c r="B15" s="42" t="s">
        <v>425</v>
      </c>
      <c r="C15" s="41">
        <f>G3/E3</f>
        <v>0.85642529583669225</v>
      </c>
    </row>
  </sheetData>
  <mergeCells count="2">
    <mergeCell ref="B1:G1"/>
    <mergeCell ref="A7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166E-A06A-479D-8426-465948EFA7E9}">
  <sheetPr>
    <outlinePr summaryBelow="0"/>
  </sheetPr>
  <dimension ref="A1:O14"/>
  <sheetViews>
    <sheetView showGridLines="0" tabSelected="1" topLeftCell="A4" workbookViewId="0">
      <selection activeCell="D15" sqref="D15"/>
    </sheetView>
  </sheetViews>
  <sheetFormatPr defaultRowHeight="12.75" x14ac:dyDescent="0.2"/>
  <cols>
    <col min="1" max="1" width="6.140625" customWidth="1"/>
    <col min="2" max="2" width="32.140625" customWidth="1"/>
    <col min="3" max="3" width="11.28515625" customWidth="1"/>
    <col min="4" max="4" width="69.85546875" customWidth="1"/>
    <col min="5" max="6" width="10.140625" customWidth="1"/>
    <col min="7" max="14" width="17.7109375" customWidth="1"/>
    <col min="15" max="15" width="11.7109375" bestFit="1" customWidth="1"/>
  </cols>
  <sheetData>
    <row r="1" spans="1:15" x14ac:dyDescent="0.2">
      <c r="A1" s="147" t="s">
        <v>452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6"/>
    </row>
    <row r="2" spans="1:15" x14ac:dyDescent="0.2">
      <c r="A2" s="145" t="s">
        <v>451</v>
      </c>
      <c r="B2" s="144"/>
      <c r="C2" s="144"/>
      <c r="D2" s="143"/>
      <c r="E2" s="142" t="s">
        <v>450</v>
      </c>
      <c r="F2" s="141"/>
      <c r="G2" s="140" t="s">
        <v>449</v>
      </c>
      <c r="H2" s="139" t="s">
        <v>448</v>
      </c>
      <c r="I2" s="138" t="s">
        <v>447</v>
      </c>
      <c r="J2" s="137"/>
      <c r="K2" s="137"/>
      <c r="L2" s="137"/>
      <c r="M2" s="137"/>
      <c r="N2" s="136"/>
    </row>
    <row r="3" spans="1:15" ht="43.5" customHeight="1" x14ac:dyDescent="0.2">
      <c r="A3" s="135" t="s">
        <v>446</v>
      </c>
      <c r="B3" s="134"/>
      <c r="C3" s="133" t="s">
        <v>445</v>
      </c>
      <c r="D3" s="133" t="s">
        <v>444</v>
      </c>
      <c r="E3" s="132" t="s">
        <v>443</v>
      </c>
      <c r="F3" s="132" t="s">
        <v>442</v>
      </c>
      <c r="G3" s="131" t="s">
        <v>0</v>
      </c>
      <c r="H3" s="130" t="s">
        <v>441</v>
      </c>
      <c r="I3" s="128" t="s">
        <v>26</v>
      </c>
      <c r="J3" s="129" t="s">
        <v>359</v>
      </c>
      <c r="K3" s="128" t="s">
        <v>28</v>
      </c>
      <c r="L3" s="128" t="s">
        <v>440</v>
      </c>
      <c r="M3" s="128" t="s">
        <v>439</v>
      </c>
      <c r="N3" s="128" t="s">
        <v>438</v>
      </c>
    </row>
    <row r="4" spans="1:15" ht="50.25" customHeight="1" x14ac:dyDescent="0.2">
      <c r="A4" s="123" t="s">
        <v>437</v>
      </c>
      <c r="B4" s="127" t="s">
        <v>436</v>
      </c>
      <c r="C4" s="123">
        <v>696735</v>
      </c>
      <c r="D4" s="122" t="s">
        <v>435</v>
      </c>
      <c r="E4" s="121">
        <v>43460</v>
      </c>
      <c r="F4" s="121">
        <v>43943</v>
      </c>
      <c r="G4" s="119">
        <v>0</v>
      </c>
      <c r="H4" s="120">
        <v>505847.5</v>
      </c>
      <c r="I4" s="119">
        <v>0</v>
      </c>
      <c r="J4" s="119">
        <v>0</v>
      </c>
      <c r="K4" s="119">
        <v>0</v>
      </c>
      <c r="L4" s="120">
        <v>645847.5</v>
      </c>
      <c r="M4" s="120">
        <v>645826.56999999995</v>
      </c>
      <c r="N4" s="119">
        <v>0</v>
      </c>
    </row>
    <row r="5" spans="1:15" ht="42" customHeight="1" x14ac:dyDescent="0.2">
      <c r="A5" s="126" t="s">
        <v>434</v>
      </c>
      <c r="B5" s="124" t="s">
        <v>433</v>
      </c>
      <c r="C5" s="123">
        <v>698381</v>
      </c>
      <c r="D5" s="122" t="s">
        <v>432</v>
      </c>
      <c r="E5" s="121">
        <v>43768</v>
      </c>
      <c r="F5" s="121">
        <v>44170</v>
      </c>
      <c r="G5" s="119">
        <v>0</v>
      </c>
      <c r="H5" s="120">
        <v>862500</v>
      </c>
      <c r="I5" s="119">
        <v>0</v>
      </c>
      <c r="J5" s="119">
        <v>0</v>
      </c>
      <c r="K5" s="119">
        <v>0</v>
      </c>
      <c r="L5" s="120">
        <v>1035000</v>
      </c>
      <c r="M5" s="120">
        <v>1035000</v>
      </c>
      <c r="N5" s="119">
        <v>0</v>
      </c>
    </row>
    <row r="6" spans="1:15" ht="42" customHeight="1" x14ac:dyDescent="0.2">
      <c r="A6" s="125"/>
      <c r="B6" s="124"/>
      <c r="C6" s="123">
        <v>696372</v>
      </c>
      <c r="D6" s="122" t="s">
        <v>431</v>
      </c>
      <c r="E6" s="121">
        <v>43439</v>
      </c>
      <c r="F6" s="121">
        <v>44169</v>
      </c>
      <c r="G6" s="120">
        <v>1475906</v>
      </c>
      <c r="H6" s="120">
        <v>1736360</v>
      </c>
      <c r="I6" s="120">
        <v>1475906</v>
      </c>
      <c r="J6" s="120">
        <v>868180</v>
      </c>
      <c r="K6" s="119">
        <v>868180</v>
      </c>
      <c r="L6" s="120">
        <v>868180</v>
      </c>
      <c r="M6" s="120">
        <v>868180</v>
      </c>
      <c r="N6" s="119">
        <v>0</v>
      </c>
    </row>
    <row r="7" spans="1:15" ht="42" customHeight="1" x14ac:dyDescent="0.2">
      <c r="A7" s="125"/>
      <c r="B7" s="124"/>
      <c r="C7" s="123">
        <v>696519</v>
      </c>
      <c r="D7" s="122" t="s">
        <v>430</v>
      </c>
      <c r="E7" s="121">
        <v>43455</v>
      </c>
      <c r="F7" s="121">
        <v>44186</v>
      </c>
      <c r="G7" s="119">
        <v>0</v>
      </c>
      <c r="H7" s="120">
        <v>8250762</v>
      </c>
      <c r="I7" s="119">
        <v>0</v>
      </c>
      <c r="J7" s="119">
        <v>0</v>
      </c>
      <c r="K7" s="119">
        <v>0</v>
      </c>
      <c r="L7" s="120">
        <v>9393204</v>
      </c>
      <c r="M7" s="120">
        <v>8250762</v>
      </c>
      <c r="N7" s="119">
        <v>1142442</v>
      </c>
      <c r="O7" s="43"/>
    </row>
    <row r="8" spans="1:15" ht="42" customHeight="1" x14ac:dyDescent="0.2">
      <c r="A8" s="118"/>
      <c r="B8" s="117"/>
      <c r="C8" s="116">
        <v>691716</v>
      </c>
      <c r="D8" s="115" t="s">
        <v>429</v>
      </c>
      <c r="E8" s="114">
        <v>43077</v>
      </c>
      <c r="F8" s="114">
        <v>44172</v>
      </c>
      <c r="G8" s="113">
        <v>948016</v>
      </c>
      <c r="H8" s="113">
        <v>1789078</v>
      </c>
      <c r="I8" s="112">
        <v>948016</v>
      </c>
      <c r="J8" s="111">
        <v>948016</v>
      </c>
      <c r="K8" s="111">
        <v>948016</v>
      </c>
      <c r="L8" s="110">
        <v>841062</v>
      </c>
      <c r="M8" s="110">
        <v>841062</v>
      </c>
      <c r="N8" s="110">
        <v>0</v>
      </c>
    </row>
    <row r="9" spans="1:15" ht="15" customHeight="1" x14ac:dyDescent="0.2">
      <c r="A9" s="109" t="s">
        <v>428</v>
      </c>
      <c r="B9" s="109"/>
      <c r="C9" s="109"/>
      <c r="D9" s="108"/>
      <c r="E9" s="107"/>
      <c r="F9" s="106"/>
      <c r="G9" s="105">
        <f>SUM(G4:G8)</f>
        <v>2423922</v>
      </c>
      <c r="H9" s="104">
        <f>SUM(H4:H8)</f>
        <v>13144547.5</v>
      </c>
      <c r="I9" s="102">
        <f>SUM(I4:I8)</f>
        <v>2423922</v>
      </c>
      <c r="J9" s="102">
        <f>SUM(J4:J8)</f>
        <v>1816196</v>
      </c>
      <c r="K9" s="103">
        <f>SUM(K4:K8)</f>
        <v>1816196</v>
      </c>
      <c r="L9" s="102">
        <f>SUM(L4:L8)</f>
        <v>12783293.5</v>
      </c>
      <c r="M9" s="102">
        <f>SUM(M4:M8)</f>
        <v>11640830.57</v>
      </c>
      <c r="N9" s="102">
        <f>SUM(N4:N8)</f>
        <v>1142442</v>
      </c>
    </row>
    <row r="10" spans="1:15" x14ac:dyDescent="0.2">
      <c r="A10" s="101" t="s">
        <v>427</v>
      </c>
      <c r="B10" s="101"/>
      <c r="C10" s="101"/>
      <c r="D10" s="101"/>
      <c r="E10" s="101"/>
      <c r="F10" s="101"/>
      <c r="G10" s="101"/>
      <c r="H10" s="100"/>
    </row>
    <row r="11" spans="1:15" x14ac:dyDescent="0.2">
      <c r="A11" s="18" t="s">
        <v>380</v>
      </c>
      <c r="H11" s="43"/>
    </row>
    <row r="12" spans="1:15" x14ac:dyDescent="0.2">
      <c r="L12" s="99"/>
      <c r="M12" s="99"/>
    </row>
    <row r="13" spans="1:15" x14ac:dyDescent="0.2">
      <c r="H13" s="43"/>
      <c r="L13" s="98"/>
    </row>
    <row r="14" spans="1:15" x14ac:dyDescent="0.2">
      <c r="H14" s="43"/>
    </row>
  </sheetData>
  <mergeCells count="9">
    <mergeCell ref="A10:H10"/>
    <mergeCell ref="A9:D9"/>
    <mergeCell ref="I2:N2"/>
    <mergeCell ref="A1:N1"/>
    <mergeCell ref="A2:D2"/>
    <mergeCell ref="A5:A8"/>
    <mergeCell ref="B5:B8"/>
    <mergeCell ref="A3:B3"/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Funcional Programática</vt:lpstr>
      <vt:lpstr>Natureza da despesa </vt:lpstr>
      <vt:lpstr>Indicadores Orçamentários</vt:lpstr>
      <vt:lpstr>Acompanhamento TED's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Rodrigues</dc:creator>
  <cp:lastModifiedBy>Alessandro Rodrigues</cp:lastModifiedBy>
  <dcterms:created xsi:type="dcterms:W3CDTF">2020-11-18T20:33:51Z</dcterms:created>
  <dcterms:modified xsi:type="dcterms:W3CDTF">2022-03-24T17:57:51Z</dcterms:modified>
</cp:coreProperties>
</file>