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eitor/Downloads/Publicação no site/"/>
    </mc:Choice>
  </mc:AlternateContent>
  <xr:revisionPtr revIDLastSave="0" documentId="13_ncr:1_{52ED177B-8D92-9344-86FD-0EDD2ED6F2CA}" xr6:coauthVersionLast="47" xr6:coauthVersionMax="47" xr10:uidLastSave="{00000000-0000-0000-0000-000000000000}"/>
  <bookViews>
    <workbookView xWindow="0" yWindow="660" windowWidth="29400" windowHeight="17260" xr2:uid="{BB77C7B0-5144-4484-B245-599B4F07DAFD}"/>
  </bookViews>
  <sheets>
    <sheet name="Operadoras excluí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  <c r="A8" i="2"/>
  <c r="A7" i="2"/>
  <c r="A6" i="2"/>
  <c r="A5" i="2"/>
  <c r="A2" i="2"/>
</calcChain>
</file>

<file path=xl/sharedStrings.xml><?xml version="1.0" encoding="utf-8"?>
<sst xmlns="http://schemas.openxmlformats.org/spreadsheetml/2006/main" count="547" uniqueCount="162">
  <si>
    <t>Operadora</t>
  </si>
  <si>
    <t>Modalidade</t>
  </si>
  <si>
    <t>Medicina de Grupo</t>
  </si>
  <si>
    <t>sim</t>
  </si>
  <si>
    <t>Cooperativa Médica</t>
  </si>
  <si>
    <t>Filantropia</t>
  </si>
  <si>
    <t>312363 - UNIMED DO EST. DO RJ FEDERAÇÃO EST. DAS COOPERATIVAS MÉDICAS</t>
  </si>
  <si>
    <t>402966 - BIO SAÚDE SERVIÇOS MÉDICOS LTDA</t>
  </si>
  <si>
    <t>326755 - ASSOCIAÇÃO EVANGELICA BENEFICENTE DE LONDRINA</t>
  </si>
  <si>
    <t>373010 - MEMORIAL CONSULT LTDA</t>
  </si>
  <si>
    <t>393321 - UNIMED-RIO COOPERATIVA DE TRABALHO MEDICO DO RIO DE JANEIRO</t>
  </si>
  <si>
    <t>Motivos de Exclusão</t>
  </si>
  <si>
    <t>* Operadoras com vínculos ativos apresentaram uma sequência ininterrupta de mais de 1 beneficiário nos 12 meses findos em dezembro de cada ano</t>
  </si>
  <si>
    <t>Operadoras excluídas da base de cálculo da VDA 2025/2024 e seus respectivos motivos de exclusão</t>
  </si>
  <si>
    <t>Benef 2025 (mil)</t>
  </si>
  <si>
    <t>Seguradora</t>
  </si>
  <si>
    <t>Nova operadora?</t>
  </si>
  <si>
    <t>Cancelada?</t>
  </si>
  <si>
    <t>Sem beneficiários?</t>
  </si>
  <si>
    <t>Sem despesa?</t>
  </si>
  <si>
    <t>Ressalvas?</t>
  </si>
  <si>
    <t>337668 - UNIMED SERGIPE - COOPERATIVA DE TRABALHO MÉDICO</t>
  </si>
  <si>
    <t>348830 - PLENA SAÚDE S.A.</t>
  </si>
  <si>
    <t>342556 - ASSOCIAÇÃO DR. BARTHOLOMEU TACCHINI</t>
  </si>
  <si>
    <t>342807 - SANTA CASA DE MISERICÓRDIA DE JUIZ DE FORA</t>
  </si>
  <si>
    <t>344800 - BLUE MED SAUDE LTDA</t>
  </si>
  <si>
    <t>352683 - UNIMED DE CAMPOS COOPERATIVA DE TRABALHO MÉDICO</t>
  </si>
  <si>
    <t>362140 - UNIMED OESTE DO PARÁ - COOPERATIVA DE TRABALHO MÉDICO</t>
  </si>
  <si>
    <t>353663 - UNIMED NORTE DO MATO GROSSO COOPERATIVA DE TRABALHO MÉDICO</t>
  </si>
  <si>
    <t>301574 - UNIMED DE LIMEIRA COOPERATIVA DE TRABALHO MÉDICO</t>
  </si>
  <si>
    <t>392804 - CENTRO CLÍNICO GAÚCHO LTDA</t>
  </si>
  <si>
    <t>367397 - UNIMED CAMPINA GRANDE - COOPERATIVA DE TRABALHO MEDICO LTDA</t>
  </si>
  <si>
    <t>320251 - UNIMED RIO VERDE COOPERATIVA TRABALHO MEDICO</t>
  </si>
  <si>
    <t>422681 - GOCARE PLANOS DE SAUDE LTDA</t>
  </si>
  <si>
    <t>419052 - AMAZÔNIA PLANOS DE SAÚDE LTDA</t>
  </si>
  <si>
    <t>421421 - 2CARE OPERADORA DE SAÚDE LTDA.</t>
  </si>
  <si>
    <t>416398 - HOSPITAIS E CLÍNICAS DO PIAUÍ S/S LTDA</t>
  </si>
  <si>
    <t>406554 - ASSOCIAÇÃO ADVENTISTA NORTE BRASILEIRA DE PREVENÇÃO E ASSISTÊNCIA A SAÚDE</t>
  </si>
  <si>
    <t>354511 - OPERADORA UNIESTE DE PLANOS DE SAÚDE LTDA</t>
  </si>
  <si>
    <t>345598 - UNIMED AMPARO COOPERATIVA DE TRABALHO MÉDICO</t>
  </si>
  <si>
    <t>418137 - UNIX SAÚDE S.A</t>
  </si>
  <si>
    <t>323942 - FUNDAÇÃO FILANTRÓPICA E BENEFICENTE DE SAÚDE ARNALDO GAVAZZA FILHO</t>
  </si>
  <si>
    <t>333662 - UNIMED DE DOURADOS COOPERATIVA DE TRABALHO MÉDICO LTDA</t>
  </si>
  <si>
    <t>313971 - FEDERAÇÃO DAS SOCIEDADES COOPERATIVAS DE TRABALHO MÉDICO DO ACRE, AMAPÁ, AMAZONAS, PARÁ, RONDONIA E RORAIMA</t>
  </si>
  <si>
    <t>311961 - UNIMED DE MANAUS COOP. DO TRABALHO MÉDICO LTDA</t>
  </si>
  <si>
    <t>403962 - SÃO FRANCISCO ASSISTÊNCIA MÉDICA LTDA</t>
  </si>
  <si>
    <t>319384 - UNIMED PLANALTO MÉDIO/RS - COOPERATIVA DE ASSISTÊNCIA À SAÚDE LTDA.</t>
  </si>
  <si>
    <t>353264 - SANTA CASA DE MISERICORDIA HOSPITAL SÃO VICENTE</t>
  </si>
  <si>
    <t>371629 - UNIMED NOROESTE CAPIXABA COOPERATIVA DE TRABALHO MÉDICO.</t>
  </si>
  <si>
    <t>419958 - ASSOCIAÇÃO PLANO DE SAÚDE SANTA CASA DE VALINHOS</t>
  </si>
  <si>
    <t>314706 - HOSPITAL CESAR LEITE</t>
  </si>
  <si>
    <t>359289 - UNIMED VALE DO AÇO COOPERATIVA DE TRABALHO MÉDICO</t>
  </si>
  <si>
    <t>349534 - UNIMED SETE LAGOAS COOPERATIVA TRABALHO MÉDICO</t>
  </si>
  <si>
    <t>353027 - UNIMED SUL PAULISTA - COOPERATIVA DE TRABALHO MÉDICO</t>
  </si>
  <si>
    <t>304344 - UNIMED PARÁ DE MINAS COOPERATIVA DE TRABALHO MÉDICO LTDA.</t>
  </si>
  <si>
    <t>347108 - UNIMED DE BARRETOS COOPERATIVA DE TRABALHO MÉDICO</t>
  </si>
  <si>
    <t>368148 - UNIMED MURIAÉ COOPERATIVA DE TRABALHO MEDICO LTDA</t>
  </si>
  <si>
    <t>304531 - AME-ASSISTÊNCIA MÉDICA A EMPRESAS LTDA</t>
  </si>
  <si>
    <t>411582 - PLANO DE SAUDE ASES LTDA.</t>
  </si>
  <si>
    <t>417599 - ASSOCIAÇAO DOS FUNCIONARIOS PUBLICOS DO ESTADO DO RIO GRANDE DO SUL</t>
  </si>
  <si>
    <t>328308 - UNIMED DE MOCOCA COOPERATIVA DE TRAB. MÉDICO</t>
  </si>
  <si>
    <t>321320 - IRMANDADE DA SANTA CASA DE MISERICÓRDIA E MATERNIDADE DONA ZILDA SALVAGNI</t>
  </si>
  <si>
    <t>314587 - UNIMED VIÇOSA - COOPERATIVA DE TRABALHO MÉDICO</t>
  </si>
  <si>
    <t>319872 - CAMIM OPERADORA DE PLANO DE SAÚDE LTDA</t>
  </si>
  <si>
    <t>342955 - HSMED SAUDE LTDA</t>
  </si>
  <si>
    <t>351776 - UNIMED DE REGISTRO COOPERATIVA DE TRABALHO MÉDICO</t>
  </si>
  <si>
    <t>414905 - VITA ASSISTÊNCIA A SAÚDE LTDA.</t>
  </si>
  <si>
    <t>320510 - ATÍVIA SERVIÇOS DE SAÚDE S/A</t>
  </si>
  <si>
    <t>330116 - SANTA CASA DE MISERICÓRDIA DE VOTUPORANGA</t>
  </si>
  <si>
    <t>343722 - UNIMED PONTE NOVA COOPERATIVA DE TRABALHO MEDICO LTDA</t>
  </si>
  <si>
    <t>351270 - POLI SAUDE OPERADORA DE PLANO DE SAUDE LTDA</t>
  </si>
  <si>
    <t>327468 - UNIMED SUDOESTE PAULISTA COOPERATIVA DE TRABALHO MÉDICO</t>
  </si>
  <si>
    <t>316458 - UNIMED REGIONAL DE FLORIANO - COOPERATIVA DE TRABALHO MÉDICO</t>
  </si>
  <si>
    <t>313149 - UNIMED DE BATATAIS - COOPERATIVA DE TRABALHO MÉDICO</t>
  </si>
  <si>
    <t>413721 - SOCIEDADE BENEFICENTE DEZOITO DE JULHO</t>
  </si>
  <si>
    <t>412015 - MH VIDA - OPERADORA DE PLANOS DE SAÚDE LTDA</t>
  </si>
  <si>
    <t>341941 - HOSPITAL DE PRONTOCLINICA LTDA.</t>
  </si>
  <si>
    <t>386596 - CENTRAL REGIONAL DAS COOPERATIVAS MÉDICAS - UNIMED CERRADO</t>
  </si>
  <si>
    <t>422371 - SF SISTEMAS DE SAÚDE LTDA</t>
  </si>
  <si>
    <t>418501 - FUNDAÇÃO PLAMHUV - PLANO MÉDICO HOSPITALAR DOS HOSPITAIS UNIDOS DE VIÇOSA</t>
  </si>
  <si>
    <t>406805 - COOPERATIVA DOS USUÁRIOS DE SERVIÇOS DE SAÚDE LTDA.</t>
  </si>
  <si>
    <t>329355 - IRMANDADE DE MISERICORDIA DE PORTO FERREIRA</t>
  </si>
  <si>
    <t>424048 - VALE PLANOS DE SAÚDE LTDA</t>
  </si>
  <si>
    <t>419516 - MAIS SAUDE S/A</t>
  </si>
  <si>
    <t>333808 - IRMANDADE DE MISERICÓRDIA DO HOSPITAL DA SANTA CASA DE MONTE ALTO</t>
  </si>
  <si>
    <t>363189 - HOSPITAL S.P. LTDA.</t>
  </si>
  <si>
    <t>420123 - ASSOCIAÇÃO UNIVIDA SANTA RITA DO PASSA QUATRO</t>
  </si>
  <si>
    <t>000477 - SUL AMÉRICA SEGURADORA DE SAÚDE S.A.</t>
  </si>
  <si>
    <t>312282 - INTERMEDICI PIRACICABA ASSISTENCIA MEDICA LTDA</t>
  </si>
  <si>
    <t>420271 - R.M.I. OPERADORA DE SAÚDE INTEGRADA LTDA</t>
  </si>
  <si>
    <t>313475 - UNIMED REGIONAL DE PICOS - COOPERATIVA DE TRABALHO MÉDICO</t>
  </si>
  <si>
    <t>301124 - UNIMED GURUPI COOPERATIVA DE TRABALHO MÉDICO</t>
  </si>
  <si>
    <t>421618 - ASSOCIAÇÃO HOSPITAL SAÚDE DE VARGEM GRANDE DO SUL</t>
  </si>
  <si>
    <t>311472 - CEAM BRASIL - PLANOS DE SAÚDE LTDA</t>
  </si>
  <si>
    <t>305928 - NOSAMED ASSISTÊNCIA MÉDICA LTDA.</t>
  </si>
  <si>
    <t>334847 - UNIMED DE JATAÍ COOPERATIVA DE TRABALHO MÉDICO LTDA.</t>
  </si>
  <si>
    <t>415910 - CENTRO DE ENDOCRINOLOGIA DE JUNDIAÍ S/S LTDA</t>
  </si>
  <si>
    <t>365645 - DONA SAÚDE CLINICAS LTDA</t>
  </si>
  <si>
    <t xml:space="preserve">321338 - AMERON - ASSISTÊNCIA MÉDICA RONDÔNIA S/A. </t>
  </si>
  <si>
    <t>421871 - ANGELI SISTEMAS DE SAUDE S.A.</t>
  </si>
  <si>
    <t>422771 - TEMPO MED PLANO DE SAUDE LTDA</t>
  </si>
  <si>
    <t>350141 - PARANÁ CLÍNICAS - PLANOS DE SAÚDE S/A</t>
  </si>
  <si>
    <t>400190 - SANTO ANDRÉ PLANOS DE ASSISTENCIA MÉDICA LTDA.</t>
  </si>
  <si>
    <t>345741 - IRMANDADE SANTA CASA DE MISERICÓRDIA DE ITAPEVA</t>
  </si>
  <si>
    <t>415898 - SOCIEDADE BENECAP DE ASSISTÊNCIA À SAÚDE</t>
  </si>
  <si>
    <t>408883 - CENTRO MÉDICO FÁTIMA LTDA</t>
  </si>
  <si>
    <t>324523 - UNIMED PARAIBA - FEDERAÇAO DAS SOCIEDADES COOPERATIVAS DE TRABALHO MEDICO</t>
  </si>
  <si>
    <t>324213 - UNIMED NORTE/NORDESTE-FEDERAÇÃO INTERFEDERATIVA DAS SOCIEDADES COOPERATIVAS DE TRABALHO MÉDICO</t>
  </si>
  <si>
    <t>424391 - HOSPITAL DE CLÍNICAS DE PASSO FUNDO</t>
  </si>
  <si>
    <t>327328 - CASA DE SAÚDE NOSSA SENHORA DE FÁTIMA LTDA.</t>
  </si>
  <si>
    <t>423718 - SUL DO PARÁ LTDA</t>
  </si>
  <si>
    <t>325082 - UNIMED DO OESTE DA BAHIA COOPERATIVA DE TRABALHO MÉDICO</t>
  </si>
  <si>
    <t>423912 - ASSISTÊNCIA MÉDICA 12 DE OUTUBRO LTDA</t>
  </si>
  <si>
    <t>367095 - SAMEL PLANO DE SAÚDE LTDA</t>
  </si>
  <si>
    <t xml:space="preserve">346870 - PORTO ALEGRE CLÍNICAS LTDA. </t>
  </si>
  <si>
    <t>422762 - SANTA CASA DE MISERICÓRDIA E BENEFICÊNCIA PORTUGUESA</t>
  </si>
  <si>
    <t>364592 - LEADER ASSISTÊNCIA MÉDICA E HOSPITALAR LTDA.</t>
  </si>
  <si>
    <t>422479 - LIVRI OPERADORA DE PLANO DE SAÚDE LTDA</t>
  </si>
  <si>
    <t>420841 - INTERCLINICAS PLANO VIDA USA OPERADORA DE SAUDE LTDA</t>
  </si>
  <si>
    <t>423408 - PLANO SIGMA SAÚDE LTDA</t>
  </si>
  <si>
    <t>344443 - VIDAPLAN SAÚDE LTDA.</t>
  </si>
  <si>
    <t>422380 - YOU ASSISTÊNCIA MÉDICA LTDA.</t>
  </si>
  <si>
    <t>416975 - ALCANCE SAÚDE LTDA</t>
  </si>
  <si>
    <t>424480 - VIVER SAUDE LTDA</t>
  </si>
  <si>
    <t>420930 - HOSPITAL DE CARIDADE SÃO VICENTE DE PAULO</t>
  </si>
  <si>
    <t>423564 - INFINITY SAÚDE SUPLEMENTAR LTDA</t>
  </si>
  <si>
    <t>338346 - SULMED - ASSISTÊNCIA MÉDICA LTDA</t>
  </si>
  <si>
    <t>424170 - BLUZZ SAÚDE S/A</t>
  </si>
  <si>
    <t>421154 - SAÚDE BRASIL ASSISTÊNCIA MÉDICA LTDA.</t>
  </si>
  <si>
    <t>422754 - ODILE SERVIÇOS DE SAÚDE LTDA.</t>
  </si>
  <si>
    <t>319996 - UNIMED DO ESTADO DE SÃO PAULO - FEDERAÇÃO ESTADUAL DAS COOP. MÉDICAS</t>
  </si>
  <si>
    <t>413551 - PLAMEDH - PLANO DE ASSISTÊNCIA MÉDICO-HOSPITALAR LTDA</t>
  </si>
  <si>
    <t>415774 - CABERJ INTEGRAL SAÚDE S.A</t>
  </si>
  <si>
    <t>423661 - NOVA SAÚDE OPERADORA INTEGRADA DE SAÚDE LTDA</t>
  </si>
  <si>
    <t>310239 - PESSOAL SAÚDE PLANOS DE ASSISTÊNCIA MÉDICA LTDA</t>
  </si>
  <si>
    <t>422134 - UNIVIDA USA OPERADORA EM SAUDE S/A</t>
  </si>
  <si>
    <t>424528 - ATIMED ASSISTENCIA MEDICA LTDA</t>
  </si>
  <si>
    <t>406708 - A.P.S ASSISTÊNCIA PERSONALIZADA À SAÚDE LTDA</t>
  </si>
  <si>
    <t>328073 - UNIMED DE VOTUPORANGA - COOPERATIVA DE TRABALHO MÉDICO</t>
  </si>
  <si>
    <t>422827 - TRINO - ALIANCA FILANTRÓPICA DE ASSISTÊNCIA E INTEGRAÇÃO PARA O DESENVOLVIMENTO DA SAUDE</t>
  </si>
  <si>
    <t>418170 - QUALLITY PRÓ SAÚDE PLANO DE ASSISTÊNCIA MÉDICA LTDA.</t>
  </si>
  <si>
    <t>423921 - FOX SAÚDE ASSISTÊNCIA MÉDICA INTEGRADA LTDA</t>
  </si>
  <si>
    <t xml:space="preserve">419168 - ADPART M2 ADMINISTRAÇÃO E PARTICIPAÇÕES LTDA </t>
  </si>
  <si>
    <t>423882 - PLAMEDH PLANOS DE SAÚDE LTDA</t>
  </si>
  <si>
    <t>424196 - MAXIMED PLANOS DE SAUDE LTDA</t>
  </si>
  <si>
    <t>416428 - SUL AMÉRICA PARANÁ CLÍNICAS SERVIÇOS DE SAÚDE S.A.</t>
  </si>
  <si>
    <t>421723 - HEALTH-MED SISTEMA DE SAUDE LTDA</t>
  </si>
  <si>
    <t>413194 - SANTA RITA SISTEMA DE SAUDE LTDA</t>
  </si>
  <si>
    <t>412228 - POLICON ASSISTENCIA MÉDICA LTDA - EPP</t>
  </si>
  <si>
    <t>422606 - CUIDAR.ME SAÚDE SA</t>
  </si>
  <si>
    <t>326089 - UNIMED DE FERNANDOPOLIS - COOPERATIVA DE TRABALHO MÉDICO</t>
  </si>
  <si>
    <t>421987 - LIFE SAÚDE ASSISTÊNCIA MÉDICA LTDA</t>
  </si>
  <si>
    <t>369233 - UNIMED PALMEIRA DOS ÍNDIOS COOPERATIVA DE TRABALHO MÉDICO</t>
  </si>
  <si>
    <t>363766 - CASA DE SAÚDE SÃO BERNARDO LTDA</t>
  </si>
  <si>
    <t>358509 - SANTA LUZIA ASSISTENCIA MEDICA S.A.</t>
  </si>
  <si>
    <t>352861 - UNIMED ANDRADAS COOPERATIVA DE TRABALHO MÉDICO</t>
  </si>
  <si>
    <t>351792 - UNIMED FOZ DO IGUACU COOPERATIVA TRABALHO MEDICO</t>
  </si>
  <si>
    <t>313955 - UNIMED ALEM PARAIBA COOPERATIVA DE TRABALHO MEDICO LTDA</t>
  </si>
  <si>
    <t>423572 - INNOVA PLANO DE SAUDE LTDA</t>
  </si>
  <si>
    <t xml:space="preserve">340146 - ASSOCIAÇÃO AUXILIADORA DAS CLASSES LABORIOSAS </t>
  </si>
  <si>
    <t>392391 - HOSPITAL MARECHAL CÂNDIDO RONDON LTDA.</t>
  </si>
  <si>
    <t>423335 - UNITY SERVIÇOS INTEGRADOS DE SAÚDE LTDA.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</si>
</sst>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"/>
  </numFmts>
  <fonts count="8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Segoe UI"/>
      <family val="2"/>
    </font>
    <font>
      <b/>
      <sz val="14"/>
      <color rgb="FFFF0000"/>
      <name val="Aptos Narrow"/>
      <family val="2"/>
      <scheme val="minor"/>
    </font>
    <font>
      <u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i/>
      <sz val="9"/>
      <color theme="1"/>
      <name val="Aptos Display"/>
      <family val="2"/>
      <scheme val="major"/>
    </font>
    <font>
      <sz val="9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2" fillId="0" borderId="0"/>
  </cellStyleXfs>
  <cellXfs count="14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0" xfId="1"/>
    <xf numFmtId="0" fontId="2" fillId="0" borderId="0" xfId="1" applyAlignment="1">
      <alignment horizontal="center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7" fillId="0" borderId="0" xfId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1" fillId="2" borderId="1" xfId="0" applyFont="1" applyFill="1" applyBorder="1" applyAlignment="1">
      <alignment horizontal="center" vertical="top" wrapText="1"/>
    </xf>
  </cellXfs>
  <cellStyles count="2">
    <cellStyle name="Normal" xfId="0" builtinId="0"/>
    <cellStyle name="Normal 4" xfId="1" xr:uid="{51385120-BCA4-4857-A0D4-B6ADA9B27BA9}"/>
  </cellStyles>
  <dxfs count="13">
    <dxf>
      <numFmt numFmtId="164" formatCode="#,##0,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>
        <bottom style="thin">
          <color rgb="FFBFBFBF"/>
        </bottom>
      </border>
    </dxf>
    <dxf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82CCBDA-C1E6-488C-AAF9-CD075CA4C31B}" name="EXCLUIDAS" displayName="EXCLUIDAS" ref="A12:H158" totalsRowShown="0" headerRowDxfId="12" dataDxfId="10" headerRowBorderDxfId="11" tableBorderDxfId="9" totalsRowBorderDxfId="8">
  <autoFilter ref="A12:H158" xr:uid="{BF0964C0-B433-45F1-8F29-4E2980C85320}"/>
  <sortState xmlns:xlrd2="http://schemas.microsoft.com/office/spreadsheetml/2017/richdata2" ref="A13:H158">
    <sortCondition descending="1" ref="H12:H158"/>
  </sortState>
  <tableColumns count="8">
    <tableColumn id="2" xr3:uid="{0BC76FBA-8167-48B4-A0AC-CAE6CB93AAF4}" name="Operadora" dataDxfId="7"/>
    <tableColumn id="4" xr3:uid="{1EEDF970-6CB6-4D1E-A13A-7F0E5AEA7A73}" name="Modalidade" dataDxfId="6"/>
    <tableColumn id="33" xr3:uid="{B7D07433-29F7-4F3B-885D-3B4A4578F5BB}" name="Nova operadora?" dataDxfId="5"/>
    <tableColumn id="32" xr3:uid="{C3CFF3C2-B7CC-4987-BABA-CC89DB86FE74}" name="Cancelada?" dataDxfId="4"/>
    <tableColumn id="30" xr3:uid="{578E2DF2-EC24-4E85-A0BE-45B686164D66}" name="Sem beneficiários?" dataDxfId="3"/>
    <tableColumn id="31" xr3:uid="{AD223CCD-ABEB-4D17-8AC2-71FE686676AF}" name="Sem despesa?" dataDxfId="2"/>
    <tableColumn id="34" xr3:uid="{232B24FA-018E-4B71-80C5-FE8AC6CFF788}" name="Ressalvas?" dataDxfId="1"/>
    <tableColumn id="51" xr3:uid="{53C051ED-4D5D-41AE-9716-213B27D0F5B6}" name="Benef 2025 (mil)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18399-D744-4A94-87D4-940B8ADC5E46}">
  <dimension ref="A1:P158"/>
  <sheetViews>
    <sheetView showGridLines="0" showZeros="0" tabSelected="1" zoomScaleNormal="100" workbookViewId="0">
      <selection activeCell="H13" sqref="H13"/>
    </sheetView>
  </sheetViews>
  <sheetFormatPr baseColWidth="10" defaultColWidth="9.1640625" defaultRowHeight="15" x14ac:dyDescent="0.2"/>
  <cols>
    <col min="1" max="1" width="53.33203125" customWidth="1"/>
    <col min="2" max="2" width="21.5" customWidth="1"/>
    <col min="3" max="3" width="12.83203125" customWidth="1"/>
    <col min="4" max="4" width="13" customWidth="1"/>
    <col min="5" max="5" width="14.33203125" customWidth="1"/>
    <col min="6" max="6" width="11.83203125" customWidth="1"/>
    <col min="7" max="7" width="12.5" customWidth="1"/>
    <col min="8" max="8" width="11.5" customWidth="1"/>
    <col min="9" max="9" width="9.1640625" customWidth="1"/>
    <col min="10" max="10" width="10.33203125" customWidth="1"/>
    <col min="11" max="11" width="10" customWidth="1"/>
    <col min="12" max="12" width="9.6640625" customWidth="1"/>
    <col min="13" max="13" width="8.5" customWidth="1"/>
    <col min="14" max="14" width="9" customWidth="1"/>
    <col min="15" max="15" width="8" customWidth="1"/>
    <col min="16" max="16" width="11" customWidth="1"/>
    <col min="17" max="18" width="11.6640625" customWidth="1"/>
    <col min="19" max="20" width="10.6640625" customWidth="1"/>
    <col min="21" max="21" width="11.5" customWidth="1"/>
    <col min="22" max="22" width="9.5" customWidth="1"/>
    <col min="23" max="24" width="10.5" customWidth="1"/>
    <col min="25" max="26" width="9.83203125" customWidth="1"/>
    <col min="27" max="27" width="11.5" customWidth="1"/>
    <col min="28" max="28" width="8.5" customWidth="1"/>
    <col min="29" max="30" width="7.6640625" customWidth="1"/>
    <col min="31" max="31" width="8.5" customWidth="1"/>
    <col min="32" max="33" width="12" customWidth="1"/>
    <col min="34" max="35" width="9.5" customWidth="1"/>
    <col min="36" max="36" width="17" customWidth="1"/>
    <col min="37" max="37" width="14.6640625" customWidth="1"/>
    <col min="38" max="38" width="12.1640625" customWidth="1"/>
    <col min="39" max="39" width="9.6640625" customWidth="1"/>
    <col min="40" max="40" width="9.5" customWidth="1"/>
    <col min="41" max="42" width="8.1640625" customWidth="1"/>
    <col min="43" max="43" width="8.83203125" customWidth="1"/>
    <col min="44" max="44" width="8.33203125" customWidth="1"/>
    <col min="45" max="49" width="11.6640625" customWidth="1"/>
    <col min="50" max="50" width="15.6640625" bestFit="1" customWidth="1"/>
    <col min="51" max="51" width="18" bestFit="1" customWidth="1"/>
    <col min="52" max="52" width="14.6640625" bestFit="1" customWidth="1"/>
    <col min="53" max="53" width="14.1640625" bestFit="1" customWidth="1"/>
    <col min="54" max="54" width="13.1640625" bestFit="1" customWidth="1"/>
    <col min="55" max="55" width="13.33203125" bestFit="1" customWidth="1"/>
    <col min="56" max="56" width="16.1640625" bestFit="1" customWidth="1"/>
    <col min="57" max="57" width="12" bestFit="1" customWidth="1"/>
    <col min="58" max="58" width="12.6640625" bestFit="1" customWidth="1"/>
    <col min="59" max="59" width="15.6640625" bestFit="1" customWidth="1"/>
    <col min="60" max="60" width="12" bestFit="1" customWidth="1"/>
    <col min="61" max="61" width="12.6640625" bestFit="1" customWidth="1"/>
    <col min="62" max="62" width="15.5" bestFit="1" customWidth="1"/>
    <col min="63" max="63" width="12.5" bestFit="1" customWidth="1"/>
    <col min="64" max="64" width="15" bestFit="1" customWidth="1"/>
    <col min="65" max="65" width="14.6640625" bestFit="1" customWidth="1"/>
    <col min="66" max="66" width="12" bestFit="1" customWidth="1"/>
    <col min="67" max="67" width="12.6640625" bestFit="1" customWidth="1"/>
    <col min="68" max="68" width="15.83203125" bestFit="1" customWidth="1"/>
    <col min="69" max="70" width="12" bestFit="1" customWidth="1"/>
    <col min="71" max="71" width="12.6640625" bestFit="1" customWidth="1"/>
  </cols>
  <sheetData>
    <row r="1" spans="1:16" s="3" customFormat="1" ht="19" x14ac:dyDescent="0.25">
      <c r="A1" s="2" t="s">
        <v>13</v>
      </c>
      <c r="C1" s="4"/>
      <c r="D1" s="4"/>
      <c r="E1" s="4"/>
      <c r="F1" s="4"/>
      <c r="G1" s="4"/>
    </row>
    <row r="2" spans="1:16" s="3" customFormat="1" x14ac:dyDescent="0.2">
      <c r="A2" t="str">
        <f>SUBTOTAL(3,EXCLUIDAS[Operadora])&amp;" operadoras"</f>
        <v>146 operadoras</v>
      </c>
      <c r="C2" s="4"/>
      <c r="D2" s="4"/>
      <c r="E2" s="4"/>
      <c r="F2" s="4"/>
      <c r="G2" s="4"/>
    </row>
    <row r="3" spans="1:16" s="3" customFormat="1" x14ac:dyDescent="0.2">
      <c r="A3"/>
      <c r="C3" s="4"/>
      <c r="D3" s="4"/>
      <c r="E3" s="4"/>
      <c r="F3" s="4"/>
      <c r="G3" s="4"/>
    </row>
    <row r="4" spans="1:16" s="6" customFormat="1" x14ac:dyDescent="0.2">
      <c r="A4" s="5" t="s">
        <v>11</v>
      </c>
      <c r="C4" s="7"/>
      <c r="D4" s="7"/>
      <c r="E4" s="7"/>
      <c r="F4" s="7"/>
      <c r="G4" s="7"/>
    </row>
    <row r="5" spans="1:16" s="6" customFormat="1" x14ac:dyDescent="0.2">
      <c r="A5" s="6" t="str">
        <f>"[1] Início de operação ("&amp;SUBTOTAL(3,EXCLUIDAS[Nova operadora?])&amp;" operadoras)"</f>
        <v>[1] Início de operação (9 operadoras)</v>
      </c>
      <c r="C5" s="7"/>
      <c r="D5" s="7"/>
      <c r="E5" s="7"/>
      <c r="F5" s="7"/>
      <c r="G5" s="7"/>
    </row>
    <row r="6" spans="1:16" s="6" customFormat="1" x14ac:dyDescent="0.2">
      <c r="A6" s="6" t="str">
        <f>"[2] Registro cancelado ("&amp;SUBTOTAL(3, EXCLUIDAS[Cancelada?])&amp;" operadoras)"</f>
        <v>[2] Registro cancelado (24 operadoras)</v>
      </c>
      <c r="C6" s="7"/>
      <c r="D6" s="7"/>
      <c r="E6" s="7"/>
      <c r="F6" s="7"/>
      <c r="G6" s="7"/>
    </row>
    <row r="7" spans="1:16" s="6" customFormat="1" x14ac:dyDescent="0.2">
      <c r="A7" s="6" t="str">
        <f>"[3] Sem vínculos ativos* no período de análise ("&amp;SUBTOTAL(3, EXCLUIDAS[Sem beneficiários?])&amp;" operadoras)"</f>
        <v>[3] Sem vínculos ativos* no período de análise (50 operadoras)</v>
      </c>
      <c r="C7" s="7"/>
      <c r="D7" s="7"/>
      <c r="E7" s="7"/>
      <c r="F7" s="7"/>
      <c r="G7" s="7"/>
    </row>
    <row r="8" spans="1:16" s="6" customFormat="1" x14ac:dyDescent="0.2">
      <c r="A8" s="6" t="str">
        <f>"[4] Sem despesa assistencial no período de análise ("&amp;SUBTOTAL(3, EXCLUIDAS[Sem despesa?])&amp;" operadoras)"</f>
        <v>[4] Sem despesa assistencial no período de análise (64 operadoras)</v>
      </c>
      <c r="C8" s="7"/>
      <c r="D8" s="7"/>
      <c r="E8" s="7"/>
      <c r="F8" s="7"/>
      <c r="G8" s="7"/>
    </row>
    <row r="9" spans="1:16" s="6" customFormat="1" x14ac:dyDescent="0.2">
      <c r="A9" s="6" t="str">
        <f>"[5] Ressalvas nas demonstrações contábeis ("&amp;SUBTOTAL(3, EXCLUIDAS[Ressalvas?])&amp;" operadoras)"</f>
        <v>[5] Ressalvas nas demonstrações contábeis (97 operadoras)</v>
      </c>
      <c r="C9" s="7"/>
      <c r="D9" s="7"/>
      <c r="E9" s="7"/>
      <c r="F9" s="7"/>
      <c r="G9" s="7"/>
    </row>
    <row r="10" spans="1:16" s="9" customFormat="1" ht="13" x14ac:dyDescent="0.2">
      <c r="A10" s="8" t="s">
        <v>12</v>
      </c>
      <c r="C10" s="10"/>
      <c r="D10" s="10"/>
      <c r="E10" s="10"/>
      <c r="F10" s="10"/>
      <c r="G10" s="10"/>
      <c r="H10" s="10"/>
      <c r="I10" s="10"/>
    </row>
    <row r="11" spans="1:16" x14ac:dyDescent="0.2">
      <c r="P11" s="1"/>
    </row>
    <row r="12" spans="1:16" ht="32" x14ac:dyDescent="0.2">
      <c r="A12" s="13" t="s">
        <v>0</v>
      </c>
      <c r="B12" s="13" t="s">
        <v>1</v>
      </c>
      <c r="C12" s="13" t="s">
        <v>16</v>
      </c>
      <c r="D12" s="13" t="s">
        <v>17</v>
      </c>
      <c r="E12" s="13" t="s">
        <v>18</v>
      </c>
      <c r="F12" s="13" t="s">
        <v>19</v>
      </c>
      <c r="G12" s="13" t="s">
        <v>20</v>
      </c>
      <c r="H12" s="13" t="s">
        <v>14</v>
      </c>
    </row>
    <row r="13" spans="1:16" x14ac:dyDescent="0.2">
      <c r="A13" t="s">
        <v>6</v>
      </c>
      <c r="B13" t="s">
        <v>4</v>
      </c>
      <c r="C13" s="11"/>
      <c r="D13" s="11"/>
      <c r="E13" s="11"/>
      <c r="F13" s="11" t="s">
        <v>3</v>
      </c>
      <c r="G13" s="11" t="s">
        <v>3</v>
      </c>
      <c r="H13" s="12">
        <v>63667.166666666701</v>
      </c>
    </row>
    <row r="14" spans="1:16" x14ac:dyDescent="0.2">
      <c r="A14" t="s">
        <v>21</v>
      </c>
      <c r="B14" t="s">
        <v>4</v>
      </c>
      <c r="C14" s="11"/>
      <c r="D14" s="11"/>
      <c r="E14" s="11"/>
      <c r="F14" s="11"/>
      <c r="G14" s="11" t="s">
        <v>3</v>
      </c>
      <c r="H14" s="12">
        <v>45888.916666666701</v>
      </c>
    </row>
    <row r="15" spans="1:16" x14ac:dyDescent="0.2">
      <c r="A15" t="s">
        <v>7</v>
      </c>
      <c r="B15" t="s">
        <v>2</v>
      </c>
      <c r="C15" s="11"/>
      <c r="D15" s="11"/>
      <c r="E15" s="11"/>
      <c r="F15" s="11" t="s">
        <v>3</v>
      </c>
      <c r="G15" s="11" t="s">
        <v>3</v>
      </c>
      <c r="H15" s="12">
        <v>43772.666666666701</v>
      </c>
    </row>
    <row r="16" spans="1:16" x14ac:dyDescent="0.2">
      <c r="A16" t="s">
        <v>8</v>
      </c>
      <c r="B16" t="s">
        <v>5</v>
      </c>
      <c r="C16" s="11"/>
      <c r="D16" s="11"/>
      <c r="E16" s="11"/>
      <c r="F16" s="11"/>
      <c r="G16" s="11" t="s">
        <v>3</v>
      </c>
      <c r="H16" s="12">
        <v>34601.25</v>
      </c>
    </row>
    <row r="17" spans="1:8" x14ac:dyDescent="0.2">
      <c r="A17" t="s">
        <v>22</v>
      </c>
      <c r="B17" t="s">
        <v>2</v>
      </c>
      <c r="C17" s="11"/>
      <c r="D17" s="11"/>
      <c r="E17" s="11"/>
      <c r="F17" s="11"/>
      <c r="G17" s="11" t="s">
        <v>3</v>
      </c>
      <c r="H17" s="12">
        <v>27916.583333333299</v>
      </c>
    </row>
    <row r="18" spans="1:8" x14ac:dyDescent="0.2">
      <c r="A18" t="s">
        <v>23</v>
      </c>
      <c r="B18" t="s">
        <v>5</v>
      </c>
      <c r="C18" s="11"/>
      <c r="D18" s="11"/>
      <c r="E18" s="11"/>
      <c r="F18" s="11"/>
      <c r="G18" s="11" t="s">
        <v>3</v>
      </c>
      <c r="H18" s="12">
        <v>19276.916666666701</v>
      </c>
    </row>
    <row r="19" spans="1:8" x14ac:dyDescent="0.2">
      <c r="A19" t="s">
        <v>24</v>
      </c>
      <c r="B19" t="s">
        <v>5</v>
      </c>
      <c r="C19" s="11"/>
      <c r="D19" s="11"/>
      <c r="E19" s="11"/>
      <c r="F19" s="11"/>
      <c r="G19" s="11" t="s">
        <v>3</v>
      </c>
      <c r="H19" s="12">
        <v>18446.666666666701</v>
      </c>
    </row>
    <row r="20" spans="1:8" x14ac:dyDescent="0.2">
      <c r="A20" t="s">
        <v>25</v>
      </c>
      <c r="B20" t="s">
        <v>2</v>
      </c>
      <c r="C20" s="11"/>
      <c r="D20" s="11"/>
      <c r="E20" s="11"/>
      <c r="F20" s="11"/>
      <c r="G20" s="11" t="s">
        <v>3</v>
      </c>
      <c r="H20" s="12">
        <v>17275.166666666701</v>
      </c>
    </row>
    <row r="21" spans="1:8" x14ac:dyDescent="0.2">
      <c r="A21" t="s">
        <v>26</v>
      </c>
      <c r="B21" t="s">
        <v>4</v>
      </c>
      <c r="C21" s="11"/>
      <c r="D21" s="11"/>
      <c r="E21" s="11"/>
      <c r="F21" s="11"/>
      <c r="G21" s="11" t="s">
        <v>3</v>
      </c>
      <c r="H21" s="12">
        <v>16809.083333333299</v>
      </c>
    </row>
    <row r="22" spans="1:8" x14ac:dyDescent="0.2">
      <c r="A22" t="s">
        <v>27</v>
      </c>
      <c r="B22" t="s">
        <v>4</v>
      </c>
      <c r="C22" s="11"/>
      <c r="D22" s="11"/>
      <c r="E22" s="11"/>
      <c r="F22" s="11"/>
      <c r="G22" s="11" t="s">
        <v>3</v>
      </c>
      <c r="H22" s="12">
        <v>16423.25</v>
      </c>
    </row>
    <row r="23" spans="1:8" x14ac:dyDescent="0.2">
      <c r="A23" t="s">
        <v>28</v>
      </c>
      <c r="B23" t="s">
        <v>4</v>
      </c>
      <c r="C23" s="11"/>
      <c r="D23" s="11"/>
      <c r="E23" s="11"/>
      <c r="F23" s="11"/>
      <c r="G23" s="11" t="s">
        <v>3</v>
      </c>
      <c r="H23" s="12">
        <v>15784.25</v>
      </c>
    </row>
    <row r="24" spans="1:8" x14ac:dyDescent="0.2">
      <c r="A24" t="s">
        <v>29</v>
      </c>
      <c r="B24" t="s">
        <v>4</v>
      </c>
      <c r="C24" s="11"/>
      <c r="D24" s="11"/>
      <c r="E24" s="11"/>
      <c r="F24" s="11"/>
      <c r="G24" s="11" t="s">
        <v>3</v>
      </c>
      <c r="H24" s="12">
        <v>14913.833333333299</v>
      </c>
    </row>
    <row r="25" spans="1:8" x14ac:dyDescent="0.2">
      <c r="A25" t="s">
        <v>30</v>
      </c>
      <c r="B25" t="s">
        <v>2</v>
      </c>
      <c r="C25" s="11"/>
      <c r="D25" s="11"/>
      <c r="E25" s="11"/>
      <c r="F25" s="11"/>
      <c r="G25" s="11" t="s">
        <v>3</v>
      </c>
      <c r="H25" s="12">
        <v>14480.333333333299</v>
      </c>
    </row>
    <row r="26" spans="1:8" x14ac:dyDescent="0.2">
      <c r="A26" t="s">
        <v>31</v>
      </c>
      <c r="B26" t="s">
        <v>4</v>
      </c>
      <c r="C26" s="11"/>
      <c r="D26" s="11"/>
      <c r="E26" s="11"/>
      <c r="F26" s="11"/>
      <c r="G26" s="11" t="s">
        <v>3</v>
      </c>
      <c r="H26" s="12">
        <v>14294.583333333299</v>
      </c>
    </row>
    <row r="27" spans="1:8" x14ac:dyDescent="0.2">
      <c r="A27" t="s">
        <v>32</v>
      </c>
      <c r="B27" t="s">
        <v>4</v>
      </c>
      <c r="C27" s="11"/>
      <c r="D27" s="11"/>
      <c r="E27" s="11"/>
      <c r="F27" s="11"/>
      <c r="G27" s="11" t="s">
        <v>3</v>
      </c>
      <c r="H27" s="12">
        <v>13502.916666666701</v>
      </c>
    </row>
    <row r="28" spans="1:8" x14ac:dyDescent="0.2">
      <c r="A28" t="s">
        <v>33</v>
      </c>
      <c r="B28" t="s">
        <v>2</v>
      </c>
      <c r="C28" s="11"/>
      <c r="D28" s="11"/>
      <c r="E28" s="11"/>
      <c r="F28" s="11"/>
      <c r="G28" s="11" t="s">
        <v>3</v>
      </c>
      <c r="H28" s="12">
        <v>12339</v>
      </c>
    </row>
    <row r="29" spans="1:8" x14ac:dyDescent="0.2">
      <c r="A29" t="s">
        <v>34</v>
      </c>
      <c r="B29" t="s">
        <v>2</v>
      </c>
      <c r="C29" s="11"/>
      <c r="D29" s="11"/>
      <c r="E29" s="11"/>
      <c r="F29" s="11"/>
      <c r="G29" s="11" t="s">
        <v>3</v>
      </c>
      <c r="H29" s="12">
        <v>11951.416666666701</v>
      </c>
    </row>
    <row r="30" spans="1:8" x14ac:dyDescent="0.2">
      <c r="A30" t="s">
        <v>35</v>
      </c>
      <c r="B30" t="s">
        <v>2</v>
      </c>
      <c r="C30" s="11"/>
      <c r="D30" s="11"/>
      <c r="E30" s="11"/>
      <c r="F30" s="11"/>
      <c r="G30" s="11" t="s">
        <v>3</v>
      </c>
      <c r="H30" s="12">
        <v>11817.416666666701</v>
      </c>
    </row>
    <row r="31" spans="1:8" x14ac:dyDescent="0.2">
      <c r="A31" t="s">
        <v>36</v>
      </c>
      <c r="B31" t="s">
        <v>2</v>
      </c>
      <c r="C31" s="11"/>
      <c r="D31" s="11"/>
      <c r="E31" s="11"/>
      <c r="F31" s="11"/>
      <c r="G31" s="11" t="s">
        <v>3</v>
      </c>
      <c r="H31" s="12">
        <v>10983.833333333299</v>
      </c>
    </row>
    <row r="32" spans="1:8" x14ac:dyDescent="0.2">
      <c r="A32" t="s">
        <v>37</v>
      </c>
      <c r="B32" t="s">
        <v>5</v>
      </c>
      <c r="C32" s="11"/>
      <c r="D32" s="11"/>
      <c r="E32" s="11"/>
      <c r="F32" s="11"/>
      <c r="G32" s="11" t="s">
        <v>3</v>
      </c>
      <c r="H32" s="12">
        <v>10644.083333333299</v>
      </c>
    </row>
    <row r="33" spans="1:8" x14ac:dyDescent="0.2">
      <c r="A33" t="s">
        <v>38</v>
      </c>
      <c r="B33" t="s">
        <v>2</v>
      </c>
      <c r="C33" s="11"/>
      <c r="D33" s="11"/>
      <c r="E33" s="11"/>
      <c r="F33" s="11"/>
      <c r="G33" s="11" t="s">
        <v>3</v>
      </c>
      <c r="H33" s="12">
        <v>9775.75</v>
      </c>
    </row>
    <row r="34" spans="1:8" x14ac:dyDescent="0.2">
      <c r="A34" t="s">
        <v>39</v>
      </c>
      <c r="B34" t="s">
        <v>4</v>
      </c>
      <c r="C34" s="11"/>
      <c r="D34" s="11"/>
      <c r="E34" s="11"/>
      <c r="F34" s="11"/>
      <c r="G34" s="11" t="s">
        <v>3</v>
      </c>
      <c r="H34" s="12">
        <v>9083.5833333333303</v>
      </c>
    </row>
    <row r="35" spans="1:8" x14ac:dyDescent="0.2">
      <c r="A35" t="s">
        <v>40</v>
      </c>
      <c r="B35" t="s">
        <v>2</v>
      </c>
      <c r="C35" s="11"/>
      <c r="D35" s="11"/>
      <c r="E35" s="11"/>
      <c r="F35" s="11"/>
      <c r="G35" s="11" t="s">
        <v>3</v>
      </c>
      <c r="H35" s="12">
        <v>8362.5</v>
      </c>
    </row>
    <row r="36" spans="1:8" x14ac:dyDescent="0.2">
      <c r="A36" t="s">
        <v>41</v>
      </c>
      <c r="B36" t="s">
        <v>5</v>
      </c>
      <c r="C36" s="11"/>
      <c r="D36" s="11"/>
      <c r="E36" s="11"/>
      <c r="F36" s="11"/>
      <c r="G36" s="11" t="s">
        <v>3</v>
      </c>
      <c r="H36" s="12">
        <v>7895.9166666666697</v>
      </c>
    </row>
    <row r="37" spans="1:8" x14ac:dyDescent="0.2">
      <c r="A37" t="s">
        <v>42</v>
      </c>
      <c r="B37" t="s">
        <v>4</v>
      </c>
      <c r="C37" s="11"/>
      <c r="D37" s="11"/>
      <c r="E37" s="11"/>
      <c r="F37" s="11"/>
      <c r="G37" s="11" t="s">
        <v>3</v>
      </c>
      <c r="H37" s="12">
        <v>7568.6666666666697</v>
      </c>
    </row>
    <row r="38" spans="1:8" x14ac:dyDescent="0.2">
      <c r="A38" t="s">
        <v>43</v>
      </c>
      <c r="B38" t="s">
        <v>4</v>
      </c>
      <c r="C38" s="11"/>
      <c r="D38" s="11"/>
      <c r="E38" s="11"/>
      <c r="F38" s="11" t="s">
        <v>3</v>
      </c>
      <c r="G38" s="11" t="s">
        <v>3</v>
      </c>
      <c r="H38" s="12">
        <v>6555.8333333333303</v>
      </c>
    </row>
    <row r="39" spans="1:8" x14ac:dyDescent="0.2">
      <c r="A39" t="s">
        <v>44</v>
      </c>
      <c r="B39" t="s">
        <v>4</v>
      </c>
      <c r="C39" s="11"/>
      <c r="D39" s="11"/>
      <c r="E39" s="11"/>
      <c r="F39" s="11" t="s">
        <v>3</v>
      </c>
      <c r="G39" s="11" t="s">
        <v>3</v>
      </c>
      <c r="H39" s="12">
        <v>6135.75</v>
      </c>
    </row>
    <row r="40" spans="1:8" x14ac:dyDescent="0.2">
      <c r="A40" t="s">
        <v>45</v>
      </c>
      <c r="B40" t="s">
        <v>2</v>
      </c>
      <c r="C40" s="11"/>
      <c r="D40" s="11"/>
      <c r="E40" s="11"/>
      <c r="F40" s="11"/>
      <c r="G40" s="11" t="s">
        <v>3</v>
      </c>
      <c r="H40" s="12">
        <v>6109.4166666666697</v>
      </c>
    </row>
    <row r="41" spans="1:8" x14ac:dyDescent="0.2">
      <c r="A41" t="s">
        <v>46</v>
      </c>
      <c r="B41" t="s">
        <v>4</v>
      </c>
      <c r="C41" s="11"/>
      <c r="D41" s="11"/>
      <c r="E41" s="11"/>
      <c r="F41" s="11"/>
      <c r="G41" s="11" t="s">
        <v>3</v>
      </c>
      <c r="H41" s="12">
        <v>5887.3333333333303</v>
      </c>
    </row>
    <row r="42" spans="1:8" x14ac:dyDescent="0.2">
      <c r="A42" t="s">
        <v>47</v>
      </c>
      <c r="B42" t="s">
        <v>5</v>
      </c>
      <c r="C42" s="11"/>
      <c r="D42" s="11"/>
      <c r="E42" s="11"/>
      <c r="F42" s="11"/>
      <c r="G42" s="11" t="s">
        <v>3</v>
      </c>
      <c r="H42" s="12">
        <v>5565.0833333333303</v>
      </c>
    </row>
    <row r="43" spans="1:8" x14ac:dyDescent="0.2">
      <c r="A43" t="s">
        <v>48</v>
      </c>
      <c r="B43" t="s">
        <v>4</v>
      </c>
      <c r="C43" s="11"/>
      <c r="D43" s="11"/>
      <c r="E43" s="11"/>
      <c r="F43" s="11"/>
      <c r="G43" s="11" t="s">
        <v>3</v>
      </c>
      <c r="H43" s="12">
        <v>5359.8333333333303</v>
      </c>
    </row>
    <row r="44" spans="1:8" x14ac:dyDescent="0.2">
      <c r="A44" t="s">
        <v>49</v>
      </c>
      <c r="B44" t="s">
        <v>2</v>
      </c>
      <c r="C44" s="11"/>
      <c r="D44" s="11"/>
      <c r="E44" s="11"/>
      <c r="F44" s="11"/>
      <c r="G44" s="11" t="s">
        <v>3</v>
      </c>
      <c r="H44" s="12">
        <v>4899.8333333333303</v>
      </c>
    </row>
    <row r="45" spans="1:8" x14ac:dyDescent="0.2">
      <c r="A45" t="s">
        <v>50</v>
      </c>
      <c r="B45" t="s">
        <v>5</v>
      </c>
      <c r="C45" s="11"/>
      <c r="D45" s="11"/>
      <c r="E45" s="11"/>
      <c r="F45" s="11"/>
      <c r="G45" s="11" t="s">
        <v>3</v>
      </c>
      <c r="H45" s="12">
        <v>4672.4166666666697</v>
      </c>
    </row>
    <row r="46" spans="1:8" x14ac:dyDescent="0.2">
      <c r="A46" t="s">
        <v>51</v>
      </c>
      <c r="B46" t="s">
        <v>4</v>
      </c>
      <c r="C46" s="11"/>
      <c r="D46" s="11"/>
      <c r="E46" s="11"/>
      <c r="F46" s="11" t="s">
        <v>3</v>
      </c>
      <c r="G46" s="11" t="s">
        <v>3</v>
      </c>
      <c r="H46" s="12">
        <v>4550.5833333333303</v>
      </c>
    </row>
    <row r="47" spans="1:8" x14ac:dyDescent="0.2">
      <c r="A47" t="s">
        <v>52</v>
      </c>
      <c r="B47" t="s">
        <v>4</v>
      </c>
      <c r="C47" s="11"/>
      <c r="D47" s="11" t="s">
        <v>3</v>
      </c>
      <c r="E47" s="11" t="s">
        <v>3</v>
      </c>
      <c r="F47" s="11" t="s">
        <v>3</v>
      </c>
      <c r="G47" s="11"/>
      <c r="H47" s="12">
        <v>4464.75</v>
      </c>
    </row>
    <row r="48" spans="1:8" x14ac:dyDescent="0.2">
      <c r="A48" t="s">
        <v>53</v>
      </c>
      <c r="B48" t="s">
        <v>4</v>
      </c>
      <c r="C48" s="11"/>
      <c r="D48" s="11"/>
      <c r="E48" s="11"/>
      <c r="F48" s="11"/>
      <c r="G48" s="11" t="s">
        <v>3</v>
      </c>
      <c r="H48" s="12">
        <v>4237.6666666666697</v>
      </c>
    </row>
    <row r="49" spans="1:8" x14ac:dyDescent="0.2">
      <c r="A49" t="s">
        <v>54</v>
      </c>
      <c r="B49" t="s">
        <v>4</v>
      </c>
      <c r="C49" s="11"/>
      <c r="D49" s="11"/>
      <c r="E49" s="11"/>
      <c r="F49" s="11"/>
      <c r="G49" s="11" t="s">
        <v>3</v>
      </c>
      <c r="H49" s="12">
        <v>4210.25</v>
      </c>
    </row>
    <row r="50" spans="1:8" x14ac:dyDescent="0.2">
      <c r="A50" t="s">
        <v>55</v>
      </c>
      <c r="B50" t="s">
        <v>4</v>
      </c>
      <c r="C50" s="11"/>
      <c r="D50" s="11"/>
      <c r="E50" s="11"/>
      <c r="F50" s="11"/>
      <c r="G50" s="11" t="s">
        <v>3</v>
      </c>
      <c r="H50" s="12">
        <v>4153.5833333333303</v>
      </c>
    </row>
    <row r="51" spans="1:8" x14ac:dyDescent="0.2">
      <c r="A51" t="s">
        <v>56</v>
      </c>
      <c r="B51" t="s">
        <v>4</v>
      </c>
      <c r="C51" s="11"/>
      <c r="D51" s="11"/>
      <c r="E51" s="11"/>
      <c r="F51" s="11"/>
      <c r="G51" s="11" t="s">
        <v>3</v>
      </c>
      <c r="H51" s="12">
        <v>4080.4166666666702</v>
      </c>
    </row>
    <row r="52" spans="1:8" x14ac:dyDescent="0.2">
      <c r="A52" t="s">
        <v>57</v>
      </c>
      <c r="B52" t="s">
        <v>2</v>
      </c>
      <c r="C52" s="11"/>
      <c r="D52" s="11"/>
      <c r="E52" s="11"/>
      <c r="F52" s="11"/>
      <c r="G52" s="11" t="s">
        <v>3</v>
      </c>
      <c r="H52" s="12">
        <v>3754.4166666666702</v>
      </c>
    </row>
    <row r="53" spans="1:8" x14ac:dyDescent="0.2">
      <c r="A53" t="s">
        <v>58</v>
      </c>
      <c r="B53" t="s">
        <v>2</v>
      </c>
      <c r="C53" s="11"/>
      <c r="D53" s="11"/>
      <c r="E53" s="11"/>
      <c r="F53" s="11"/>
      <c r="G53" s="11" t="s">
        <v>3</v>
      </c>
      <c r="H53" s="12">
        <v>3290.3333333333298</v>
      </c>
    </row>
    <row r="54" spans="1:8" x14ac:dyDescent="0.2">
      <c r="A54" t="s">
        <v>59</v>
      </c>
      <c r="B54" t="s">
        <v>5</v>
      </c>
      <c r="C54" s="11"/>
      <c r="D54" s="11"/>
      <c r="E54" s="11"/>
      <c r="F54" s="11"/>
      <c r="G54" s="11" t="s">
        <v>3</v>
      </c>
      <c r="H54" s="12">
        <v>3252.6666666666702</v>
      </c>
    </row>
    <row r="55" spans="1:8" x14ac:dyDescent="0.2">
      <c r="A55" t="s">
        <v>60</v>
      </c>
      <c r="B55" t="s">
        <v>4</v>
      </c>
      <c r="C55" s="11"/>
      <c r="D55" s="11"/>
      <c r="E55" s="11"/>
      <c r="F55" s="11"/>
      <c r="G55" s="11" t="s">
        <v>3</v>
      </c>
      <c r="H55" s="12">
        <v>3114</v>
      </c>
    </row>
    <row r="56" spans="1:8" x14ac:dyDescent="0.2">
      <c r="A56" t="s">
        <v>61</v>
      </c>
      <c r="B56" t="s">
        <v>5</v>
      </c>
      <c r="C56" s="11"/>
      <c r="D56" s="11"/>
      <c r="E56" s="11"/>
      <c r="F56" s="11"/>
      <c r="G56" s="11" t="s">
        <v>3</v>
      </c>
      <c r="H56" s="12">
        <v>3090.0833333333298</v>
      </c>
    </row>
    <row r="57" spans="1:8" x14ac:dyDescent="0.2">
      <c r="A57" t="s">
        <v>62</v>
      </c>
      <c r="B57" t="s">
        <v>4</v>
      </c>
      <c r="C57" s="11"/>
      <c r="D57" s="11"/>
      <c r="E57" s="11"/>
      <c r="F57" s="11" t="s">
        <v>3</v>
      </c>
      <c r="G57" s="11" t="s">
        <v>3</v>
      </c>
      <c r="H57" s="12">
        <v>3084.5</v>
      </c>
    </row>
    <row r="58" spans="1:8" x14ac:dyDescent="0.2">
      <c r="A58" t="s">
        <v>63</v>
      </c>
      <c r="B58" t="s">
        <v>2</v>
      </c>
      <c r="C58" s="11"/>
      <c r="D58" s="11"/>
      <c r="E58" s="11"/>
      <c r="F58" s="11"/>
      <c r="G58" s="11" t="s">
        <v>3</v>
      </c>
      <c r="H58" s="12">
        <v>3052.0833333333298</v>
      </c>
    </row>
    <row r="59" spans="1:8" x14ac:dyDescent="0.2">
      <c r="A59" t="s">
        <v>64</v>
      </c>
      <c r="B59" t="s">
        <v>2</v>
      </c>
      <c r="C59" s="11"/>
      <c r="D59" s="11"/>
      <c r="E59" s="11"/>
      <c r="F59" s="11"/>
      <c r="G59" s="11" t="s">
        <v>3</v>
      </c>
      <c r="H59" s="12">
        <v>3026.75</v>
      </c>
    </row>
    <row r="60" spans="1:8" x14ac:dyDescent="0.2">
      <c r="A60" t="s">
        <v>65</v>
      </c>
      <c r="B60" t="s">
        <v>4</v>
      </c>
      <c r="C60" s="11"/>
      <c r="D60" s="11"/>
      <c r="E60" s="11"/>
      <c r="F60" s="11"/>
      <c r="G60" s="11" t="s">
        <v>3</v>
      </c>
      <c r="H60" s="12">
        <v>2837</v>
      </c>
    </row>
    <row r="61" spans="1:8" x14ac:dyDescent="0.2">
      <c r="A61" t="s">
        <v>66</v>
      </c>
      <c r="B61" t="s">
        <v>2</v>
      </c>
      <c r="C61" s="11"/>
      <c r="D61" s="11"/>
      <c r="E61" s="11"/>
      <c r="F61" s="11"/>
      <c r="G61" s="11" t="s">
        <v>3</v>
      </c>
      <c r="H61" s="12">
        <v>2676.1666666666702</v>
      </c>
    </row>
    <row r="62" spans="1:8" x14ac:dyDescent="0.2">
      <c r="A62" t="s">
        <v>67</v>
      </c>
      <c r="B62" t="s">
        <v>2</v>
      </c>
      <c r="C62" s="11"/>
      <c r="D62" s="11"/>
      <c r="E62" s="11"/>
      <c r="F62" s="11" t="s">
        <v>3</v>
      </c>
      <c r="G62" s="11" t="s">
        <v>3</v>
      </c>
      <c r="H62" s="12">
        <v>2552.25</v>
      </c>
    </row>
    <row r="63" spans="1:8" x14ac:dyDescent="0.2">
      <c r="A63" t="s">
        <v>68</v>
      </c>
      <c r="B63" t="s">
        <v>5</v>
      </c>
      <c r="C63" s="11"/>
      <c r="D63" s="11"/>
      <c r="E63" s="11"/>
      <c r="F63" s="11"/>
      <c r="G63" s="11" t="s">
        <v>3</v>
      </c>
      <c r="H63" s="12">
        <v>2471</v>
      </c>
    </row>
    <row r="64" spans="1:8" x14ac:dyDescent="0.2">
      <c r="A64" t="s">
        <v>69</v>
      </c>
      <c r="B64" t="s">
        <v>4</v>
      </c>
      <c r="C64" s="11"/>
      <c r="D64" s="11"/>
      <c r="E64" s="11"/>
      <c r="F64" s="11"/>
      <c r="G64" s="11" t="s">
        <v>3</v>
      </c>
      <c r="H64" s="12">
        <v>2393.9166666666702</v>
      </c>
    </row>
    <row r="65" spans="1:8" x14ac:dyDescent="0.2">
      <c r="A65" t="s">
        <v>70</v>
      </c>
      <c r="B65" t="s">
        <v>2</v>
      </c>
      <c r="C65" s="11"/>
      <c r="D65" s="11"/>
      <c r="E65" s="11"/>
      <c r="F65" s="11"/>
      <c r="G65" s="11" t="s">
        <v>3</v>
      </c>
      <c r="H65" s="12">
        <v>2228.4166666666702</v>
      </c>
    </row>
    <row r="66" spans="1:8" x14ac:dyDescent="0.2">
      <c r="A66" t="s">
        <v>71</v>
      </c>
      <c r="B66" t="s">
        <v>4</v>
      </c>
      <c r="C66" s="11"/>
      <c r="D66" s="11"/>
      <c r="E66" s="11"/>
      <c r="F66" s="11"/>
      <c r="G66" s="11" t="s">
        <v>3</v>
      </c>
      <c r="H66" s="12">
        <v>2200.9166666666702</v>
      </c>
    </row>
    <row r="67" spans="1:8" x14ac:dyDescent="0.2">
      <c r="A67" t="s">
        <v>72</v>
      </c>
      <c r="B67" t="s">
        <v>4</v>
      </c>
      <c r="C67" s="11"/>
      <c r="D67" s="11"/>
      <c r="E67" s="11"/>
      <c r="F67" s="11"/>
      <c r="G67" s="11" t="s">
        <v>3</v>
      </c>
      <c r="H67" s="12">
        <v>2011.6666666666699</v>
      </c>
    </row>
    <row r="68" spans="1:8" x14ac:dyDescent="0.2">
      <c r="A68" t="s">
        <v>73</v>
      </c>
      <c r="B68" t="s">
        <v>4</v>
      </c>
      <c r="C68" s="11"/>
      <c r="D68" s="11"/>
      <c r="E68" s="11"/>
      <c r="F68" s="11"/>
      <c r="G68" s="11" t="s">
        <v>3</v>
      </c>
      <c r="H68" s="12">
        <v>1951.25</v>
      </c>
    </row>
    <row r="69" spans="1:8" x14ac:dyDescent="0.2">
      <c r="A69" t="s">
        <v>74</v>
      </c>
      <c r="B69" t="s">
        <v>2</v>
      </c>
      <c r="C69" s="11"/>
      <c r="D69" s="11"/>
      <c r="E69" s="11"/>
      <c r="F69" s="11"/>
      <c r="G69" s="11" t="s">
        <v>3</v>
      </c>
      <c r="H69" s="12">
        <v>1932.75</v>
      </c>
    </row>
    <row r="70" spans="1:8" x14ac:dyDescent="0.2">
      <c r="A70" t="s">
        <v>75</v>
      </c>
      <c r="B70" t="s">
        <v>2</v>
      </c>
      <c r="C70" s="11"/>
      <c r="D70" s="11"/>
      <c r="E70" s="11"/>
      <c r="F70" s="11" t="s">
        <v>3</v>
      </c>
      <c r="G70" s="11" t="s">
        <v>3</v>
      </c>
      <c r="H70" s="12">
        <v>1916.3333333333301</v>
      </c>
    </row>
    <row r="71" spans="1:8" x14ac:dyDescent="0.2">
      <c r="A71" t="s">
        <v>76</v>
      </c>
      <c r="B71" t="s">
        <v>2</v>
      </c>
      <c r="C71" s="11"/>
      <c r="D71" s="11"/>
      <c r="E71" s="11" t="s">
        <v>3</v>
      </c>
      <c r="F71" s="11"/>
      <c r="G71" s="11" t="s">
        <v>3</v>
      </c>
      <c r="H71" s="12">
        <v>1907.75</v>
      </c>
    </row>
    <row r="72" spans="1:8" x14ac:dyDescent="0.2">
      <c r="A72" t="s">
        <v>77</v>
      </c>
      <c r="B72" t="s">
        <v>4</v>
      </c>
      <c r="C72" s="11"/>
      <c r="D72" s="11"/>
      <c r="E72" s="11"/>
      <c r="F72" s="11"/>
      <c r="G72" s="11" t="s">
        <v>3</v>
      </c>
      <c r="H72" s="12">
        <v>1616.75</v>
      </c>
    </row>
    <row r="73" spans="1:8" x14ac:dyDescent="0.2">
      <c r="A73" t="s">
        <v>78</v>
      </c>
      <c r="B73" t="s">
        <v>2</v>
      </c>
      <c r="C73" s="11"/>
      <c r="D73" s="11"/>
      <c r="E73" s="11" t="s">
        <v>3</v>
      </c>
      <c r="F73" s="11"/>
      <c r="G73" s="11"/>
      <c r="H73" s="12">
        <v>1529.1666666666699</v>
      </c>
    </row>
    <row r="74" spans="1:8" x14ac:dyDescent="0.2">
      <c r="A74" t="s">
        <v>79</v>
      </c>
      <c r="B74" t="s">
        <v>2</v>
      </c>
      <c r="C74" s="11"/>
      <c r="D74" s="11"/>
      <c r="E74" s="11"/>
      <c r="F74" s="11"/>
      <c r="G74" s="11" t="s">
        <v>3</v>
      </c>
      <c r="H74" s="12">
        <v>1392.3333333333301</v>
      </c>
    </row>
    <row r="75" spans="1:8" x14ac:dyDescent="0.2">
      <c r="A75" t="s">
        <v>80</v>
      </c>
      <c r="B75" t="s">
        <v>2</v>
      </c>
      <c r="C75" s="11"/>
      <c r="D75" s="11"/>
      <c r="E75" s="11"/>
      <c r="F75" s="11"/>
      <c r="G75" s="11" t="s">
        <v>3</v>
      </c>
      <c r="H75" s="12">
        <v>1362.5833333333301</v>
      </c>
    </row>
    <row r="76" spans="1:8" x14ac:dyDescent="0.2">
      <c r="A76" t="s">
        <v>81</v>
      </c>
      <c r="B76" t="s">
        <v>5</v>
      </c>
      <c r="C76" s="11"/>
      <c r="D76" s="11"/>
      <c r="E76" s="11"/>
      <c r="F76" s="11"/>
      <c r="G76" s="11" t="s">
        <v>3</v>
      </c>
      <c r="H76" s="12">
        <v>1286.25</v>
      </c>
    </row>
    <row r="77" spans="1:8" x14ac:dyDescent="0.2">
      <c r="A77" t="s">
        <v>82</v>
      </c>
      <c r="B77" t="s">
        <v>2</v>
      </c>
      <c r="C77" s="11" t="s">
        <v>3</v>
      </c>
      <c r="D77" s="11"/>
      <c r="E77" s="11" t="s">
        <v>3</v>
      </c>
      <c r="F77" s="11"/>
      <c r="G77" s="11"/>
      <c r="H77" s="12">
        <v>1284.6666666666699</v>
      </c>
    </row>
    <row r="78" spans="1:8" x14ac:dyDescent="0.2">
      <c r="A78" t="s">
        <v>83</v>
      </c>
      <c r="B78" t="s">
        <v>2</v>
      </c>
      <c r="C78" s="11"/>
      <c r="D78" s="11"/>
      <c r="E78" s="11"/>
      <c r="F78" s="11" t="s">
        <v>3</v>
      </c>
      <c r="G78" s="11" t="s">
        <v>3</v>
      </c>
      <c r="H78" s="12">
        <v>1160.25</v>
      </c>
    </row>
    <row r="79" spans="1:8" x14ac:dyDescent="0.2">
      <c r="A79" t="s">
        <v>84</v>
      </c>
      <c r="B79" t="s">
        <v>5</v>
      </c>
      <c r="C79" s="11"/>
      <c r="D79" s="11"/>
      <c r="E79" s="11"/>
      <c r="F79" s="11"/>
      <c r="G79" s="11" t="s">
        <v>3</v>
      </c>
      <c r="H79" s="12">
        <v>1138.25</v>
      </c>
    </row>
    <row r="80" spans="1:8" x14ac:dyDescent="0.2">
      <c r="A80" t="s">
        <v>85</v>
      </c>
      <c r="B80" t="s">
        <v>2</v>
      </c>
      <c r="C80" s="11"/>
      <c r="D80" s="11"/>
      <c r="E80" s="11" t="s">
        <v>3</v>
      </c>
      <c r="F80" s="11"/>
      <c r="G80" s="11" t="s">
        <v>3</v>
      </c>
      <c r="H80" s="12">
        <v>1009.75</v>
      </c>
    </row>
    <row r="81" spans="1:8" x14ac:dyDescent="0.2">
      <c r="A81" t="s">
        <v>86</v>
      </c>
      <c r="B81" t="s">
        <v>2</v>
      </c>
      <c r="C81" s="11"/>
      <c r="D81" s="11"/>
      <c r="E81" s="11"/>
      <c r="F81" s="11"/>
      <c r="G81" s="11" t="s">
        <v>3</v>
      </c>
      <c r="H81" s="12">
        <v>887.66666666666697</v>
      </c>
    </row>
    <row r="82" spans="1:8" x14ac:dyDescent="0.2">
      <c r="A82" t="s">
        <v>87</v>
      </c>
      <c r="B82" t="s">
        <v>15</v>
      </c>
      <c r="C82" s="11"/>
      <c r="D82" s="11" t="s">
        <v>3</v>
      </c>
      <c r="E82" s="11" t="s">
        <v>3</v>
      </c>
      <c r="F82" s="11" t="s">
        <v>3</v>
      </c>
      <c r="G82" s="11"/>
      <c r="H82" s="12">
        <v>885.5</v>
      </c>
    </row>
    <row r="83" spans="1:8" x14ac:dyDescent="0.2">
      <c r="A83" t="s">
        <v>88</v>
      </c>
      <c r="B83" t="s">
        <v>2</v>
      </c>
      <c r="C83" s="11"/>
      <c r="D83" s="11"/>
      <c r="E83" s="11"/>
      <c r="F83" s="11"/>
      <c r="G83" s="11" t="s">
        <v>3</v>
      </c>
      <c r="H83" s="12">
        <v>875.25</v>
      </c>
    </row>
    <row r="84" spans="1:8" x14ac:dyDescent="0.2">
      <c r="A84" t="s">
        <v>89</v>
      </c>
      <c r="B84" t="s">
        <v>2</v>
      </c>
      <c r="C84" s="11"/>
      <c r="D84" s="11"/>
      <c r="E84" s="11"/>
      <c r="F84" s="11"/>
      <c r="G84" s="11" t="s">
        <v>3</v>
      </c>
      <c r="H84" s="12">
        <v>800.66666666666697</v>
      </c>
    </row>
    <row r="85" spans="1:8" x14ac:dyDescent="0.2">
      <c r="A85" t="s">
        <v>90</v>
      </c>
      <c r="B85" t="s">
        <v>4</v>
      </c>
      <c r="C85" s="11"/>
      <c r="D85" s="11"/>
      <c r="E85" s="11"/>
      <c r="F85" s="11"/>
      <c r="G85" s="11" t="s">
        <v>3</v>
      </c>
      <c r="H85" s="12">
        <v>790.08333333333303</v>
      </c>
    </row>
    <row r="86" spans="1:8" x14ac:dyDescent="0.2">
      <c r="A86" t="s">
        <v>91</v>
      </c>
      <c r="B86" t="s">
        <v>4</v>
      </c>
      <c r="C86" s="11"/>
      <c r="D86" s="11"/>
      <c r="E86" s="11"/>
      <c r="F86" s="11"/>
      <c r="G86" s="11" t="s">
        <v>3</v>
      </c>
      <c r="H86" s="12">
        <v>788.5</v>
      </c>
    </row>
    <row r="87" spans="1:8" x14ac:dyDescent="0.2">
      <c r="A87" t="s">
        <v>92</v>
      </c>
      <c r="B87" t="s">
        <v>2</v>
      </c>
      <c r="C87" s="11"/>
      <c r="D87" s="11"/>
      <c r="E87" s="11"/>
      <c r="F87" s="11"/>
      <c r="G87" s="11" t="s">
        <v>3</v>
      </c>
      <c r="H87" s="12">
        <v>762.08333333333303</v>
      </c>
    </row>
    <row r="88" spans="1:8" x14ac:dyDescent="0.2">
      <c r="A88" t="s">
        <v>93</v>
      </c>
      <c r="B88" t="s">
        <v>2</v>
      </c>
      <c r="C88" s="11"/>
      <c r="D88" s="11"/>
      <c r="E88" s="11"/>
      <c r="F88" s="11"/>
      <c r="G88" s="11" t="s">
        <v>3</v>
      </c>
      <c r="H88" s="12">
        <v>741</v>
      </c>
    </row>
    <row r="89" spans="1:8" x14ac:dyDescent="0.2">
      <c r="A89" t="s">
        <v>94</v>
      </c>
      <c r="B89" t="s">
        <v>2</v>
      </c>
      <c r="C89" s="11"/>
      <c r="D89" s="11"/>
      <c r="E89" s="11"/>
      <c r="F89" s="11"/>
      <c r="G89" s="11" t="s">
        <v>3</v>
      </c>
      <c r="H89" s="12">
        <v>659.66666666666697</v>
      </c>
    </row>
    <row r="90" spans="1:8" x14ac:dyDescent="0.2">
      <c r="A90" t="s">
        <v>95</v>
      </c>
      <c r="B90" t="s">
        <v>4</v>
      </c>
      <c r="C90" s="11"/>
      <c r="D90" s="11"/>
      <c r="E90" s="11"/>
      <c r="F90" s="11"/>
      <c r="G90" s="11" t="s">
        <v>3</v>
      </c>
      <c r="H90" s="12">
        <v>657.25</v>
      </c>
    </row>
    <row r="91" spans="1:8" x14ac:dyDescent="0.2">
      <c r="A91" t="s">
        <v>96</v>
      </c>
      <c r="B91" t="s">
        <v>2</v>
      </c>
      <c r="C91" s="11"/>
      <c r="D91" s="11"/>
      <c r="E91" s="11"/>
      <c r="F91" s="11" t="s">
        <v>3</v>
      </c>
      <c r="G91" s="11" t="s">
        <v>3</v>
      </c>
      <c r="H91" s="12">
        <v>631.33333333333303</v>
      </c>
    </row>
    <row r="92" spans="1:8" x14ac:dyDescent="0.2">
      <c r="A92" t="s">
        <v>97</v>
      </c>
      <c r="B92" t="s">
        <v>2</v>
      </c>
      <c r="C92" s="11"/>
      <c r="D92" s="11"/>
      <c r="E92" s="11"/>
      <c r="F92" s="11" t="s">
        <v>3</v>
      </c>
      <c r="G92" s="11" t="s">
        <v>3</v>
      </c>
      <c r="H92" s="12">
        <v>578.75</v>
      </c>
    </row>
    <row r="93" spans="1:8" x14ac:dyDescent="0.2">
      <c r="A93" t="s">
        <v>98</v>
      </c>
      <c r="B93" t="s">
        <v>2</v>
      </c>
      <c r="C93" s="11"/>
      <c r="D93" s="11"/>
      <c r="E93" s="11"/>
      <c r="F93" s="11" t="s">
        <v>3</v>
      </c>
      <c r="G93" s="11" t="s">
        <v>3</v>
      </c>
      <c r="H93" s="12">
        <v>560.75</v>
      </c>
    </row>
    <row r="94" spans="1:8" x14ac:dyDescent="0.2">
      <c r="A94" t="s">
        <v>99</v>
      </c>
      <c r="B94" t="s">
        <v>2</v>
      </c>
      <c r="C94" s="11"/>
      <c r="D94" s="11"/>
      <c r="E94" s="11"/>
      <c r="F94" s="11"/>
      <c r="G94" s="11" t="s">
        <v>3</v>
      </c>
      <c r="H94" s="12">
        <v>530.58333333333303</v>
      </c>
    </row>
    <row r="95" spans="1:8" x14ac:dyDescent="0.2">
      <c r="A95" t="s">
        <v>100</v>
      </c>
      <c r="B95" t="s">
        <v>2</v>
      </c>
      <c r="C95" s="11"/>
      <c r="D95" s="11"/>
      <c r="E95" s="11" t="s">
        <v>3</v>
      </c>
      <c r="F95" s="11"/>
      <c r="G95" s="11"/>
      <c r="H95" s="12">
        <v>484.41666666666703</v>
      </c>
    </row>
    <row r="96" spans="1:8" x14ac:dyDescent="0.2">
      <c r="A96" t="s">
        <v>101</v>
      </c>
      <c r="B96" t="s">
        <v>2</v>
      </c>
      <c r="C96" s="11"/>
      <c r="D96" s="11" t="s">
        <v>3</v>
      </c>
      <c r="E96" s="11"/>
      <c r="F96" s="11" t="s">
        <v>3</v>
      </c>
      <c r="G96" s="11" t="s">
        <v>3</v>
      </c>
      <c r="H96" s="12">
        <v>419.5</v>
      </c>
    </row>
    <row r="97" spans="1:8" x14ac:dyDescent="0.2">
      <c r="A97" t="s">
        <v>102</v>
      </c>
      <c r="B97" t="s">
        <v>2</v>
      </c>
      <c r="C97" s="11"/>
      <c r="D97" s="11"/>
      <c r="E97" s="11"/>
      <c r="F97" s="11" t="s">
        <v>3</v>
      </c>
      <c r="G97" s="11" t="s">
        <v>3</v>
      </c>
      <c r="H97" s="12">
        <v>412.5</v>
      </c>
    </row>
    <row r="98" spans="1:8" x14ac:dyDescent="0.2">
      <c r="A98" t="s">
        <v>103</v>
      </c>
      <c r="B98" t="s">
        <v>5</v>
      </c>
      <c r="C98" s="11"/>
      <c r="D98" s="11" t="s">
        <v>3</v>
      </c>
      <c r="E98" s="11" t="s">
        <v>3</v>
      </c>
      <c r="F98" s="11" t="s">
        <v>3</v>
      </c>
      <c r="G98" s="11"/>
      <c r="H98" s="12">
        <v>332.83333333333297</v>
      </c>
    </row>
    <row r="99" spans="1:8" x14ac:dyDescent="0.2">
      <c r="A99" t="s">
        <v>104</v>
      </c>
      <c r="B99" t="s">
        <v>2</v>
      </c>
      <c r="C99" s="11"/>
      <c r="D99" s="11"/>
      <c r="E99" s="11"/>
      <c r="F99" s="11" t="s">
        <v>3</v>
      </c>
      <c r="G99" s="11" t="s">
        <v>3</v>
      </c>
      <c r="H99" s="12">
        <v>309.75</v>
      </c>
    </row>
    <row r="100" spans="1:8" x14ac:dyDescent="0.2">
      <c r="A100" t="s">
        <v>105</v>
      </c>
      <c r="B100" t="s">
        <v>2</v>
      </c>
      <c r="C100" s="11"/>
      <c r="D100" s="11" t="s">
        <v>3</v>
      </c>
      <c r="E100" s="11" t="s">
        <v>3</v>
      </c>
      <c r="F100" s="11" t="s">
        <v>3</v>
      </c>
      <c r="G100" s="11"/>
      <c r="H100" s="12">
        <v>293.83333333333297</v>
      </c>
    </row>
    <row r="101" spans="1:8" x14ac:dyDescent="0.2">
      <c r="A101" t="s">
        <v>106</v>
      </c>
      <c r="B101" t="s">
        <v>4</v>
      </c>
      <c r="C101" s="11"/>
      <c r="D101" s="11"/>
      <c r="E101" s="11"/>
      <c r="F101" s="11" t="s">
        <v>3</v>
      </c>
      <c r="G101" s="11" t="s">
        <v>3</v>
      </c>
      <c r="H101" s="12">
        <v>282.08333333333297</v>
      </c>
    </row>
    <row r="102" spans="1:8" x14ac:dyDescent="0.2">
      <c r="A102" t="s">
        <v>107</v>
      </c>
      <c r="B102" t="s">
        <v>4</v>
      </c>
      <c r="C102" s="11"/>
      <c r="D102" s="11"/>
      <c r="E102" s="11"/>
      <c r="F102" s="11"/>
      <c r="G102" s="11" t="s">
        <v>3</v>
      </c>
      <c r="H102" s="12">
        <v>272.16666666666703</v>
      </c>
    </row>
    <row r="103" spans="1:8" x14ac:dyDescent="0.2">
      <c r="A103" t="s">
        <v>108</v>
      </c>
      <c r="B103" t="s">
        <v>5</v>
      </c>
      <c r="C103" s="11" t="s">
        <v>3</v>
      </c>
      <c r="D103" s="11"/>
      <c r="E103" s="11" t="s">
        <v>3</v>
      </c>
      <c r="F103" s="11" t="s">
        <v>3</v>
      </c>
      <c r="G103" s="11"/>
      <c r="H103" s="12">
        <v>268.16666666666703</v>
      </c>
    </row>
    <row r="104" spans="1:8" x14ac:dyDescent="0.2">
      <c r="A104" t="s">
        <v>109</v>
      </c>
      <c r="B104" t="s">
        <v>2</v>
      </c>
      <c r="C104" s="11"/>
      <c r="D104" s="11"/>
      <c r="E104" s="11"/>
      <c r="F104" s="11"/>
      <c r="G104" s="11" t="s">
        <v>3</v>
      </c>
      <c r="H104" s="12">
        <v>257.66666666666703</v>
      </c>
    </row>
    <row r="105" spans="1:8" x14ac:dyDescent="0.2">
      <c r="A105" t="s">
        <v>110</v>
      </c>
      <c r="B105" t="s">
        <v>2</v>
      </c>
      <c r="C105" s="11"/>
      <c r="D105" s="11"/>
      <c r="E105" s="11"/>
      <c r="F105" s="11"/>
      <c r="G105" s="11" t="s">
        <v>3</v>
      </c>
      <c r="H105" s="12">
        <v>254.083333333333</v>
      </c>
    </row>
    <row r="106" spans="1:8" x14ac:dyDescent="0.2">
      <c r="A106" t="s">
        <v>111</v>
      </c>
      <c r="B106" t="s">
        <v>4</v>
      </c>
      <c r="C106" s="11"/>
      <c r="D106" s="11"/>
      <c r="E106" s="11"/>
      <c r="F106" s="11"/>
      <c r="G106" s="11" t="s">
        <v>3</v>
      </c>
      <c r="H106" s="12">
        <v>245.833333333333</v>
      </c>
    </row>
    <row r="107" spans="1:8" x14ac:dyDescent="0.2">
      <c r="A107" t="s">
        <v>112</v>
      </c>
      <c r="B107" t="s">
        <v>2</v>
      </c>
      <c r="C107" s="11" t="s">
        <v>3</v>
      </c>
      <c r="D107" s="11"/>
      <c r="E107" s="11" t="s">
        <v>3</v>
      </c>
      <c r="F107" s="11" t="s">
        <v>3</v>
      </c>
      <c r="G107" s="11"/>
      <c r="H107" s="12">
        <v>229</v>
      </c>
    </row>
    <row r="108" spans="1:8" x14ac:dyDescent="0.2">
      <c r="A108" t="s">
        <v>113</v>
      </c>
      <c r="B108" t="s">
        <v>2</v>
      </c>
      <c r="C108" s="11"/>
      <c r="D108" s="11"/>
      <c r="E108" s="11"/>
      <c r="F108" s="11"/>
      <c r="G108" s="11" t="s">
        <v>3</v>
      </c>
      <c r="H108" s="12">
        <v>208.75</v>
      </c>
    </row>
    <row r="109" spans="1:8" x14ac:dyDescent="0.2">
      <c r="A109" t="s">
        <v>114</v>
      </c>
      <c r="B109" t="s">
        <v>2</v>
      </c>
      <c r="C109" s="11"/>
      <c r="D109" s="11" t="s">
        <v>3</v>
      </c>
      <c r="E109" s="11" t="s">
        <v>3</v>
      </c>
      <c r="F109" s="11" t="s">
        <v>3</v>
      </c>
      <c r="G109" s="11"/>
      <c r="H109" s="12">
        <v>207.916666666667</v>
      </c>
    </row>
    <row r="110" spans="1:8" x14ac:dyDescent="0.2">
      <c r="A110" t="s">
        <v>115</v>
      </c>
      <c r="B110" t="s">
        <v>5</v>
      </c>
      <c r="C110" s="11"/>
      <c r="D110" s="11"/>
      <c r="E110" s="11"/>
      <c r="F110" s="11"/>
      <c r="G110" s="11" t="s">
        <v>3</v>
      </c>
      <c r="H110" s="12">
        <v>155.333333333333</v>
      </c>
    </row>
    <row r="111" spans="1:8" x14ac:dyDescent="0.2">
      <c r="A111" t="s">
        <v>116</v>
      </c>
      <c r="B111" t="s">
        <v>2</v>
      </c>
      <c r="C111" s="11"/>
      <c r="D111" s="11"/>
      <c r="E111" s="11"/>
      <c r="F111" s="11" t="s">
        <v>3</v>
      </c>
      <c r="G111" s="11" t="s">
        <v>3</v>
      </c>
      <c r="H111" s="12">
        <v>98.1666666666667</v>
      </c>
    </row>
    <row r="112" spans="1:8" x14ac:dyDescent="0.2">
      <c r="A112" t="s">
        <v>117</v>
      </c>
      <c r="B112" t="s">
        <v>2</v>
      </c>
      <c r="C112" s="11"/>
      <c r="D112" s="11"/>
      <c r="E112" s="11"/>
      <c r="F112" s="11"/>
      <c r="G112" s="11" t="s">
        <v>3</v>
      </c>
      <c r="H112" s="12">
        <v>59.3333333333333</v>
      </c>
    </row>
    <row r="113" spans="1:8" x14ac:dyDescent="0.2">
      <c r="A113" t="s">
        <v>118</v>
      </c>
      <c r="B113" t="s">
        <v>2</v>
      </c>
      <c r="C113" s="11"/>
      <c r="D113" s="11"/>
      <c r="E113" s="11"/>
      <c r="F113" s="11" t="s">
        <v>3</v>
      </c>
      <c r="G113" s="11"/>
      <c r="H113" s="12">
        <v>35.9166666666667</v>
      </c>
    </row>
    <row r="114" spans="1:8" x14ac:dyDescent="0.2">
      <c r="A114" t="s">
        <v>119</v>
      </c>
      <c r="B114" t="s">
        <v>2</v>
      </c>
      <c r="C114" s="11"/>
      <c r="D114" s="11"/>
      <c r="E114" s="11"/>
      <c r="F114" s="11" t="s">
        <v>3</v>
      </c>
      <c r="G114" s="11" t="s">
        <v>3</v>
      </c>
      <c r="H114" s="12">
        <v>32.25</v>
      </c>
    </row>
    <row r="115" spans="1:8" x14ac:dyDescent="0.2">
      <c r="A115" t="s">
        <v>120</v>
      </c>
      <c r="B115" t="s">
        <v>2</v>
      </c>
      <c r="C115" s="11"/>
      <c r="D115" s="11"/>
      <c r="E115" s="11"/>
      <c r="F115" s="11" t="s">
        <v>3</v>
      </c>
      <c r="G115" s="11" t="s">
        <v>3</v>
      </c>
      <c r="H115" s="12">
        <v>30</v>
      </c>
    </row>
    <row r="116" spans="1:8" x14ac:dyDescent="0.2">
      <c r="A116" t="s">
        <v>121</v>
      </c>
      <c r="B116" t="s">
        <v>2</v>
      </c>
      <c r="C116" s="11"/>
      <c r="D116" s="11"/>
      <c r="E116" s="11" t="s">
        <v>3</v>
      </c>
      <c r="F116" s="11" t="s">
        <v>3</v>
      </c>
      <c r="G116" s="11" t="s">
        <v>3</v>
      </c>
      <c r="H116" s="12">
        <v>22.9166666666667</v>
      </c>
    </row>
    <row r="117" spans="1:8" x14ac:dyDescent="0.2">
      <c r="A117" t="s">
        <v>122</v>
      </c>
      <c r="B117" t="s">
        <v>2</v>
      </c>
      <c r="C117" s="11"/>
      <c r="D117" s="11" t="s">
        <v>3</v>
      </c>
      <c r="E117" s="11" t="s">
        <v>3</v>
      </c>
      <c r="F117" s="11" t="s">
        <v>3</v>
      </c>
      <c r="G117" s="11"/>
      <c r="H117" s="12">
        <v>22</v>
      </c>
    </row>
    <row r="118" spans="1:8" x14ac:dyDescent="0.2">
      <c r="A118" t="s">
        <v>123</v>
      </c>
      <c r="B118" t="s">
        <v>2</v>
      </c>
      <c r="C118" s="11" t="s">
        <v>3</v>
      </c>
      <c r="D118" s="11"/>
      <c r="E118" s="11" t="s">
        <v>3</v>
      </c>
      <c r="F118" s="11" t="s">
        <v>3</v>
      </c>
      <c r="G118" s="11"/>
      <c r="H118" s="12">
        <v>19.5</v>
      </c>
    </row>
    <row r="119" spans="1:8" x14ac:dyDescent="0.2">
      <c r="A119" t="s">
        <v>124</v>
      </c>
      <c r="B119" t="s">
        <v>5</v>
      </c>
      <c r="C119" s="11"/>
      <c r="D119" s="11"/>
      <c r="E119" s="11" t="s">
        <v>3</v>
      </c>
      <c r="F119" s="11"/>
      <c r="G119" s="11" t="s">
        <v>3</v>
      </c>
      <c r="H119" s="12">
        <v>9.9166666666666696</v>
      </c>
    </row>
    <row r="120" spans="1:8" x14ac:dyDescent="0.2">
      <c r="A120" t="s">
        <v>125</v>
      </c>
      <c r="B120" t="s">
        <v>2</v>
      </c>
      <c r="C120" s="11"/>
      <c r="D120" s="11"/>
      <c r="E120" s="11" t="s">
        <v>3</v>
      </c>
      <c r="F120" s="11" t="s">
        <v>3</v>
      </c>
      <c r="G120" s="11"/>
      <c r="H120" s="12">
        <v>9.5833333333333304</v>
      </c>
    </row>
    <row r="121" spans="1:8" x14ac:dyDescent="0.2">
      <c r="A121" t="s">
        <v>126</v>
      </c>
      <c r="B121" t="s">
        <v>2</v>
      </c>
      <c r="C121" s="11"/>
      <c r="D121" s="11"/>
      <c r="E121" s="11"/>
      <c r="F121" s="11"/>
      <c r="G121" s="11" t="s">
        <v>3</v>
      </c>
      <c r="H121" s="12">
        <v>7.3333333333333304</v>
      </c>
    </row>
    <row r="122" spans="1:8" x14ac:dyDescent="0.2">
      <c r="A122" t="s">
        <v>127</v>
      </c>
      <c r="B122" t="s">
        <v>2</v>
      </c>
      <c r="C122" s="11" t="s">
        <v>3</v>
      </c>
      <c r="D122" s="11"/>
      <c r="E122" s="11" t="s">
        <v>3</v>
      </c>
      <c r="F122" s="11" t="s">
        <v>3</v>
      </c>
      <c r="G122" s="11"/>
      <c r="H122" s="12">
        <v>7.1666666666666696</v>
      </c>
    </row>
    <row r="123" spans="1:8" x14ac:dyDescent="0.2">
      <c r="A123" t="s">
        <v>128</v>
      </c>
      <c r="B123" t="s">
        <v>2</v>
      </c>
      <c r="C123" s="11"/>
      <c r="D123" s="11"/>
      <c r="E123" s="11"/>
      <c r="F123" s="11" t="s">
        <v>3</v>
      </c>
      <c r="G123" s="11" t="s">
        <v>3</v>
      </c>
      <c r="H123" s="12">
        <v>4.1666666666666696</v>
      </c>
    </row>
    <row r="124" spans="1:8" x14ac:dyDescent="0.2">
      <c r="A124" t="s">
        <v>129</v>
      </c>
      <c r="B124" t="s">
        <v>2</v>
      </c>
      <c r="C124" s="11"/>
      <c r="D124" s="11"/>
      <c r="E124" s="11" t="s">
        <v>3</v>
      </c>
      <c r="F124" s="11" t="s">
        <v>3</v>
      </c>
      <c r="G124" s="11"/>
      <c r="H124" s="12">
        <v>2</v>
      </c>
    </row>
    <row r="125" spans="1:8" x14ac:dyDescent="0.2">
      <c r="A125" t="s">
        <v>130</v>
      </c>
      <c r="B125" t="s">
        <v>4</v>
      </c>
      <c r="C125" s="11"/>
      <c r="D125" s="11"/>
      <c r="E125" s="11"/>
      <c r="F125" s="11" t="s">
        <v>3</v>
      </c>
      <c r="G125" s="11"/>
      <c r="H125" s="12">
        <v>2</v>
      </c>
    </row>
    <row r="126" spans="1:8" x14ac:dyDescent="0.2">
      <c r="A126" t="s">
        <v>131</v>
      </c>
      <c r="B126" t="s">
        <v>2</v>
      </c>
      <c r="C126" s="11"/>
      <c r="D126" s="11"/>
      <c r="E126" s="11"/>
      <c r="F126" s="11"/>
      <c r="G126" s="11" t="s">
        <v>3</v>
      </c>
      <c r="H126" s="12">
        <v>2</v>
      </c>
    </row>
    <row r="127" spans="1:8" x14ac:dyDescent="0.2">
      <c r="A127" t="s">
        <v>132</v>
      </c>
      <c r="B127" t="s">
        <v>2</v>
      </c>
      <c r="C127" s="11"/>
      <c r="D127" s="11"/>
      <c r="E127" s="11" t="s">
        <v>3</v>
      </c>
      <c r="F127" s="11" t="s">
        <v>3</v>
      </c>
      <c r="G127" s="11"/>
      <c r="H127" s="12">
        <v>1.8333333333333299</v>
      </c>
    </row>
    <row r="128" spans="1:8" x14ac:dyDescent="0.2">
      <c r="A128" t="s">
        <v>133</v>
      </c>
      <c r="B128" t="s">
        <v>2</v>
      </c>
      <c r="C128" s="11"/>
      <c r="D128" s="11"/>
      <c r="E128" s="11" t="s">
        <v>3</v>
      </c>
      <c r="F128" s="11" t="s">
        <v>3</v>
      </c>
      <c r="G128" s="11"/>
      <c r="H128" s="12">
        <v>1</v>
      </c>
    </row>
    <row r="129" spans="1:8" x14ac:dyDescent="0.2">
      <c r="A129" t="s">
        <v>134</v>
      </c>
      <c r="B129" t="s">
        <v>2</v>
      </c>
      <c r="C129" s="11"/>
      <c r="D129" s="11"/>
      <c r="E129" s="11"/>
      <c r="F129" s="11" t="s">
        <v>3</v>
      </c>
      <c r="G129" s="11"/>
      <c r="H129" s="12">
        <v>1</v>
      </c>
    </row>
    <row r="130" spans="1:8" x14ac:dyDescent="0.2">
      <c r="A130" t="s">
        <v>135</v>
      </c>
      <c r="B130" t="s">
        <v>2</v>
      </c>
      <c r="C130" s="11"/>
      <c r="D130" s="11"/>
      <c r="E130" s="11" t="s">
        <v>3</v>
      </c>
      <c r="F130" s="11" t="s">
        <v>3</v>
      </c>
      <c r="G130" s="11"/>
      <c r="H130" s="12">
        <v>0.66666666666666696</v>
      </c>
    </row>
    <row r="131" spans="1:8" x14ac:dyDescent="0.2">
      <c r="A131" t="s">
        <v>136</v>
      </c>
      <c r="B131" t="s">
        <v>2</v>
      </c>
      <c r="C131" s="11" t="s">
        <v>3</v>
      </c>
      <c r="D131" s="11"/>
      <c r="E131" s="11" t="s">
        <v>3</v>
      </c>
      <c r="F131" s="11" t="s">
        <v>3</v>
      </c>
      <c r="G131" s="11"/>
      <c r="H131" s="12">
        <v>0.25</v>
      </c>
    </row>
    <row r="132" spans="1:8" x14ac:dyDescent="0.2">
      <c r="A132" t="s">
        <v>137</v>
      </c>
      <c r="B132" t="s">
        <v>2</v>
      </c>
      <c r="C132" s="11"/>
      <c r="D132" s="11" t="s">
        <v>3</v>
      </c>
      <c r="E132" s="11" t="s">
        <v>3</v>
      </c>
      <c r="F132" s="11" t="s">
        <v>3</v>
      </c>
      <c r="G132" s="11"/>
      <c r="H132" s="12"/>
    </row>
    <row r="133" spans="1:8" x14ac:dyDescent="0.2">
      <c r="A133" t="s">
        <v>138</v>
      </c>
      <c r="B133" t="s">
        <v>4</v>
      </c>
      <c r="C133" s="11"/>
      <c r="D133" s="11" t="s">
        <v>3</v>
      </c>
      <c r="E133" s="11" t="s">
        <v>3</v>
      </c>
      <c r="F133" s="11" t="s">
        <v>3</v>
      </c>
      <c r="G133" s="11"/>
      <c r="H133" s="12"/>
    </row>
    <row r="134" spans="1:8" x14ac:dyDescent="0.2">
      <c r="A134" t="s">
        <v>139</v>
      </c>
      <c r="B134" t="s">
        <v>2</v>
      </c>
      <c r="C134" s="11"/>
      <c r="D134" s="11"/>
      <c r="E134" s="11" t="s">
        <v>3</v>
      </c>
      <c r="F134" s="11"/>
      <c r="G134" s="11"/>
      <c r="H134" s="12"/>
    </row>
    <row r="135" spans="1:8" x14ac:dyDescent="0.2">
      <c r="A135" t="s">
        <v>140</v>
      </c>
      <c r="B135" t="s">
        <v>2</v>
      </c>
      <c r="C135" s="11"/>
      <c r="D135" s="11"/>
      <c r="E135" s="11" t="s">
        <v>3</v>
      </c>
      <c r="F135" s="11"/>
      <c r="G135" s="11"/>
      <c r="H135" s="12"/>
    </row>
    <row r="136" spans="1:8" x14ac:dyDescent="0.2">
      <c r="A136" t="s">
        <v>141</v>
      </c>
      <c r="B136" t="s">
        <v>2</v>
      </c>
      <c r="C136" s="11" t="s">
        <v>3</v>
      </c>
      <c r="D136" s="11"/>
      <c r="E136" s="11" t="s">
        <v>3</v>
      </c>
      <c r="F136" s="11" t="s">
        <v>3</v>
      </c>
      <c r="G136" s="11"/>
      <c r="H136" s="12"/>
    </row>
    <row r="137" spans="1:8" x14ac:dyDescent="0.2">
      <c r="A137" t="s">
        <v>142</v>
      </c>
      <c r="B137" t="s">
        <v>2</v>
      </c>
      <c r="C137" s="11"/>
      <c r="D137" s="11" t="s">
        <v>3</v>
      </c>
      <c r="E137" s="11" t="s">
        <v>3</v>
      </c>
      <c r="F137" s="11" t="s">
        <v>3</v>
      </c>
      <c r="G137" s="11"/>
      <c r="H137" s="12"/>
    </row>
    <row r="138" spans="1:8" x14ac:dyDescent="0.2">
      <c r="A138" t="s">
        <v>143</v>
      </c>
      <c r="B138" t="s">
        <v>2</v>
      </c>
      <c r="C138" s="11" t="s">
        <v>3</v>
      </c>
      <c r="D138" s="11"/>
      <c r="E138" s="11" t="s">
        <v>3</v>
      </c>
      <c r="F138" s="11" t="s">
        <v>3</v>
      </c>
      <c r="G138" s="11"/>
      <c r="H138" s="12"/>
    </row>
    <row r="139" spans="1:8" x14ac:dyDescent="0.2">
      <c r="A139" t="s">
        <v>144</v>
      </c>
      <c r="B139" t="s">
        <v>2</v>
      </c>
      <c r="C139" s="11" t="s">
        <v>3</v>
      </c>
      <c r="D139" s="11"/>
      <c r="E139" s="11" t="s">
        <v>3</v>
      </c>
      <c r="F139" s="11" t="s">
        <v>3</v>
      </c>
      <c r="G139" s="11"/>
      <c r="H139" s="12"/>
    </row>
    <row r="140" spans="1:8" x14ac:dyDescent="0.2">
      <c r="A140" t="s">
        <v>145</v>
      </c>
      <c r="B140" t="s">
        <v>2</v>
      </c>
      <c r="C140" s="11"/>
      <c r="D140" s="11"/>
      <c r="E140" s="11" t="s">
        <v>3</v>
      </c>
      <c r="F140" s="11" t="s">
        <v>3</v>
      </c>
      <c r="G140" s="11"/>
      <c r="H140" s="12"/>
    </row>
    <row r="141" spans="1:8" x14ac:dyDescent="0.2">
      <c r="A141" t="s">
        <v>146</v>
      </c>
      <c r="B141" t="s">
        <v>2</v>
      </c>
      <c r="C141" s="11"/>
      <c r="D141" s="11"/>
      <c r="E141" s="11" t="s">
        <v>3</v>
      </c>
      <c r="F141" s="11"/>
      <c r="G141" s="11"/>
      <c r="H141" s="12"/>
    </row>
    <row r="142" spans="1:8" x14ac:dyDescent="0.2">
      <c r="A142" t="s">
        <v>10</v>
      </c>
      <c r="B142" t="s">
        <v>4</v>
      </c>
      <c r="C142" s="11"/>
      <c r="D142" s="11"/>
      <c r="E142" s="11" t="s">
        <v>3</v>
      </c>
      <c r="F142" s="11" t="s">
        <v>3</v>
      </c>
      <c r="G142" s="11"/>
      <c r="H142" s="12"/>
    </row>
    <row r="143" spans="1:8" x14ac:dyDescent="0.2">
      <c r="A143" t="s">
        <v>147</v>
      </c>
      <c r="B143" t="s">
        <v>2</v>
      </c>
      <c r="C143" s="11"/>
      <c r="D143" s="11" t="s">
        <v>3</v>
      </c>
      <c r="E143" s="11" t="s">
        <v>3</v>
      </c>
      <c r="F143" s="11" t="s">
        <v>3</v>
      </c>
      <c r="G143" s="11"/>
      <c r="H143" s="12"/>
    </row>
    <row r="144" spans="1:8" x14ac:dyDescent="0.2">
      <c r="A144" t="s">
        <v>148</v>
      </c>
      <c r="B144" t="s">
        <v>2</v>
      </c>
      <c r="C144" s="11"/>
      <c r="D144" s="11" t="s">
        <v>3</v>
      </c>
      <c r="E144" s="11" t="s">
        <v>3</v>
      </c>
      <c r="F144" s="11" t="s">
        <v>3</v>
      </c>
      <c r="G144" s="11"/>
      <c r="H144" s="12"/>
    </row>
    <row r="145" spans="1:8" x14ac:dyDescent="0.2">
      <c r="A145" t="s">
        <v>9</v>
      </c>
      <c r="B145" t="s">
        <v>2</v>
      </c>
      <c r="C145" s="11"/>
      <c r="D145" s="11" t="s">
        <v>3</v>
      </c>
      <c r="E145" s="11" t="s">
        <v>3</v>
      </c>
      <c r="F145" s="11" t="s">
        <v>3</v>
      </c>
      <c r="G145" s="11"/>
      <c r="H145" s="12"/>
    </row>
    <row r="146" spans="1:8" x14ac:dyDescent="0.2">
      <c r="A146" t="s">
        <v>149</v>
      </c>
      <c r="B146" t="s">
        <v>2</v>
      </c>
      <c r="C146" s="11"/>
      <c r="D146" s="11" t="s">
        <v>3</v>
      </c>
      <c r="E146" s="11" t="s">
        <v>3</v>
      </c>
      <c r="F146" s="11" t="s">
        <v>3</v>
      </c>
      <c r="G146" s="11"/>
      <c r="H146" s="12"/>
    </row>
    <row r="147" spans="1:8" x14ac:dyDescent="0.2">
      <c r="A147" t="s">
        <v>150</v>
      </c>
      <c r="B147" t="s">
        <v>4</v>
      </c>
      <c r="C147" s="11"/>
      <c r="D147" s="11" t="s">
        <v>3</v>
      </c>
      <c r="E147" s="11" t="s">
        <v>3</v>
      </c>
      <c r="F147" s="11" t="s">
        <v>3</v>
      </c>
      <c r="G147" s="11"/>
      <c r="H147" s="12"/>
    </row>
    <row r="148" spans="1:8" x14ac:dyDescent="0.2">
      <c r="A148" t="s">
        <v>151</v>
      </c>
      <c r="B148" t="s">
        <v>2</v>
      </c>
      <c r="C148" s="11"/>
      <c r="D148" s="11" t="s">
        <v>3</v>
      </c>
      <c r="E148" s="11" t="s">
        <v>3</v>
      </c>
      <c r="F148" s="11" t="s">
        <v>3</v>
      </c>
      <c r="G148" s="11"/>
      <c r="H148" s="12"/>
    </row>
    <row r="149" spans="1:8" x14ac:dyDescent="0.2">
      <c r="A149" t="s">
        <v>152</v>
      </c>
      <c r="B149" t="s">
        <v>4</v>
      </c>
      <c r="C149" s="11"/>
      <c r="D149" s="11" t="s">
        <v>3</v>
      </c>
      <c r="E149" s="11" t="s">
        <v>3</v>
      </c>
      <c r="F149" s="11" t="s">
        <v>3</v>
      </c>
      <c r="G149" s="11"/>
      <c r="H149" s="12"/>
    </row>
    <row r="150" spans="1:8" x14ac:dyDescent="0.2">
      <c r="A150" t="s">
        <v>153</v>
      </c>
      <c r="B150" t="s">
        <v>2</v>
      </c>
      <c r="C150" s="11"/>
      <c r="D150" s="11" t="s">
        <v>3</v>
      </c>
      <c r="E150" s="11" t="s">
        <v>3</v>
      </c>
      <c r="F150" s="11" t="s">
        <v>3</v>
      </c>
      <c r="G150" s="11"/>
      <c r="H150" s="12"/>
    </row>
    <row r="151" spans="1:8" x14ac:dyDescent="0.2">
      <c r="A151" t="s">
        <v>154</v>
      </c>
      <c r="B151" t="s">
        <v>2</v>
      </c>
      <c r="C151" s="11"/>
      <c r="D151" s="11" t="s">
        <v>3</v>
      </c>
      <c r="E151" s="11" t="s">
        <v>3</v>
      </c>
      <c r="F151" s="11" t="s">
        <v>3</v>
      </c>
      <c r="G151" s="11"/>
      <c r="H151" s="12"/>
    </row>
    <row r="152" spans="1:8" x14ac:dyDescent="0.2">
      <c r="A152" t="s">
        <v>155</v>
      </c>
      <c r="B152" t="s">
        <v>4</v>
      </c>
      <c r="C152" s="11"/>
      <c r="D152" s="11" t="s">
        <v>3</v>
      </c>
      <c r="E152" s="11" t="s">
        <v>3</v>
      </c>
      <c r="F152" s="11" t="s">
        <v>3</v>
      </c>
      <c r="G152" s="11"/>
      <c r="H152" s="12"/>
    </row>
    <row r="153" spans="1:8" x14ac:dyDescent="0.2">
      <c r="A153" t="s">
        <v>156</v>
      </c>
      <c r="B153" t="s">
        <v>4</v>
      </c>
      <c r="C153" s="11"/>
      <c r="D153" s="11" t="s">
        <v>3</v>
      </c>
      <c r="E153" s="11" t="s">
        <v>3</v>
      </c>
      <c r="F153" s="11" t="s">
        <v>3</v>
      </c>
      <c r="G153" s="11"/>
      <c r="H153" s="12"/>
    </row>
    <row r="154" spans="1:8" x14ac:dyDescent="0.2">
      <c r="A154" t="s">
        <v>157</v>
      </c>
      <c r="B154" t="s">
        <v>4</v>
      </c>
      <c r="C154" s="11"/>
      <c r="D154" s="11" t="s">
        <v>3</v>
      </c>
      <c r="E154" s="11" t="s">
        <v>3</v>
      </c>
      <c r="F154" s="11" t="s">
        <v>3</v>
      </c>
      <c r="G154" s="11"/>
      <c r="H154" s="12"/>
    </row>
    <row r="155" spans="1:8" x14ac:dyDescent="0.2">
      <c r="A155" t="s">
        <v>158</v>
      </c>
      <c r="B155" t="s">
        <v>2</v>
      </c>
      <c r="C155" s="11"/>
      <c r="D155" s="11"/>
      <c r="E155" s="11" t="s">
        <v>3</v>
      </c>
      <c r="F155" s="11" t="s">
        <v>3</v>
      </c>
      <c r="G155" s="11"/>
      <c r="H155" s="12"/>
    </row>
    <row r="156" spans="1:8" x14ac:dyDescent="0.2">
      <c r="A156" t="s">
        <v>159</v>
      </c>
      <c r="B156" t="s">
        <v>2</v>
      </c>
      <c r="C156" s="11"/>
      <c r="D156" s="11" t="s">
        <v>3</v>
      </c>
      <c r="E156" s="11" t="s">
        <v>3</v>
      </c>
      <c r="F156" s="11" t="s">
        <v>3</v>
      </c>
      <c r="G156" s="11"/>
      <c r="H156" s="12"/>
    </row>
    <row r="157" spans="1:8" x14ac:dyDescent="0.2">
      <c r="A157" t="s">
        <v>160</v>
      </c>
      <c r="B157" t="s">
        <v>2</v>
      </c>
      <c r="C157" s="11"/>
      <c r="D157" s="11" t="s">
        <v>3</v>
      </c>
      <c r="E157" s="11" t="s">
        <v>3</v>
      </c>
      <c r="F157" s="11" t="s">
        <v>3</v>
      </c>
      <c r="G157" s="11"/>
      <c r="H157" s="12"/>
    </row>
    <row r="158" spans="1:8" x14ac:dyDescent="0.2">
      <c r="A158" t="s">
        <v>161</v>
      </c>
      <c r="B158" t="s">
        <v>2</v>
      </c>
      <c r="C158" s="11"/>
      <c r="D158" s="11"/>
      <c r="E158" s="11" t="s">
        <v>3</v>
      </c>
      <c r="F158" s="11" t="s">
        <v>3</v>
      </c>
      <c r="G158" s="11"/>
      <c r="H158" s="12"/>
    </row>
  </sheetData>
  <sheetProtection sheet="1" objects="1" scenarios="1"/>
  <conditionalFormatting sqref="H13:H158">
    <cfRule type="dataBar" priority="1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{5CE89295-8F9E-4DC4-8010-82D19CA3D15B}</x14:id>
        </ext>
      </extLst>
    </cfRule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E89295-8F9E-4DC4-8010-82D19CA3D15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H13:H158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7 o q Q W q x p D 4 W l A A A A 9 g A A A B I A H A B D b 2 5 m a W c v U G F j a 2 F n Z S 5 4 b W w g o h g A K K A U A A A A A A A A A A A A A A A A A A A A A A A A A A A A h Y 9 B D o I w F E S v Q r q n L d U Y Q z 4 l 0 a 0 k R h P j t i k V G q E Q W i x 3 c + G R v I I Y R d 2 5 n D d v M X O / 3 i A d 6 i q 4 q M 7 q x i Q o w h Q F y s g m 1 6 Z I U O 9 O 4 R K l H L Z C n k W h g l E 2 N h 5 s n q D S u T Y m x H u P / Q w 3 X U E Y p R E 5 Z p u 9 L F U t 0 E f W / + V Q G + u E k Q p x O L z G c I a j e Y Q X l G E K Z I K Q a f M V 2 L j 3 2 f 5 A W P e V 6 z v F W x e u d k C m C O T 9 g T 8 A U E s D B B Q A A g A I A O 6 K k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i p B a K I p H u A 4 A A A A R A A A A E w A c A E Z v c m 1 1 b G F z L 1 N l Y 3 R p b 2 4 x L m 0 g o h g A K K A U A A A A A A A A A A A A A A A A A A A A A A A A A A A A K 0 5 N L s n M z 1 M I h t C G 1 g B Q S w E C L Q A U A A I A C A D u i p B a r G k P h a U A A A D 2 A A A A E g A A A A A A A A A A A A A A A A A A A A A A Q 2 9 u Z m l n L 1 B h Y 2 t h Z 2 U u e G 1 s U E s B A i 0 A F A A C A A g A 7 o q Q W g / K 6 a u k A A A A 6 Q A A A B M A A A A A A A A A A A A A A A A A 8 Q A A A F t D b 2 5 0 Z W 5 0 X 1 R 5 c G V z X S 5 4 b W x Q S w E C L Q A U A A I A C A D u i p B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Y 0 L i k e 1 D 0 O v l q 3 z M E S E e g A A A A A C A A A A A A A Q Z g A A A A E A A C A A A A A V r Y A a P k P X V r Z Z d Q 7 5 o O p 4 o B A I V M 9 q o 2 t E k Z p 6 4 s g X W A A A A A A O g A A A A A I A A C A A A A C T q 0 0 h p Y 9 Z 9 j v o 5 / U q 1 1 D u N m K G k M F 3 / D 8 / N / N 8 / K D o r l A A A A C F m + D M i d m H E u k + O 4 H l 0 / O k J P t 2 Y e u Z w s j N s t w 1 7 6 W I e L T M v n Z P u b p u f f t I J D E o W m W E j E l o x y M F 4 H k 1 7 R d R Y + s A e l G W m F K s 5 p n y V p T Y O e M 6 2 k A A A A B / Q c n 2 e E l V T 0 k k g Z 7 + y B F S q q i W w Y 7 b T c h 4 k N u 0 D y m i q 7 C k C 2 4 r r X K D q h L i L i x N G 8 o x e s f 3 N o L 7 q r I B Z D z f C l T u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c2d71e-6491-468d-92be-b45cb83823b0" xsi:nil="true"/>
    <lcf76f155ced4ddcb4097134ff3c332f xmlns="d1f9dabd-b106-483f-bd30-3b45df80f2d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1625B7AC41644CAE1830343590DB30" ma:contentTypeVersion="18" ma:contentTypeDescription="Crie um novo documento." ma:contentTypeScope="" ma:versionID="a91e88f680abfdd056cdf4d710ad651d">
  <xsd:schema xmlns:xsd="http://www.w3.org/2001/XMLSchema" xmlns:xs="http://www.w3.org/2001/XMLSchema" xmlns:p="http://schemas.microsoft.com/office/2006/metadata/properties" xmlns:ns2="d1f9dabd-b106-483f-bd30-3b45df80f2db" xmlns:ns3="8ac2d71e-6491-468d-92be-b45cb83823b0" targetNamespace="http://schemas.microsoft.com/office/2006/metadata/properties" ma:root="true" ma:fieldsID="09547f56c3856e28742f1926792d8edb" ns2:_="" ns3:_="">
    <xsd:import namespace="d1f9dabd-b106-483f-bd30-3b45df80f2db"/>
    <xsd:import namespace="8ac2d71e-6491-468d-92be-b45cb83823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9dabd-b106-483f-bd30-3b45df80f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d22834-720d-4be5-8a17-75eb868806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2d71e-6491-468d-92be-b45cb83823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c099329-6a6e-4f72-bf81-0f3d874f23ac}" ma:internalName="TaxCatchAll" ma:showField="CatchAllData" ma:web="8ac2d71e-6491-468d-92be-b45cb83823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4C2B1E-969C-4E40-83E5-737E56333B1B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F6CA1C6-185E-4DBE-BE20-E0ACD9355FB7}">
  <ds:schemaRefs>
    <ds:schemaRef ds:uri="http://schemas.microsoft.com/office/2006/metadata/properties"/>
    <ds:schemaRef ds:uri="http://schemas.microsoft.com/office/infopath/2007/PartnerControls"/>
    <ds:schemaRef ds:uri="8ac2d71e-6491-468d-92be-b45cb83823b0"/>
    <ds:schemaRef ds:uri="d1f9dabd-b106-483f-bd30-3b45df80f2db"/>
  </ds:schemaRefs>
</ds:datastoreItem>
</file>

<file path=customXml/itemProps3.xml><?xml version="1.0" encoding="utf-8"?>
<ds:datastoreItem xmlns:ds="http://schemas.openxmlformats.org/officeDocument/2006/customXml" ds:itemID="{4BD55063-EF85-442D-81D0-BF81AA26C7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3A5359-FC8F-4C99-9BA0-D8FCF81214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9dabd-b106-483f-bd30-3b45df80f2db"/>
    <ds:schemaRef ds:uri="8ac2d71e-6491-468d-92be-b45cb83823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Operadoras excluídas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Akemi Ramos Tanaka</dc:creator>
  <cp:lastModifiedBy>Microsoft Office User</cp:lastModifiedBy>
  <dcterms:created xsi:type="dcterms:W3CDTF">2025-04-16T20:23:11Z</dcterms:created>
  <dcterms:modified xsi:type="dcterms:W3CDTF">2026-05-27T10:49:44Z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0x010100AF1625B7AC41644CAE1830343590DB30</vt:lpwstr>
  </property>
  <property fmtid="{D5CDD505-2E9C-101B-9397-08002B2CF9AE}" pid="3" name="MediaServiceImageTags">
    <vt:lpwstr/>
  </property>
</Properties>
</file>