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G:\03 - Monitoramento da Produção\Boletim de Produção\2018\Publicação\03 março\Planilhas\"/>
    </mc:Choice>
  </mc:AlternateContent>
  <bookViews>
    <workbookView xWindow="360" yWindow="60" windowWidth="13395" windowHeight="8250" activeTab="2"/>
  </bookViews>
  <sheets>
    <sheet name="Lista de Tabelas" sheetId="5" r:id="rId1"/>
    <sheet name="1. Histórico de Produção" sheetId="1" r:id="rId2"/>
    <sheet name="2. Dados de Produção" sheetId="2" r:id="rId3"/>
    <sheet name="3. Ranking" sheetId="3" r:id="rId4"/>
  </sheets>
  <calcPr calcId="152511"/>
</workbook>
</file>

<file path=xl/calcChain.xml><?xml version="1.0" encoding="utf-8"?>
<calcChain xmlns="http://schemas.openxmlformats.org/spreadsheetml/2006/main">
  <c r="F19" i="2" l="1"/>
  <c r="E19" i="2"/>
  <c r="D19" i="2"/>
  <c r="C19" i="2"/>
  <c r="D124" i="2" l="1"/>
  <c r="E124" i="2"/>
  <c r="F124" i="2"/>
  <c r="D164" i="2" l="1"/>
  <c r="E164" i="2"/>
  <c r="F164" i="2"/>
  <c r="G164" i="2"/>
  <c r="H164" i="2"/>
  <c r="C164" i="2"/>
  <c r="D42" i="1" l="1"/>
  <c r="E42" i="1"/>
  <c r="F42" i="1"/>
  <c r="G42" i="1"/>
  <c r="H42" i="1"/>
  <c r="I42" i="1"/>
  <c r="J42" i="1"/>
  <c r="K42" i="1"/>
  <c r="L42" i="1"/>
  <c r="M42" i="1"/>
  <c r="N42" i="1"/>
  <c r="O42" i="1"/>
  <c r="C42" i="1"/>
  <c r="O44" i="1"/>
  <c r="O43" i="1"/>
  <c r="D44" i="1"/>
  <c r="E44" i="1"/>
  <c r="F44" i="1"/>
  <c r="G44" i="1"/>
  <c r="H44" i="1"/>
  <c r="I44" i="1"/>
  <c r="J44" i="1"/>
  <c r="K44" i="1"/>
  <c r="L44" i="1"/>
  <c r="M44" i="1"/>
  <c r="N44" i="1"/>
  <c r="C44" i="1"/>
  <c r="D43" i="1"/>
  <c r="E43" i="1"/>
  <c r="F43" i="1"/>
  <c r="G43" i="1"/>
  <c r="H43" i="1"/>
  <c r="I43" i="1"/>
  <c r="J43" i="1"/>
  <c r="K43" i="1"/>
  <c r="L43" i="1"/>
  <c r="M43" i="1"/>
  <c r="N43" i="1"/>
  <c r="C43" i="1"/>
  <c r="O45" i="1" l="1"/>
  <c r="C45" i="1"/>
  <c r="L45" i="1"/>
  <c r="H45" i="1"/>
  <c r="D45" i="1"/>
  <c r="I45" i="1"/>
  <c r="E45" i="1"/>
  <c r="J45" i="1"/>
  <c r="M45" i="1"/>
  <c r="N45" i="1"/>
  <c r="F45" i="1"/>
  <c r="K45" i="1"/>
  <c r="G45" i="1"/>
</calcChain>
</file>

<file path=xl/sharedStrings.xml><?xml version="1.0" encoding="utf-8"?>
<sst xmlns="http://schemas.openxmlformats.org/spreadsheetml/2006/main" count="1501" uniqueCount="382">
  <si>
    <t>Óleo</t>
  </si>
  <si>
    <t>Condensado</t>
  </si>
  <si>
    <t>Petróleo</t>
  </si>
  <si>
    <t>GASA</t>
  </si>
  <si>
    <t>GASN</t>
  </si>
  <si>
    <t>Gás Total</t>
  </si>
  <si>
    <t>Gás Natural</t>
  </si>
  <si>
    <t>Produção Total</t>
  </si>
  <si>
    <t>1. HISTÓRICO DA PRODUÇÃO NACIONAL</t>
  </si>
  <si>
    <t>Estado</t>
  </si>
  <si>
    <t>Petróleo (bbl/d)</t>
  </si>
  <si>
    <t>Gás Natural (Mm³/d)</t>
  </si>
  <si>
    <t>Produção Total (boe/d)</t>
  </si>
  <si>
    <t>Espírito Santo</t>
  </si>
  <si>
    <t>São Paulo</t>
  </si>
  <si>
    <t>Amazonas</t>
  </si>
  <si>
    <t>Bahia</t>
  </si>
  <si>
    <t>Maranhão</t>
  </si>
  <si>
    <t>Sergipe</t>
  </si>
  <si>
    <t>Alagoas</t>
  </si>
  <si>
    <t>Ceará</t>
  </si>
  <si>
    <t>Total Geral</t>
  </si>
  <si>
    <t>Bacia</t>
  </si>
  <si>
    <t>Santos</t>
  </si>
  <si>
    <t>Campos</t>
  </si>
  <si>
    <t>Solimões</t>
  </si>
  <si>
    <t>Potiguar</t>
  </si>
  <si>
    <t>Parnaíba</t>
  </si>
  <si>
    <t>Recôncavo</t>
  </si>
  <si>
    <t>Camamu</t>
  </si>
  <si>
    <t>Tucano Sul</t>
  </si>
  <si>
    <t>Nº</t>
  </si>
  <si>
    <t>Operador</t>
  </si>
  <si>
    <t>Petrobras</t>
  </si>
  <si>
    <t>Statoil Brasil O&amp;G</t>
  </si>
  <si>
    <t>Shell Brasil</t>
  </si>
  <si>
    <t>Parnaíba Gás Natural</t>
  </si>
  <si>
    <t>Chevron Frade</t>
  </si>
  <si>
    <t>PetroRio O&amp;G</t>
  </si>
  <si>
    <t>Dommo Energia</t>
  </si>
  <si>
    <t>SHB</t>
  </si>
  <si>
    <t>Maha Energy</t>
  </si>
  <si>
    <t>Petrosynergy</t>
  </si>
  <si>
    <t>Nova Petróleo Rec</t>
  </si>
  <si>
    <t>Partex Brasil</t>
  </si>
  <si>
    <t>UP Petróleo</t>
  </si>
  <si>
    <t>Petrogal Brasil</t>
  </si>
  <si>
    <t>Imetame</t>
  </si>
  <si>
    <t>Recôncavo E&amp;P</t>
  </si>
  <si>
    <t>Phoenix</t>
  </si>
  <si>
    <t>Santana</t>
  </si>
  <si>
    <t>IPI</t>
  </si>
  <si>
    <t>Alvopetro</t>
  </si>
  <si>
    <t>Perícia</t>
  </si>
  <si>
    <t>Vipetro</t>
  </si>
  <si>
    <t>Guto &amp; Cacal</t>
  </si>
  <si>
    <t>EPG Brasil</t>
  </si>
  <si>
    <t>Leros</t>
  </si>
  <si>
    <t>Concessionário</t>
  </si>
  <si>
    <t>Repsol Sinopec</t>
  </si>
  <si>
    <t>Sinochem Petróleo</t>
  </si>
  <si>
    <t>Queiroz Galvão</t>
  </si>
  <si>
    <t>ONGC Campos</t>
  </si>
  <si>
    <t>QPI Brasil</t>
  </si>
  <si>
    <t>Frade</t>
  </si>
  <si>
    <t>Chevron Brasil</t>
  </si>
  <si>
    <t>Geopark Brasil</t>
  </si>
  <si>
    <t>Brasoil Manati</t>
  </si>
  <si>
    <t>OP Pescada</t>
  </si>
  <si>
    <t>Total E&amp;P do Brasil</t>
  </si>
  <si>
    <t>CNODC Brasil</t>
  </si>
  <si>
    <t>CNOOC Petroleum</t>
  </si>
  <si>
    <t>Petro Vista</t>
  </si>
  <si>
    <t>Sonangol Guanambi</t>
  </si>
  <si>
    <t>Nome ANP do Poço</t>
  </si>
  <si>
    <t>Campo</t>
  </si>
  <si>
    <t>Gás natural (Mm³/d)</t>
  </si>
  <si>
    <t>Lula</t>
  </si>
  <si>
    <t>Sapinhoá</t>
  </si>
  <si>
    <t>Marlim Leste</t>
  </si>
  <si>
    <t>Barracuda/Caratinga</t>
  </si>
  <si>
    <t>Marlim/Voador</t>
  </si>
  <si>
    <t>Produção (boe/d)</t>
  </si>
  <si>
    <t>Caratinga</t>
  </si>
  <si>
    <t>Barracuda</t>
  </si>
  <si>
    <t>Marlim</t>
  </si>
  <si>
    <t>Localização</t>
  </si>
  <si>
    <t>3GTE4DPABA</t>
  </si>
  <si>
    <t>Terra</t>
  </si>
  <si>
    <t>7RUC112HPAAM</t>
  </si>
  <si>
    <t>7LUC69HPAM</t>
  </si>
  <si>
    <t>7LUC 0038HPAM</t>
  </si>
  <si>
    <t>7LUC63HPAM</t>
  </si>
  <si>
    <t>3SUC 0003 AM</t>
  </si>
  <si>
    <t>7LUC90HPAM</t>
  </si>
  <si>
    <t>7LUC65HPAM</t>
  </si>
  <si>
    <t>7LUC 0042HPAM</t>
  </si>
  <si>
    <t>7LUC61HPAM</t>
  </si>
  <si>
    <t>7LUC 0032HAAM</t>
  </si>
  <si>
    <t>9RUC75DAM</t>
  </si>
  <si>
    <t>7RUC 0039HPAM</t>
  </si>
  <si>
    <t>7RUC103DPAM</t>
  </si>
  <si>
    <t>3RUC 0016D AM</t>
  </si>
  <si>
    <t>7LUC80DPAM</t>
  </si>
  <si>
    <t>9RUC97DPAM</t>
  </si>
  <si>
    <t>1SMT 0002 AM</t>
  </si>
  <si>
    <t>7LUC59HPAM</t>
  </si>
  <si>
    <t>7RUC 0018D AM</t>
  </si>
  <si>
    <t>Mar</t>
  </si>
  <si>
    <t>7LL80DBRJS</t>
  </si>
  <si>
    <t>7SPH7DSPS</t>
  </si>
  <si>
    <t>8LL81DRJS</t>
  </si>
  <si>
    <t>9LL20DRJS</t>
  </si>
  <si>
    <t>7SPH1SPS</t>
  </si>
  <si>
    <t>7LL91RJS</t>
  </si>
  <si>
    <t>7LL15DRJS</t>
  </si>
  <si>
    <t>7LL83DRJS</t>
  </si>
  <si>
    <t>9LL7RJS</t>
  </si>
  <si>
    <t>7SPH14DSPS</t>
  </si>
  <si>
    <t>7LL69RJS</t>
  </si>
  <si>
    <t>7LL36ARJS</t>
  </si>
  <si>
    <t>7SPH4DSPS</t>
  </si>
  <si>
    <t>9BRSA928SPS</t>
  </si>
  <si>
    <t>7LL22DRJS</t>
  </si>
  <si>
    <t>6BRSA1222AESS</t>
  </si>
  <si>
    <t>9LL19RJS</t>
  </si>
  <si>
    <t>7MXL18HASPS</t>
  </si>
  <si>
    <t>7MXL17HPASPS</t>
  </si>
  <si>
    <t>7LL73DRJS</t>
  </si>
  <si>
    <t>7SPH5SPS</t>
  </si>
  <si>
    <t>9LL2RJS</t>
  </si>
  <si>
    <t>Mexilhão</t>
  </si>
  <si>
    <t>Roncador</t>
  </si>
  <si>
    <t>Nº poços produtores</t>
  </si>
  <si>
    <t>Campos Produtores</t>
  </si>
  <si>
    <t>FPSO CIDADE DE ITAGUAÍ</t>
  </si>
  <si>
    <t>FPSO CIDADE DE SAQUAREMA</t>
  </si>
  <si>
    <t>FPSO CIDADE DE MARICÁ</t>
  </si>
  <si>
    <t>FPSO CIDADE DE ILHA BELA</t>
  </si>
  <si>
    <t>PETROBRAS 58</t>
  </si>
  <si>
    <t>FPSO CIDADE DE MANGARATIBA</t>
  </si>
  <si>
    <t>FPSO CIDADE DE SÃO PAULO</t>
  </si>
  <si>
    <t>FPSO CIDADE DE PARATY</t>
  </si>
  <si>
    <t>FPSO CIDADE DE ANGRA DOS REIS</t>
  </si>
  <si>
    <t>PETROBRAS 52</t>
  </si>
  <si>
    <t>PETROBRAS 40</t>
  </si>
  <si>
    <t>Marlim/Marlim Sul</t>
  </si>
  <si>
    <t>PETROBRAS 57</t>
  </si>
  <si>
    <t>PETROBRAS 66 (P-66)</t>
  </si>
  <si>
    <t>PETROBRAS 55</t>
  </si>
  <si>
    <t>PETROBRAS 56</t>
  </si>
  <si>
    <t>Marlim Sul</t>
  </si>
  <si>
    <t>PETROBRAS 54</t>
  </si>
  <si>
    <t>PETROBRAS 62</t>
  </si>
  <si>
    <t>PETROBRAS 43</t>
  </si>
  <si>
    <t>PLATAFORMA DE MEXILHÃO</t>
  </si>
  <si>
    <t>PETROBRAS 53</t>
  </si>
  <si>
    <t>PETROBRAS 51</t>
  </si>
  <si>
    <t>PEREGRINO A</t>
  </si>
  <si>
    <t>Peregrino</t>
  </si>
  <si>
    <t>PETROBRAS 50</t>
  </si>
  <si>
    <t>Albacora/Albacora Leste</t>
  </si>
  <si>
    <t>FPSO ESPIRITO SANTO</t>
  </si>
  <si>
    <t>Argonauta/Ostra</t>
  </si>
  <si>
    <t>FPSO CIDADE DE VITÓRIA</t>
  </si>
  <si>
    <t>Canapu/Golfinho</t>
  </si>
  <si>
    <t>FPSO CIDADE DE ANCHIETA</t>
  </si>
  <si>
    <t>FPSO CIDADE DE ITAJAÍ</t>
  </si>
  <si>
    <t>Baúna</t>
  </si>
  <si>
    <t>Queima de Gás (Mm³/d)</t>
  </si>
  <si>
    <t>Mero</t>
  </si>
  <si>
    <t>7LUC67HPAM</t>
  </si>
  <si>
    <t>8LL87DRJS</t>
  </si>
  <si>
    <t>7SPH3SPS</t>
  </si>
  <si>
    <t>Manati</t>
  </si>
  <si>
    <t>Baleia Azul³</t>
  </si>
  <si>
    <t>Baleia Franca³</t>
  </si>
  <si>
    <t>Jubarte³</t>
  </si>
  <si>
    <t>Baleia Anã³/Baleia Azul³/Baleia Franca³/Jubarte³</t>
  </si>
  <si>
    <t>Lapa</t>
  </si>
  <si>
    <t>Pampo</t>
  </si>
  <si>
    <t>Tiê</t>
  </si>
  <si>
    <t>Leste Do Urucu</t>
  </si>
  <si>
    <t>Rio Urucu</t>
  </si>
  <si>
    <t>Arara Azul</t>
  </si>
  <si>
    <t>7RUC67HPAAM</t>
  </si>
  <si>
    <t>3BRSA1171DPAM</t>
  </si>
  <si>
    <t>Araracanga</t>
  </si>
  <si>
    <t>4SMT 0003 AM</t>
  </si>
  <si>
    <t>7LUC 0022DPAM</t>
  </si>
  <si>
    <t>7SPH8SPS</t>
  </si>
  <si>
    <t>7LPA1DSPS</t>
  </si>
  <si>
    <t>3BRSA788SPS</t>
  </si>
  <si>
    <t>7MNT6DBAS</t>
  </si>
  <si>
    <t>FPSO CIDADE DE CARAGUATATUBA</t>
  </si>
  <si>
    <t>Albacora Leste</t>
  </si>
  <si>
    <t>Albacora</t>
  </si>
  <si>
    <t>Piranema</t>
  </si>
  <si>
    <r>
      <rPr>
        <b/>
        <sz val="20"/>
        <color theme="1"/>
        <rFont val="Calibri"/>
        <family val="2"/>
        <scheme val="minor"/>
      </rPr>
      <t>Tabela 1.</t>
    </r>
    <r>
      <rPr>
        <sz val="20"/>
        <color theme="1"/>
        <rFont val="Calibri"/>
        <family val="2"/>
        <scheme val="minor"/>
      </rPr>
      <t xml:space="preserve"> Histórico de produção de petróleo – óleo e condensado (Mbbl/d)</t>
    </r>
  </si>
  <si>
    <r>
      <rPr>
        <b/>
        <sz val="20"/>
        <color theme="1"/>
        <rFont val="Calibri"/>
        <family val="2"/>
        <scheme val="minor"/>
      </rPr>
      <t>Tabela 2.</t>
    </r>
    <r>
      <rPr>
        <sz val="20"/>
        <color theme="1"/>
        <rFont val="Calibri"/>
        <family val="2"/>
        <scheme val="minor"/>
      </rPr>
      <t xml:space="preserve"> Histórico de produção de gás natural – GASA e GASN (MMm3/d)</t>
    </r>
  </si>
  <si>
    <r>
      <rPr>
        <b/>
        <sz val="20"/>
        <color theme="1"/>
        <rFont val="Calibri"/>
        <family val="2"/>
        <scheme val="minor"/>
      </rPr>
      <t>Tabela 4.</t>
    </r>
    <r>
      <rPr>
        <sz val="20"/>
        <color theme="1"/>
        <rFont val="Calibri"/>
        <family val="2"/>
        <scheme val="minor"/>
      </rPr>
      <t xml:space="preserve"> Histórico de produção de petróleo e gás natural (Mboe/d)</t>
    </r>
  </si>
  <si>
    <t xml:space="preserve">2. DADOS DE PRODUÇÃO - DISTRIBUIÇÃO </t>
  </si>
  <si>
    <r>
      <rPr>
        <b/>
        <sz val="20"/>
        <color theme="1"/>
        <rFont val="Calibri"/>
        <family val="2"/>
        <scheme val="minor"/>
      </rPr>
      <t>Tabela 5.</t>
    </r>
    <r>
      <rPr>
        <sz val="20"/>
        <color theme="1"/>
        <rFont val="Calibri"/>
        <family val="2"/>
        <scheme val="minor"/>
      </rPr>
      <t xml:space="preserve"> Distribuição da produção de petróleo e gás natural por estado</t>
    </r>
  </si>
  <si>
    <r>
      <rPr>
        <b/>
        <sz val="20"/>
        <color theme="1"/>
        <rFont val="Calibri"/>
        <family val="2"/>
        <scheme val="minor"/>
      </rPr>
      <t>Tabela 6.</t>
    </r>
    <r>
      <rPr>
        <sz val="20"/>
        <color theme="1"/>
        <rFont val="Calibri"/>
        <family val="2"/>
        <scheme val="minor"/>
      </rPr>
      <t xml:space="preserve"> Distribuição da produção de petróleo e gás natural por bacia</t>
    </r>
  </si>
  <si>
    <r>
      <rPr>
        <b/>
        <sz val="20"/>
        <color theme="1"/>
        <rFont val="Calibri"/>
        <family val="2"/>
        <scheme val="minor"/>
      </rPr>
      <t>Tabela 7.</t>
    </r>
    <r>
      <rPr>
        <sz val="20"/>
        <color theme="1"/>
        <rFont val="Calibri"/>
        <family val="2"/>
        <scheme val="minor"/>
      </rPr>
      <t xml:space="preserve"> Distribuição da produção de petróleo e gás natural por operador</t>
    </r>
  </si>
  <si>
    <r>
      <rPr>
        <b/>
        <sz val="20"/>
        <color theme="1"/>
        <rFont val="Calibri"/>
        <family val="2"/>
        <scheme val="minor"/>
      </rPr>
      <t xml:space="preserve">Tabela 8. </t>
    </r>
    <r>
      <rPr>
        <sz val="20"/>
        <color theme="1"/>
        <rFont val="Calibri"/>
        <family val="2"/>
        <scheme val="minor"/>
      </rPr>
      <t>Distribuição da produção de petróleo e gás natural por concessionário</t>
    </r>
  </si>
  <si>
    <r>
      <rPr>
        <b/>
        <sz val="20"/>
        <color theme="1"/>
        <rFont val="Calibri"/>
        <family val="2"/>
        <scheme val="minor"/>
      </rPr>
      <t xml:space="preserve">Tabela 9. </t>
    </r>
    <r>
      <rPr>
        <sz val="20"/>
        <color theme="1"/>
        <rFont val="Calibri"/>
        <family val="2"/>
        <scheme val="minor"/>
      </rPr>
      <t>Movimentação de gás natural por destinação (Mm³/d)</t>
    </r>
  </si>
  <si>
    <r>
      <rPr>
        <b/>
        <sz val="20"/>
        <color theme="1"/>
        <rFont val="Calibri"/>
        <family val="2"/>
        <scheme val="minor"/>
      </rPr>
      <t>Tabela 11.</t>
    </r>
    <r>
      <rPr>
        <sz val="20"/>
        <color theme="1"/>
        <rFont val="Calibri"/>
        <family val="2"/>
        <scheme val="minor"/>
      </rPr>
      <t xml:space="preserve"> Produção dos poços do Pré-sal¹</t>
    </r>
  </si>
  <si>
    <r>
      <rPr>
        <b/>
        <sz val="20"/>
        <color theme="1"/>
        <rFont val="Calibri"/>
        <family val="2"/>
        <scheme val="minor"/>
      </rPr>
      <t>Tabela 12.</t>
    </r>
    <r>
      <rPr>
        <sz val="20"/>
        <color theme="1"/>
        <rFont val="Calibri"/>
        <family val="2"/>
        <scheme val="minor"/>
      </rPr>
      <t xml:space="preserve"> Os 30 poços com maior produção de petróleo (bbl/d)</t>
    </r>
  </si>
  <si>
    <r>
      <rPr>
        <b/>
        <sz val="20"/>
        <color theme="1"/>
        <rFont val="Calibri"/>
        <family val="2"/>
        <scheme val="minor"/>
      </rPr>
      <t>Tabela 13.</t>
    </r>
    <r>
      <rPr>
        <sz val="20"/>
        <color theme="1"/>
        <rFont val="Calibri"/>
        <family val="2"/>
        <scheme val="minor"/>
      </rPr>
      <t xml:space="preserve"> Os 30 poços com maior produção de gás natural (Mm³/d)</t>
    </r>
  </si>
  <si>
    <r>
      <rPr>
        <b/>
        <sz val="20"/>
        <color theme="1"/>
        <rFont val="Calibri"/>
        <family val="2"/>
        <scheme val="minor"/>
      </rPr>
      <t>Tabela 14.</t>
    </r>
    <r>
      <rPr>
        <sz val="20"/>
        <color theme="1"/>
        <rFont val="Calibri"/>
        <family val="2"/>
        <scheme val="minor"/>
      </rPr>
      <t xml:space="preserve"> Os 30 poços com maior produção total (boe/d)</t>
    </r>
  </si>
  <si>
    <r>
      <rPr>
        <b/>
        <sz val="20"/>
        <color theme="1"/>
        <rFont val="Calibri"/>
        <family val="2"/>
        <scheme val="minor"/>
      </rPr>
      <t>Tabela 15.</t>
    </r>
    <r>
      <rPr>
        <sz val="20"/>
        <color theme="1"/>
        <rFont val="Calibri"/>
        <family val="2"/>
        <scheme val="minor"/>
      </rPr>
      <t xml:space="preserve"> Os 30 poços  terrestres com maior produção de petróleo (bbl/d)</t>
    </r>
  </si>
  <si>
    <r>
      <rPr>
        <b/>
        <sz val="20"/>
        <color theme="1"/>
        <rFont val="Calibri"/>
        <family val="2"/>
        <scheme val="minor"/>
      </rPr>
      <t xml:space="preserve">Tabela 16. </t>
    </r>
    <r>
      <rPr>
        <sz val="20"/>
        <color theme="1"/>
        <rFont val="Calibri"/>
        <family val="2"/>
        <scheme val="minor"/>
      </rPr>
      <t>Os 30 poços  terrestres com maior produção de gás natural (Mm³/d)</t>
    </r>
  </si>
  <si>
    <r>
      <rPr>
        <b/>
        <sz val="20"/>
        <color theme="1"/>
        <rFont val="Calibri"/>
        <family val="2"/>
        <scheme val="minor"/>
      </rPr>
      <t>Tabela 17.</t>
    </r>
    <r>
      <rPr>
        <sz val="20"/>
        <color theme="1"/>
        <rFont val="Calibri"/>
        <family val="2"/>
        <scheme val="minor"/>
      </rPr>
      <t xml:space="preserve"> As 30 instalações com maior produção de petróleo (bbl/d)</t>
    </r>
  </si>
  <si>
    <r>
      <rPr>
        <b/>
        <sz val="20"/>
        <color theme="1"/>
        <rFont val="Calibri"/>
        <family val="2"/>
        <scheme val="minor"/>
      </rPr>
      <t>Tabela 19.</t>
    </r>
    <r>
      <rPr>
        <sz val="20"/>
        <color theme="1"/>
        <rFont val="Calibri"/>
        <family val="2"/>
        <scheme val="minor"/>
      </rPr>
      <t xml:space="preserve"> Os 20 campos com maior queima este mês</t>
    </r>
  </si>
  <si>
    <t>Nord</t>
  </si>
  <si>
    <t>Total geral</t>
  </si>
  <si>
    <t>7SPH17SPS</t>
  </si>
  <si>
    <t>7LL45DRJS</t>
  </si>
  <si>
    <t>7LL97RJS</t>
  </si>
  <si>
    <t>7LL27RJS</t>
  </si>
  <si>
    <t>7LL31DRJS</t>
  </si>
  <si>
    <t>3BRSA496RJS</t>
  </si>
  <si>
    <t>7LUC88HPAM</t>
  </si>
  <si>
    <t>3RUC 0008 AM</t>
  </si>
  <si>
    <t>3BRSA515AM</t>
  </si>
  <si>
    <t>PETROBRAS 19</t>
  </si>
  <si>
    <r>
      <rPr>
        <b/>
        <sz val="20"/>
        <color theme="1"/>
        <rFont val="Calibri"/>
        <family val="2"/>
        <scheme val="minor"/>
      </rPr>
      <t>Tabela 18.</t>
    </r>
    <r>
      <rPr>
        <sz val="20"/>
        <color theme="1"/>
        <rFont val="Calibri"/>
        <family val="2"/>
        <scheme val="minor"/>
      </rPr>
      <t xml:space="preserve"> As 30 instalações com maior produção de gás natural (Mm³/d)</t>
    </r>
  </si>
  <si>
    <t>Consumo Interno</t>
  </si>
  <si>
    <t>Queima</t>
  </si>
  <si>
    <t>Disponível</t>
  </si>
  <si>
    <t>Injeção</t>
  </si>
  <si>
    <t>Produção</t>
  </si>
  <si>
    <t>Plataforma</t>
  </si>
  <si>
    <t>FPSO CIDADE DE NITEROI</t>
  </si>
  <si>
    <t>POLO ARARA</t>
  </si>
  <si>
    <t>PLATAFORMA DE MANATI 1</t>
  </si>
  <si>
    <t>PONTO DE COLETA ÁREA DO LUC-12</t>
  </si>
  <si>
    <t>PLATAFORMA DE PIRANEMA</t>
  </si>
  <si>
    <t>FPSO CIDADE DE SANTOS</t>
  </si>
  <si>
    <t>Tambaú/Uruguá</t>
  </si>
  <si>
    <t>FPSO PIONEIRO DE LIBRA</t>
  </si>
  <si>
    <t>PONTO DE COLETA ÁREA DO LUC-43</t>
  </si>
  <si>
    <t>Pré-sal¹</t>
  </si>
  <si>
    <t>Pós-sal²</t>
  </si>
  <si>
    <t>Voador</t>
  </si>
  <si>
    <r>
      <rPr>
        <b/>
        <sz val="20"/>
        <color theme="1"/>
        <rFont val="Calibri"/>
        <family val="2"/>
        <scheme val="minor"/>
      </rPr>
      <t xml:space="preserve">Tabela 10. </t>
    </r>
    <r>
      <rPr>
        <sz val="20"/>
        <color theme="1"/>
        <rFont val="Calibri"/>
        <family val="2"/>
        <scheme val="minor"/>
      </rPr>
      <t>Distribuição da produção dos campos do Pré-sal¹</t>
    </r>
  </si>
  <si>
    <t>Great Oil</t>
  </si>
  <si>
    <t>Sururu</t>
  </si>
  <si>
    <t>7JUB34HESS</t>
  </si>
  <si>
    <t>3BRSA1305ARJS</t>
  </si>
  <si>
    <t>7LL48DRJS</t>
  </si>
  <si>
    <t>7LUC71HPAM</t>
  </si>
  <si>
    <t>7LUC 0041HPAM</t>
  </si>
  <si>
    <t>7AR371DBA</t>
  </si>
  <si>
    <t>Araçás</t>
  </si>
  <si>
    <t>7RUC58HPAM</t>
  </si>
  <si>
    <t>7RUC56HPAM</t>
  </si>
  <si>
    <t>9LUC91DAM</t>
  </si>
  <si>
    <t>PONTO DE COLETA ÁREA DO LUC-09</t>
  </si>
  <si>
    <r>
      <rPr>
        <b/>
        <sz val="20"/>
        <color theme="1"/>
        <rFont val="Calibri"/>
        <family val="2"/>
        <scheme val="minor"/>
      </rPr>
      <t xml:space="preserve">Tabela 3. </t>
    </r>
    <r>
      <rPr>
        <sz val="20"/>
        <color theme="1"/>
        <rFont val="Calibri"/>
        <family val="2"/>
        <scheme val="minor"/>
      </rPr>
      <t>Histórico da movimentação da gás natural (Mm³/d)</t>
    </r>
  </si>
  <si>
    <t>Pirambu³</t>
  </si>
  <si>
    <t>03/17</t>
  </si>
  <si>
    <t>04/17</t>
  </si>
  <si>
    <t>05/17</t>
  </si>
  <si>
    <t>06/17</t>
  </si>
  <si>
    <t>07/17</t>
  </si>
  <si>
    <t>08/17</t>
  </si>
  <si>
    <t>09/17</t>
  </si>
  <si>
    <t>10/17</t>
  </si>
  <si>
    <t>11/17</t>
  </si>
  <si>
    <t>12/17</t>
  </si>
  <si>
    <t>01/18</t>
  </si>
  <si>
    <t>02/18</t>
  </si>
  <si>
    <t>03/18</t>
  </si>
  <si>
    <t>Período</t>
  </si>
  <si>
    <t>Nº Campos produtores</t>
  </si>
  <si>
    <t>Rio De Janeiro</t>
  </si>
  <si>
    <t>Rio Grande Do Norte</t>
  </si>
  <si>
    <t>Norteoleum</t>
  </si>
  <si>
    <t>Petroil</t>
  </si>
  <si>
    <t>Aurizônia Petróleo</t>
  </si>
  <si>
    <t xml:space="preserve">7SPH17SPS           </t>
  </si>
  <si>
    <t xml:space="preserve">7LL80DBRJS          </t>
  </si>
  <si>
    <t xml:space="preserve">7LL36ARJS           </t>
  </si>
  <si>
    <t xml:space="preserve">8LL87DRJS           </t>
  </si>
  <si>
    <t xml:space="preserve">3BRSA1305ARJS       </t>
  </si>
  <si>
    <t xml:space="preserve">8LL81DRJS           </t>
  </si>
  <si>
    <t xml:space="preserve">9LL20DRJS           </t>
  </si>
  <si>
    <t xml:space="preserve">7SPH1SPS            </t>
  </si>
  <si>
    <t xml:space="preserve">7SPH7DSPS           </t>
  </si>
  <si>
    <t xml:space="preserve">7LL83DRJS           </t>
  </si>
  <si>
    <t xml:space="preserve">7LL15DRJS           </t>
  </si>
  <si>
    <t xml:space="preserve">7LL48DRJS           </t>
  </si>
  <si>
    <t xml:space="preserve">7LL73DRJS           </t>
  </si>
  <si>
    <t xml:space="preserve">7LL97RJS            </t>
  </si>
  <si>
    <t xml:space="preserve">7LL91RJS            </t>
  </si>
  <si>
    <t xml:space="preserve">9LL7RJS             </t>
  </si>
  <si>
    <t xml:space="preserve">7SPH14DSPS          </t>
  </si>
  <si>
    <t xml:space="preserve">7LL27RJS            </t>
  </si>
  <si>
    <t xml:space="preserve">9BRSA928SPS         </t>
  </si>
  <si>
    <t xml:space="preserve">7LL69RJS            </t>
  </si>
  <si>
    <t xml:space="preserve">7SPH8SPS            </t>
  </si>
  <si>
    <t xml:space="preserve">7LL90DRJS           </t>
  </si>
  <si>
    <t xml:space="preserve">9LL2RJS             </t>
  </si>
  <si>
    <t xml:space="preserve">7SPH4DSPS           </t>
  </si>
  <si>
    <t xml:space="preserve">7LL45DRJS           </t>
  </si>
  <si>
    <t xml:space="preserve">6BRSA1222AESS       </t>
  </si>
  <si>
    <t xml:space="preserve">3BRSA788SPS         </t>
  </si>
  <si>
    <t xml:space="preserve">7SPH3SPS            </t>
  </si>
  <si>
    <t xml:space="preserve">7LL22DRJS           </t>
  </si>
  <si>
    <t xml:space="preserve">7JUB34HESS          </t>
  </si>
  <si>
    <t xml:space="preserve">9LL12DRJS           </t>
  </si>
  <si>
    <t xml:space="preserve">7LL102DRJS          </t>
  </si>
  <si>
    <t xml:space="preserve">3BRSA496RJS         </t>
  </si>
  <si>
    <t xml:space="preserve">9LL19RJS            </t>
  </si>
  <si>
    <t xml:space="preserve">7LPA1DSPS           </t>
  </si>
  <si>
    <t xml:space="preserve">8LL37DRJS           </t>
  </si>
  <si>
    <t xml:space="preserve">7LL28DRJS           </t>
  </si>
  <si>
    <t xml:space="preserve">7LL31DRJS           </t>
  </si>
  <si>
    <t xml:space="preserve">7BFR7ESS            </t>
  </si>
  <si>
    <t xml:space="preserve">7LL51RJS            </t>
  </si>
  <si>
    <t xml:space="preserve">7LL46RJS            </t>
  </si>
  <si>
    <t xml:space="preserve">7JUB58DPAESS        </t>
  </si>
  <si>
    <t xml:space="preserve">7LL85RJS            </t>
  </si>
  <si>
    <t xml:space="preserve">7LL63DRJS           </t>
  </si>
  <si>
    <t xml:space="preserve">7LL84DRJS           </t>
  </si>
  <si>
    <t xml:space="preserve">3BRSA865ARJS        </t>
  </si>
  <si>
    <t xml:space="preserve">7SPH5SPS            </t>
  </si>
  <si>
    <t xml:space="preserve">9BRSA1212RJS        </t>
  </si>
  <si>
    <t xml:space="preserve">7LL79DRJS           </t>
  </si>
  <si>
    <t xml:space="preserve">7BFR12PAESS         </t>
  </si>
  <si>
    <t xml:space="preserve">8LPA2DSPS           </t>
  </si>
  <si>
    <t xml:space="preserve">7LL17DRJS           </t>
  </si>
  <si>
    <t xml:space="preserve">7LL66RJS            </t>
  </si>
  <si>
    <t xml:space="preserve">7JUB57DPAESS        </t>
  </si>
  <si>
    <t xml:space="preserve">3BRSA839ARJS        </t>
  </si>
  <si>
    <t xml:space="preserve">3BRSA830RJS         </t>
  </si>
  <si>
    <t xml:space="preserve">7LL58RJS            </t>
  </si>
  <si>
    <t xml:space="preserve">7BAZ8ESS            </t>
  </si>
  <si>
    <t xml:space="preserve">6BRSA639ESS         </t>
  </si>
  <si>
    <t xml:space="preserve">7JUB44ESS           </t>
  </si>
  <si>
    <t xml:space="preserve">9BRSA908DRJS        </t>
  </si>
  <si>
    <t xml:space="preserve">7BAZ4ESS            </t>
  </si>
  <si>
    <t xml:space="preserve">7SPH16DSPS          </t>
  </si>
  <si>
    <t xml:space="preserve">8JUB39ESS           </t>
  </si>
  <si>
    <t xml:space="preserve">7MLL73DRJS          </t>
  </si>
  <si>
    <t xml:space="preserve">7MLL78DRJS          </t>
  </si>
  <si>
    <t xml:space="preserve">7JUB55ESS           </t>
  </si>
  <si>
    <t xml:space="preserve">7LL61RJS            </t>
  </si>
  <si>
    <t xml:space="preserve">6BRSA631DBESS       </t>
  </si>
  <si>
    <t xml:space="preserve">7BAZ3ESS            </t>
  </si>
  <si>
    <t xml:space="preserve">7LL3DRJS            </t>
  </si>
  <si>
    <t xml:space="preserve">7BR69DARJS          </t>
  </si>
  <si>
    <t xml:space="preserve">6BRSA770DRJS        </t>
  </si>
  <si>
    <t xml:space="preserve">3BRSA883RJS         </t>
  </si>
  <si>
    <t xml:space="preserve">7LL8HRJS            </t>
  </si>
  <si>
    <t xml:space="preserve">7MLL72RJS           </t>
  </si>
  <si>
    <t xml:space="preserve">6BRSA817RJS         </t>
  </si>
  <si>
    <t xml:space="preserve">7LL60DRJS           </t>
  </si>
  <si>
    <t xml:space="preserve">3BRSA1017DRJS       </t>
  </si>
  <si>
    <t xml:space="preserve">7CRT49RJS           </t>
  </si>
  <si>
    <t xml:space="preserve">7LL106DARJS         </t>
  </si>
  <si>
    <t xml:space="preserve">7PM  0017D RJS      </t>
  </si>
  <si>
    <t xml:space="preserve">7SPH2DSPS           </t>
  </si>
  <si>
    <t>7LL90DRJS</t>
  </si>
  <si>
    <t>3. RANKING - MARÇO 2018</t>
  </si>
  <si>
    <t>8LL37DRJS</t>
  </si>
  <si>
    <t>7RO154DRJS</t>
  </si>
  <si>
    <t>3BRSA1106DAAM</t>
  </si>
  <si>
    <t>7CNC35ES</t>
  </si>
  <si>
    <t>Cancã</t>
  </si>
  <si>
    <t>7RUC89HAM</t>
  </si>
  <si>
    <t>4LUC 0003 AM</t>
  </si>
  <si>
    <t>7RUC 0024D AM</t>
  </si>
  <si>
    <t>3BRSA1164DPAM</t>
  </si>
  <si>
    <t>PETROBRAS 48</t>
  </si>
  <si>
    <t>Baleia Azul³/Jubarte³</t>
  </si>
  <si>
    <t>PLATAFORMA DE MERLUZA</t>
  </si>
  <si>
    <t>Lagosta/Merluza</t>
  </si>
  <si>
    <t>PONTO DE COLETA ÁREA DO LUC-05</t>
  </si>
  <si>
    <t>Arara Azul/Araracanga/Carapanaúba/ Cupiúba/Rio Urucu/Sudoeste Urucu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</si>
</sst>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00"/>
    <numFmt numFmtId="165" formatCode="#,##0.0"/>
    <numFmt numFmtId="166" formatCode="#,##0.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b/>
      <sz val="8.5"/>
      <color rgb="FFFFFFFF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theme="1"/>
      <name val="Calibri"/>
      <family val="2"/>
    </font>
    <font>
      <sz val="20"/>
      <color theme="1"/>
      <name val="Calibri"/>
      <family val="2"/>
      <scheme val="minor"/>
    </font>
    <font>
      <sz val="30"/>
      <color theme="1"/>
      <name val="Calibri"/>
      <family val="2"/>
      <scheme val="minor"/>
    </font>
    <font>
      <b/>
      <sz val="9"/>
      <color theme="1"/>
      <name val="Cambria"/>
      <family val="1"/>
    </font>
    <font>
      <b/>
      <sz val="30"/>
      <color theme="1"/>
      <name val="Cambria"/>
      <family val="1"/>
    </font>
    <font>
      <b/>
      <sz val="20"/>
      <color theme="1"/>
      <name val="Calibri"/>
      <family val="2"/>
      <scheme val="minor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.5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64B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theme="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101">
    <xf numFmtId="0" fontId="0" fillId="0" borderId="0" xfId="0"/>
    <xf numFmtId="0" fontId="10" fillId="0" borderId="0" xfId="0" applyFont="1"/>
    <xf numFmtId="3" fontId="5" fillId="3" borderId="0" xfId="0" applyNumberFormat="1" applyFont="1" applyFill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9" fillId="0" borderId="0" xfId="0" applyFont="1"/>
    <xf numFmtId="0" fontId="0" fillId="0" borderId="0" xfId="0"/>
    <xf numFmtId="3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3" fontId="7" fillId="3" borderId="0" xfId="0" applyNumberFormat="1" applyFont="1" applyFill="1" applyAlignment="1">
      <alignment horizontal="center" wrapText="1"/>
    </xf>
    <xf numFmtId="3" fontId="7" fillId="0" borderId="0" xfId="0" applyNumberFormat="1" applyFont="1" applyAlignment="1">
      <alignment horizontal="center" wrapText="1"/>
    </xf>
    <xf numFmtId="0" fontId="7" fillId="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14" fontId="11" fillId="0" borderId="0" xfId="0" applyNumberFormat="1" applyFont="1"/>
    <xf numFmtId="0" fontId="12" fillId="0" borderId="0" xfId="0" applyFont="1"/>
    <xf numFmtId="3" fontId="7" fillId="3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7" fillId="3" borderId="0" xfId="0" applyFont="1" applyFill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Font="1" applyProtection="1"/>
    <xf numFmtId="0" fontId="9" fillId="0" borderId="0" xfId="0" applyFont="1" applyProtection="1"/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3" fontId="2" fillId="2" borderId="0" xfId="0" applyNumberFormat="1" applyFont="1" applyFill="1" applyAlignment="1">
      <alignment horizontal="center" wrapText="1"/>
    </xf>
    <xf numFmtId="0" fontId="14" fillId="0" borderId="0" xfId="0" applyFont="1" applyFill="1" applyBorder="1" applyAlignment="1">
      <alignment horizontal="left" vertical="top" wrapText="1"/>
    </xf>
    <xf numFmtId="0" fontId="0" fillId="0" borderId="0" xfId="0" applyFill="1" applyBorder="1"/>
    <xf numFmtId="3" fontId="14" fillId="0" borderId="0" xfId="0" applyNumberFormat="1" applyFont="1" applyFill="1" applyBorder="1" applyAlignment="1">
      <alignment horizontal="right" vertical="top" wrapText="1"/>
    </xf>
    <xf numFmtId="164" fontId="14" fillId="0" borderId="0" xfId="0" applyNumberFormat="1" applyFont="1" applyFill="1" applyBorder="1" applyAlignment="1">
      <alignment horizontal="right" vertical="top" wrapText="1"/>
    </xf>
    <xf numFmtId="0" fontId="15" fillId="0" borderId="0" xfId="0" applyFont="1" applyFill="1" applyBorder="1" applyAlignment="1">
      <alignment horizontal="left" vertical="top" wrapText="1"/>
    </xf>
    <xf numFmtId="3" fontId="15" fillId="0" borderId="0" xfId="0" applyNumberFormat="1" applyFont="1" applyFill="1" applyBorder="1" applyAlignment="1">
      <alignment horizontal="right" vertical="top" wrapText="1"/>
    </xf>
    <xf numFmtId="164" fontId="15" fillId="0" borderId="0" xfId="0" applyNumberFormat="1" applyFont="1" applyFill="1" applyBorder="1" applyAlignment="1">
      <alignment horizontal="right" vertical="top" wrapText="1"/>
    </xf>
    <xf numFmtId="0" fontId="2" fillId="2" borderId="0" xfId="0" applyFont="1" applyFill="1" applyAlignment="1">
      <alignment horizontal="justify" wrapText="1"/>
    </xf>
    <xf numFmtId="0" fontId="2" fillId="0" borderId="0" xfId="0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center" wrapText="1"/>
    </xf>
    <xf numFmtId="17" fontId="3" fillId="2" borderId="0" xfId="0" applyNumberFormat="1" applyFont="1" applyFill="1" applyAlignment="1">
      <alignment horizontal="center" wrapText="1"/>
    </xf>
    <xf numFmtId="0" fontId="4" fillId="3" borderId="0" xfId="0" applyFont="1" applyFill="1" applyBorder="1" applyAlignment="1">
      <alignment horizontal="justify" wrapText="1"/>
    </xf>
    <xf numFmtId="3" fontId="5" fillId="3" borderId="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justify" wrapText="1"/>
    </xf>
    <xf numFmtId="3" fontId="5" fillId="0" borderId="0" xfId="0" applyNumberFormat="1" applyFont="1" applyBorder="1" applyAlignment="1">
      <alignment horizontal="center" wrapText="1"/>
    </xf>
    <xf numFmtId="0" fontId="4" fillId="3" borderId="1" xfId="0" applyFont="1" applyFill="1" applyBorder="1" applyAlignment="1">
      <alignment horizontal="justify" wrapText="1"/>
    </xf>
    <xf numFmtId="3" fontId="4" fillId="3" borderId="1" xfId="0" applyNumberFormat="1" applyFont="1" applyFill="1" applyBorder="1" applyAlignment="1">
      <alignment horizontal="center" wrapText="1"/>
    </xf>
    <xf numFmtId="17" fontId="6" fillId="0" borderId="0" xfId="0" applyNumberFormat="1" applyFont="1" applyFill="1" applyBorder="1" applyAlignment="1">
      <alignment horizontal="center" wrapText="1"/>
    </xf>
    <xf numFmtId="0" fontId="6" fillId="3" borderId="0" xfId="0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2" borderId="0" xfId="0" applyFill="1" applyAlignment="1">
      <alignment wrapText="1"/>
    </xf>
    <xf numFmtId="0" fontId="2" fillId="2" borderId="1" xfId="0" applyFont="1" applyFill="1" applyBorder="1" applyAlignment="1">
      <alignment horizontal="center" vertical="top"/>
    </xf>
    <xf numFmtId="0" fontId="6" fillId="3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7" fillId="3" borderId="0" xfId="0" applyFont="1" applyFill="1" applyAlignment="1">
      <alignment horizontal="left" wrapText="1"/>
    </xf>
    <xf numFmtId="0" fontId="7" fillId="0" borderId="0" xfId="0" applyFont="1" applyAlignment="1">
      <alignment horizontal="left" wrapText="1"/>
    </xf>
    <xf numFmtId="0" fontId="2" fillId="2" borderId="1" xfId="0" applyFont="1" applyFill="1" applyBorder="1" applyAlignment="1">
      <alignment horizontal="left" vertical="top"/>
    </xf>
    <xf numFmtId="0" fontId="2" fillId="2" borderId="0" xfId="0" applyFont="1" applyFill="1" applyAlignment="1">
      <alignment horizontal="center" wrapText="1"/>
    </xf>
    <xf numFmtId="17" fontId="3" fillId="2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justify" wrapText="1"/>
    </xf>
    <xf numFmtId="3" fontId="5" fillId="0" borderId="0" xfId="0" applyNumberFormat="1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4" fontId="7" fillId="3" borderId="0" xfId="0" applyNumberFormat="1" applyFont="1" applyFill="1" applyAlignment="1">
      <alignment horizontal="center" wrapText="1"/>
    </xf>
    <xf numFmtId="4" fontId="7" fillId="0" borderId="0" xfId="0" applyNumberFormat="1" applyFont="1" applyAlignment="1">
      <alignment horizontal="center" wrapText="1"/>
    </xf>
    <xf numFmtId="166" fontId="7" fillId="3" borderId="0" xfId="0" applyNumberFormat="1" applyFont="1" applyFill="1" applyAlignment="1">
      <alignment horizontal="center" wrapText="1"/>
    </xf>
    <xf numFmtId="165" fontId="7" fillId="3" borderId="0" xfId="0" applyNumberFormat="1" applyFont="1" applyFill="1" applyAlignment="1">
      <alignment horizontal="center" wrapText="1"/>
    </xf>
    <xf numFmtId="165" fontId="7" fillId="0" borderId="0" xfId="0" applyNumberFormat="1" applyFont="1" applyAlignment="1">
      <alignment horizont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wrapText="1"/>
    </xf>
    <xf numFmtId="0" fontId="7" fillId="4" borderId="0" xfId="0" applyFont="1" applyFill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center" wrapText="1"/>
    </xf>
    <xf numFmtId="0" fontId="16" fillId="3" borderId="0" xfId="0" applyFont="1" applyFill="1" applyAlignment="1">
      <alignment horizontal="center" vertical="center" wrapText="1"/>
    </xf>
    <xf numFmtId="3" fontId="16" fillId="3" borderId="0" xfId="0" applyNumberFormat="1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3" fontId="16" fillId="0" borderId="0" xfId="0" applyNumberFormat="1" applyFont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center" wrapText="1"/>
    </xf>
    <xf numFmtId="0" fontId="7" fillId="5" borderId="0" xfId="0" applyFont="1" applyFill="1" applyAlignment="1">
      <alignment horizontal="left" wrapText="1"/>
    </xf>
    <xf numFmtId="3" fontId="7" fillId="5" borderId="0" xfId="0" applyNumberFormat="1" applyFont="1" applyFill="1" applyAlignment="1">
      <alignment horizontal="center" wrapText="1"/>
    </xf>
    <xf numFmtId="1" fontId="7" fillId="3" borderId="0" xfId="0" applyNumberFormat="1" applyFont="1" applyFill="1" applyAlignment="1">
      <alignment horizontal="center" wrapText="1"/>
    </xf>
    <xf numFmtId="1" fontId="7" fillId="0" borderId="0" xfId="0" applyNumberFormat="1" applyFont="1" applyAlignment="1">
      <alignment horizontal="center" wrapText="1"/>
    </xf>
    <xf numFmtId="1" fontId="7" fillId="0" borderId="1" xfId="0" applyNumberFormat="1" applyFont="1" applyBorder="1" applyAlignment="1">
      <alignment horizontal="center" wrapText="1"/>
    </xf>
    <xf numFmtId="1" fontId="7" fillId="0" borderId="0" xfId="0" applyNumberFormat="1" applyFont="1" applyAlignment="1">
      <alignment horizontal="center" vertical="center" wrapText="1"/>
    </xf>
    <xf numFmtId="1" fontId="7" fillId="3" borderId="0" xfId="0" applyNumberFormat="1" applyFont="1" applyFill="1" applyAlignment="1">
      <alignment horizontal="center" vertical="center" wrapText="1"/>
    </xf>
    <xf numFmtId="1" fontId="16" fillId="0" borderId="0" xfId="0" applyNumberFormat="1" applyFont="1" applyAlignment="1">
      <alignment horizontal="center" vertical="center" wrapText="1"/>
    </xf>
    <xf numFmtId="1" fontId="16" fillId="3" borderId="0" xfId="0" applyNumberFormat="1" applyFont="1" applyFill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 wrapText="1"/>
    </xf>
    <xf numFmtId="1" fontId="7" fillId="3" borderId="0" xfId="0" applyNumberFormat="1" applyFont="1" applyFill="1" applyAlignment="1">
      <alignment horizontal="center"/>
    </xf>
    <xf numFmtId="166" fontId="7" fillId="0" borderId="0" xfId="0" applyNumberFormat="1" applyFont="1" applyAlignment="1">
      <alignment horizontal="center" wrapText="1"/>
    </xf>
    <xf numFmtId="165" fontId="7" fillId="5" borderId="0" xfId="0" applyNumberFormat="1" applyFont="1" applyFill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9" fillId="0" borderId="0" xfId="0" applyFont="1" applyAlignment="1" applyProtection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2" borderId="0" xfId="0" applyFont="1" applyFill="1" applyAlignment="1">
      <alignment horizontal="center" vertical="center" wrapText="1"/>
    </xf>
  </cellXfs>
  <cellStyles count="5">
    <cellStyle name="Normal" xfId="0" builtinId="0"/>
    <cellStyle name="Normal 2" xfId="2"/>
    <cellStyle name="Normal 3" xfId="3"/>
    <cellStyle name="Normal 4" xfId="4"/>
    <cellStyle name="Vírgul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2. Dados de Produ&#231;&#227;o'!A1"/><Relationship Id="rId2" Type="http://schemas.openxmlformats.org/officeDocument/2006/relationships/hyperlink" Target="#'1. Hist&#243;rico de Produ&#231;&#227;o'!A1"/><Relationship Id="rId1" Type="http://schemas.openxmlformats.org/officeDocument/2006/relationships/image" Target="../media/image1.jpeg"/><Relationship Id="rId4" Type="http://schemas.openxmlformats.org/officeDocument/2006/relationships/hyperlink" Target="#'3. Movimenta&#231;&#227;o de G&#225;s Natural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Lista de Tabelas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Lista de Tabelas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Lista de Tabelas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0</xdr:row>
      <xdr:rowOff>0</xdr:rowOff>
    </xdr:from>
    <xdr:to>
      <xdr:col>26</xdr:col>
      <xdr:colOff>366993</xdr:colOff>
      <xdr:row>54</xdr:row>
      <xdr:rowOff>78441</xdr:rowOff>
    </xdr:to>
    <xdr:sp macro="" textlink="">
      <xdr:nvSpPr>
        <xdr:cNvPr id="2" name="Rectangle 26"/>
        <xdr:cNvSpPr>
          <a:spLocks noChangeArrowheads="1"/>
        </xdr:cNvSpPr>
      </xdr:nvSpPr>
      <xdr:spPr bwMode="auto">
        <a:xfrm>
          <a:off x="561975" y="0"/>
          <a:ext cx="15654618" cy="10441641"/>
        </a:xfrm>
        <a:prstGeom prst="rect">
          <a:avLst/>
        </a:prstGeom>
        <a:gradFill rotWithShape="1">
          <a:gsLst>
            <a:gs pos="0">
              <a:srgbClr val="548DD4"/>
            </a:gs>
            <a:gs pos="100000">
              <a:srgbClr val="FFFFFF"/>
            </a:gs>
          </a:gsLst>
          <a:path path="rect">
            <a:fillToRect l="100000" b="100000"/>
          </a:path>
        </a:gradFill>
        <a:ln w="9525">
          <a:noFill/>
          <a:miter lim="800000"/>
          <a:headEnd/>
          <a:tailEnd/>
        </a:ln>
      </xdr:spPr>
    </xdr:sp>
    <xdr:clientData/>
  </xdr:twoCellAnchor>
  <xdr:twoCellAnchor>
    <xdr:from>
      <xdr:col>25</xdr:col>
      <xdr:colOff>410615</xdr:colOff>
      <xdr:row>0</xdr:row>
      <xdr:rowOff>9525</xdr:rowOff>
    </xdr:from>
    <xdr:to>
      <xdr:col>29</xdr:col>
      <xdr:colOff>392206</xdr:colOff>
      <xdr:row>3</xdr:row>
      <xdr:rowOff>16185</xdr:rowOff>
    </xdr:to>
    <xdr:sp macro="" textlink="">
      <xdr:nvSpPr>
        <xdr:cNvPr id="4097" name="Rectangle 23"/>
        <xdr:cNvSpPr>
          <a:spLocks noChangeArrowheads="1"/>
        </xdr:cNvSpPr>
      </xdr:nvSpPr>
      <xdr:spPr bwMode="auto">
        <a:xfrm>
          <a:off x="15650615" y="9525"/>
          <a:ext cx="2419991" cy="654360"/>
        </a:xfrm>
        <a:prstGeom prst="rect">
          <a:avLst/>
        </a:prstGeom>
        <a:solidFill>
          <a:srgbClr val="548DD4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FFFFFF"/>
              </a:solidFill>
              <a:latin typeface="Cambria"/>
            </a:rPr>
            <a:t> [Março 2018/ Número 91]</a:t>
          </a:r>
          <a:endParaRPr lang="pt-BR" sz="1000" b="1" i="0" u="none" strike="noStrike" baseline="0">
            <a:solidFill>
              <a:srgbClr val="FFFFFF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pt-BR" sz="1000" b="1" i="0" u="none" strike="noStrike" baseline="0">
            <a:solidFill>
              <a:srgbClr val="FFFFFF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25</xdr:col>
      <xdr:colOff>429870</xdr:colOff>
      <xdr:row>3</xdr:row>
      <xdr:rowOff>16183</xdr:rowOff>
    </xdr:from>
    <xdr:to>
      <xdr:col>29</xdr:col>
      <xdr:colOff>361950</xdr:colOff>
      <xdr:row>21</xdr:row>
      <xdr:rowOff>30063</xdr:rowOff>
    </xdr:to>
    <xdr:pic>
      <xdr:nvPicPr>
        <xdr:cNvPr id="4" name="j0175886.tif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669870" y="663883"/>
          <a:ext cx="2370480" cy="3442880"/>
        </a:xfrm>
        <a:prstGeom prst="rect">
          <a:avLst/>
        </a:prstGeom>
        <a:solidFill>
          <a:schemeClr val="bg1"/>
        </a:solidFill>
      </xdr:spPr>
    </xdr:pic>
    <xdr:clientData/>
  </xdr:twoCellAnchor>
  <xdr:twoCellAnchor>
    <xdr:from>
      <xdr:col>25</xdr:col>
      <xdr:colOff>410617</xdr:colOff>
      <xdr:row>21</xdr:row>
      <xdr:rowOff>10991</xdr:rowOff>
    </xdr:from>
    <xdr:to>
      <xdr:col>29</xdr:col>
      <xdr:colOff>403412</xdr:colOff>
      <xdr:row>41</xdr:row>
      <xdr:rowOff>28575</xdr:rowOff>
    </xdr:to>
    <xdr:sp macro="" textlink="">
      <xdr:nvSpPr>
        <xdr:cNvPr id="4100" name="Text Box 25"/>
        <xdr:cNvSpPr txBox="1">
          <a:spLocks noChangeArrowheads="1"/>
        </xdr:cNvSpPr>
      </xdr:nvSpPr>
      <xdr:spPr bwMode="auto">
        <a:xfrm>
          <a:off x="15650617" y="4087691"/>
          <a:ext cx="2431195" cy="3827584"/>
        </a:xfrm>
        <a:prstGeom prst="rect">
          <a:avLst/>
        </a:prstGeom>
        <a:solidFill>
          <a:srgbClr val="548DD4"/>
        </a:solidFill>
        <a:ln w="9525">
          <a:noFill/>
          <a:miter lim="800000"/>
          <a:headEnd/>
          <a:tailEnd/>
        </a:ln>
      </xdr:spPr>
      <xdr:txBody>
        <a:bodyPr vertOverflow="clip" wrap="square" lIns="182880" tIns="91440" rIns="182880" bIns="91440" anchor="t" upright="1"/>
        <a:lstStyle/>
        <a:p>
          <a:pPr algn="l" rtl="0">
            <a:defRPr sz="1000"/>
          </a:pPr>
          <a:endParaRPr lang="pt-BR" sz="1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pt-BR" sz="1400" b="1" i="0" u="none" strike="noStrike" baseline="0">
            <a:solidFill>
              <a:srgbClr val="FFFFFF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pt-BR" sz="1400" b="1" i="0" u="none" strike="noStrike" baseline="0">
            <a:solidFill>
              <a:srgbClr val="FFFFFF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553645</xdr:colOff>
      <xdr:row>0</xdr:row>
      <xdr:rowOff>38099</xdr:rowOff>
    </xdr:from>
    <xdr:to>
      <xdr:col>24</xdr:col>
      <xdr:colOff>258370</xdr:colOff>
      <xdr:row>6</xdr:row>
      <xdr:rowOff>28575</xdr:rowOff>
    </xdr:to>
    <xdr:sp macro="" textlink="">
      <xdr:nvSpPr>
        <xdr:cNvPr id="13" name="CaixaDeTexto 12"/>
        <xdr:cNvSpPr txBox="1"/>
      </xdr:nvSpPr>
      <xdr:spPr>
        <a:xfrm>
          <a:off x="553645" y="38099"/>
          <a:ext cx="14335125" cy="12096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500" b="1">
              <a:solidFill>
                <a:schemeClr val="dk1"/>
              </a:solidFill>
              <a:latin typeface="+mj-lt"/>
              <a:ea typeface="+mn-ea"/>
              <a:cs typeface="+mn-cs"/>
            </a:rPr>
            <a:t>30/4/2018   |   </a:t>
          </a:r>
          <a:r>
            <a:rPr lang="pt-BR" sz="2500" b="0">
              <a:solidFill>
                <a:schemeClr val="dk1"/>
              </a:solidFill>
              <a:latin typeface="+mj-lt"/>
              <a:ea typeface="+mn-ea"/>
              <a:cs typeface="+mn-cs"/>
            </a:rPr>
            <a:t>Boletim da Produção de Petróleo e Gás Natural – Circulação Externa</a:t>
          </a:r>
        </a:p>
        <a:p>
          <a:endParaRPr lang="pt-BR" sz="700" b="0" i="0" baseline="0">
            <a:solidFill>
              <a:schemeClr val="dk1"/>
            </a:solidFill>
            <a:latin typeface="+mj-lt"/>
            <a:ea typeface="+mn-ea"/>
            <a:cs typeface="+mn-cs"/>
          </a:endParaRPr>
        </a:p>
        <a:p>
          <a:r>
            <a:rPr lang="pt-BR" sz="1500" b="0" i="0" baseline="0">
              <a:solidFill>
                <a:schemeClr val="dk1"/>
              </a:solidFill>
              <a:latin typeface="+mj-lt"/>
              <a:ea typeface="+mn-ea"/>
              <a:cs typeface="+mn-cs"/>
            </a:rPr>
            <a:t>Superintendência de Desenvolvimento e Produção - SDP</a:t>
          </a: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200" b="1" i="0" baseline="0">
            <a:solidFill>
              <a:schemeClr val="dk1"/>
            </a:solidFill>
            <a:latin typeface="+mj-lt"/>
            <a:ea typeface="+mn-ea"/>
            <a:cs typeface="+mn-cs"/>
          </a:endParaRP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500" b="1" i="0" baseline="0">
              <a:solidFill>
                <a:schemeClr val="dk1"/>
              </a:solidFill>
              <a:latin typeface="+mj-lt"/>
              <a:ea typeface="+mn-ea"/>
              <a:cs typeface="+mn-cs"/>
            </a:rPr>
            <a:t>Lista de Tabelas</a:t>
          </a:r>
          <a:endParaRPr lang="pt-BR" sz="1500" b="1">
            <a:solidFill>
              <a:schemeClr val="dk1"/>
            </a:solidFill>
            <a:latin typeface="+mj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58462</xdr:colOff>
      <xdr:row>7</xdr:row>
      <xdr:rowOff>178173</xdr:rowOff>
    </xdr:from>
    <xdr:to>
      <xdr:col>10</xdr:col>
      <xdr:colOff>333835</xdr:colOff>
      <xdr:row>9</xdr:row>
      <xdr:rowOff>54348</xdr:rowOff>
    </xdr:to>
    <xdr:sp macro="" textlink="">
      <xdr:nvSpPr>
        <xdr:cNvPr id="14" name="CaixaDeTexto 13"/>
        <xdr:cNvSpPr txBox="1"/>
      </xdr:nvSpPr>
      <xdr:spPr>
        <a:xfrm>
          <a:off x="1277662" y="1587873"/>
          <a:ext cx="5152173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Tabela 1.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	Histórico de produção de petróleo – óleo e condensado (Mbbl/d)</a:t>
          </a:r>
        </a:p>
        <a:p>
          <a:pPr algn="l"/>
          <a:endParaRPr lang="pt-BR" sz="1100"/>
        </a:p>
      </xdr:txBody>
    </xdr:sp>
    <xdr:clientData/>
  </xdr:twoCellAnchor>
  <xdr:twoCellAnchor>
    <xdr:from>
      <xdr:col>2</xdr:col>
      <xdr:colOff>58462</xdr:colOff>
      <xdr:row>9</xdr:row>
      <xdr:rowOff>54348</xdr:rowOff>
    </xdr:from>
    <xdr:to>
      <xdr:col>10</xdr:col>
      <xdr:colOff>420222</xdr:colOff>
      <xdr:row>10</xdr:row>
      <xdr:rowOff>121023</xdr:rowOff>
    </xdr:to>
    <xdr:sp macro="" textlink="">
      <xdr:nvSpPr>
        <xdr:cNvPr id="15" name="CaixaDeTexto 14"/>
        <xdr:cNvSpPr txBox="1"/>
      </xdr:nvSpPr>
      <xdr:spPr>
        <a:xfrm>
          <a:off x="1277662" y="1845048"/>
          <a:ext cx="523856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Tabela 2.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	Histórico de produção de gás natural – GASA e GASN (MMm</a:t>
          </a:r>
          <a:r>
            <a:rPr lang="pt-BR" sz="1100" baseline="30000">
              <a:solidFill>
                <a:schemeClr val="dk1"/>
              </a:solidFill>
              <a:latin typeface="+mn-lt"/>
              <a:ea typeface="+mn-ea"/>
              <a:cs typeface="+mn-cs"/>
            </a:rPr>
            <a:t>3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/d)</a:t>
          </a:r>
        </a:p>
        <a:p>
          <a:pPr algn="l"/>
          <a:endParaRPr lang="pt-BR" sz="1100"/>
        </a:p>
      </xdr:txBody>
    </xdr:sp>
    <xdr:clientData/>
  </xdr:twoCellAnchor>
  <xdr:twoCellAnchor>
    <xdr:from>
      <xdr:col>2</xdr:col>
      <xdr:colOff>58462</xdr:colOff>
      <xdr:row>10</xdr:row>
      <xdr:rowOff>121023</xdr:rowOff>
    </xdr:from>
    <xdr:to>
      <xdr:col>10</xdr:col>
      <xdr:colOff>420222</xdr:colOff>
      <xdr:row>11</xdr:row>
      <xdr:rowOff>187698</xdr:rowOff>
    </xdr:to>
    <xdr:sp macro="" textlink="">
      <xdr:nvSpPr>
        <xdr:cNvPr id="16" name="CaixaDeTexto 15"/>
        <xdr:cNvSpPr txBox="1"/>
      </xdr:nvSpPr>
      <xdr:spPr>
        <a:xfrm>
          <a:off x="1277662" y="2102223"/>
          <a:ext cx="523856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Tabela 3.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	Histórico da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movimentação da gás natural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(Mm³/d)</a:t>
          </a:r>
        </a:p>
        <a:p>
          <a:pPr algn="l"/>
          <a:endParaRPr lang="pt-BR" sz="1100"/>
        </a:p>
      </xdr:txBody>
    </xdr:sp>
    <xdr:clientData/>
  </xdr:twoCellAnchor>
  <xdr:twoCellAnchor>
    <xdr:from>
      <xdr:col>2</xdr:col>
      <xdr:colOff>58462</xdr:colOff>
      <xdr:row>11</xdr:row>
      <xdr:rowOff>178172</xdr:rowOff>
    </xdr:from>
    <xdr:to>
      <xdr:col>10</xdr:col>
      <xdr:colOff>420222</xdr:colOff>
      <xdr:row>13</xdr:row>
      <xdr:rowOff>54347</xdr:rowOff>
    </xdr:to>
    <xdr:sp macro="" textlink="">
      <xdr:nvSpPr>
        <xdr:cNvPr id="18" name="CaixaDeTexto 17"/>
        <xdr:cNvSpPr txBox="1"/>
      </xdr:nvSpPr>
      <xdr:spPr>
        <a:xfrm>
          <a:off x="1277662" y="2349872"/>
          <a:ext cx="523856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Tabela 4.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	Histórico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de produção de petróleo e gás natural (Mboe/d)</a:t>
          </a:r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r>
            <a:rPr lang="pt-BR" sz="1100"/>
            <a:t>'</a:t>
          </a:r>
        </a:p>
      </xdr:txBody>
    </xdr:sp>
    <xdr:clientData/>
  </xdr:twoCellAnchor>
  <xdr:twoCellAnchor>
    <xdr:from>
      <xdr:col>2</xdr:col>
      <xdr:colOff>58462</xdr:colOff>
      <xdr:row>14</xdr:row>
      <xdr:rowOff>187697</xdr:rowOff>
    </xdr:from>
    <xdr:to>
      <xdr:col>10</xdr:col>
      <xdr:colOff>420222</xdr:colOff>
      <xdr:row>16</xdr:row>
      <xdr:rowOff>63872</xdr:rowOff>
    </xdr:to>
    <xdr:sp macro="" textlink="">
      <xdr:nvSpPr>
        <xdr:cNvPr id="19" name="CaixaDeTexto 18"/>
        <xdr:cNvSpPr txBox="1"/>
      </xdr:nvSpPr>
      <xdr:spPr>
        <a:xfrm>
          <a:off x="1277662" y="2930897"/>
          <a:ext cx="523856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Tabela 5.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	Distribuição da produção de petróleo e gás natural por estado</a:t>
          </a:r>
        </a:p>
        <a:p>
          <a:pPr algn="l"/>
          <a:endParaRPr lang="pt-BR" sz="1100"/>
        </a:p>
      </xdr:txBody>
    </xdr:sp>
    <xdr:clientData/>
  </xdr:twoCellAnchor>
  <xdr:twoCellAnchor>
    <xdr:from>
      <xdr:col>2</xdr:col>
      <xdr:colOff>58462</xdr:colOff>
      <xdr:row>16</xdr:row>
      <xdr:rowOff>63872</xdr:rowOff>
    </xdr:from>
    <xdr:to>
      <xdr:col>10</xdr:col>
      <xdr:colOff>420222</xdr:colOff>
      <xdr:row>17</xdr:row>
      <xdr:rowOff>130547</xdr:rowOff>
    </xdr:to>
    <xdr:sp macro="" textlink="">
      <xdr:nvSpPr>
        <xdr:cNvPr id="20" name="CaixaDeTexto 19"/>
        <xdr:cNvSpPr txBox="1"/>
      </xdr:nvSpPr>
      <xdr:spPr>
        <a:xfrm>
          <a:off x="1277662" y="3188072"/>
          <a:ext cx="523856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Tabela 6.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	Distribuição da produção de petróleo e gás natural por bacia</a:t>
          </a:r>
        </a:p>
        <a:p>
          <a:pPr algn="l"/>
          <a:endParaRPr lang="pt-BR" sz="1100"/>
        </a:p>
      </xdr:txBody>
    </xdr:sp>
    <xdr:clientData/>
  </xdr:twoCellAnchor>
  <xdr:twoCellAnchor>
    <xdr:from>
      <xdr:col>2</xdr:col>
      <xdr:colOff>58462</xdr:colOff>
      <xdr:row>17</xdr:row>
      <xdr:rowOff>140072</xdr:rowOff>
    </xdr:from>
    <xdr:to>
      <xdr:col>10</xdr:col>
      <xdr:colOff>420222</xdr:colOff>
      <xdr:row>19</xdr:row>
      <xdr:rowOff>16247</xdr:rowOff>
    </xdr:to>
    <xdr:sp macro="" textlink="">
      <xdr:nvSpPr>
        <xdr:cNvPr id="21" name="CaixaDeTexto 20"/>
        <xdr:cNvSpPr txBox="1"/>
      </xdr:nvSpPr>
      <xdr:spPr>
        <a:xfrm>
          <a:off x="1277662" y="3454772"/>
          <a:ext cx="523856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Tabela 7.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	Distribuição da produção de petróleo e gás natural por operador</a:t>
          </a:r>
        </a:p>
        <a:p>
          <a:endParaRPr lang="pt-BR" sz="1100"/>
        </a:p>
      </xdr:txBody>
    </xdr:sp>
    <xdr:clientData/>
  </xdr:twoCellAnchor>
  <xdr:twoCellAnchor>
    <xdr:from>
      <xdr:col>2</xdr:col>
      <xdr:colOff>58462</xdr:colOff>
      <xdr:row>19</xdr:row>
      <xdr:rowOff>16247</xdr:rowOff>
    </xdr:from>
    <xdr:to>
      <xdr:col>10</xdr:col>
      <xdr:colOff>420222</xdr:colOff>
      <xdr:row>20</xdr:row>
      <xdr:rowOff>82922</xdr:rowOff>
    </xdr:to>
    <xdr:sp macro="" textlink="">
      <xdr:nvSpPr>
        <xdr:cNvPr id="22" name="CaixaDeTexto 21"/>
        <xdr:cNvSpPr txBox="1"/>
      </xdr:nvSpPr>
      <xdr:spPr>
        <a:xfrm>
          <a:off x="1277662" y="3711947"/>
          <a:ext cx="523856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Tabela 8.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	Distribuição da produção de petróleo e gás natural por concessionário</a:t>
          </a:r>
        </a:p>
        <a:p>
          <a:endParaRPr lang="pt-BR" sz="1100"/>
        </a:p>
      </xdr:txBody>
    </xdr:sp>
    <xdr:clientData/>
  </xdr:twoCellAnchor>
  <xdr:twoCellAnchor>
    <xdr:from>
      <xdr:col>2</xdr:col>
      <xdr:colOff>58462</xdr:colOff>
      <xdr:row>20</xdr:row>
      <xdr:rowOff>82922</xdr:rowOff>
    </xdr:from>
    <xdr:to>
      <xdr:col>10</xdr:col>
      <xdr:colOff>420222</xdr:colOff>
      <xdr:row>21</xdr:row>
      <xdr:rowOff>149597</xdr:rowOff>
    </xdr:to>
    <xdr:sp macro="" textlink="">
      <xdr:nvSpPr>
        <xdr:cNvPr id="23" name="CaixaDeTexto 22"/>
        <xdr:cNvSpPr txBox="1"/>
      </xdr:nvSpPr>
      <xdr:spPr>
        <a:xfrm>
          <a:off x="1277662" y="3969122"/>
          <a:ext cx="523856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Tabela 9.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	Movimentação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de gás natural por destinação (Mm³/d)</a:t>
          </a:r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t-BR" sz="1100"/>
        </a:p>
      </xdr:txBody>
    </xdr:sp>
    <xdr:clientData/>
  </xdr:twoCellAnchor>
  <xdr:twoCellAnchor>
    <xdr:from>
      <xdr:col>2</xdr:col>
      <xdr:colOff>48863</xdr:colOff>
      <xdr:row>21</xdr:row>
      <xdr:rowOff>159123</xdr:rowOff>
    </xdr:from>
    <xdr:to>
      <xdr:col>10</xdr:col>
      <xdr:colOff>410623</xdr:colOff>
      <xdr:row>23</xdr:row>
      <xdr:rowOff>35298</xdr:rowOff>
    </xdr:to>
    <xdr:sp macro="" textlink="">
      <xdr:nvSpPr>
        <xdr:cNvPr id="24" name="CaixaDeTexto 23"/>
        <xdr:cNvSpPr txBox="1"/>
      </xdr:nvSpPr>
      <xdr:spPr>
        <a:xfrm>
          <a:off x="1268063" y="4235823"/>
          <a:ext cx="523856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Tabela 10.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	Distribuição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da produção dos campos do Pré-sal¹</a:t>
          </a:r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t-BR" sz="1100"/>
        </a:p>
      </xdr:txBody>
    </xdr:sp>
    <xdr:clientData/>
  </xdr:twoCellAnchor>
  <xdr:twoCellAnchor>
    <xdr:from>
      <xdr:col>2</xdr:col>
      <xdr:colOff>48863</xdr:colOff>
      <xdr:row>23</xdr:row>
      <xdr:rowOff>35298</xdr:rowOff>
    </xdr:from>
    <xdr:to>
      <xdr:col>10</xdr:col>
      <xdr:colOff>410623</xdr:colOff>
      <xdr:row>24</xdr:row>
      <xdr:rowOff>101973</xdr:rowOff>
    </xdr:to>
    <xdr:sp macro="" textlink="">
      <xdr:nvSpPr>
        <xdr:cNvPr id="25" name="CaixaDeTexto 24"/>
        <xdr:cNvSpPr txBox="1"/>
      </xdr:nvSpPr>
      <xdr:spPr>
        <a:xfrm>
          <a:off x="1268063" y="4492998"/>
          <a:ext cx="523856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Tabela 11.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	Produção dos poços do Pré-sal¹</a:t>
          </a:r>
        </a:p>
        <a:p>
          <a:endParaRPr lang="pt-BR" sz="1100"/>
        </a:p>
      </xdr:txBody>
    </xdr:sp>
    <xdr:clientData/>
  </xdr:twoCellAnchor>
  <xdr:twoCellAnchor>
    <xdr:from>
      <xdr:col>2</xdr:col>
      <xdr:colOff>48863</xdr:colOff>
      <xdr:row>26</xdr:row>
      <xdr:rowOff>92448</xdr:rowOff>
    </xdr:from>
    <xdr:to>
      <xdr:col>10</xdr:col>
      <xdr:colOff>410623</xdr:colOff>
      <xdr:row>27</xdr:row>
      <xdr:rowOff>159123</xdr:rowOff>
    </xdr:to>
    <xdr:sp macro="" textlink="">
      <xdr:nvSpPr>
        <xdr:cNvPr id="26" name="CaixaDeTexto 25"/>
        <xdr:cNvSpPr txBox="1"/>
      </xdr:nvSpPr>
      <xdr:spPr>
        <a:xfrm>
          <a:off x="1268063" y="5121648"/>
          <a:ext cx="523856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Tabela 12.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	Os 30 poços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com maior produção de petróleo (bbl/d)</a:t>
          </a:r>
        </a:p>
        <a:p>
          <a:endParaRPr lang="pt-BR" sz="1100"/>
        </a:p>
      </xdr:txBody>
    </xdr:sp>
    <xdr:clientData/>
  </xdr:twoCellAnchor>
  <xdr:twoCellAnchor>
    <xdr:from>
      <xdr:col>2</xdr:col>
      <xdr:colOff>48863</xdr:colOff>
      <xdr:row>27</xdr:row>
      <xdr:rowOff>159123</xdr:rowOff>
    </xdr:from>
    <xdr:to>
      <xdr:col>10</xdr:col>
      <xdr:colOff>410623</xdr:colOff>
      <xdr:row>29</xdr:row>
      <xdr:rowOff>35298</xdr:rowOff>
    </xdr:to>
    <xdr:sp macro="" textlink="">
      <xdr:nvSpPr>
        <xdr:cNvPr id="28" name="CaixaDeTexto 27"/>
        <xdr:cNvSpPr txBox="1"/>
      </xdr:nvSpPr>
      <xdr:spPr>
        <a:xfrm>
          <a:off x="1268063" y="5378823"/>
          <a:ext cx="523856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Tabela 13.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	Os 30 poços com maior produção de gás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natural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 (Mm³/d)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t-BR" sz="1100"/>
        </a:p>
      </xdr:txBody>
    </xdr:sp>
    <xdr:clientData/>
  </xdr:twoCellAnchor>
  <xdr:twoCellAnchor>
    <xdr:from>
      <xdr:col>2</xdr:col>
      <xdr:colOff>48863</xdr:colOff>
      <xdr:row>29</xdr:row>
      <xdr:rowOff>35298</xdr:rowOff>
    </xdr:from>
    <xdr:to>
      <xdr:col>10</xdr:col>
      <xdr:colOff>410623</xdr:colOff>
      <xdr:row>30</xdr:row>
      <xdr:rowOff>101973</xdr:rowOff>
    </xdr:to>
    <xdr:sp macro="" textlink="">
      <xdr:nvSpPr>
        <xdr:cNvPr id="29" name="CaixaDeTexto 28"/>
        <xdr:cNvSpPr txBox="1"/>
      </xdr:nvSpPr>
      <xdr:spPr>
        <a:xfrm>
          <a:off x="1268063" y="5635998"/>
          <a:ext cx="523856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Tabela 14.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	Os 30 poços com maior produção total (boe/d)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t-BR" sz="1100"/>
        </a:p>
      </xdr:txBody>
    </xdr:sp>
    <xdr:clientData/>
  </xdr:twoCellAnchor>
  <xdr:twoCellAnchor>
    <xdr:from>
      <xdr:col>2</xdr:col>
      <xdr:colOff>48863</xdr:colOff>
      <xdr:row>30</xdr:row>
      <xdr:rowOff>92448</xdr:rowOff>
    </xdr:from>
    <xdr:to>
      <xdr:col>10</xdr:col>
      <xdr:colOff>410623</xdr:colOff>
      <xdr:row>31</xdr:row>
      <xdr:rowOff>159123</xdr:rowOff>
    </xdr:to>
    <xdr:sp macro="" textlink="">
      <xdr:nvSpPr>
        <xdr:cNvPr id="30" name="CaixaDeTexto 29"/>
        <xdr:cNvSpPr txBox="1"/>
      </xdr:nvSpPr>
      <xdr:spPr>
        <a:xfrm>
          <a:off x="1268063" y="5883648"/>
          <a:ext cx="523856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Tabela 15.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	Os 30 poços  terrestres com maior produção de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petróleo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(bbl/d)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t-BR" sz="1100"/>
        </a:p>
      </xdr:txBody>
    </xdr:sp>
    <xdr:clientData/>
  </xdr:twoCellAnchor>
  <xdr:twoCellAnchor>
    <xdr:from>
      <xdr:col>2</xdr:col>
      <xdr:colOff>48863</xdr:colOff>
      <xdr:row>31</xdr:row>
      <xdr:rowOff>159123</xdr:rowOff>
    </xdr:from>
    <xdr:to>
      <xdr:col>10</xdr:col>
      <xdr:colOff>410623</xdr:colOff>
      <xdr:row>33</xdr:row>
      <xdr:rowOff>35298</xdr:rowOff>
    </xdr:to>
    <xdr:sp macro="" textlink="">
      <xdr:nvSpPr>
        <xdr:cNvPr id="31" name="CaixaDeTexto 30"/>
        <xdr:cNvSpPr txBox="1"/>
      </xdr:nvSpPr>
      <xdr:spPr>
        <a:xfrm>
          <a:off x="1268063" y="6140823"/>
          <a:ext cx="523856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Tabela 16.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	Os 30 poços  terrestres com maior produção de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gás natural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(Mm³/d)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t-BR" sz="1100"/>
        </a:p>
      </xdr:txBody>
    </xdr:sp>
    <xdr:clientData/>
  </xdr:twoCellAnchor>
  <xdr:twoCellAnchor>
    <xdr:from>
      <xdr:col>2</xdr:col>
      <xdr:colOff>39412</xdr:colOff>
      <xdr:row>33</xdr:row>
      <xdr:rowOff>35299</xdr:rowOff>
    </xdr:from>
    <xdr:to>
      <xdr:col>10</xdr:col>
      <xdr:colOff>401172</xdr:colOff>
      <xdr:row>34</xdr:row>
      <xdr:rowOff>101974</xdr:rowOff>
    </xdr:to>
    <xdr:sp macro="" textlink="">
      <xdr:nvSpPr>
        <xdr:cNvPr id="32" name="CaixaDeTexto 31"/>
        <xdr:cNvSpPr txBox="1"/>
      </xdr:nvSpPr>
      <xdr:spPr>
        <a:xfrm>
          <a:off x="1258612" y="6397999"/>
          <a:ext cx="523856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Tabela 17.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	As 30 instalações com maior produção de petróleo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(bbl/d)</a:t>
          </a:r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t-BR" sz="1100"/>
        </a:p>
      </xdr:txBody>
    </xdr:sp>
    <xdr:clientData/>
  </xdr:twoCellAnchor>
  <xdr:twoCellAnchor>
    <xdr:from>
      <xdr:col>2</xdr:col>
      <xdr:colOff>39412</xdr:colOff>
      <xdr:row>34</xdr:row>
      <xdr:rowOff>101974</xdr:rowOff>
    </xdr:from>
    <xdr:to>
      <xdr:col>10</xdr:col>
      <xdr:colOff>401172</xdr:colOff>
      <xdr:row>35</xdr:row>
      <xdr:rowOff>168649</xdr:rowOff>
    </xdr:to>
    <xdr:sp macro="" textlink="">
      <xdr:nvSpPr>
        <xdr:cNvPr id="33" name="CaixaDeTexto 32"/>
        <xdr:cNvSpPr txBox="1"/>
      </xdr:nvSpPr>
      <xdr:spPr>
        <a:xfrm>
          <a:off x="1258612" y="6655174"/>
          <a:ext cx="523856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Tabela 18.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	As 30 instalações com maior produção de gás natural (Mm</a:t>
          </a:r>
          <a:r>
            <a:rPr lang="pt-BR" sz="1100" baseline="30000">
              <a:solidFill>
                <a:schemeClr val="dk1"/>
              </a:solidFill>
              <a:latin typeface="+mn-lt"/>
              <a:ea typeface="+mn-ea"/>
              <a:cs typeface="+mn-cs"/>
            </a:rPr>
            <a:t>3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/d)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t-BR" sz="1100"/>
        </a:p>
      </xdr:txBody>
    </xdr:sp>
    <xdr:clientData/>
  </xdr:twoCellAnchor>
  <xdr:twoCellAnchor>
    <xdr:from>
      <xdr:col>2</xdr:col>
      <xdr:colOff>39412</xdr:colOff>
      <xdr:row>35</xdr:row>
      <xdr:rowOff>168649</xdr:rowOff>
    </xdr:from>
    <xdr:to>
      <xdr:col>10</xdr:col>
      <xdr:colOff>401172</xdr:colOff>
      <xdr:row>37</xdr:row>
      <xdr:rowOff>44824</xdr:rowOff>
    </xdr:to>
    <xdr:sp macro="" textlink="">
      <xdr:nvSpPr>
        <xdr:cNvPr id="34" name="CaixaDeTexto 33"/>
        <xdr:cNvSpPr txBox="1"/>
      </xdr:nvSpPr>
      <xdr:spPr>
        <a:xfrm>
          <a:off x="1258612" y="6912349"/>
          <a:ext cx="523856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Tabela 19.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	Os 20 campos com maior queima este mês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t-BR" sz="1100"/>
        </a:p>
      </xdr:txBody>
    </xdr:sp>
    <xdr:clientData/>
  </xdr:twoCellAnchor>
  <xdr:twoCellAnchor>
    <xdr:from>
      <xdr:col>0</xdr:col>
      <xdr:colOff>552450</xdr:colOff>
      <xdr:row>6</xdr:row>
      <xdr:rowOff>54348</xdr:rowOff>
    </xdr:from>
    <xdr:to>
      <xdr:col>5</xdr:col>
      <xdr:colOff>227406</xdr:colOff>
      <xdr:row>7</xdr:row>
      <xdr:rowOff>121023</xdr:rowOff>
    </xdr:to>
    <xdr:sp macro="" textlink="">
      <xdr:nvSpPr>
        <xdr:cNvPr id="37" name="CaixaDeTexto 36">
          <a:hlinkClick xmlns:r="http://schemas.openxmlformats.org/officeDocument/2006/relationships" r:id="rId2"/>
        </xdr:cNvPr>
        <xdr:cNvSpPr txBox="1"/>
      </xdr:nvSpPr>
      <xdr:spPr>
        <a:xfrm>
          <a:off x="552450" y="1273548"/>
          <a:ext cx="2722956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1100" b="1"/>
            <a:t>1.</a:t>
          </a:r>
          <a:r>
            <a:rPr lang="pt-BR" sz="1100" b="1" baseline="0"/>
            <a:t> HISTÓRICO DA PRODUÇÃO NACIONAL</a:t>
          </a:r>
        </a:p>
        <a:p>
          <a:endParaRPr lang="pt-BR" sz="1100"/>
        </a:p>
      </xdr:txBody>
    </xdr:sp>
    <xdr:clientData/>
  </xdr:twoCellAnchor>
  <xdr:twoCellAnchor>
    <xdr:from>
      <xdr:col>0</xdr:col>
      <xdr:colOff>552450</xdr:colOff>
      <xdr:row>13</xdr:row>
      <xdr:rowOff>92448</xdr:rowOff>
    </xdr:from>
    <xdr:to>
      <xdr:col>5</xdr:col>
      <xdr:colOff>179780</xdr:colOff>
      <xdr:row>14</xdr:row>
      <xdr:rowOff>159123</xdr:rowOff>
    </xdr:to>
    <xdr:sp macro="" textlink="">
      <xdr:nvSpPr>
        <xdr:cNvPr id="38" name="CaixaDeTexto 37">
          <a:hlinkClick xmlns:r="http://schemas.openxmlformats.org/officeDocument/2006/relationships" r:id="rId3"/>
        </xdr:cNvPr>
        <xdr:cNvSpPr txBox="1"/>
      </xdr:nvSpPr>
      <xdr:spPr>
        <a:xfrm>
          <a:off x="552450" y="2645148"/>
          <a:ext cx="267533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1100" b="1"/>
            <a:t>2.</a:t>
          </a:r>
          <a:r>
            <a:rPr lang="pt-BR" sz="1100" b="1" baseline="0"/>
            <a:t> DADOS DE PRODUÇÃO - DISTRIBUIÇÃO</a:t>
          </a:r>
        </a:p>
        <a:p>
          <a:endParaRPr lang="pt-BR" sz="1100" b="1"/>
        </a:p>
      </xdr:txBody>
    </xdr:sp>
    <xdr:clientData/>
  </xdr:twoCellAnchor>
  <xdr:twoCellAnchor>
    <xdr:from>
      <xdr:col>0</xdr:col>
      <xdr:colOff>552450</xdr:colOff>
      <xdr:row>24</xdr:row>
      <xdr:rowOff>159123</xdr:rowOff>
    </xdr:from>
    <xdr:to>
      <xdr:col>4</xdr:col>
      <xdr:colOff>513156</xdr:colOff>
      <xdr:row>26</xdr:row>
      <xdr:rowOff>35298</xdr:rowOff>
    </xdr:to>
    <xdr:sp macro="" textlink="">
      <xdr:nvSpPr>
        <xdr:cNvPr id="39" name="CaixaDeTexto 38">
          <a:hlinkClick xmlns:r="http://schemas.openxmlformats.org/officeDocument/2006/relationships" r:id="rId4"/>
        </xdr:cNvPr>
        <xdr:cNvSpPr txBox="1"/>
      </xdr:nvSpPr>
      <xdr:spPr>
        <a:xfrm>
          <a:off x="552450" y="4807323"/>
          <a:ext cx="2399106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1100" b="1"/>
            <a:t>3. RANKING</a:t>
          </a:r>
          <a:r>
            <a:rPr lang="pt-BR" sz="1100" b="1" baseline="0"/>
            <a:t> - JANEIRO 2018</a:t>
          </a:r>
        </a:p>
        <a:p>
          <a:endParaRPr lang="pt-BR" sz="1100" b="1"/>
        </a:p>
      </xdr:txBody>
    </xdr:sp>
    <xdr:clientData/>
  </xdr:twoCellAnchor>
  <xdr:twoCellAnchor>
    <xdr:from>
      <xdr:col>0</xdr:col>
      <xdr:colOff>563169</xdr:colOff>
      <xdr:row>38</xdr:row>
      <xdr:rowOff>149598</xdr:rowOff>
    </xdr:from>
    <xdr:to>
      <xdr:col>5</xdr:col>
      <xdr:colOff>496936</xdr:colOff>
      <xdr:row>41</xdr:row>
      <xdr:rowOff>130548</xdr:rowOff>
    </xdr:to>
    <xdr:sp macro="" textlink="">
      <xdr:nvSpPr>
        <xdr:cNvPr id="36" name="CaixaDeTexto 35"/>
        <xdr:cNvSpPr txBox="1"/>
      </xdr:nvSpPr>
      <xdr:spPr>
        <a:xfrm>
          <a:off x="563169" y="7464798"/>
          <a:ext cx="2981767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Fonte: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 ANP/SDP/SIGEP</a:t>
          </a:r>
        </a:p>
        <a:p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Março/2018</a:t>
          </a:r>
        </a:p>
        <a:p>
          <a:endParaRPr lang="pt-BR" sz="1100"/>
        </a:p>
      </xdr:txBody>
    </xdr:sp>
    <xdr:clientData/>
  </xdr:twoCellAnchor>
  <xdr:twoCellAnchor>
    <xdr:from>
      <xdr:col>0</xdr:col>
      <xdr:colOff>9525</xdr:colOff>
      <xdr:row>0</xdr:row>
      <xdr:rowOff>1</xdr:rowOff>
    </xdr:from>
    <xdr:to>
      <xdr:col>29</xdr:col>
      <xdr:colOff>381000</xdr:colOff>
      <xdr:row>41</xdr:row>
      <xdr:rowOff>47625</xdr:rowOff>
    </xdr:to>
    <xdr:sp macro="" textlink="">
      <xdr:nvSpPr>
        <xdr:cNvPr id="41" name="Retângulo 40"/>
        <xdr:cNvSpPr/>
      </xdr:nvSpPr>
      <xdr:spPr>
        <a:xfrm>
          <a:off x="9525" y="1"/>
          <a:ext cx="18049875" cy="7934324"/>
        </a:xfrm>
        <a:prstGeom prst="rect">
          <a:avLst/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>
            <a:noFill/>
          </a:endParaRPr>
        </a:p>
      </xdr:txBody>
    </xdr:sp>
    <xdr:clientData/>
  </xdr:twoCellAnchor>
  <xdr:twoCellAnchor>
    <xdr:from>
      <xdr:col>12</xdr:col>
      <xdr:colOff>314325</xdr:colOff>
      <xdr:row>7</xdr:row>
      <xdr:rowOff>0</xdr:rowOff>
    </xdr:from>
    <xdr:to>
      <xdr:col>18</xdr:col>
      <xdr:colOff>590550</xdr:colOff>
      <xdr:row>17</xdr:row>
      <xdr:rowOff>47625</xdr:rowOff>
    </xdr:to>
    <xdr:sp macro="" textlink="">
      <xdr:nvSpPr>
        <xdr:cNvPr id="46" name="CaixaDeTexto 45"/>
        <xdr:cNvSpPr txBox="1"/>
      </xdr:nvSpPr>
      <xdr:spPr>
        <a:xfrm>
          <a:off x="7629525" y="1409700"/>
          <a:ext cx="3933825" cy="1952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12</xdr:col>
      <xdr:colOff>248844</xdr:colOff>
      <xdr:row>4</xdr:row>
      <xdr:rowOff>113178</xdr:rowOff>
    </xdr:from>
    <xdr:to>
      <xdr:col>23</xdr:col>
      <xdr:colOff>495300</xdr:colOff>
      <xdr:row>41</xdr:row>
      <xdr:rowOff>44823</xdr:rowOff>
    </xdr:to>
    <xdr:sp macro="" textlink="">
      <xdr:nvSpPr>
        <xdr:cNvPr id="47" name="CaixaDeTexto 46"/>
        <xdr:cNvSpPr txBox="1"/>
      </xdr:nvSpPr>
      <xdr:spPr>
        <a:xfrm>
          <a:off x="7510256" y="953619"/>
          <a:ext cx="6902750" cy="69801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rtl="0"/>
          <a:r>
            <a:rPr lang="pt-BR" sz="1500" b="1" i="0" baseline="0">
              <a:solidFill>
                <a:schemeClr val="dk1"/>
              </a:solidFill>
              <a:latin typeface="+mj-lt"/>
              <a:ea typeface="+mn-ea"/>
              <a:cs typeface="+mn-cs"/>
            </a:rPr>
            <a:t>Lista de Abreviaturas</a:t>
          </a:r>
        </a:p>
        <a:p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m</a:t>
          </a:r>
          <a:r>
            <a:rPr lang="pt-BR" sz="1100" b="1" baseline="30000">
              <a:solidFill>
                <a:schemeClr val="dk1"/>
              </a:solidFill>
              <a:latin typeface="+mn-lt"/>
              <a:ea typeface="+mn-ea"/>
              <a:cs typeface="+mn-cs"/>
            </a:rPr>
            <a:t>3</a:t>
          </a: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: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metros cúbicos</a:t>
          </a:r>
        </a:p>
        <a:p>
          <a:endParaRPr lang="pt-BR" sz="4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bbl: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barris (1m</a:t>
          </a:r>
          <a:r>
            <a:rPr lang="pt-BR" sz="1100" baseline="30000">
              <a:solidFill>
                <a:schemeClr val="dk1"/>
              </a:solidFill>
              <a:latin typeface="+mn-lt"/>
              <a:ea typeface="+mn-ea"/>
              <a:cs typeface="+mn-cs"/>
            </a:rPr>
            <a:t>3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 ≈ 6,28981 bbl)</a:t>
          </a:r>
        </a:p>
        <a:p>
          <a:endParaRPr lang="pt-BR" sz="4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boe: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barris de óleo equivalente (1.000m</a:t>
          </a:r>
          <a:r>
            <a:rPr lang="pt-BR" sz="1100" baseline="30000">
              <a:solidFill>
                <a:schemeClr val="dk1"/>
              </a:solidFill>
              <a:latin typeface="+mn-lt"/>
              <a:ea typeface="+mn-ea"/>
              <a:cs typeface="+mn-cs"/>
            </a:rPr>
            <a:t>3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de gás ≈ 6,28981 bbl)</a:t>
          </a:r>
        </a:p>
        <a:p>
          <a:endParaRPr lang="pt-BR" sz="4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M: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milhares</a:t>
          </a:r>
        </a:p>
        <a:p>
          <a:endParaRPr lang="pt-BR" sz="4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MM: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milhões</a:t>
          </a:r>
        </a:p>
        <a:p>
          <a:endParaRPr lang="pt-BR" sz="4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d: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dia</a:t>
          </a:r>
        </a:p>
        <a:p>
          <a:endParaRPr lang="pt-BR" sz="4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TLD: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Teste de Longa Duração</a:t>
          </a:r>
        </a:p>
        <a:p>
          <a:endParaRPr lang="pt-BR" sz="4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UEP: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Unidade Estacionária de Produção</a:t>
          </a:r>
        </a:p>
        <a:p>
          <a:endParaRPr lang="pt-BR" sz="4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GASA: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Gás Natural Associado</a:t>
          </a:r>
        </a:p>
        <a:p>
          <a:endParaRPr lang="pt-BR" sz="4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GASN: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Gás Natural Não Associado</a:t>
          </a:r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500" b="1">
              <a:solidFill>
                <a:schemeClr val="dk1"/>
              </a:solidFill>
              <a:latin typeface="+mj-lt"/>
              <a:ea typeface="+mn-ea"/>
              <a:cs typeface="+mn-cs"/>
            </a:rPr>
            <a:t>Notas</a:t>
          </a:r>
          <a:r>
            <a:rPr lang="pt-BR" sz="1500" b="1" baseline="0">
              <a:solidFill>
                <a:schemeClr val="dk1"/>
              </a:solidFill>
              <a:latin typeface="+mj-lt"/>
              <a:ea typeface="+mn-ea"/>
              <a:cs typeface="+mn-cs"/>
            </a:rPr>
            <a:t> Explicativas</a:t>
          </a:r>
          <a:endParaRPr lang="pt-BR" sz="1500" b="1">
            <a:solidFill>
              <a:schemeClr val="dk1"/>
            </a:solidFill>
            <a:latin typeface="+mj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¹   “Pré-sal” refere-se à produção de hidrocarbonetos realizada no horizonte geológico denominado “pré-sal”, em campos localizados na área definida no inciso IV do caput do art. 2º da Lei nº 12.351, de 2010.</a:t>
          </a:r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aseline="30000">
              <a:solidFill>
                <a:schemeClr val="dk1"/>
              </a:solidFill>
              <a:latin typeface="+mn-lt"/>
              <a:ea typeface="+mn-ea"/>
              <a:cs typeface="+mn-cs"/>
            </a:rPr>
            <a:t>2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   Para fins deste Boletim, o termo “pós-sal” refere-se à produção de hidrocarbonetos, em diversos horizontes cronoestratigráficos, com exceção da realizada no horizonte geológico denominado pré-sal</a:t>
          </a:r>
          <a:r>
            <a:rPr lang="pt-BR" sz="1100" baseline="30000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aseline="30000">
              <a:solidFill>
                <a:schemeClr val="dk1"/>
              </a:solidFill>
              <a:latin typeface="+mn-lt"/>
              <a:ea typeface="+mn-ea"/>
              <a:cs typeface="+mn-cs"/>
            </a:rPr>
            <a:t>3   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Apesar de o boletim considerar cada Área de Desenvolvimento do Bloco BC-60 (“</a:t>
          </a: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Parque das Baleias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”) individualmente, ressalta-se que a Resolução de Diretoria da ANP nº 69/2014 determinou a unificação destas Áreas ao Campo de Jubarte³. No entanto, em razão de processo arbitral e da demanda judicial instaurados, será conferido o tratamento separado a cada Área de Desenvolvimento até a conclusão de tais processos.</a:t>
          </a:r>
        </a:p>
        <a:p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É permitida a reprodução do conteúdo deste Boletim, desde que obrigatoriamente citada a fonte. Reproduções para fins comerciais são rigorosamente proibidas.</a:t>
          </a:r>
          <a:endParaRPr lang="pt-BR" sz="2000" b="1" i="0" baseline="0">
            <a:solidFill>
              <a:schemeClr val="dk1"/>
            </a:solidFill>
            <a:latin typeface="+mj-lt"/>
            <a:ea typeface="+mn-ea"/>
            <a:cs typeface="+mn-cs"/>
          </a:endParaRPr>
        </a:p>
        <a:p>
          <a:pPr rtl="0"/>
          <a:endParaRPr lang="pt-BR" sz="2000" b="1" i="0" baseline="0">
            <a:solidFill>
              <a:schemeClr val="dk1"/>
            </a:solidFill>
            <a:latin typeface="+mj-lt"/>
            <a:ea typeface="+mn-ea"/>
            <a:cs typeface="+mn-cs"/>
          </a:endParaRPr>
        </a:p>
        <a:p>
          <a:pPr rtl="0"/>
          <a:endParaRPr lang="pt-BR" sz="2000" b="1" i="0" baseline="0">
            <a:solidFill>
              <a:schemeClr val="dk1"/>
            </a:solidFill>
            <a:latin typeface="+mj-lt"/>
            <a:ea typeface="+mn-ea"/>
            <a:cs typeface="+mn-cs"/>
          </a:endParaRPr>
        </a:p>
        <a:p>
          <a:pPr rtl="0"/>
          <a:endParaRPr lang="pt-BR" sz="2000" b="1" i="0" baseline="0">
            <a:solidFill>
              <a:schemeClr val="dk1"/>
            </a:solidFill>
            <a:latin typeface="+mj-lt"/>
            <a:ea typeface="+mn-ea"/>
            <a:cs typeface="+mn-cs"/>
          </a:endParaRPr>
        </a:p>
        <a:p>
          <a:pPr rtl="0"/>
          <a:endParaRPr lang="pt-BR" sz="2000" b="1">
            <a:latin typeface="+mj-lt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228600</xdr:colOff>
      <xdr:row>0</xdr:row>
      <xdr:rowOff>19050</xdr:rowOff>
    </xdr:from>
    <xdr:to>
      <xdr:col>28</xdr:col>
      <xdr:colOff>257175</xdr:colOff>
      <xdr:row>1</xdr:row>
      <xdr:rowOff>476250</xdr:rowOff>
    </xdr:to>
    <xdr:sp macro="" textlink="">
      <xdr:nvSpPr>
        <xdr:cNvPr id="3" name="Retângulo de cantos arredondados 2">
          <a:hlinkClick xmlns:r="http://schemas.openxmlformats.org/officeDocument/2006/relationships" r:id="rId1"/>
        </xdr:cNvPr>
        <xdr:cNvSpPr/>
      </xdr:nvSpPr>
      <xdr:spPr>
        <a:xfrm>
          <a:off x="15859125" y="19050"/>
          <a:ext cx="1857375" cy="6477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/>
            <a:t>INÍCIO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523875</xdr:colOff>
      <xdr:row>0</xdr:row>
      <xdr:rowOff>19050</xdr:rowOff>
    </xdr:from>
    <xdr:to>
      <xdr:col>15</xdr:col>
      <xdr:colOff>152400</xdr:colOff>
      <xdr:row>1</xdr:row>
      <xdr:rowOff>476250</xdr:rowOff>
    </xdr:to>
    <xdr:sp macro="" textlink="">
      <xdr:nvSpPr>
        <xdr:cNvPr id="2" name="Retângulo de cantos arredondados 1">
          <a:hlinkClick xmlns:r="http://schemas.openxmlformats.org/officeDocument/2006/relationships" r:id="rId1"/>
        </xdr:cNvPr>
        <xdr:cNvSpPr/>
      </xdr:nvSpPr>
      <xdr:spPr>
        <a:xfrm>
          <a:off x="15859125" y="19050"/>
          <a:ext cx="1857375" cy="6477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/>
            <a:t>INÍCIO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9525</xdr:colOff>
      <xdr:row>0</xdr:row>
      <xdr:rowOff>19050</xdr:rowOff>
    </xdr:from>
    <xdr:to>
      <xdr:col>22</xdr:col>
      <xdr:colOff>38100</xdr:colOff>
      <xdr:row>1</xdr:row>
      <xdr:rowOff>476250</xdr:rowOff>
    </xdr:to>
    <xdr:sp macro="" textlink="">
      <xdr:nvSpPr>
        <xdr:cNvPr id="2" name="Retângulo de cantos arredondados 1">
          <a:hlinkClick xmlns:r="http://schemas.openxmlformats.org/officeDocument/2006/relationships" r:id="rId1"/>
        </xdr:cNvPr>
        <xdr:cNvSpPr/>
      </xdr:nvSpPr>
      <xdr:spPr>
        <a:xfrm>
          <a:off x="15859125" y="19050"/>
          <a:ext cx="1857375" cy="6477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/>
            <a:t>INÍCIO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B1:K39"/>
  <sheetViews>
    <sheetView showGridLines="0" showRowColHeaders="0" zoomScaleNormal="100" workbookViewId="0"/>
  </sheetViews>
  <sheetFormatPr defaultRowHeight="15" x14ac:dyDescent="0.25"/>
  <sheetData>
    <row r="1" spans="2:8" ht="18.75" customHeight="1" x14ac:dyDescent="0.25"/>
    <row r="2" spans="2:8" ht="17.25" customHeight="1" x14ac:dyDescent="0.6">
      <c r="B2" s="18"/>
      <c r="C2" s="1"/>
      <c r="D2" s="1"/>
      <c r="E2" s="1"/>
      <c r="F2" s="1"/>
      <c r="G2" s="1"/>
      <c r="H2" s="1"/>
    </row>
    <row r="39" spans="11:11" x14ac:dyDescent="0.25">
      <c r="K39" s="17"/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B1:Z45"/>
  <sheetViews>
    <sheetView showGridLines="0" zoomScaleNormal="100" workbookViewId="0">
      <pane ySplit="2" topLeftCell="A3" activePane="bottomLeft" state="frozen"/>
      <selection pane="bottomLeft" activeCell="K35" sqref="K35"/>
    </sheetView>
  </sheetViews>
  <sheetFormatPr defaultRowHeight="15" x14ac:dyDescent="0.25"/>
  <cols>
    <col min="2" max="2" width="15" customWidth="1"/>
  </cols>
  <sheetData>
    <row r="1" spans="2:18" s="5" customFormat="1" x14ac:dyDescent="0.25"/>
    <row r="2" spans="2:18" s="5" customFormat="1" ht="39" x14ac:dyDescent="0.6">
      <c r="B2" s="25" t="s">
        <v>8</v>
      </c>
      <c r="C2" s="1"/>
      <c r="D2" s="1"/>
      <c r="E2" s="1"/>
      <c r="F2" s="1"/>
    </row>
    <row r="3" spans="2:18" s="5" customFormat="1" x14ac:dyDescent="0.25"/>
    <row r="4" spans="2:18" s="5" customFormat="1" x14ac:dyDescent="0.25"/>
    <row r="6" spans="2:18" ht="26.25" x14ac:dyDescent="0.4">
      <c r="B6" s="97" t="s">
        <v>198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R6" s="4"/>
    </row>
    <row r="8" spans="2:18" x14ac:dyDescent="0.25">
      <c r="B8" s="37"/>
      <c r="C8" s="40" t="s">
        <v>262</v>
      </c>
      <c r="D8" s="40" t="s">
        <v>263</v>
      </c>
      <c r="E8" s="40" t="s">
        <v>264</v>
      </c>
      <c r="F8" s="40" t="s">
        <v>265</v>
      </c>
      <c r="G8" s="40" t="s">
        <v>266</v>
      </c>
      <c r="H8" s="40" t="s">
        <v>267</v>
      </c>
      <c r="I8" s="40" t="s">
        <v>268</v>
      </c>
      <c r="J8" s="40" t="s">
        <v>269</v>
      </c>
      <c r="K8" s="40" t="s">
        <v>270</v>
      </c>
      <c r="L8" s="40" t="s">
        <v>271</v>
      </c>
      <c r="M8" s="40" t="s">
        <v>272</v>
      </c>
      <c r="N8" s="40" t="s">
        <v>273</v>
      </c>
      <c r="O8" s="40" t="s">
        <v>274</v>
      </c>
    </row>
    <row r="9" spans="2:18" x14ac:dyDescent="0.25">
      <c r="B9" s="41" t="s">
        <v>0</v>
      </c>
      <c r="C9" s="42">
        <v>2533.1946349438399</v>
      </c>
      <c r="D9" s="42">
        <v>2522.3632340578602</v>
      </c>
      <c r="E9" s="42">
        <v>2637.4386958700302</v>
      </c>
      <c r="F9" s="42">
        <v>2659.87149355771</v>
      </c>
      <c r="G9" s="42">
        <v>2608.6176165514598</v>
      </c>
      <c r="H9" s="42">
        <v>2559.9860715774598</v>
      </c>
      <c r="I9" s="42">
        <v>2636.3228938633902</v>
      </c>
      <c r="J9" s="42">
        <v>2611.3781622512602</v>
      </c>
      <c r="K9" s="42">
        <v>2580.1229263905302</v>
      </c>
      <c r="L9" s="42">
        <v>2597.3812599036701</v>
      </c>
      <c r="M9" s="42">
        <v>2599.0412046711999</v>
      </c>
      <c r="N9" s="42">
        <v>2603.9491325404301</v>
      </c>
      <c r="O9" s="42">
        <v>2544.9664895215201</v>
      </c>
    </row>
    <row r="10" spans="2:18" x14ac:dyDescent="0.25">
      <c r="B10" s="43" t="s">
        <v>1</v>
      </c>
      <c r="C10" s="44">
        <v>16.772156019395201</v>
      </c>
      <c r="D10" s="44">
        <v>16.6083469002673</v>
      </c>
      <c r="E10" s="44">
        <v>15.835654854373701</v>
      </c>
      <c r="F10" s="44">
        <v>14.898018198745</v>
      </c>
      <c r="G10" s="44">
        <v>14.245614392002301</v>
      </c>
      <c r="H10" s="44">
        <v>16.077661474369201</v>
      </c>
      <c r="I10" s="44">
        <v>16.2684258325401</v>
      </c>
      <c r="J10" s="44">
        <v>16.0491385941251</v>
      </c>
      <c r="K10" s="44">
        <v>14.5204158710012</v>
      </c>
      <c r="L10" s="44">
        <v>14.990735078011999</v>
      </c>
      <c r="M10" s="44">
        <v>16.152236866342498</v>
      </c>
      <c r="N10" s="44">
        <v>13.396169437488201</v>
      </c>
      <c r="O10" s="44">
        <v>12.333087244902201</v>
      </c>
    </row>
    <row r="11" spans="2:18" ht="15.75" thickBot="1" x14ac:dyDescent="0.3">
      <c r="B11" s="45" t="s">
        <v>2</v>
      </c>
      <c r="C11" s="46">
        <v>2549.9667909632399</v>
      </c>
      <c r="D11" s="46">
        <v>2538.9715809581298</v>
      </c>
      <c r="E11" s="46">
        <v>2653.2743507243999</v>
      </c>
      <c r="F11" s="46">
        <v>2674.7695117564599</v>
      </c>
      <c r="G11" s="46">
        <v>2622.8632309434602</v>
      </c>
      <c r="H11" s="46">
        <v>2576.0637330518298</v>
      </c>
      <c r="I11" s="46">
        <v>2652.59131969593</v>
      </c>
      <c r="J11" s="46">
        <v>2627.4273008453902</v>
      </c>
      <c r="K11" s="46">
        <v>2594.6433422615301</v>
      </c>
      <c r="L11" s="46">
        <v>2612.37199498168</v>
      </c>
      <c r="M11" s="46">
        <v>2615.1934415375399</v>
      </c>
      <c r="N11" s="46">
        <v>2617.3453019779199</v>
      </c>
      <c r="O11" s="46">
        <v>2557.2995767664302</v>
      </c>
    </row>
    <row r="14" spans="2:18" ht="26.25" x14ac:dyDescent="0.4">
      <c r="B14" s="26" t="s">
        <v>199</v>
      </c>
    </row>
    <row r="15" spans="2:18" s="8" customFormat="1" x14ac:dyDescent="0.25"/>
    <row r="16" spans="2:18" s="8" customFormat="1" x14ac:dyDescent="0.25">
      <c r="B16" s="37"/>
      <c r="C16" s="40" t="s">
        <v>262</v>
      </c>
      <c r="D16" s="40" t="s">
        <v>263</v>
      </c>
      <c r="E16" s="40" t="s">
        <v>264</v>
      </c>
      <c r="F16" s="40" t="s">
        <v>265</v>
      </c>
      <c r="G16" s="40" t="s">
        <v>266</v>
      </c>
      <c r="H16" s="40" t="s">
        <v>267</v>
      </c>
      <c r="I16" s="40" t="s">
        <v>268</v>
      </c>
      <c r="J16" s="40" t="s">
        <v>269</v>
      </c>
      <c r="K16" s="40" t="s">
        <v>270</v>
      </c>
      <c r="L16" s="40" t="s">
        <v>271</v>
      </c>
      <c r="M16" s="40" t="s">
        <v>272</v>
      </c>
      <c r="N16" s="40" t="s">
        <v>273</v>
      </c>
      <c r="O16" s="40" t="s">
        <v>274</v>
      </c>
    </row>
    <row r="17" spans="2:26" s="8" customFormat="1" x14ac:dyDescent="0.25">
      <c r="B17" s="41" t="s">
        <v>3</v>
      </c>
      <c r="C17" s="42">
        <v>80.9584133496774</v>
      </c>
      <c r="D17" s="42">
        <v>80.965377223666593</v>
      </c>
      <c r="E17" s="42">
        <v>83.584716871612898</v>
      </c>
      <c r="F17" s="42">
        <v>87.323483596666705</v>
      </c>
      <c r="G17" s="42">
        <v>86.699007724193507</v>
      </c>
      <c r="H17" s="42">
        <v>83.661033751290304</v>
      </c>
      <c r="I17" s="42">
        <v>86.827874535000007</v>
      </c>
      <c r="J17" s="42">
        <v>85.558766722903201</v>
      </c>
      <c r="K17" s="42">
        <v>84.970015506999999</v>
      </c>
      <c r="L17" s="42">
        <v>84.234996062903207</v>
      </c>
      <c r="M17" s="42">
        <v>84.847573778387101</v>
      </c>
      <c r="N17" s="42">
        <v>88.649339606785702</v>
      </c>
      <c r="O17" s="42">
        <v>87.090591842903194</v>
      </c>
    </row>
    <row r="18" spans="2:26" s="8" customFormat="1" x14ac:dyDescent="0.25">
      <c r="B18" s="43" t="s">
        <v>4</v>
      </c>
      <c r="C18" s="44">
        <v>20.387362082580601</v>
      </c>
      <c r="D18" s="44">
        <v>21.615684307666701</v>
      </c>
      <c r="E18" s="44">
        <v>21.1957393790323</v>
      </c>
      <c r="F18" s="44">
        <v>23.810470023000001</v>
      </c>
      <c r="G18" s="44">
        <v>28.307002371612899</v>
      </c>
      <c r="H18" s="44">
        <v>28.179014378387102</v>
      </c>
      <c r="I18" s="44">
        <v>27.178507589999999</v>
      </c>
      <c r="J18" s="44">
        <v>29.045304823871</v>
      </c>
      <c r="K18" s="44">
        <v>28.4400658686667</v>
      </c>
      <c r="L18" s="44">
        <v>29.137698906129</v>
      </c>
      <c r="M18" s="44">
        <v>27.572477118387098</v>
      </c>
      <c r="N18" s="44">
        <v>21.1634575496428</v>
      </c>
      <c r="O18" s="44">
        <v>19.881607684516101</v>
      </c>
    </row>
    <row r="19" spans="2:26" s="8" customFormat="1" ht="15.75" thickBot="1" x14ac:dyDescent="0.3">
      <c r="B19" s="45" t="s">
        <v>5</v>
      </c>
      <c r="C19" s="46">
        <v>101.34577543225799</v>
      </c>
      <c r="D19" s="46">
        <v>102.58106153133301</v>
      </c>
      <c r="E19" s="46">
        <v>104.780456250645</v>
      </c>
      <c r="F19" s="46">
        <v>111.133953619667</v>
      </c>
      <c r="G19" s="46">
        <v>115.006010095806</v>
      </c>
      <c r="H19" s="46">
        <v>111.840048129677</v>
      </c>
      <c r="I19" s="46">
        <v>114.006382125</v>
      </c>
      <c r="J19" s="46">
        <v>114.60407154677399</v>
      </c>
      <c r="K19" s="46">
        <v>113.410081375667</v>
      </c>
      <c r="L19" s="46">
        <v>113.372694969032</v>
      </c>
      <c r="M19" s="46">
        <v>112.420050896774</v>
      </c>
      <c r="N19" s="46">
        <v>109.812797156429</v>
      </c>
      <c r="O19" s="46">
        <v>106.97219952741899</v>
      </c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spans="2:26" s="8" customFormat="1" x14ac:dyDescent="0.25"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2:26" s="8" customFormat="1" x14ac:dyDescent="0.25"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2:26" ht="26.25" x14ac:dyDescent="0.4">
      <c r="B22" s="97" t="s">
        <v>260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spans="2:26" x14ac:dyDescent="0.25"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spans="2:26" s="8" customFormat="1" ht="22.5" x14ac:dyDescent="0.25">
      <c r="B24" s="28" t="s">
        <v>275</v>
      </c>
      <c r="C24" s="58" t="s">
        <v>228</v>
      </c>
      <c r="D24" s="58" t="s">
        <v>229</v>
      </c>
      <c r="E24" s="58" t="s">
        <v>230</v>
      </c>
      <c r="F24" s="58" t="s">
        <v>231</v>
      </c>
      <c r="G24" s="58" t="s">
        <v>232</v>
      </c>
      <c r="Q24" s="31"/>
      <c r="R24" s="31"/>
      <c r="S24" s="47"/>
      <c r="T24" s="39"/>
      <c r="U24" s="39"/>
      <c r="V24" s="39"/>
      <c r="W24" s="39"/>
      <c r="X24" s="39"/>
      <c r="Y24" s="31"/>
      <c r="Z24" s="31"/>
    </row>
    <row r="25" spans="2:26" s="8" customFormat="1" x14ac:dyDescent="0.25">
      <c r="B25" s="61" t="s">
        <v>262</v>
      </c>
      <c r="C25" s="42">
        <v>13024.7889793548</v>
      </c>
      <c r="D25" s="42">
        <v>3466.5504309677399</v>
      </c>
      <c r="E25" s="42">
        <v>56362.797622580598</v>
      </c>
      <c r="F25" s="42">
        <v>28491.638403548401</v>
      </c>
      <c r="G25" s="42">
        <v>101345.77543645199</v>
      </c>
      <c r="Q25" s="31"/>
      <c r="R25" s="31"/>
      <c r="S25" s="47"/>
      <c r="T25" s="39"/>
      <c r="U25" s="39"/>
      <c r="V25" s="39"/>
      <c r="W25" s="39"/>
      <c r="X25" s="39"/>
      <c r="Y25" s="31"/>
      <c r="Z25" s="31"/>
    </row>
    <row r="26" spans="2:26" s="8" customFormat="1" x14ac:dyDescent="0.25">
      <c r="B26" s="62" t="s">
        <v>263</v>
      </c>
      <c r="C26" s="44">
        <v>12877.7164063333</v>
      </c>
      <c r="D26" s="44">
        <v>3553.2051923333302</v>
      </c>
      <c r="E26" s="44">
        <v>60472.893687999996</v>
      </c>
      <c r="F26" s="44">
        <v>25677.219982333299</v>
      </c>
      <c r="G26" s="44">
        <v>102581.035269</v>
      </c>
      <c r="Q26" s="31"/>
      <c r="R26" s="31"/>
      <c r="S26" s="47"/>
      <c r="T26" s="39"/>
      <c r="U26" s="39"/>
      <c r="V26" s="39"/>
      <c r="W26" s="39"/>
      <c r="X26" s="39"/>
      <c r="Y26" s="31"/>
      <c r="Z26" s="31"/>
    </row>
    <row r="27" spans="2:26" s="8" customFormat="1" x14ac:dyDescent="0.25">
      <c r="B27" s="61" t="s">
        <v>264</v>
      </c>
      <c r="C27" s="42">
        <v>12928.9493016129</v>
      </c>
      <c r="D27" s="42">
        <v>3707.1552464516099</v>
      </c>
      <c r="E27" s="42">
        <v>61891.6095296774</v>
      </c>
      <c r="F27" s="42">
        <v>26252.7214029032</v>
      </c>
      <c r="G27" s="42">
        <v>104780.435480645</v>
      </c>
      <c r="Q27" s="31"/>
      <c r="R27" s="31"/>
      <c r="S27" s="47"/>
      <c r="T27" s="39"/>
      <c r="U27" s="39"/>
      <c r="V27" s="39"/>
      <c r="W27" s="39"/>
      <c r="X27" s="39"/>
      <c r="Y27" s="31"/>
      <c r="Z27" s="31"/>
    </row>
    <row r="28" spans="2:26" s="8" customFormat="1" x14ac:dyDescent="0.25">
      <c r="B28" s="62" t="s">
        <v>265</v>
      </c>
      <c r="C28" s="44">
        <v>13140.5406073333</v>
      </c>
      <c r="D28" s="44">
        <v>4511.20017166667</v>
      </c>
      <c r="E28" s="44">
        <v>66917.362284666699</v>
      </c>
      <c r="F28" s="44">
        <v>26564.842851666701</v>
      </c>
      <c r="G28" s="44">
        <v>111133.945915333</v>
      </c>
      <c r="Q28" s="31"/>
      <c r="R28" s="31"/>
      <c r="S28" s="47"/>
      <c r="T28" s="39"/>
      <c r="U28" s="39"/>
      <c r="V28" s="39"/>
      <c r="W28" s="39"/>
      <c r="X28" s="39"/>
      <c r="Y28" s="31"/>
      <c r="Z28" s="31"/>
    </row>
    <row r="29" spans="2:26" s="8" customFormat="1" x14ac:dyDescent="0.25">
      <c r="B29" s="61" t="s">
        <v>266</v>
      </c>
      <c r="C29" s="42">
        <v>13343.212489032299</v>
      </c>
      <c r="D29" s="42">
        <v>4226.0446983870997</v>
      </c>
      <c r="E29" s="42">
        <v>67927.639439354796</v>
      </c>
      <c r="F29" s="42">
        <v>29509.113469677399</v>
      </c>
      <c r="G29" s="42">
        <v>115006.010096452</v>
      </c>
      <c r="Q29" s="31"/>
      <c r="R29" s="31"/>
      <c r="S29" s="47"/>
      <c r="T29" s="39"/>
      <c r="U29" s="39"/>
      <c r="V29" s="39"/>
      <c r="W29" s="39"/>
      <c r="X29" s="39"/>
      <c r="Y29" s="31"/>
      <c r="Z29" s="31"/>
    </row>
    <row r="30" spans="2:26" s="8" customFormat="1" x14ac:dyDescent="0.25">
      <c r="B30" s="62" t="s">
        <v>267</v>
      </c>
      <c r="C30" s="44">
        <v>13286.4317732258</v>
      </c>
      <c r="D30" s="44">
        <v>3387.4737641935499</v>
      </c>
      <c r="E30" s="44">
        <v>67296.476257096801</v>
      </c>
      <c r="F30" s="44">
        <v>27869.666338387098</v>
      </c>
      <c r="G30" s="44">
        <v>111840.048132903</v>
      </c>
      <c r="Q30" s="31"/>
      <c r="R30" s="31"/>
      <c r="S30" s="47"/>
      <c r="T30" s="39"/>
      <c r="U30" s="39"/>
      <c r="V30" s="39"/>
      <c r="W30" s="39"/>
      <c r="X30" s="39"/>
      <c r="Y30" s="31"/>
      <c r="Z30" s="31"/>
    </row>
    <row r="31" spans="2:26" s="8" customFormat="1" x14ac:dyDescent="0.25">
      <c r="B31" s="61" t="s">
        <v>268</v>
      </c>
      <c r="C31" s="42">
        <v>13345.7114683333</v>
      </c>
      <c r="D31" s="42">
        <v>3375.51585033333</v>
      </c>
      <c r="E31" s="42">
        <v>66905.038689333305</v>
      </c>
      <c r="F31" s="42">
        <v>30376.342515</v>
      </c>
      <c r="G31" s="42">
        <v>114002.608523</v>
      </c>
      <c r="Q31" s="31"/>
      <c r="R31" s="31"/>
      <c r="S31" s="47"/>
      <c r="T31" s="39"/>
      <c r="U31" s="39"/>
      <c r="V31" s="39"/>
      <c r="W31" s="39"/>
      <c r="X31" s="39"/>
      <c r="Y31" s="31"/>
      <c r="Z31" s="31"/>
    </row>
    <row r="32" spans="2:26" s="8" customFormat="1" x14ac:dyDescent="0.25">
      <c r="B32" s="62" t="s">
        <v>269</v>
      </c>
      <c r="C32" s="44">
        <v>13472.0384245161</v>
      </c>
      <c r="D32" s="44">
        <v>3392.3681854838701</v>
      </c>
      <c r="E32" s="44">
        <v>70128.706674516099</v>
      </c>
      <c r="F32" s="44">
        <v>27610.9147822581</v>
      </c>
      <c r="G32" s="44">
        <v>114604.028066774</v>
      </c>
      <c r="Q32" s="31"/>
      <c r="R32" s="31"/>
      <c r="S32" s="47"/>
      <c r="T32" s="39"/>
      <c r="U32" s="39"/>
      <c r="V32" s="39"/>
      <c r="W32" s="39"/>
      <c r="X32" s="39"/>
      <c r="Y32" s="31"/>
      <c r="Z32" s="31"/>
    </row>
    <row r="33" spans="2:26" s="8" customFormat="1" x14ac:dyDescent="0.25">
      <c r="B33" s="61" t="s">
        <v>270</v>
      </c>
      <c r="C33" s="42">
        <v>13068.679929333301</v>
      </c>
      <c r="D33" s="42">
        <v>3566.8756186666701</v>
      </c>
      <c r="E33" s="42">
        <v>69971.380927000006</v>
      </c>
      <c r="F33" s="42">
        <v>26802.92828</v>
      </c>
      <c r="G33" s="42">
        <v>113409.864755</v>
      </c>
      <c r="Q33" s="31"/>
      <c r="R33" s="31"/>
      <c r="S33" s="47"/>
      <c r="T33" s="39"/>
      <c r="U33" s="39"/>
      <c r="V33" s="39"/>
      <c r="W33" s="39"/>
      <c r="X33" s="39"/>
      <c r="Y33" s="31"/>
      <c r="Z33" s="31"/>
    </row>
    <row r="34" spans="2:26" s="8" customFormat="1" x14ac:dyDescent="0.25">
      <c r="B34" s="62" t="s">
        <v>271</v>
      </c>
      <c r="C34" s="44">
        <v>12936.250279354799</v>
      </c>
      <c r="D34" s="44">
        <v>3865.6416719354802</v>
      </c>
      <c r="E34" s="44">
        <v>69874.330371935503</v>
      </c>
      <c r="F34" s="44">
        <v>26696.4672090323</v>
      </c>
      <c r="G34" s="44">
        <v>113372.68953225799</v>
      </c>
      <c r="Q34" s="31"/>
      <c r="R34" s="31"/>
      <c r="S34" s="47"/>
      <c r="T34" s="39"/>
      <c r="U34" s="39"/>
      <c r="V34" s="39"/>
      <c r="W34" s="39"/>
      <c r="X34" s="39"/>
      <c r="Y34" s="31"/>
      <c r="Z34" s="31"/>
    </row>
    <row r="35" spans="2:26" s="8" customFormat="1" x14ac:dyDescent="0.25">
      <c r="B35" s="61" t="s">
        <v>272</v>
      </c>
      <c r="C35" s="42">
        <v>12808.820059032299</v>
      </c>
      <c r="D35" s="42">
        <v>4018.5189083871001</v>
      </c>
      <c r="E35" s="42">
        <v>65541.662049354796</v>
      </c>
      <c r="F35" s="42">
        <v>30039.9208503226</v>
      </c>
      <c r="G35" s="42">
        <v>112408.921867097</v>
      </c>
      <c r="Q35" s="31"/>
      <c r="R35" s="31"/>
      <c r="S35" s="47"/>
      <c r="T35" s="39"/>
      <c r="U35" s="39"/>
      <c r="V35" s="39"/>
      <c r="W35" s="39"/>
      <c r="X35" s="39"/>
      <c r="Y35" s="31"/>
      <c r="Z35" s="31"/>
    </row>
    <row r="36" spans="2:26" s="8" customFormat="1" x14ac:dyDescent="0.25">
      <c r="B36" s="62" t="s">
        <v>273</v>
      </c>
      <c r="C36" s="44">
        <v>12846.8078289286</v>
      </c>
      <c r="D36" s="44">
        <v>3598.2103439285702</v>
      </c>
      <c r="E36" s="44">
        <v>60473.289963571398</v>
      </c>
      <c r="F36" s="44">
        <v>32894.489022499998</v>
      </c>
      <c r="G36" s="44">
        <v>109812.797158929</v>
      </c>
      <c r="Q36" s="31"/>
      <c r="R36" s="31"/>
      <c r="S36" s="47"/>
      <c r="T36" s="39"/>
      <c r="U36" s="39"/>
      <c r="V36" s="39"/>
      <c r="W36" s="39"/>
      <c r="X36" s="39"/>
      <c r="Y36" s="31"/>
      <c r="Z36" s="31"/>
    </row>
    <row r="37" spans="2:26" s="8" customFormat="1" ht="15.75" thickBot="1" x14ac:dyDescent="0.3">
      <c r="B37" s="63" t="s">
        <v>274</v>
      </c>
      <c r="C37" s="46">
        <v>13024.5255080645</v>
      </c>
      <c r="D37" s="46">
        <v>3323.2654041935498</v>
      </c>
      <c r="E37" s="46">
        <v>57190.092289032298</v>
      </c>
      <c r="F37" s="46">
        <v>33434.316328709698</v>
      </c>
      <c r="G37" s="46">
        <v>106972.19953</v>
      </c>
      <c r="Q37" s="31"/>
      <c r="R37" s="31"/>
      <c r="S37" s="47"/>
      <c r="T37" s="39"/>
      <c r="U37" s="39"/>
      <c r="V37" s="39"/>
      <c r="W37" s="39"/>
      <c r="X37" s="39"/>
      <c r="Y37" s="31"/>
      <c r="Z37" s="31"/>
    </row>
    <row r="38" spans="2:26" x14ac:dyDescent="0.25">
      <c r="B38" s="59"/>
      <c r="C38" s="60"/>
      <c r="D38" s="60"/>
      <c r="E38" s="60"/>
      <c r="F38" s="60"/>
      <c r="G38" s="60"/>
    </row>
    <row r="39" spans="2:26" ht="15" customHeight="1" x14ac:dyDescent="0.25">
      <c r="B39" s="98" t="s">
        <v>200</v>
      </c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</row>
    <row r="40" spans="2:26" x14ac:dyDescent="0.25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</row>
    <row r="42" spans="2:26" x14ac:dyDescent="0.25">
      <c r="B42" s="37"/>
      <c r="C42" s="40" t="str">
        <f>C16</f>
        <v>03/17</v>
      </c>
      <c r="D42" s="40" t="str">
        <f t="shared" ref="D42:O42" si="0">D16</f>
        <v>04/17</v>
      </c>
      <c r="E42" s="40" t="str">
        <f t="shared" si="0"/>
        <v>05/17</v>
      </c>
      <c r="F42" s="40" t="str">
        <f t="shared" si="0"/>
        <v>06/17</v>
      </c>
      <c r="G42" s="40" t="str">
        <f t="shared" si="0"/>
        <v>07/17</v>
      </c>
      <c r="H42" s="40" t="str">
        <f t="shared" si="0"/>
        <v>08/17</v>
      </c>
      <c r="I42" s="40" t="str">
        <f t="shared" si="0"/>
        <v>09/17</v>
      </c>
      <c r="J42" s="40" t="str">
        <f t="shared" si="0"/>
        <v>10/17</v>
      </c>
      <c r="K42" s="40" t="str">
        <f t="shared" si="0"/>
        <v>11/17</v>
      </c>
      <c r="L42" s="40" t="str">
        <f t="shared" si="0"/>
        <v>12/17</v>
      </c>
      <c r="M42" s="40" t="str">
        <f t="shared" si="0"/>
        <v>01/18</v>
      </c>
      <c r="N42" s="40" t="str">
        <f t="shared" si="0"/>
        <v>02/18</v>
      </c>
      <c r="O42" s="40" t="str">
        <f t="shared" si="0"/>
        <v>03/18</v>
      </c>
    </row>
    <row r="43" spans="2:26" x14ac:dyDescent="0.25">
      <c r="B43" s="41" t="s">
        <v>2</v>
      </c>
      <c r="C43" s="42">
        <f t="shared" ref="C43:O43" si="1">C11</f>
        <v>2549.9667909632399</v>
      </c>
      <c r="D43" s="42">
        <f t="shared" si="1"/>
        <v>2538.9715809581298</v>
      </c>
      <c r="E43" s="42">
        <f t="shared" si="1"/>
        <v>2653.2743507243999</v>
      </c>
      <c r="F43" s="42">
        <f t="shared" si="1"/>
        <v>2674.7695117564599</v>
      </c>
      <c r="G43" s="42">
        <f t="shared" si="1"/>
        <v>2622.8632309434602</v>
      </c>
      <c r="H43" s="42">
        <f t="shared" si="1"/>
        <v>2576.0637330518298</v>
      </c>
      <c r="I43" s="42">
        <f t="shared" si="1"/>
        <v>2652.59131969593</v>
      </c>
      <c r="J43" s="42">
        <f t="shared" si="1"/>
        <v>2627.4273008453902</v>
      </c>
      <c r="K43" s="42">
        <f t="shared" si="1"/>
        <v>2594.6433422615301</v>
      </c>
      <c r="L43" s="42">
        <f t="shared" si="1"/>
        <v>2612.37199498168</v>
      </c>
      <c r="M43" s="42">
        <f t="shared" si="1"/>
        <v>2615.1934415375399</v>
      </c>
      <c r="N43" s="42">
        <f t="shared" si="1"/>
        <v>2617.3453019779199</v>
      </c>
      <c r="O43" s="42">
        <f t="shared" si="1"/>
        <v>2557.2995767664302</v>
      </c>
    </row>
    <row r="44" spans="2:26" x14ac:dyDescent="0.25">
      <c r="B44" s="43" t="s">
        <v>6</v>
      </c>
      <c r="C44" s="44">
        <f t="shared" ref="C44:O44" si="2">C19*6.28981</f>
        <v>637.44567177157069</v>
      </c>
      <c r="D44" s="44">
        <f t="shared" si="2"/>
        <v>645.21538663039371</v>
      </c>
      <c r="E44" s="44">
        <f t="shared" si="2"/>
        <v>659.04916152986948</v>
      </c>
      <c r="F44" s="44">
        <f t="shared" si="2"/>
        <v>699.0114528165177</v>
      </c>
      <c r="G44" s="44">
        <f t="shared" si="2"/>
        <v>723.36595236070161</v>
      </c>
      <c r="H44" s="44">
        <f t="shared" si="2"/>
        <v>703.45265312652373</v>
      </c>
      <c r="I44" s="44">
        <f t="shared" si="2"/>
        <v>717.07848235364622</v>
      </c>
      <c r="J44" s="44">
        <f t="shared" si="2"/>
        <v>720.83783525561455</v>
      </c>
      <c r="K44" s="44">
        <f t="shared" si="2"/>
        <v>713.32786393748415</v>
      </c>
      <c r="L44" s="44">
        <f t="shared" si="2"/>
        <v>713.09271054316719</v>
      </c>
      <c r="M44" s="44">
        <f t="shared" si="2"/>
        <v>707.10076033103815</v>
      </c>
      <c r="N44" s="44">
        <f t="shared" si="2"/>
        <v>690.70162968247871</v>
      </c>
      <c r="O44" s="44">
        <f t="shared" si="2"/>
        <v>672.83481030955522</v>
      </c>
    </row>
    <row r="45" spans="2:26" ht="15.75" thickBot="1" x14ac:dyDescent="0.3">
      <c r="B45" s="45" t="s">
        <v>7</v>
      </c>
      <c r="C45" s="46">
        <f>SUM(C43:C44)</f>
        <v>3187.4124627348106</v>
      </c>
      <c r="D45" s="46">
        <f t="shared" ref="D45:N45" si="3">SUM(D43:D44)</f>
        <v>3184.1869675885237</v>
      </c>
      <c r="E45" s="46">
        <f t="shared" si="3"/>
        <v>3312.3235122542692</v>
      </c>
      <c r="F45" s="46">
        <f t="shared" si="3"/>
        <v>3373.7809645729776</v>
      </c>
      <c r="G45" s="46">
        <f t="shared" si="3"/>
        <v>3346.2291833041618</v>
      </c>
      <c r="H45" s="46">
        <f t="shared" si="3"/>
        <v>3279.5163861783535</v>
      </c>
      <c r="I45" s="46">
        <f t="shared" si="3"/>
        <v>3369.669802049576</v>
      </c>
      <c r="J45" s="46">
        <f t="shared" si="3"/>
        <v>3348.2651361010048</v>
      </c>
      <c r="K45" s="46">
        <f t="shared" si="3"/>
        <v>3307.971206199014</v>
      </c>
      <c r="L45" s="46">
        <f t="shared" si="3"/>
        <v>3325.464705524847</v>
      </c>
      <c r="M45" s="46">
        <f t="shared" si="3"/>
        <v>3322.2942018685781</v>
      </c>
      <c r="N45" s="46">
        <f t="shared" si="3"/>
        <v>3308.0469316603985</v>
      </c>
      <c r="O45" s="46">
        <f>SUM(O43:O44)</f>
        <v>3230.1343870759856</v>
      </c>
    </row>
  </sheetData>
  <mergeCells count="3">
    <mergeCell ref="B22:O22"/>
    <mergeCell ref="B39:O40"/>
    <mergeCell ref="B6:O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B2:Q252"/>
  <sheetViews>
    <sheetView showGridLines="0" tabSelected="1" workbookViewId="0">
      <pane ySplit="2" topLeftCell="A240" activePane="bottomLeft" state="frozen"/>
      <selection pane="bottomLeft" activeCell="E141" sqref="E141"/>
    </sheetView>
  </sheetViews>
  <sheetFormatPr defaultRowHeight="15" x14ac:dyDescent="0.25"/>
  <cols>
    <col min="2" max="2" width="18.85546875" customWidth="1"/>
    <col min="3" max="3" width="17.85546875" bestFit="1" customWidth="1"/>
    <col min="4" max="4" width="18.7109375" customWidth="1"/>
    <col min="5" max="5" width="20.28515625" customWidth="1"/>
    <col min="6" max="6" width="19.42578125" customWidth="1"/>
    <col min="7" max="7" width="19.5703125" customWidth="1"/>
    <col min="8" max="8" width="19.28515625" customWidth="1"/>
    <col min="9" max="9" width="19.42578125" bestFit="1" customWidth="1"/>
    <col min="10" max="10" width="18.85546875" customWidth="1"/>
    <col min="11" max="11" width="17.5703125" customWidth="1"/>
    <col min="12" max="12" width="15.140625" customWidth="1"/>
    <col min="13" max="13" width="15.85546875" customWidth="1"/>
    <col min="14" max="14" width="15.28515625" customWidth="1"/>
    <col min="15" max="15" width="18.140625" customWidth="1"/>
  </cols>
  <sheetData>
    <row r="2" spans="2:10" ht="39" x14ac:dyDescent="0.6">
      <c r="B2" s="1" t="s">
        <v>201</v>
      </c>
    </row>
    <row r="6" spans="2:10" ht="26.25" x14ac:dyDescent="0.4">
      <c r="B6" s="4" t="s">
        <v>202</v>
      </c>
    </row>
    <row r="8" spans="2:10" ht="15" customHeight="1" x14ac:dyDescent="0.25">
      <c r="B8" s="28" t="s">
        <v>9</v>
      </c>
      <c r="C8" s="28" t="s">
        <v>10</v>
      </c>
      <c r="D8" s="28" t="s">
        <v>11</v>
      </c>
      <c r="E8" s="28" t="s">
        <v>12</v>
      </c>
      <c r="F8" s="28" t="s">
        <v>276</v>
      </c>
      <c r="I8" s="8"/>
    </row>
    <row r="9" spans="2:10" ht="15.75" customHeight="1" x14ac:dyDescent="0.25">
      <c r="B9" s="3" t="s">
        <v>277</v>
      </c>
      <c r="C9" s="2">
        <v>1766948.98641921</v>
      </c>
      <c r="D9" s="2">
        <v>54635.534493548403</v>
      </c>
      <c r="E9" s="2">
        <v>2110596.1176320799</v>
      </c>
      <c r="F9" s="2">
        <v>35</v>
      </c>
      <c r="I9" s="9"/>
      <c r="J9" s="10"/>
    </row>
    <row r="10" spans="2:10" ht="16.5" customHeight="1" x14ac:dyDescent="0.25">
      <c r="B10" s="7" t="s">
        <v>14</v>
      </c>
      <c r="C10" s="6">
        <v>326940.60875415802</v>
      </c>
      <c r="D10" s="6">
        <v>18799.557850000001</v>
      </c>
      <c r="E10" s="6">
        <v>445186.25571466697</v>
      </c>
      <c r="F10" s="6">
        <v>6</v>
      </c>
      <c r="I10" s="9"/>
      <c r="J10" s="10"/>
    </row>
    <row r="11" spans="2:10" x14ac:dyDescent="0.25">
      <c r="B11" s="3" t="s">
        <v>13</v>
      </c>
      <c r="C11" s="2">
        <v>344313.97396763699</v>
      </c>
      <c r="D11" s="2">
        <v>8603.7992990322491</v>
      </c>
      <c r="E11" s="2">
        <v>398430.23683668301</v>
      </c>
      <c r="F11" s="2">
        <v>45</v>
      </c>
      <c r="I11" s="9"/>
      <c r="J11" s="10"/>
    </row>
    <row r="12" spans="2:10" x14ac:dyDescent="0.25">
      <c r="B12" s="7" t="s">
        <v>15</v>
      </c>
      <c r="C12" s="6">
        <v>20613.206779545199</v>
      </c>
      <c r="D12" s="6">
        <v>13779.3638554839</v>
      </c>
      <c r="E12" s="6">
        <v>107282.787351406</v>
      </c>
      <c r="F12" s="6">
        <v>7</v>
      </c>
      <c r="I12" s="9"/>
      <c r="J12" s="10"/>
    </row>
    <row r="13" spans="2:10" x14ac:dyDescent="0.25">
      <c r="B13" s="3" t="s">
        <v>16</v>
      </c>
      <c r="C13" s="2">
        <v>29744.842056037</v>
      </c>
      <c r="D13" s="2">
        <v>6911.7045912903204</v>
      </c>
      <c r="E13" s="2">
        <v>73218.150711380804</v>
      </c>
      <c r="F13" s="2">
        <v>89</v>
      </c>
      <c r="I13" s="9"/>
      <c r="J13" s="10"/>
    </row>
    <row r="14" spans="2:10" ht="15" customHeight="1" x14ac:dyDescent="0.25">
      <c r="B14" s="7" t="s">
        <v>278</v>
      </c>
      <c r="C14" s="6">
        <v>41480.118164534098</v>
      </c>
      <c r="D14" s="6">
        <v>995.04888129032202</v>
      </c>
      <c r="E14" s="6">
        <v>47738.786568562798</v>
      </c>
      <c r="F14" s="6">
        <v>80</v>
      </c>
      <c r="I14" s="9"/>
      <c r="J14" s="10"/>
    </row>
    <row r="15" spans="2:10" x14ac:dyDescent="0.25">
      <c r="B15" s="3" t="s">
        <v>18</v>
      </c>
      <c r="C15" s="2">
        <v>19523.1343886305</v>
      </c>
      <c r="D15" s="2">
        <v>2086.1044654838702</v>
      </c>
      <c r="E15" s="2">
        <v>32644.3351166756</v>
      </c>
      <c r="F15" s="2">
        <v>20</v>
      </c>
      <c r="I15" s="9"/>
      <c r="J15" s="10"/>
    </row>
    <row r="16" spans="2:10" x14ac:dyDescent="0.25">
      <c r="B16" s="7" t="s">
        <v>19</v>
      </c>
      <c r="C16" s="6">
        <v>2584.4657517317801</v>
      </c>
      <c r="D16" s="6">
        <v>1069.96293870968</v>
      </c>
      <c r="E16" s="6">
        <v>9314.32934325729</v>
      </c>
      <c r="F16" s="6">
        <v>12</v>
      </c>
      <c r="I16" s="9"/>
      <c r="J16" s="10"/>
    </row>
    <row r="17" spans="2:10" x14ac:dyDescent="0.25">
      <c r="B17" s="3" t="s">
        <v>20</v>
      </c>
      <c r="C17" s="2">
        <v>5150.2404849387103</v>
      </c>
      <c r="D17" s="2">
        <v>84.071549354838695</v>
      </c>
      <c r="E17" s="2">
        <v>5679.0345567862696</v>
      </c>
      <c r="F17" s="2">
        <v>6</v>
      </c>
      <c r="I17" s="9"/>
      <c r="J17" s="10"/>
    </row>
    <row r="18" spans="2:10" x14ac:dyDescent="0.25">
      <c r="B18" s="7" t="s">
        <v>17</v>
      </c>
      <c r="C18" s="6">
        <v>0</v>
      </c>
      <c r="D18" s="6">
        <v>7.05160322580645</v>
      </c>
      <c r="E18" s="6">
        <v>44.353244485709702</v>
      </c>
      <c r="F18" s="6">
        <v>1</v>
      </c>
      <c r="I18" s="9"/>
      <c r="J18" s="10"/>
    </row>
    <row r="19" spans="2:10" x14ac:dyDescent="0.25">
      <c r="B19" s="27" t="s">
        <v>21</v>
      </c>
      <c r="C19" s="21">
        <f>SUM(C9:C18)</f>
        <v>2557299.576766422</v>
      </c>
      <c r="D19" s="21">
        <f>SUM(D9:D18)</f>
        <v>106972.19952741939</v>
      </c>
      <c r="E19" s="21">
        <f>SUM(E9:E18)</f>
        <v>3230134.3870759849</v>
      </c>
      <c r="F19" s="21">
        <f>SUM(F9:F18)</f>
        <v>301</v>
      </c>
      <c r="I19" s="9"/>
      <c r="J19" s="10"/>
    </row>
    <row r="22" spans="2:10" ht="26.25" x14ac:dyDescent="0.4">
      <c r="B22" s="4" t="s">
        <v>203</v>
      </c>
    </row>
    <row r="24" spans="2:10" x14ac:dyDescent="0.25">
      <c r="B24" s="28" t="s">
        <v>22</v>
      </c>
      <c r="C24" s="28" t="s">
        <v>10</v>
      </c>
      <c r="D24" s="28" t="s">
        <v>11</v>
      </c>
      <c r="E24" s="28" t="s">
        <v>12</v>
      </c>
      <c r="F24" s="28" t="s">
        <v>276</v>
      </c>
    </row>
    <row r="25" spans="2:10" x14ac:dyDescent="0.25">
      <c r="B25" s="3" t="s">
        <v>23</v>
      </c>
      <c r="C25" s="2">
        <v>1210843.9273202401</v>
      </c>
      <c r="D25" s="2">
        <v>57920.970015483799</v>
      </c>
      <c r="E25" s="2">
        <v>1575155.82373333</v>
      </c>
      <c r="F25" s="2">
        <v>11</v>
      </c>
    </row>
    <row r="26" spans="2:10" x14ac:dyDescent="0.25">
      <c r="B26" s="7" t="s">
        <v>24</v>
      </c>
      <c r="C26" s="6">
        <v>1195441.84867918</v>
      </c>
      <c r="D26" s="6">
        <v>23049.271721612899</v>
      </c>
      <c r="E26" s="6">
        <v>1340417.38844649</v>
      </c>
      <c r="F26" s="6">
        <v>37</v>
      </c>
    </row>
    <row r="27" spans="2:10" x14ac:dyDescent="0.25">
      <c r="B27" s="3" t="s">
        <v>25</v>
      </c>
      <c r="C27" s="2">
        <v>20613.206779545199</v>
      </c>
      <c r="D27" s="2">
        <v>13779.3638554839</v>
      </c>
      <c r="E27" s="2">
        <v>107282.787351406</v>
      </c>
      <c r="F27" s="2">
        <v>7</v>
      </c>
    </row>
    <row r="28" spans="2:10" x14ac:dyDescent="0.25">
      <c r="B28" s="7" t="s">
        <v>26</v>
      </c>
      <c r="C28" s="6">
        <v>42521.574556582098</v>
      </c>
      <c r="D28" s="6">
        <v>995.87590258064404</v>
      </c>
      <c r="E28" s="6">
        <v>48785.444767392903</v>
      </c>
      <c r="F28" s="6">
        <v>82</v>
      </c>
    </row>
    <row r="29" spans="2:10" x14ac:dyDescent="0.25">
      <c r="B29" s="3" t="s">
        <v>28</v>
      </c>
      <c r="C29" s="2">
        <v>29338.216187288901</v>
      </c>
      <c r="D29" s="2">
        <v>2152.1521809677402</v>
      </c>
      <c r="E29" s="2">
        <v>42874.844496661601</v>
      </c>
      <c r="F29" s="2">
        <v>83</v>
      </c>
    </row>
    <row r="30" spans="2:10" x14ac:dyDescent="0.25">
      <c r="B30" s="7" t="s">
        <v>13</v>
      </c>
      <c r="C30" s="6">
        <v>31917.793141589798</v>
      </c>
      <c r="D30" s="6">
        <v>1068.64990548387</v>
      </c>
      <c r="E30" s="6">
        <v>38639.398003601302</v>
      </c>
      <c r="F30" s="6">
        <v>38</v>
      </c>
    </row>
    <row r="31" spans="2:10" x14ac:dyDescent="0.25">
      <c r="B31" s="3" t="s">
        <v>18</v>
      </c>
      <c r="C31" s="2">
        <v>19523.1343886305</v>
      </c>
      <c r="D31" s="2">
        <v>2086.1044654838702</v>
      </c>
      <c r="E31" s="2">
        <v>32644.3351166756</v>
      </c>
      <c r="F31" s="2">
        <v>20</v>
      </c>
    </row>
    <row r="32" spans="2:10" x14ac:dyDescent="0.25">
      <c r="B32" s="7" t="s">
        <v>29</v>
      </c>
      <c r="C32" s="6">
        <v>404.69225941580601</v>
      </c>
      <c r="D32" s="6">
        <v>4731.3526264516104</v>
      </c>
      <c r="E32" s="6">
        <v>30164.001322797401</v>
      </c>
      <c r="F32" s="6">
        <v>2</v>
      </c>
    </row>
    <row r="33" spans="2:12" x14ac:dyDescent="0.25">
      <c r="B33" s="3" t="s">
        <v>19</v>
      </c>
      <c r="C33" s="2">
        <v>2584.4657517317801</v>
      </c>
      <c r="D33" s="2">
        <v>1069.96293870968</v>
      </c>
      <c r="E33" s="2">
        <v>9314.32934325729</v>
      </c>
      <c r="F33" s="2">
        <v>12</v>
      </c>
    </row>
    <row r="34" spans="2:12" x14ac:dyDescent="0.25">
      <c r="B34" s="7" t="s">
        <v>20</v>
      </c>
      <c r="C34" s="6">
        <v>4108.7840928906498</v>
      </c>
      <c r="D34" s="6">
        <v>83.244528064516103</v>
      </c>
      <c r="E34" s="6">
        <v>4632.37635795612</v>
      </c>
      <c r="F34" s="6">
        <v>4</v>
      </c>
    </row>
    <row r="35" spans="2:12" x14ac:dyDescent="0.25">
      <c r="B35" s="3" t="s">
        <v>30</v>
      </c>
      <c r="C35" s="2">
        <v>1.9336093322580601</v>
      </c>
      <c r="D35" s="2">
        <v>28.1997838709677</v>
      </c>
      <c r="E35" s="2">
        <v>179.30489192171001</v>
      </c>
      <c r="F35" s="2">
        <v>4</v>
      </c>
    </row>
    <row r="36" spans="2:12" x14ac:dyDescent="0.25">
      <c r="B36" s="7" t="s">
        <v>27</v>
      </c>
      <c r="C36" s="6">
        <v>0</v>
      </c>
      <c r="D36" s="6">
        <v>7.05160322580645</v>
      </c>
      <c r="E36" s="6">
        <v>44.353244485709702</v>
      </c>
      <c r="F36" s="6">
        <v>1</v>
      </c>
    </row>
    <row r="37" spans="2:12" x14ac:dyDescent="0.25">
      <c r="B37" s="27" t="s">
        <v>21</v>
      </c>
      <c r="C37" s="21">
        <v>2557299.5767664299</v>
      </c>
      <c r="D37" s="21">
        <v>106972.199527419</v>
      </c>
      <c r="E37" s="21">
        <v>3230134.3870759802</v>
      </c>
      <c r="F37" s="28">
        <v>301</v>
      </c>
    </row>
    <row r="40" spans="2:12" ht="26.25" x14ac:dyDescent="0.4">
      <c r="B40" s="4" t="s">
        <v>204</v>
      </c>
    </row>
    <row r="42" spans="2:12" x14ac:dyDescent="0.25">
      <c r="B42" s="22" t="s">
        <v>31</v>
      </c>
      <c r="C42" s="57" t="s">
        <v>32</v>
      </c>
      <c r="D42" s="57" t="s">
        <v>10</v>
      </c>
      <c r="E42" s="57" t="s">
        <v>11</v>
      </c>
      <c r="F42" s="57" t="s">
        <v>12</v>
      </c>
      <c r="H42" s="30"/>
      <c r="I42" s="30"/>
      <c r="J42" s="30"/>
      <c r="K42" s="30"/>
      <c r="L42" s="31"/>
    </row>
    <row r="43" spans="2:12" x14ac:dyDescent="0.25">
      <c r="B43" s="48">
        <v>1</v>
      </c>
      <c r="C43" s="54" t="s">
        <v>33</v>
      </c>
      <c r="D43" s="11">
        <v>2404393.3924233299</v>
      </c>
      <c r="E43" s="11">
        <v>105112.60989000001</v>
      </c>
      <c r="F43" s="11">
        <v>3065531.7372355498</v>
      </c>
      <c r="H43" s="30"/>
      <c r="I43" s="32"/>
      <c r="J43" s="33"/>
      <c r="K43" s="32"/>
      <c r="L43" s="31"/>
    </row>
    <row r="44" spans="2:12" ht="15.75" customHeight="1" x14ac:dyDescent="0.25">
      <c r="B44" s="49">
        <v>2</v>
      </c>
      <c r="C44" s="55" t="s">
        <v>69</v>
      </c>
      <c r="D44" s="12">
        <v>38329.497506651598</v>
      </c>
      <c r="E44" s="12">
        <v>1070.5545019354799</v>
      </c>
      <c r="F44" s="12">
        <v>45063.081918470401</v>
      </c>
      <c r="H44" s="30"/>
      <c r="I44" s="32"/>
      <c r="J44" s="33"/>
      <c r="K44" s="32"/>
      <c r="L44" s="31"/>
    </row>
    <row r="45" spans="2:12" x14ac:dyDescent="0.25">
      <c r="B45" s="48">
        <v>3</v>
      </c>
      <c r="C45" s="54" t="s">
        <v>35</v>
      </c>
      <c r="D45" s="11">
        <v>39310.660062066599</v>
      </c>
      <c r="E45" s="11">
        <v>372.60545451612899</v>
      </c>
      <c r="F45" s="11">
        <v>41654.2775759367</v>
      </c>
      <c r="H45" s="30"/>
      <c r="I45" s="32"/>
      <c r="J45" s="33"/>
      <c r="K45" s="32"/>
      <c r="L45" s="31"/>
    </row>
    <row r="46" spans="2:12" ht="15.75" customHeight="1" x14ac:dyDescent="0.25">
      <c r="B46" s="49">
        <v>4</v>
      </c>
      <c r="C46" s="55" t="s">
        <v>34</v>
      </c>
      <c r="D46" s="12">
        <v>39018.653727612902</v>
      </c>
      <c r="E46" s="12">
        <v>74.698064516128994</v>
      </c>
      <c r="F46" s="12">
        <v>39488.490360787102</v>
      </c>
      <c r="H46" s="30"/>
      <c r="I46" s="32"/>
      <c r="J46" s="33"/>
      <c r="K46" s="32"/>
      <c r="L46" s="31"/>
    </row>
    <row r="47" spans="2:12" x14ac:dyDescent="0.25">
      <c r="B47" s="48">
        <v>5</v>
      </c>
      <c r="C47" s="54" t="s">
        <v>37</v>
      </c>
      <c r="D47" s="11">
        <v>17677.015936083899</v>
      </c>
      <c r="E47" s="11">
        <v>214.453709677419</v>
      </c>
      <c r="F47" s="11">
        <v>19025.889023750002</v>
      </c>
      <c r="H47" s="30"/>
      <c r="I47" s="32"/>
      <c r="J47" s="33"/>
      <c r="K47" s="32"/>
      <c r="L47" s="31"/>
    </row>
    <row r="48" spans="2:12" x14ac:dyDescent="0.25">
      <c r="B48" s="49">
        <v>6</v>
      </c>
      <c r="C48" s="55" t="s">
        <v>39</v>
      </c>
      <c r="D48" s="12">
        <v>7541.0222364844103</v>
      </c>
      <c r="E48" s="12">
        <v>20.3283061290322</v>
      </c>
      <c r="F48" s="12">
        <v>7668.88341965786</v>
      </c>
      <c r="H48" s="30"/>
      <c r="I48" s="32"/>
      <c r="J48" s="33"/>
      <c r="K48" s="32"/>
      <c r="L48" s="31"/>
    </row>
    <row r="49" spans="2:12" x14ac:dyDescent="0.25">
      <c r="B49" s="48">
        <v>7</v>
      </c>
      <c r="C49" s="54" t="s">
        <v>38</v>
      </c>
      <c r="D49" s="11">
        <v>6484.6616181958098</v>
      </c>
      <c r="E49" s="11">
        <v>19.105348709677401</v>
      </c>
      <c r="F49" s="11">
        <v>6604.83063156342</v>
      </c>
      <c r="H49" s="30"/>
      <c r="I49" s="32"/>
      <c r="J49" s="33"/>
      <c r="K49" s="32"/>
      <c r="L49" s="31"/>
    </row>
    <row r="50" spans="2:12" x14ac:dyDescent="0.25">
      <c r="B50" s="49">
        <v>8</v>
      </c>
      <c r="C50" s="55" t="s">
        <v>41</v>
      </c>
      <c r="D50" s="12">
        <v>1387.92487854759</v>
      </c>
      <c r="E50" s="12">
        <v>28.640824193548401</v>
      </c>
      <c r="F50" s="12">
        <v>1568.07022096841</v>
      </c>
      <c r="H50" s="30"/>
      <c r="I50" s="32"/>
      <c r="J50" s="33"/>
      <c r="K50" s="32"/>
      <c r="L50" s="31"/>
    </row>
    <row r="51" spans="2:12" x14ac:dyDescent="0.25">
      <c r="B51" s="48">
        <v>9</v>
      </c>
      <c r="C51" s="54" t="s">
        <v>40</v>
      </c>
      <c r="D51" s="11">
        <v>1335.0793436128599</v>
      </c>
      <c r="E51" s="11">
        <v>12.207177096774201</v>
      </c>
      <c r="F51" s="11">
        <v>1411.86016818792</v>
      </c>
      <c r="H51" s="30"/>
      <c r="I51" s="32"/>
      <c r="J51" s="33"/>
      <c r="K51" s="32"/>
      <c r="L51" s="31"/>
    </row>
    <row r="52" spans="2:12" x14ac:dyDescent="0.25">
      <c r="B52" s="49">
        <v>10</v>
      </c>
      <c r="C52" s="55" t="s">
        <v>42</v>
      </c>
      <c r="D52" s="12">
        <v>479.92051337738098</v>
      </c>
      <c r="E52" s="12">
        <v>8.2851912903225795</v>
      </c>
      <c r="F52" s="12">
        <v>532.03279240716495</v>
      </c>
      <c r="H52" s="30"/>
      <c r="I52" s="32"/>
      <c r="J52" s="33"/>
      <c r="K52" s="32"/>
      <c r="L52" s="31"/>
    </row>
    <row r="53" spans="2:12" ht="15" customHeight="1" x14ac:dyDescent="0.25">
      <c r="B53" s="48">
        <v>11</v>
      </c>
      <c r="C53" s="54" t="s">
        <v>43</v>
      </c>
      <c r="D53" s="11">
        <v>321.08308116369</v>
      </c>
      <c r="E53" s="11">
        <v>4.9164364516129</v>
      </c>
      <c r="F53" s="11">
        <v>352.00653232141002</v>
      </c>
      <c r="H53" s="30"/>
      <c r="I53" s="32"/>
      <c r="J53" s="33"/>
      <c r="K53" s="32"/>
      <c r="L53" s="31"/>
    </row>
    <row r="54" spans="2:12" x14ac:dyDescent="0.25">
      <c r="B54" s="49">
        <v>12</v>
      </c>
      <c r="C54" s="55" t="s">
        <v>44</v>
      </c>
      <c r="D54" s="12">
        <v>310.93574286451599</v>
      </c>
      <c r="E54" s="68">
        <v>0.44491354838709701</v>
      </c>
      <c r="F54" s="12">
        <v>313.73416455029701</v>
      </c>
      <c r="H54" s="30"/>
      <c r="I54" s="32"/>
      <c r="J54" s="33"/>
      <c r="K54" s="32"/>
      <c r="L54" s="31"/>
    </row>
    <row r="55" spans="2:12" x14ac:dyDescent="0.25">
      <c r="B55" s="48">
        <v>13</v>
      </c>
      <c r="C55" s="54" t="s">
        <v>46</v>
      </c>
      <c r="D55" s="11">
        <v>160.92009584015199</v>
      </c>
      <c r="E55" s="11">
        <v>3.4660548387096801</v>
      </c>
      <c r="F55" s="11">
        <v>182.72092222521599</v>
      </c>
      <c r="H55" s="30"/>
      <c r="I55" s="32"/>
      <c r="J55" s="33"/>
      <c r="K55" s="32"/>
      <c r="L55" s="31"/>
    </row>
    <row r="56" spans="2:12" x14ac:dyDescent="0.25">
      <c r="B56" s="49">
        <v>14</v>
      </c>
      <c r="C56" s="55" t="s">
        <v>47</v>
      </c>
      <c r="D56" s="12">
        <v>139.834041434516</v>
      </c>
      <c r="E56" s="12">
        <v>3.6612645161290298</v>
      </c>
      <c r="F56" s="12">
        <v>162.86269960070999</v>
      </c>
      <c r="H56" s="30"/>
      <c r="I56" s="32"/>
      <c r="J56" s="33"/>
      <c r="K56" s="32"/>
      <c r="L56" s="31"/>
    </row>
    <row r="57" spans="2:12" x14ac:dyDescent="0.25">
      <c r="B57" s="48">
        <v>15</v>
      </c>
      <c r="C57" s="54" t="s">
        <v>45</v>
      </c>
      <c r="D57" s="11">
        <v>122.603612153287</v>
      </c>
      <c r="E57" s="11">
        <v>0.92025806451612902</v>
      </c>
      <c r="F57" s="11">
        <v>128.391860530061</v>
      </c>
      <c r="H57" s="30"/>
      <c r="I57" s="32"/>
      <c r="J57" s="33"/>
      <c r="K57" s="32"/>
      <c r="L57" s="31"/>
    </row>
    <row r="58" spans="2:12" x14ac:dyDescent="0.25">
      <c r="B58" s="49">
        <v>16</v>
      </c>
      <c r="C58" s="55" t="s">
        <v>48</v>
      </c>
      <c r="D58" s="12">
        <v>98.7561039129032</v>
      </c>
      <c r="E58" s="12">
        <v>1.8314403225806499</v>
      </c>
      <c r="F58" s="12">
        <v>110.275515568274</v>
      </c>
      <c r="H58" s="30"/>
      <c r="I58" s="32"/>
      <c r="J58" s="33"/>
      <c r="K58" s="32"/>
      <c r="L58" s="31"/>
    </row>
    <row r="59" spans="2:12" x14ac:dyDescent="0.25">
      <c r="B59" s="48">
        <v>17</v>
      </c>
      <c r="C59" s="54" t="s">
        <v>49</v>
      </c>
      <c r="D59" s="11">
        <v>11.4626714822581</v>
      </c>
      <c r="E59" s="11">
        <v>13.969860645161299</v>
      </c>
      <c r="F59" s="11">
        <v>99.330440666800001</v>
      </c>
      <c r="H59" s="30"/>
      <c r="I59" s="32"/>
      <c r="J59" s="33"/>
      <c r="K59" s="32"/>
      <c r="L59" s="31"/>
    </row>
    <row r="60" spans="2:12" x14ac:dyDescent="0.25">
      <c r="B60" s="49">
        <v>18</v>
      </c>
      <c r="C60" s="55" t="s">
        <v>36</v>
      </c>
      <c r="D60" s="12">
        <v>0</v>
      </c>
      <c r="E60" s="12">
        <v>7.05160322580645</v>
      </c>
      <c r="F60" s="12">
        <v>44.353244485709702</v>
      </c>
      <c r="H60" s="30"/>
      <c r="I60" s="32"/>
      <c r="J60" s="33"/>
      <c r="K60" s="32"/>
      <c r="L60" s="31"/>
    </row>
    <row r="61" spans="2:12" x14ac:dyDescent="0.25">
      <c r="B61" s="48">
        <v>19</v>
      </c>
      <c r="C61" s="54" t="s">
        <v>52</v>
      </c>
      <c r="D61" s="11">
        <v>41.186284571290301</v>
      </c>
      <c r="E61" s="67">
        <v>0.49577096774193502</v>
      </c>
      <c r="F61" s="11">
        <v>44.304589761903202</v>
      </c>
      <c r="H61" s="30"/>
      <c r="I61" s="32"/>
      <c r="J61" s="33"/>
      <c r="K61" s="32"/>
      <c r="L61" s="31"/>
    </row>
    <row r="62" spans="2:12" x14ac:dyDescent="0.25">
      <c r="B62" s="49">
        <v>20</v>
      </c>
      <c r="C62" s="55" t="s">
        <v>50</v>
      </c>
      <c r="D62" s="12">
        <v>31.9555014432581</v>
      </c>
      <c r="E62" s="12">
        <v>0.95641935483870999</v>
      </c>
      <c r="F62" s="12">
        <v>37.971197465516099</v>
      </c>
      <c r="H62" s="30"/>
      <c r="I62" s="32"/>
      <c r="J62" s="33"/>
      <c r="K62" s="32"/>
      <c r="L62" s="31"/>
    </row>
    <row r="63" spans="2:12" x14ac:dyDescent="0.25">
      <c r="B63" s="48">
        <v>21</v>
      </c>
      <c r="C63" s="54" t="s">
        <v>279</v>
      </c>
      <c r="D63" s="11">
        <v>23.590439647741899</v>
      </c>
      <c r="E63" s="67">
        <v>0.24284161290322601</v>
      </c>
      <c r="F63" s="11">
        <v>25.117867252996799</v>
      </c>
      <c r="H63" s="30"/>
      <c r="I63" s="32"/>
      <c r="J63" s="33"/>
      <c r="K63" s="32"/>
      <c r="L63" s="31"/>
    </row>
    <row r="64" spans="2:12" x14ac:dyDescent="0.25">
      <c r="B64" s="49">
        <v>22</v>
      </c>
      <c r="C64" s="55" t="s">
        <v>54</v>
      </c>
      <c r="D64" s="12">
        <v>23.969372294648402</v>
      </c>
      <c r="E64" s="68">
        <v>5.8133225806451597E-2</v>
      </c>
      <c r="F64" s="12">
        <v>24.335019239658099</v>
      </c>
      <c r="H64" s="30"/>
      <c r="I64" s="32"/>
      <c r="J64" s="33"/>
      <c r="K64" s="32"/>
      <c r="L64" s="31"/>
    </row>
    <row r="65" spans="2:12" x14ac:dyDescent="0.25">
      <c r="B65" s="48">
        <v>23</v>
      </c>
      <c r="C65" s="54" t="s">
        <v>51</v>
      </c>
      <c r="D65" s="11">
        <v>17.106254229032199</v>
      </c>
      <c r="E65" s="67">
        <v>0.55484096774193503</v>
      </c>
      <c r="F65" s="11">
        <v>20.596098496345199</v>
      </c>
      <c r="H65" s="30"/>
      <c r="I65" s="32"/>
      <c r="J65" s="33"/>
      <c r="K65" s="32"/>
      <c r="L65" s="31"/>
    </row>
    <row r="66" spans="2:12" x14ac:dyDescent="0.25">
      <c r="B66" s="49">
        <v>24</v>
      </c>
      <c r="C66" s="55" t="s">
        <v>53</v>
      </c>
      <c r="D66" s="12">
        <v>19.133196225806401</v>
      </c>
      <c r="E66" s="68">
        <v>6.0838709677419403E-2</v>
      </c>
      <c r="F66" s="12">
        <v>19.515860150322599</v>
      </c>
      <c r="H66" s="30"/>
      <c r="I66" s="32"/>
      <c r="J66" s="33"/>
      <c r="K66" s="32"/>
      <c r="L66" s="31"/>
    </row>
    <row r="67" spans="2:12" ht="15" customHeight="1" x14ac:dyDescent="0.25">
      <c r="B67" s="48">
        <v>25</v>
      </c>
      <c r="C67" s="54" t="s">
        <v>247</v>
      </c>
      <c r="D67" s="11">
        <v>6.5109678354838696</v>
      </c>
      <c r="E67" s="64">
        <v>2.7419354838709699E-2</v>
      </c>
      <c r="F67" s="11">
        <v>6.6834303677419404</v>
      </c>
      <c r="H67" s="30"/>
      <c r="I67" s="32"/>
      <c r="J67" s="33"/>
      <c r="K67" s="32"/>
      <c r="L67" s="31"/>
    </row>
    <row r="68" spans="2:12" x14ac:dyDescent="0.25">
      <c r="B68" s="49">
        <v>26</v>
      </c>
      <c r="C68" s="55" t="s">
        <v>55</v>
      </c>
      <c r="D68" s="12">
        <v>5.6462204090322601</v>
      </c>
      <c r="E68" s="65">
        <v>1.7980645161290301E-2</v>
      </c>
      <c r="F68" s="12">
        <v>5.7593152507741898</v>
      </c>
      <c r="H68" s="30"/>
      <c r="I68" s="32"/>
      <c r="J68" s="33"/>
      <c r="K68" s="32"/>
      <c r="L68" s="31"/>
    </row>
    <row r="69" spans="2:12" s="8" customFormat="1" x14ac:dyDescent="0.25">
      <c r="B69" s="48">
        <v>27</v>
      </c>
      <c r="C69" s="54" t="s">
        <v>56</v>
      </c>
      <c r="D69" s="11">
        <v>4.0883764999999999</v>
      </c>
      <c r="E69" s="64">
        <v>3.2500000000000001E-2</v>
      </c>
      <c r="F69" s="11">
        <v>4.2927953250000002</v>
      </c>
      <c r="H69" s="30"/>
      <c r="I69" s="32"/>
      <c r="J69" s="33"/>
      <c r="K69" s="32"/>
      <c r="L69" s="31"/>
    </row>
    <row r="70" spans="2:12" x14ac:dyDescent="0.25">
      <c r="B70" s="49">
        <v>28</v>
      </c>
      <c r="C70" s="55" t="s">
        <v>57</v>
      </c>
      <c r="D70" s="12">
        <v>1.56169895387097</v>
      </c>
      <c r="E70" s="94">
        <v>2.4829032258064502E-3</v>
      </c>
      <c r="F70" s="12">
        <v>1.57731594340968</v>
      </c>
      <c r="H70" s="30"/>
      <c r="I70" s="32"/>
      <c r="J70" s="33"/>
      <c r="K70" s="32"/>
      <c r="L70" s="31"/>
    </row>
    <row r="71" spans="2:12" x14ac:dyDescent="0.25">
      <c r="B71" s="48">
        <v>29</v>
      </c>
      <c r="C71" s="54" t="s">
        <v>215</v>
      </c>
      <c r="D71" s="11">
        <v>1.17680316129032</v>
      </c>
      <c r="E71" s="11">
        <v>0</v>
      </c>
      <c r="F71" s="11">
        <v>1.17680316129032</v>
      </c>
      <c r="H71" s="30"/>
      <c r="I71" s="32"/>
      <c r="J71" s="33"/>
      <c r="K71" s="32"/>
      <c r="L71" s="31"/>
    </row>
    <row r="72" spans="2:12" s="8" customFormat="1" x14ac:dyDescent="0.25">
      <c r="B72" s="82">
        <v>30</v>
      </c>
      <c r="C72" s="83" t="s">
        <v>280</v>
      </c>
      <c r="D72" s="95">
        <v>0.22805633677419401</v>
      </c>
      <c r="E72" s="84">
        <v>0</v>
      </c>
      <c r="F72" s="95">
        <v>0.22805633677419401</v>
      </c>
      <c r="H72" s="30"/>
      <c r="I72" s="32"/>
      <c r="J72" s="33"/>
      <c r="K72" s="32"/>
      <c r="L72" s="31"/>
    </row>
    <row r="73" spans="2:12" s="8" customFormat="1" x14ac:dyDescent="0.25">
      <c r="B73" s="50"/>
      <c r="C73" s="57" t="s">
        <v>21</v>
      </c>
      <c r="D73" s="29">
        <v>2557299.5767664229</v>
      </c>
      <c r="E73" s="29">
        <v>106972.19952741932</v>
      </c>
      <c r="F73" s="29">
        <v>3230134.1590196425</v>
      </c>
      <c r="H73" s="34"/>
      <c r="I73" s="35"/>
      <c r="J73" s="36"/>
      <c r="K73" s="35"/>
      <c r="L73" s="31"/>
    </row>
    <row r="74" spans="2:12" s="8" customFormat="1" x14ac:dyDescent="0.25">
      <c r="H74" s="30"/>
      <c r="I74" s="32"/>
      <c r="J74" s="33"/>
      <c r="K74" s="32"/>
      <c r="L74" s="31"/>
    </row>
    <row r="76" spans="2:12" ht="26.25" x14ac:dyDescent="0.4">
      <c r="B76" s="4" t="s">
        <v>205</v>
      </c>
    </row>
    <row r="78" spans="2:12" x14ac:dyDescent="0.25">
      <c r="B78" s="22" t="s">
        <v>31</v>
      </c>
      <c r="C78" s="22" t="s">
        <v>58</v>
      </c>
      <c r="D78" s="22" t="s">
        <v>10</v>
      </c>
      <c r="E78" s="22" t="s">
        <v>11</v>
      </c>
      <c r="F78" s="22" t="s">
        <v>12</v>
      </c>
    </row>
    <row r="79" spans="2:12" x14ac:dyDescent="0.25">
      <c r="B79" s="48">
        <v>1</v>
      </c>
      <c r="C79" s="54" t="s">
        <v>33</v>
      </c>
      <c r="D79" s="11">
        <v>1952488.9968200002</v>
      </c>
      <c r="E79" s="11">
        <v>82883.100132499996</v>
      </c>
      <c r="F79" s="11">
        <v>2473807.9488643999</v>
      </c>
    </row>
    <row r="80" spans="2:12" x14ac:dyDescent="0.25">
      <c r="B80" s="49">
        <v>2</v>
      </c>
      <c r="C80" s="55" t="s">
        <v>35</v>
      </c>
      <c r="D80" s="12">
        <v>325048.38349500002</v>
      </c>
      <c r="E80" s="12">
        <v>12731.497579999999</v>
      </c>
      <c r="F80" s="12">
        <v>405127.0842886598</v>
      </c>
    </row>
    <row r="81" spans="2:6" x14ac:dyDescent="0.25">
      <c r="B81" s="48">
        <v>3</v>
      </c>
      <c r="C81" s="54" t="s">
        <v>46</v>
      </c>
      <c r="D81" s="11">
        <v>85023.468400000012</v>
      </c>
      <c r="E81" s="11">
        <v>3604.0017599999996</v>
      </c>
      <c r="F81" s="11">
        <v>107691.95471006561</v>
      </c>
    </row>
    <row r="82" spans="2:6" x14ac:dyDescent="0.25">
      <c r="B82" s="49">
        <v>4</v>
      </c>
      <c r="C82" s="55" t="s">
        <v>59</v>
      </c>
      <c r="D82" s="12">
        <v>77390.194409999996</v>
      </c>
      <c r="E82" s="12">
        <v>2901.559045</v>
      </c>
      <c r="F82" s="12">
        <v>95640.449506831443</v>
      </c>
    </row>
    <row r="83" spans="2:6" x14ac:dyDescent="0.25">
      <c r="B83" s="48">
        <v>5</v>
      </c>
      <c r="C83" s="54" t="s">
        <v>69</v>
      </c>
      <c r="D83" s="11">
        <v>22318.134559999999</v>
      </c>
      <c r="E83" s="11">
        <v>822.54124749999994</v>
      </c>
      <c r="F83" s="11">
        <v>27491.762723937973</v>
      </c>
    </row>
    <row r="84" spans="2:6" x14ac:dyDescent="0.25">
      <c r="B84" s="49">
        <v>6</v>
      </c>
      <c r="C84" s="55" t="s">
        <v>34</v>
      </c>
      <c r="D84" s="12">
        <v>23411.192220000001</v>
      </c>
      <c r="E84" s="12">
        <v>44.818859999999994</v>
      </c>
      <c r="F84" s="12">
        <v>23693.0943338166</v>
      </c>
    </row>
    <row r="85" spans="2:6" x14ac:dyDescent="0.25">
      <c r="B85" s="48">
        <v>7</v>
      </c>
      <c r="C85" s="54" t="s">
        <v>60</v>
      </c>
      <c r="D85" s="11">
        <v>15607.461480000002</v>
      </c>
      <c r="E85" s="11">
        <v>29.879239999999999</v>
      </c>
      <c r="F85" s="11">
        <v>15795.396222544401</v>
      </c>
    </row>
    <row r="86" spans="2:6" x14ac:dyDescent="0.25">
      <c r="B86" s="49">
        <v>8</v>
      </c>
      <c r="C86" s="55" t="s">
        <v>61</v>
      </c>
      <c r="D86" s="12">
        <v>180.948015</v>
      </c>
      <c r="E86" s="12">
        <v>2129.1076800000001</v>
      </c>
      <c r="F86" s="12">
        <v>13572.630791740801</v>
      </c>
    </row>
    <row r="87" spans="2:6" x14ac:dyDescent="0.25">
      <c r="B87" s="48">
        <v>9</v>
      </c>
      <c r="C87" s="54" t="s">
        <v>62</v>
      </c>
      <c r="D87" s="11">
        <v>10613.878200000001</v>
      </c>
      <c r="E87" s="11">
        <v>100.603458</v>
      </c>
      <c r="F87" s="11">
        <v>11246.654836162981</v>
      </c>
    </row>
    <row r="88" spans="2:6" x14ac:dyDescent="0.25">
      <c r="B88" s="49">
        <v>10</v>
      </c>
      <c r="C88" s="55" t="s">
        <v>37</v>
      </c>
      <c r="D88" s="12">
        <v>9146.0880266599979</v>
      </c>
      <c r="E88" s="12">
        <v>110.95834437999999</v>
      </c>
      <c r="F88" s="12">
        <v>9843.9949307247662</v>
      </c>
    </row>
    <row r="89" spans="2:6" x14ac:dyDescent="0.25">
      <c r="B89" s="48">
        <v>11</v>
      </c>
      <c r="C89" s="54" t="s">
        <v>63</v>
      </c>
      <c r="D89" s="11">
        <v>9041.4518000000007</v>
      </c>
      <c r="E89" s="11">
        <v>85.699241999999998</v>
      </c>
      <c r="F89" s="11">
        <v>9580.4837493240211</v>
      </c>
    </row>
    <row r="90" spans="2:6" x14ac:dyDescent="0.25">
      <c r="B90" s="49">
        <v>12</v>
      </c>
      <c r="C90" s="55" t="s">
        <v>39</v>
      </c>
      <c r="D90" s="12">
        <v>7541.0222000000003</v>
      </c>
      <c r="E90" s="12">
        <v>20.328299999999999</v>
      </c>
      <c r="F90" s="12">
        <v>7668.8833446230001</v>
      </c>
    </row>
    <row r="91" spans="2:6" x14ac:dyDescent="0.25">
      <c r="B91" s="48">
        <v>13</v>
      </c>
      <c r="C91" s="54" t="s">
        <v>38</v>
      </c>
      <c r="D91" s="11">
        <v>6484.6616000000004</v>
      </c>
      <c r="E91" s="11">
        <v>19.1053</v>
      </c>
      <c r="F91" s="11">
        <v>6604.8303069930007</v>
      </c>
    </row>
    <row r="92" spans="2:6" x14ac:dyDescent="0.25">
      <c r="B92" s="49">
        <v>14</v>
      </c>
      <c r="C92" s="55" t="s">
        <v>71</v>
      </c>
      <c r="D92" s="12">
        <v>2557.3924999999999</v>
      </c>
      <c r="E92" s="12">
        <v>166.28789</v>
      </c>
      <c r="F92" s="12">
        <v>3603.3117334009003</v>
      </c>
    </row>
    <row r="93" spans="2:6" x14ac:dyDescent="0.25">
      <c r="B93" s="48">
        <v>15</v>
      </c>
      <c r="C93" s="54" t="s">
        <v>70</v>
      </c>
      <c r="D93" s="11">
        <v>2557.3924999999999</v>
      </c>
      <c r="E93" s="11">
        <v>166.28789</v>
      </c>
      <c r="F93" s="11">
        <v>3603.3117334009003</v>
      </c>
    </row>
    <row r="94" spans="2:6" x14ac:dyDescent="0.25">
      <c r="B94" s="49">
        <v>16</v>
      </c>
      <c r="C94" s="55" t="s">
        <v>64</v>
      </c>
      <c r="D94" s="12">
        <v>3227.8231033399998</v>
      </c>
      <c r="E94" s="12">
        <v>39.15924562</v>
      </c>
      <c r="F94" s="12">
        <v>3474.1273180331318</v>
      </c>
    </row>
    <row r="95" spans="2:6" x14ac:dyDescent="0.25">
      <c r="B95" s="48">
        <v>17</v>
      </c>
      <c r="C95" s="54" t="s">
        <v>66</v>
      </c>
      <c r="D95" s="11">
        <v>40.21067</v>
      </c>
      <c r="E95" s="11">
        <v>473.13504000000006</v>
      </c>
      <c r="F95" s="11">
        <v>3016.1401759424002</v>
      </c>
    </row>
    <row r="96" spans="2:6" x14ac:dyDescent="0.25">
      <c r="B96" s="49">
        <v>18</v>
      </c>
      <c r="C96" s="55" t="s">
        <v>67</v>
      </c>
      <c r="D96" s="12">
        <v>40.21067</v>
      </c>
      <c r="E96" s="12">
        <v>473.13504000000006</v>
      </c>
      <c r="F96" s="12">
        <v>3016.1401759424002</v>
      </c>
    </row>
    <row r="97" spans="2:6" x14ac:dyDescent="0.25">
      <c r="B97" s="48">
        <v>19</v>
      </c>
      <c r="C97" s="54" t="s">
        <v>41</v>
      </c>
      <c r="D97" s="11">
        <v>1387.9249</v>
      </c>
      <c r="E97" s="11">
        <v>28.640799999999999</v>
      </c>
      <c r="F97" s="11">
        <v>1568.070090248</v>
      </c>
    </row>
    <row r="98" spans="2:6" x14ac:dyDescent="0.25">
      <c r="B98" s="49">
        <v>20</v>
      </c>
      <c r="C98" s="55" t="s">
        <v>65</v>
      </c>
      <c r="D98" s="12">
        <v>1181.556525</v>
      </c>
      <c r="E98" s="12">
        <v>3.0224249999999997</v>
      </c>
      <c r="F98" s="12">
        <v>1200.56700398925</v>
      </c>
    </row>
    <row r="99" spans="2:6" x14ac:dyDescent="0.25">
      <c r="B99" s="48">
        <v>21</v>
      </c>
      <c r="C99" s="54" t="s">
        <v>68</v>
      </c>
      <c r="D99" s="11">
        <v>120.10592999999999</v>
      </c>
      <c r="E99" s="11">
        <v>88.789889999999986</v>
      </c>
      <c r="F99" s="11">
        <v>678.57746802089991</v>
      </c>
    </row>
    <row r="100" spans="2:6" x14ac:dyDescent="0.25">
      <c r="B100" s="49">
        <v>22</v>
      </c>
      <c r="C100" s="55" t="s">
        <v>42</v>
      </c>
      <c r="D100" s="12">
        <v>479.9205</v>
      </c>
      <c r="E100" s="12">
        <v>8.2851999999999997</v>
      </c>
      <c r="F100" s="12">
        <v>532.03283381200004</v>
      </c>
    </row>
    <row r="101" spans="2:6" x14ac:dyDescent="0.25">
      <c r="B101" s="48">
        <v>23</v>
      </c>
      <c r="C101" s="54" t="s">
        <v>40</v>
      </c>
      <c r="D101" s="11">
        <v>406.54456499999998</v>
      </c>
      <c r="E101" s="11">
        <v>7.3869350000000003</v>
      </c>
      <c r="F101" s="11">
        <v>453.00698263235</v>
      </c>
    </row>
    <row r="102" spans="2:6" x14ac:dyDescent="0.25">
      <c r="B102" s="49">
        <v>24</v>
      </c>
      <c r="C102" s="55" t="s">
        <v>43</v>
      </c>
      <c r="D102" s="12">
        <v>321.0831</v>
      </c>
      <c r="E102" s="12">
        <v>4.9164000000000003</v>
      </c>
      <c r="F102" s="12">
        <v>352.00632188399999</v>
      </c>
    </row>
    <row r="103" spans="2:6" x14ac:dyDescent="0.25">
      <c r="B103" s="48">
        <v>25</v>
      </c>
      <c r="C103" s="54" t="s">
        <v>47</v>
      </c>
      <c r="D103" s="11">
        <v>139.834</v>
      </c>
      <c r="E103" s="11">
        <v>3.6612</v>
      </c>
      <c r="F103" s="11">
        <v>162.862252372</v>
      </c>
    </row>
    <row r="104" spans="2:6" x14ac:dyDescent="0.25">
      <c r="B104" s="49">
        <v>26</v>
      </c>
      <c r="C104" s="55" t="s">
        <v>44</v>
      </c>
      <c r="D104" s="12">
        <v>155.46785</v>
      </c>
      <c r="E104" s="68">
        <v>0.22244999999999998</v>
      </c>
      <c r="F104" s="12">
        <v>156.86701823449999</v>
      </c>
    </row>
    <row r="105" spans="2:6" x14ac:dyDescent="0.25">
      <c r="B105" s="48">
        <v>27</v>
      </c>
      <c r="C105" s="54" t="s">
        <v>48</v>
      </c>
      <c r="D105" s="11">
        <v>98.756100000000004</v>
      </c>
      <c r="E105" s="67">
        <v>1.8315000000000001</v>
      </c>
      <c r="F105" s="11">
        <v>110.27588701500001</v>
      </c>
    </row>
    <row r="106" spans="2:6" x14ac:dyDescent="0.25">
      <c r="B106" s="49">
        <v>28</v>
      </c>
      <c r="C106" s="55" t="s">
        <v>49</v>
      </c>
      <c r="D106" s="12">
        <v>11.4627</v>
      </c>
      <c r="E106" s="12">
        <v>13.969800000000001</v>
      </c>
      <c r="F106" s="12">
        <v>99.330087738000003</v>
      </c>
    </row>
    <row r="107" spans="2:6" x14ac:dyDescent="0.25">
      <c r="B107" s="48">
        <v>29</v>
      </c>
      <c r="C107" s="54" t="s">
        <v>45</v>
      </c>
      <c r="D107" s="11">
        <v>45.976349999999996</v>
      </c>
      <c r="E107" s="67">
        <v>0.34511249999999999</v>
      </c>
      <c r="F107" s="11">
        <v>48.147042053624993</v>
      </c>
    </row>
    <row r="108" spans="2:6" x14ac:dyDescent="0.25">
      <c r="B108" s="49">
        <v>30</v>
      </c>
      <c r="C108" s="55" t="s">
        <v>72</v>
      </c>
      <c r="D108" s="12">
        <v>45.976349999999996</v>
      </c>
      <c r="E108" s="68">
        <v>0.34511249999999999</v>
      </c>
      <c r="F108" s="12">
        <v>48.147042053624993</v>
      </c>
    </row>
    <row r="109" spans="2:6" x14ac:dyDescent="0.25">
      <c r="B109" s="48">
        <v>31</v>
      </c>
      <c r="C109" s="54" t="s">
        <v>52</v>
      </c>
      <c r="D109" s="11">
        <v>41.511849999999995</v>
      </c>
      <c r="E109" s="67">
        <v>0.49717</v>
      </c>
      <c r="F109" s="11">
        <v>44.638954837699998</v>
      </c>
    </row>
    <row r="110" spans="2:6" x14ac:dyDescent="0.25">
      <c r="B110" s="49">
        <v>32</v>
      </c>
      <c r="C110" s="55" t="s">
        <v>36</v>
      </c>
      <c r="D110" s="12">
        <v>0</v>
      </c>
      <c r="E110" s="12">
        <v>7.0515999999999996</v>
      </c>
      <c r="F110" s="12">
        <v>44.353224195999999</v>
      </c>
    </row>
    <row r="111" spans="2:6" x14ac:dyDescent="0.25">
      <c r="B111" s="48">
        <v>33</v>
      </c>
      <c r="C111" s="54" t="s">
        <v>50</v>
      </c>
      <c r="D111" s="11">
        <v>31.955500000000001</v>
      </c>
      <c r="E111" s="11">
        <v>0.95640000000000003</v>
      </c>
      <c r="F111" s="11">
        <v>37.971074284000004</v>
      </c>
    </row>
    <row r="112" spans="2:6" x14ac:dyDescent="0.25">
      <c r="B112" s="49">
        <v>34</v>
      </c>
      <c r="C112" s="55" t="s">
        <v>54</v>
      </c>
      <c r="D112" s="12">
        <v>23.9694</v>
      </c>
      <c r="E112" s="68">
        <v>5.8099999999999999E-2</v>
      </c>
      <c r="F112" s="12">
        <v>24.334837961000002</v>
      </c>
    </row>
    <row r="113" spans="2:7" x14ac:dyDescent="0.25">
      <c r="B113" s="48">
        <v>35</v>
      </c>
      <c r="C113" s="54" t="s">
        <v>51</v>
      </c>
      <c r="D113" s="11">
        <v>17.106300000000001</v>
      </c>
      <c r="E113" s="67">
        <v>0.55479999999999996</v>
      </c>
      <c r="F113" s="11">
        <v>20.595886587999999</v>
      </c>
    </row>
    <row r="114" spans="2:7" x14ac:dyDescent="0.25">
      <c r="B114" s="49">
        <v>36</v>
      </c>
      <c r="C114" s="55" t="s">
        <v>53</v>
      </c>
      <c r="D114" s="12">
        <v>19.133199999999999</v>
      </c>
      <c r="E114" s="68">
        <v>6.08E-2</v>
      </c>
      <c r="F114" s="12">
        <v>19.515620448</v>
      </c>
    </row>
    <row r="115" spans="2:7" x14ac:dyDescent="0.25">
      <c r="B115" s="48">
        <v>37</v>
      </c>
      <c r="C115" s="54" t="s">
        <v>281</v>
      </c>
      <c r="D115" s="11">
        <v>11.795199999999999</v>
      </c>
      <c r="E115" s="67">
        <v>0.12139999999999999</v>
      </c>
      <c r="F115" s="11">
        <v>12.558782934</v>
      </c>
    </row>
    <row r="116" spans="2:7" x14ac:dyDescent="0.25">
      <c r="B116" s="49">
        <v>38</v>
      </c>
      <c r="C116" s="55" t="s">
        <v>279</v>
      </c>
      <c r="D116" s="12">
        <v>11.795199999999999</v>
      </c>
      <c r="E116" s="68">
        <v>0.12139999999999999</v>
      </c>
      <c r="F116" s="12">
        <v>12.558782934</v>
      </c>
    </row>
    <row r="117" spans="2:7" x14ac:dyDescent="0.25">
      <c r="B117" s="48">
        <v>39</v>
      </c>
      <c r="C117" s="54" t="s">
        <v>73</v>
      </c>
      <c r="D117" s="11">
        <v>9.9038600000000017</v>
      </c>
      <c r="E117" s="67">
        <v>7.6680000000000012E-2</v>
      </c>
      <c r="F117" s="11">
        <v>10.386162630800001</v>
      </c>
    </row>
    <row r="118" spans="2:7" x14ac:dyDescent="0.25">
      <c r="B118" s="49">
        <v>40</v>
      </c>
      <c r="C118" s="55" t="s">
        <v>247</v>
      </c>
      <c r="D118" s="12">
        <v>6.1854499999999994</v>
      </c>
      <c r="E118" s="65">
        <v>2.6030000000000001E-2</v>
      </c>
      <c r="F118" s="12">
        <v>6.3491737542999998</v>
      </c>
    </row>
    <row r="119" spans="2:7" x14ac:dyDescent="0.25">
      <c r="B119" s="48">
        <v>41</v>
      </c>
      <c r="C119" s="54" t="s">
        <v>55</v>
      </c>
      <c r="D119" s="11">
        <v>5.6462000000000003</v>
      </c>
      <c r="E119" s="64">
        <v>1.7999999999999999E-2</v>
      </c>
      <c r="F119" s="11">
        <v>5.7594165799999999</v>
      </c>
    </row>
    <row r="120" spans="2:7" x14ac:dyDescent="0.25">
      <c r="B120" s="49">
        <v>42</v>
      </c>
      <c r="C120" s="55" t="s">
        <v>56</v>
      </c>
      <c r="D120" s="12">
        <v>4.0884</v>
      </c>
      <c r="E120" s="65">
        <v>3.2500000000000001E-2</v>
      </c>
      <c r="F120" s="12">
        <v>4.2928188250000003</v>
      </c>
    </row>
    <row r="121" spans="2:7" x14ac:dyDescent="0.25">
      <c r="B121" s="48">
        <v>43</v>
      </c>
      <c r="C121" s="54" t="s">
        <v>57</v>
      </c>
      <c r="D121" s="11">
        <v>1.5617000000000001</v>
      </c>
      <c r="E121" s="66">
        <v>2.4829032258064502E-3</v>
      </c>
      <c r="F121" s="11">
        <v>1.5774245250000001</v>
      </c>
    </row>
    <row r="122" spans="2:7" s="8" customFormat="1" x14ac:dyDescent="0.25">
      <c r="B122" s="82">
        <v>44</v>
      </c>
      <c r="C122" s="83" t="s">
        <v>215</v>
      </c>
      <c r="D122" s="84">
        <v>1.1768000000000001</v>
      </c>
      <c r="E122" s="84">
        <v>0</v>
      </c>
      <c r="F122" s="84">
        <v>1.1768000000000001</v>
      </c>
    </row>
    <row r="123" spans="2:7" s="8" customFormat="1" x14ac:dyDescent="0.25">
      <c r="B123" s="48">
        <v>45</v>
      </c>
      <c r="C123" s="54" t="s">
        <v>280</v>
      </c>
      <c r="D123" s="67">
        <v>0.2281</v>
      </c>
      <c r="E123" s="11">
        <v>0</v>
      </c>
      <c r="F123" s="67">
        <v>0.2281</v>
      </c>
    </row>
    <row r="124" spans="2:7" ht="15.75" thickBot="1" x14ac:dyDescent="0.3">
      <c r="B124" s="51"/>
      <c r="C124" s="56" t="s">
        <v>216</v>
      </c>
      <c r="D124" s="69">
        <f>SUM(D79:D123)</f>
        <v>2557299.576700001</v>
      </c>
      <c r="E124" s="69">
        <f>SUM(E79:E123)</f>
        <v>106972.1994829032</v>
      </c>
      <c r="F124" s="69">
        <f>SUM(F79:F123)</f>
        <v>3230134.3868370955</v>
      </c>
    </row>
    <row r="127" spans="2:7" s="8" customFormat="1" ht="26.25" x14ac:dyDescent="0.4">
      <c r="B127" s="4" t="s">
        <v>206</v>
      </c>
      <c r="C127"/>
      <c r="D127"/>
      <c r="E127"/>
      <c r="F127"/>
      <c r="G127"/>
    </row>
    <row r="128" spans="2:7" s="8" customFormat="1" ht="17.25" customHeight="1" x14ac:dyDescent="0.4">
      <c r="B128" s="4"/>
    </row>
    <row r="129" spans="2:8" x14ac:dyDescent="0.25">
      <c r="B129" s="28" t="s">
        <v>22</v>
      </c>
      <c r="C129" s="81" t="s">
        <v>228</v>
      </c>
      <c r="D129" s="81" t="s">
        <v>229</v>
      </c>
      <c r="E129" s="81" t="s">
        <v>230</v>
      </c>
      <c r="F129" s="81" t="s">
        <v>231</v>
      </c>
      <c r="G129" s="28" t="s">
        <v>232</v>
      </c>
    </row>
    <row r="130" spans="2:8" s="8" customFormat="1" x14ac:dyDescent="0.25">
      <c r="B130" s="52" t="s">
        <v>23</v>
      </c>
      <c r="C130" s="11">
        <v>4006.7817374193501</v>
      </c>
      <c r="D130" s="11">
        <v>1439.79963387097</v>
      </c>
      <c r="E130" s="11">
        <v>28813.486462903202</v>
      </c>
      <c r="F130" s="11">
        <v>23660.902181290301</v>
      </c>
      <c r="G130" s="11">
        <v>57920.970015483901</v>
      </c>
    </row>
    <row r="131" spans="2:8" x14ac:dyDescent="0.25">
      <c r="B131" s="53" t="s">
        <v>24</v>
      </c>
      <c r="C131" s="12">
        <v>7478.4889693548403</v>
      </c>
      <c r="D131" s="12">
        <v>1416.6534180645201</v>
      </c>
      <c r="E131" s="12">
        <v>13983.4481109677</v>
      </c>
      <c r="F131" s="12">
        <v>170.68122580645201</v>
      </c>
      <c r="G131" s="12">
        <v>23049.271724193499</v>
      </c>
    </row>
    <row r="132" spans="2:8" x14ac:dyDescent="0.25">
      <c r="B132" s="52" t="s">
        <v>25</v>
      </c>
      <c r="C132" s="11">
        <v>453.57093483871</v>
      </c>
      <c r="D132" s="11">
        <v>213.10341870967699</v>
      </c>
      <c r="E132" s="11">
        <v>5466.4836954838702</v>
      </c>
      <c r="F132" s="11">
        <v>7646.2058064516104</v>
      </c>
      <c r="G132" s="11">
        <v>13779.3638554839</v>
      </c>
    </row>
    <row r="133" spans="2:8" x14ac:dyDescent="0.25">
      <c r="B133" s="53" t="s">
        <v>29</v>
      </c>
      <c r="C133" s="12">
        <v>84.021225806451596</v>
      </c>
      <c r="D133" s="12">
        <v>3.2993248387096799</v>
      </c>
      <c r="E133" s="12">
        <v>4644.0320758064499</v>
      </c>
      <c r="F133" s="12">
        <v>0</v>
      </c>
      <c r="G133" s="12">
        <v>4731.3526264516104</v>
      </c>
    </row>
    <row r="134" spans="2:8" x14ac:dyDescent="0.25">
      <c r="B134" s="52" t="s">
        <v>28</v>
      </c>
      <c r="C134" s="11">
        <v>126.56581548387101</v>
      </c>
      <c r="D134" s="11">
        <v>64.397140322580597</v>
      </c>
      <c r="E134" s="11">
        <v>1342.4813341935501</v>
      </c>
      <c r="F134" s="11">
        <v>618.70789096774195</v>
      </c>
      <c r="G134" s="11">
        <v>2152.1521809677402</v>
      </c>
      <c r="H134" s="38"/>
    </row>
    <row r="135" spans="2:8" x14ac:dyDescent="0.25">
      <c r="B135" s="53" t="s">
        <v>18</v>
      </c>
      <c r="C135" s="12">
        <v>168.57530419354799</v>
      </c>
      <c r="D135" s="12">
        <v>59.985197741935501</v>
      </c>
      <c r="E135" s="12">
        <v>519.727481290323</v>
      </c>
      <c r="F135" s="12">
        <v>1337.81648225806</v>
      </c>
      <c r="G135" s="12">
        <v>2086.1044654838702</v>
      </c>
      <c r="H135" s="39"/>
    </row>
    <row r="136" spans="2:8" x14ac:dyDescent="0.25">
      <c r="B136" s="52" t="s">
        <v>19</v>
      </c>
      <c r="C136" s="11">
        <v>2.8504361290322602</v>
      </c>
      <c r="D136" s="11">
        <v>18.381760967741901</v>
      </c>
      <c r="E136" s="11">
        <v>1048.72799967742</v>
      </c>
      <c r="F136" s="66">
        <v>2.7419354838709698E-3</v>
      </c>
      <c r="G136" s="11">
        <v>1069.96293870968</v>
      </c>
      <c r="H136" s="39"/>
    </row>
    <row r="137" spans="2:8" x14ac:dyDescent="0.25">
      <c r="B137" s="53" t="s">
        <v>13</v>
      </c>
      <c r="C137" s="12">
        <v>351.43198258064501</v>
      </c>
      <c r="D137" s="12">
        <v>37.577650967741903</v>
      </c>
      <c r="E137" s="12">
        <v>679.64027193548395</v>
      </c>
      <c r="F137" s="12">
        <v>0</v>
      </c>
      <c r="G137" s="12">
        <v>1068.64990548387</v>
      </c>
      <c r="H137" s="39"/>
    </row>
    <row r="138" spans="2:8" x14ac:dyDescent="0.25">
      <c r="B138" s="52" t="s">
        <v>26</v>
      </c>
      <c r="C138" s="11">
        <v>350.40057806451603</v>
      </c>
      <c r="D138" s="11">
        <v>57.612084838709698</v>
      </c>
      <c r="E138" s="11">
        <v>587.86323967741896</v>
      </c>
      <c r="F138" s="11">
        <v>0</v>
      </c>
      <c r="G138" s="11">
        <v>995.87590258064495</v>
      </c>
      <c r="H138" s="39"/>
    </row>
    <row r="139" spans="2:8" x14ac:dyDescent="0.25">
      <c r="B139" s="53" t="s">
        <v>20</v>
      </c>
      <c r="C139" s="12">
        <v>-9.9999999999999996E-39</v>
      </c>
      <c r="D139" s="12">
        <v>5.1881283870967696</v>
      </c>
      <c r="E139" s="12">
        <v>78.056399677419293</v>
      </c>
      <c r="F139" s="12">
        <v>0</v>
      </c>
      <c r="G139" s="12">
        <v>83.244528064516103</v>
      </c>
      <c r="H139" s="39"/>
    </row>
    <row r="140" spans="2:8" x14ac:dyDescent="0.25">
      <c r="B140" s="52" t="s">
        <v>30</v>
      </c>
      <c r="C140" s="11">
        <v>0</v>
      </c>
      <c r="D140" s="67">
        <v>0.39884225806451601</v>
      </c>
      <c r="E140" s="11">
        <v>27.800941612903198</v>
      </c>
      <c r="F140" s="11">
        <v>0</v>
      </c>
      <c r="G140" s="11">
        <v>28.1997838709677</v>
      </c>
      <c r="H140" s="39"/>
    </row>
    <row r="141" spans="2:8" x14ac:dyDescent="0.25">
      <c r="B141" s="53" t="s">
        <v>27</v>
      </c>
      <c r="C141" s="12">
        <v>1.83852419354839</v>
      </c>
      <c r="D141" s="12">
        <v>6.8688032258064498</v>
      </c>
      <c r="E141" s="12">
        <v>0</v>
      </c>
      <c r="F141" s="12">
        <v>0</v>
      </c>
      <c r="G141" s="12">
        <v>7.05160322580645</v>
      </c>
      <c r="H141" s="39"/>
    </row>
    <row r="142" spans="2:8" x14ac:dyDescent="0.25">
      <c r="B142" s="57" t="s">
        <v>21</v>
      </c>
      <c r="C142" s="29">
        <v>13024.5255080646</v>
      </c>
      <c r="D142" s="29">
        <v>3323.2654041935498</v>
      </c>
      <c r="E142" s="29">
        <v>57190.092289032204</v>
      </c>
      <c r="F142" s="29">
        <v>33434.316328709698</v>
      </c>
      <c r="G142" s="29">
        <v>106972.19953</v>
      </c>
      <c r="H142" s="39"/>
    </row>
    <row r="143" spans="2:8" x14ac:dyDescent="0.25">
      <c r="H143" s="39"/>
    </row>
    <row r="144" spans="2:8" x14ac:dyDescent="0.25">
      <c r="H144" s="39"/>
    </row>
    <row r="145" spans="2:17" ht="26.25" x14ac:dyDescent="0.4">
      <c r="B145" s="4" t="s">
        <v>246</v>
      </c>
      <c r="H145" s="39"/>
    </row>
    <row r="146" spans="2:17" x14ac:dyDescent="0.25">
      <c r="H146" s="39"/>
    </row>
    <row r="147" spans="2:17" x14ac:dyDescent="0.25">
      <c r="B147" s="100" t="s">
        <v>75</v>
      </c>
      <c r="C147" s="100" t="s">
        <v>10</v>
      </c>
      <c r="D147" s="100"/>
      <c r="E147" s="100" t="s">
        <v>76</v>
      </c>
      <c r="F147" s="100"/>
      <c r="G147" s="100" t="s">
        <v>82</v>
      </c>
      <c r="H147" s="100"/>
    </row>
    <row r="148" spans="2:17" x14ac:dyDescent="0.25">
      <c r="B148" s="100"/>
      <c r="C148" s="28" t="s">
        <v>243</v>
      </c>
      <c r="D148" s="28" t="s">
        <v>244</v>
      </c>
      <c r="E148" s="28" t="s">
        <v>243</v>
      </c>
      <c r="F148" s="28" t="s">
        <v>244</v>
      </c>
      <c r="G148" s="28" t="s">
        <v>243</v>
      </c>
      <c r="H148" s="28" t="s">
        <v>244</v>
      </c>
    </row>
    <row r="149" spans="2:17" x14ac:dyDescent="0.25">
      <c r="B149" s="52" t="s">
        <v>77</v>
      </c>
      <c r="C149" s="11">
        <v>831807.09293517703</v>
      </c>
      <c r="D149" s="11">
        <v>0</v>
      </c>
      <c r="E149" s="11">
        <v>34770.291324516103</v>
      </c>
      <c r="F149" s="11">
        <v>0</v>
      </c>
      <c r="G149" s="11">
        <v>1050505.6190110301</v>
      </c>
      <c r="H149" s="11">
        <v>0</v>
      </c>
      <c r="K149" s="30"/>
      <c r="L149" s="32"/>
      <c r="M149" s="32"/>
      <c r="N149" s="32"/>
      <c r="O149" s="32"/>
      <c r="P149" s="32"/>
      <c r="Q149" s="32"/>
    </row>
    <row r="150" spans="2:17" x14ac:dyDescent="0.25">
      <c r="B150" s="53" t="s">
        <v>78</v>
      </c>
      <c r="C150" s="12">
        <v>255395.76289021899</v>
      </c>
      <c r="D150" s="12">
        <v>0</v>
      </c>
      <c r="E150" s="12">
        <v>10236.001969999999</v>
      </c>
      <c r="F150" s="12">
        <v>0</v>
      </c>
      <c r="G150" s="12">
        <v>319778.270441145</v>
      </c>
      <c r="H150" s="12">
        <v>0</v>
      </c>
      <c r="K150" s="30"/>
      <c r="L150" s="32"/>
      <c r="M150" s="32"/>
      <c r="N150" s="32"/>
      <c r="O150" s="32"/>
      <c r="P150" s="32"/>
      <c r="Q150" s="32"/>
    </row>
    <row r="151" spans="2:17" x14ac:dyDescent="0.25">
      <c r="B151" s="52" t="s">
        <v>177</v>
      </c>
      <c r="C151" s="11">
        <v>118551.511219425</v>
      </c>
      <c r="D151" s="11">
        <v>67942.688314500701</v>
      </c>
      <c r="E151" s="11">
        <v>3938.7888574193498</v>
      </c>
      <c r="F151" s="11">
        <v>556.71173935483898</v>
      </c>
      <c r="G151" s="11">
        <v>143325.74476271</v>
      </c>
      <c r="H151" s="11">
        <v>71444.299379812102</v>
      </c>
      <c r="K151" s="30"/>
      <c r="L151" s="32"/>
      <c r="M151" s="32"/>
      <c r="N151" s="32"/>
      <c r="O151" s="32"/>
      <c r="P151" s="32"/>
      <c r="Q151" s="32"/>
    </row>
    <row r="152" spans="2:17" x14ac:dyDescent="0.25">
      <c r="B152" s="53" t="s">
        <v>179</v>
      </c>
      <c r="C152" s="12">
        <v>38329.497506651598</v>
      </c>
      <c r="D152" s="12">
        <v>0</v>
      </c>
      <c r="E152" s="12">
        <v>1070.5545019354799</v>
      </c>
      <c r="F152" s="12">
        <v>0</v>
      </c>
      <c r="G152" s="12">
        <v>45063.081918470401</v>
      </c>
      <c r="H152" s="12">
        <v>0</v>
      </c>
      <c r="K152" s="30"/>
      <c r="L152" s="32"/>
      <c r="M152" s="32"/>
      <c r="N152" s="32"/>
      <c r="O152" s="32"/>
      <c r="P152" s="32"/>
      <c r="Q152" s="32"/>
    </row>
    <row r="153" spans="2:17" x14ac:dyDescent="0.25">
      <c r="B153" s="52" t="s">
        <v>176</v>
      </c>
      <c r="C153" s="11">
        <v>35002.747606844503</v>
      </c>
      <c r="D153" s="11">
        <v>3048.2395477722598</v>
      </c>
      <c r="E153" s="11">
        <v>1350.4324796774199</v>
      </c>
      <c r="F153" s="11">
        <v>32.347316774193501</v>
      </c>
      <c r="G153" s="11">
        <v>43496.711321844297</v>
      </c>
      <c r="H153" s="11">
        <v>3251.6980242917498</v>
      </c>
      <c r="K153" s="30"/>
      <c r="L153" s="32"/>
      <c r="M153" s="32"/>
      <c r="N153" s="32"/>
      <c r="O153" s="32"/>
      <c r="P153" s="32"/>
      <c r="Q153" s="32"/>
    </row>
    <row r="154" spans="2:17" x14ac:dyDescent="0.25">
      <c r="B154" s="53" t="s">
        <v>175</v>
      </c>
      <c r="C154" s="12">
        <v>33912.457738647703</v>
      </c>
      <c r="D154" s="12">
        <v>0</v>
      </c>
      <c r="E154" s="12">
        <v>1155.49747612903</v>
      </c>
      <c r="F154" s="12">
        <v>0</v>
      </c>
      <c r="G154" s="12">
        <v>41180.317318978901</v>
      </c>
      <c r="H154" s="12">
        <v>0</v>
      </c>
      <c r="K154" s="30"/>
      <c r="L154" s="32"/>
      <c r="M154" s="32"/>
      <c r="N154" s="32"/>
      <c r="O154" s="32"/>
      <c r="P154" s="32"/>
      <c r="Q154" s="32"/>
    </row>
    <row r="155" spans="2:17" x14ac:dyDescent="0.25">
      <c r="B155" s="52" t="s">
        <v>79</v>
      </c>
      <c r="C155" s="11">
        <v>25573.9249637506</v>
      </c>
      <c r="D155" s="11">
        <v>0</v>
      </c>
      <c r="E155" s="11">
        <v>1662.8788725806501</v>
      </c>
      <c r="F155" s="11">
        <v>0</v>
      </c>
      <c r="G155" s="11">
        <v>36033.117125297103</v>
      </c>
      <c r="H155" s="11">
        <v>0</v>
      </c>
      <c r="K155" s="30"/>
      <c r="L155" s="32"/>
      <c r="M155" s="32"/>
      <c r="N155" s="32"/>
      <c r="O155" s="32"/>
      <c r="P155" s="32"/>
      <c r="Q155" s="32"/>
    </row>
    <row r="156" spans="2:17" x14ac:dyDescent="0.25">
      <c r="B156" s="53" t="s">
        <v>170</v>
      </c>
      <c r="C156" s="12">
        <v>27682.238818867401</v>
      </c>
      <c r="D156" s="12">
        <v>46591.964588080999</v>
      </c>
      <c r="E156" s="12">
        <v>519.91043709677399</v>
      </c>
      <c r="F156" s="12">
        <v>685.26818258064498</v>
      </c>
      <c r="G156" s="12">
        <v>30952.376685223098</v>
      </c>
      <c r="H156" s="12">
        <v>50902.171255558504</v>
      </c>
      <c r="K156" s="30"/>
      <c r="L156" s="32"/>
      <c r="M156" s="32"/>
      <c r="N156" s="32"/>
      <c r="O156" s="32"/>
      <c r="P156" s="32"/>
      <c r="Q156" s="32"/>
    </row>
    <row r="157" spans="2:17" x14ac:dyDescent="0.25">
      <c r="B157" s="52" t="s">
        <v>248</v>
      </c>
      <c r="C157" s="11">
        <v>16835.668631803201</v>
      </c>
      <c r="D157" s="11">
        <v>0</v>
      </c>
      <c r="E157" s="11">
        <v>512.31731774193497</v>
      </c>
      <c r="F157" s="11">
        <v>0</v>
      </c>
      <c r="G157" s="11">
        <v>20058.047220109602</v>
      </c>
      <c r="H157" s="11">
        <v>0</v>
      </c>
      <c r="K157" s="30"/>
      <c r="L157" s="32"/>
      <c r="M157" s="32"/>
      <c r="N157" s="32"/>
      <c r="O157" s="32"/>
      <c r="P157" s="32"/>
      <c r="Q157" s="32"/>
    </row>
    <row r="158" spans="2:17" x14ac:dyDescent="0.25">
      <c r="B158" s="53" t="s">
        <v>83</v>
      </c>
      <c r="C158" s="12">
        <v>6690.0301456656498</v>
      </c>
      <c r="D158" s="12">
        <v>14777.2257935161</v>
      </c>
      <c r="E158" s="12">
        <v>105.800222580645</v>
      </c>
      <c r="F158" s="12">
        <v>207.090972580645</v>
      </c>
      <c r="G158" s="12">
        <v>7355.4934436556196</v>
      </c>
      <c r="H158" s="12">
        <v>16079.7886637636</v>
      </c>
      <c r="K158" s="30"/>
      <c r="L158" s="32"/>
      <c r="M158" s="32"/>
      <c r="N158" s="32"/>
      <c r="O158" s="32"/>
      <c r="P158" s="32"/>
      <c r="Q158" s="32"/>
    </row>
    <row r="159" spans="2:17" x14ac:dyDescent="0.25">
      <c r="B159" s="52" t="s">
        <v>245</v>
      </c>
      <c r="C159" s="11">
        <v>2619.14180295509</v>
      </c>
      <c r="D159" s="11">
        <v>0</v>
      </c>
      <c r="E159" s="11">
        <v>78.761030322580595</v>
      </c>
      <c r="F159" s="11">
        <v>0</v>
      </c>
      <c r="G159" s="11">
        <v>3114.5337190883602</v>
      </c>
      <c r="H159" s="11">
        <v>0</v>
      </c>
      <c r="K159" s="30"/>
      <c r="L159" s="32"/>
      <c r="M159" s="32"/>
      <c r="N159" s="32"/>
      <c r="O159" s="32"/>
      <c r="P159" s="32"/>
      <c r="Q159" s="32"/>
    </row>
    <row r="160" spans="2:17" x14ac:dyDescent="0.25">
      <c r="B160" s="53" t="s">
        <v>85</v>
      </c>
      <c r="C160" s="12">
        <v>2068.7797920391099</v>
      </c>
      <c r="D160" s="12">
        <v>136832.11248966699</v>
      </c>
      <c r="E160" s="12">
        <v>62.210920967741899</v>
      </c>
      <c r="F160" s="12">
        <v>1783.24603612903</v>
      </c>
      <c r="G160" s="12">
        <v>2460.0746648512199</v>
      </c>
      <c r="H160" s="12">
        <v>148048.391240172</v>
      </c>
      <c r="K160" s="30"/>
      <c r="L160" s="32"/>
      <c r="M160" s="32"/>
      <c r="N160" s="32"/>
      <c r="O160" s="32"/>
      <c r="P160" s="32"/>
      <c r="Q160" s="32"/>
    </row>
    <row r="161" spans="2:17" x14ac:dyDescent="0.25">
      <c r="B161" s="52" t="s">
        <v>84</v>
      </c>
      <c r="C161" s="11">
        <v>1370.24713826887</v>
      </c>
      <c r="D161" s="11">
        <v>57446.34596033</v>
      </c>
      <c r="E161" s="11">
        <v>21.6699174193548</v>
      </c>
      <c r="F161" s="11">
        <v>756.482697741935</v>
      </c>
      <c r="G161" s="11">
        <v>1506.5468015522999</v>
      </c>
      <c r="H161" s="11">
        <v>62204.478397414197</v>
      </c>
      <c r="K161" s="30"/>
      <c r="L161" s="32"/>
      <c r="M161" s="32"/>
      <c r="N161" s="32"/>
      <c r="O161" s="32"/>
      <c r="P161" s="32"/>
      <c r="Q161" s="32"/>
    </row>
    <row r="162" spans="2:17" x14ac:dyDescent="0.25">
      <c r="B162" s="53" t="s">
        <v>261</v>
      </c>
      <c r="C162" s="12">
        <v>64.485363988064506</v>
      </c>
      <c r="D162" s="12">
        <v>8075.9490577183196</v>
      </c>
      <c r="E162" s="12">
        <v>1.4632148387096799</v>
      </c>
      <c r="F162" s="12">
        <v>86.581293870967698</v>
      </c>
      <c r="G162" s="12">
        <v>73.688707312728994</v>
      </c>
      <c r="H162" s="12">
        <v>8620.5289457208692</v>
      </c>
      <c r="K162" s="30"/>
      <c r="L162" s="32"/>
      <c r="M162" s="32"/>
      <c r="N162" s="32"/>
      <c r="O162" s="32"/>
      <c r="P162" s="32"/>
      <c r="Q162" s="32"/>
    </row>
    <row r="163" spans="2:17" x14ac:dyDescent="0.25">
      <c r="B163" s="52" t="s">
        <v>180</v>
      </c>
      <c r="C163" s="11">
        <v>0</v>
      </c>
      <c r="D163" s="11">
        <v>826681.46446053695</v>
      </c>
      <c r="E163" s="11">
        <v>0</v>
      </c>
      <c r="F163" s="11">
        <v>47377.892745161298</v>
      </c>
      <c r="G163" s="11">
        <v>0</v>
      </c>
      <c r="H163" s="11">
        <v>1124679.40802798</v>
      </c>
      <c r="K163" s="30"/>
      <c r="L163" s="32"/>
      <c r="M163" s="32"/>
      <c r="N163" s="32"/>
      <c r="O163" s="32"/>
      <c r="P163" s="32"/>
      <c r="Q163" s="32"/>
    </row>
    <row r="164" spans="2:17" x14ac:dyDescent="0.25">
      <c r="B164" s="22" t="s">
        <v>21</v>
      </c>
      <c r="C164" s="29">
        <f t="shared" ref="C164:H164" si="0">SUM(C149:C163)</f>
        <v>1395903.5865543026</v>
      </c>
      <c r="D164" s="29">
        <f t="shared" si="0"/>
        <v>1161395.9902121224</v>
      </c>
      <c r="E164" s="29">
        <f t="shared" si="0"/>
        <v>55486.578543225791</v>
      </c>
      <c r="F164" s="29">
        <f t="shared" si="0"/>
        <v>51485.620984193556</v>
      </c>
      <c r="G164" s="29">
        <f t="shared" si="0"/>
        <v>1744903.6231412687</v>
      </c>
      <c r="H164" s="29">
        <f t="shared" si="0"/>
        <v>1485230.7639347131</v>
      </c>
    </row>
    <row r="165" spans="2:17" x14ac:dyDescent="0.25">
      <c r="H165" s="31"/>
    </row>
    <row r="166" spans="2:17" ht="26.25" x14ac:dyDescent="0.4">
      <c r="B166" s="4" t="s">
        <v>207</v>
      </c>
      <c r="H166" s="31"/>
    </row>
    <row r="167" spans="2:17" x14ac:dyDescent="0.25">
      <c r="H167" s="31"/>
    </row>
    <row r="168" spans="2:17" x14ac:dyDescent="0.25">
      <c r="B168" s="28" t="s">
        <v>74</v>
      </c>
      <c r="C168" s="28" t="s">
        <v>75</v>
      </c>
      <c r="D168" s="28" t="s">
        <v>22</v>
      </c>
      <c r="E168" s="28" t="s">
        <v>10</v>
      </c>
      <c r="F168" s="28" t="s">
        <v>76</v>
      </c>
      <c r="G168" s="28" t="s">
        <v>12</v>
      </c>
      <c r="H168" s="31"/>
    </row>
    <row r="169" spans="2:17" x14ac:dyDescent="0.25">
      <c r="B169" s="48" t="s">
        <v>282</v>
      </c>
      <c r="C169" s="70" t="s">
        <v>78</v>
      </c>
      <c r="D169" s="23" t="s">
        <v>23</v>
      </c>
      <c r="E169" s="11">
        <v>33282.945399999997</v>
      </c>
      <c r="F169" s="11">
        <v>1135.8956000000001</v>
      </c>
      <c r="G169" s="11">
        <v>40427.512903835996</v>
      </c>
      <c r="H169" s="31"/>
    </row>
    <row r="170" spans="2:17" x14ac:dyDescent="0.25">
      <c r="B170" s="49" t="s">
        <v>283</v>
      </c>
      <c r="C170" s="24" t="s">
        <v>77</v>
      </c>
      <c r="D170" s="71" t="s">
        <v>23</v>
      </c>
      <c r="E170" s="12">
        <v>30276.078600000001</v>
      </c>
      <c r="F170" s="12">
        <v>1060.5545999999999</v>
      </c>
      <c r="G170" s="12">
        <v>36946.765528625998</v>
      </c>
      <c r="H170" s="31"/>
    </row>
    <row r="171" spans="2:17" x14ac:dyDescent="0.25">
      <c r="B171" s="48" t="s">
        <v>284</v>
      </c>
      <c r="C171" s="70" t="s">
        <v>77</v>
      </c>
      <c r="D171" s="23" t="s">
        <v>23</v>
      </c>
      <c r="E171" s="11">
        <v>28076.0203</v>
      </c>
      <c r="F171" s="11">
        <v>1387.7125000000001</v>
      </c>
      <c r="G171" s="11">
        <v>36804.468259624999</v>
      </c>
      <c r="H171" s="31"/>
    </row>
    <row r="172" spans="2:17" x14ac:dyDescent="0.25">
      <c r="B172" s="49" t="s">
        <v>285</v>
      </c>
      <c r="C172" s="24" t="s">
        <v>77</v>
      </c>
      <c r="D172" s="71" t="s">
        <v>23</v>
      </c>
      <c r="E172" s="12">
        <v>30035.060300000001</v>
      </c>
      <c r="F172" s="12">
        <v>1003.3321999999999</v>
      </c>
      <c r="G172" s="12">
        <v>36345.829204882</v>
      </c>
      <c r="H172" s="31"/>
    </row>
    <row r="173" spans="2:17" x14ac:dyDescent="0.25">
      <c r="B173" s="48" t="s">
        <v>286</v>
      </c>
      <c r="C173" s="70" t="s">
        <v>170</v>
      </c>
      <c r="D173" s="23" t="s">
        <v>23</v>
      </c>
      <c r="E173" s="11">
        <v>25573.924999999999</v>
      </c>
      <c r="F173" s="11">
        <v>1662.8788999999999</v>
      </c>
      <c r="G173" s="11">
        <v>36033.117334009003</v>
      </c>
      <c r="H173" s="31"/>
    </row>
    <row r="174" spans="2:17" x14ac:dyDescent="0.25">
      <c r="B174" s="49" t="s">
        <v>287</v>
      </c>
      <c r="C174" s="24" t="s">
        <v>77</v>
      </c>
      <c r="D174" s="71" t="s">
        <v>23</v>
      </c>
      <c r="E174" s="12">
        <v>29066.820800000001</v>
      </c>
      <c r="F174" s="12">
        <v>1051.0579</v>
      </c>
      <c r="G174" s="12">
        <v>35677.775289999001</v>
      </c>
      <c r="H174" s="31"/>
    </row>
    <row r="175" spans="2:17" x14ac:dyDescent="0.25">
      <c r="B175" s="48" t="s">
        <v>288</v>
      </c>
      <c r="C175" s="70" t="s">
        <v>77</v>
      </c>
      <c r="D175" s="23" t="s">
        <v>23</v>
      </c>
      <c r="E175" s="11">
        <v>27244.6381</v>
      </c>
      <c r="F175" s="11">
        <v>1333.7537</v>
      </c>
      <c r="G175" s="11">
        <v>35633.695459797003</v>
      </c>
      <c r="H175" s="31"/>
    </row>
    <row r="176" spans="2:17" x14ac:dyDescent="0.25">
      <c r="B176" s="49" t="s">
        <v>289</v>
      </c>
      <c r="C176" s="24" t="s">
        <v>78</v>
      </c>
      <c r="D176" s="71" t="s">
        <v>23</v>
      </c>
      <c r="E176" s="12">
        <v>28498.819899999999</v>
      </c>
      <c r="F176" s="12">
        <v>993.14359999999999</v>
      </c>
      <c r="G176" s="12">
        <v>34745.504446715997</v>
      </c>
      <c r="H176" s="31"/>
    </row>
    <row r="177" spans="2:8" x14ac:dyDescent="0.25">
      <c r="B177" s="48" t="s">
        <v>290</v>
      </c>
      <c r="C177" s="70" t="s">
        <v>78</v>
      </c>
      <c r="D177" s="23" t="s">
        <v>23</v>
      </c>
      <c r="E177" s="11">
        <v>28136.385999999999</v>
      </c>
      <c r="F177" s="11">
        <v>1028.7424000000001</v>
      </c>
      <c r="G177" s="11">
        <v>34606.980234944</v>
      </c>
      <c r="H177" s="31"/>
    </row>
    <row r="178" spans="2:8" x14ac:dyDescent="0.25">
      <c r="B178" s="49" t="s">
        <v>291</v>
      </c>
      <c r="C178" s="24" t="s">
        <v>77</v>
      </c>
      <c r="D178" s="71" t="s">
        <v>23</v>
      </c>
      <c r="E178" s="12">
        <v>26499.178899999999</v>
      </c>
      <c r="F178" s="12">
        <v>1266.6635000000001</v>
      </c>
      <c r="G178" s="12">
        <v>34466.251648935002</v>
      </c>
      <c r="H178" s="31"/>
    </row>
    <row r="179" spans="2:8" x14ac:dyDescent="0.25">
      <c r="B179" s="48" t="s">
        <v>292</v>
      </c>
      <c r="C179" s="70" t="s">
        <v>77</v>
      </c>
      <c r="D179" s="23" t="s">
        <v>23</v>
      </c>
      <c r="E179" s="11">
        <v>27092.1414</v>
      </c>
      <c r="F179" s="11">
        <v>992.74379999999996</v>
      </c>
      <c r="G179" s="11">
        <v>33336.311280677997</v>
      </c>
      <c r="H179" s="31"/>
    </row>
    <row r="180" spans="2:8" x14ac:dyDescent="0.25">
      <c r="B180" s="49" t="s">
        <v>293</v>
      </c>
      <c r="C180" s="24" t="s">
        <v>77</v>
      </c>
      <c r="D180" s="71" t="s">
        <v>23</v>
      </c>
      <c r="E180" s="12">
        <v>26977.708299999998</v>
      </c>
      <c r="F180" s="12">
        <v>913.87289999999996</v>
      </c>
      <c r="G180" s="12">
        <v>32725.795205148999</v>
      </c>
      <c r="H180" s="31"/>
    </row>
    <row r="181" spans="2:8" x14ac:dyDescent="0.25">
      <c r="B181" s="48" t="s">
        <v>294</v>
      </c>
      <c r="C181" s="70" t="s">
        <v>77</v>
      </c>
      <c r="D181" s="23" t="s">
        <v>23</v>
      </c>
      <c r="E181" s="11">
        <v>22906.6391</v>
      </c>
      <c r="F181" s="11">
        <v>1457.4684</v>
      </c>
      <c r="G181" s="11">
        <v>32073.838417004001</v>
      </c>
      <c r="H181" s="31"/>
    </row>
    <row r="182" spans="2:8" x14ac:dyDescent="0.25">
      <c r="B182" s="49" t="s">
        <v>295</v>
      </c>
      <c r="C182" s="24" t="s">
        <v>77</v>
      </c>
      <c r="D182" s="71" t="s">
        <v>23</v>
      </c>
      <c r="E182" s="12">
        <v>26095.028200000001</v>
      </c>
      <c r="F182" s="12">
        <v>913.21119999999996</v>
      </c>
      <c r="G182" s="12">
        <v>31838.953137871998</v>
      </c>
      <c r="H182" s="31"/>
    </row>
    <row r="183" spans="2:8" x14ac:dyDescent="0.25">
      <c r="B183" s="48" t="s">
        <v>296</v>
      </c>
      <c r="C183" s="70" t="s">
        <v>77</v>
      </c>
      <c r="D183" s="23" t="s">
        <v>23</v>
      </c>
      <c r="E183" s="11">
        <v>26478.081699999999</v>
      </c>
      <c r="F183" s="11">
        <v>852.13720000000001</v>
      </c>
      <c r="G183" s="11">
        <v>31837.862781931999</v>
      </c>
      <c r="H183" s="31"/>
    </row>
    <row r="184" spans="2:8" x14ac:dyDescent="0.25">
      <c r="B184" s="49" t="s">
        <v>297</v>
      </c>
      <c r="C184" s="24" t="s">
        <v>77</v>
      </c>
      <c r="D184" s="71" t="s">
        <v>23</v>
      </c>
      <c r="E184" s="12">
        <v>25007.3577</v>
      </c>
      <c r="F184" s="12">
        <v>1002.3028</v>
      </c>
      <c r="G184" s="12">
        <v>31311.651874468</v>
      </c>
      <c r="H184" s="31"/>
    </row>
    <row r="185" spans="2:8" x14ac:dyDescent="0.25">
      <c r="B185" s="48" t="s">
        <v>298</v>
      </c>
      <c r="C185" s="70" t="s">
        <v>78</v>
      </c>
      <c r="D185" s="23" t="s">
        <v>23</v>
      </c>
      <c r="E185" s="11">
        <v>24941.026000000002</v>
      </c>
      <c r="F185" s="11">
        <v>1002.2029</v>
      </c>
      <c r="G185" s="11">
        <v>31244.691822449</v>
      </c>
      <c r="H185" s="31"/>
    </row>
    <row r="186" spans="2:8" x14ac:dyDescent="0.25">
      <c r="B186" s="49" t="s">
        <v>299</v>
      </c>
      <c r="C186" s="24" t="s">
        <v>77</v>
      </c>
      <c r="D186" s="71" t="s">
        <v>23</v>
      </c>
      <c r="E186" s="12">
        <v>23172.158599999999</v>
      </c>
      <c r="F186" s="12">
        <v>1206.7327</v>
      </c>
      <c r="G186" s="12">
        <v>30762.278003787</v>
      </c>
      <c r="H186" s="31"/>
    </row>
    <row r="187" spans="2:8" x14ac:dyDescent="0.25">
      <c r="B187" s="48" t="s">
        <v>300</v>
      </c>
      <c r="C187" s="70" t="s">
        <v>78</v>
      </c>
      <c r="D187" s="23" t="s">
        <v>23</v>
      </c>
      <c r="E187" s="11">
        <v>24854.024700000002</v>
      </c>
      <c r="F187" s="11">
        <v>887.49220000000003</v>
      </c>
      <c r="G187" s="11">
        <v>30436.182014482001</v>
      </c>
      <c r="H187" s="31"/>
    </row>
    <row r="188" spans="2:8" x14ac:dyDescent="0.25">
      <c r="B188" s="49" t="s">
        <v>301</v>
      </c>
      <c r="C188" s="24" t="s">
        <v>77</v>
      </c>
      <c r="D188" s="71" t="s">
        <v>23</v>
      </c>
      <c r="E188" s="12">
        <v>24984.5982</v>
      </c>
      <c r="F188" s="12">
        <v>818.90639999999996</v>
      </c>
      <c r="G188" s="12">
        <v>30135.363863784001</v>
      </c>
      <c r="H188" s="31"/>
    </row>
    <row r="189" spans="2:8" x14ac:dyDescent="0.25">
      <c r="B189" s="48" t="s">
        <v>302</v>
      </c>
      <c r="C189" s="70" t="s">
        <v>78</v>
      </c>
      <c r="D189" s="23" t="s">
        <v>23</v>
      </c>
      <c r="E189" s="11">
        <v>24297.043799999999</v>
      </c>
      <c r="F189" s="11">
        <v>895.60310000000004</v>
      </c>
      <c r="G189" s="11">
        <v>29930.217134410999</v>
      </c>
      <c r="H189" s="31"/>
    </row>
    <row r="190" spans="2:8" x14ac:dyDescent="0.25">
      <c r="B190" s="49" t="s">
        <v>303</v>
      </c>
      <c r="C190" s="24" t="s">
        <v>77</v>
      </c>
      <c r="D190" s="71" t="s">
        <v>23</v>
      </c>
      <c r="E190" s="12">
        <v>24138.7729</v>
      </c>
      <c r="F190" s="12">
        <v>850.50710000000004</v>
      </c>
      <c r="G190" s="12">
        <v>29488.300962650999</v>
      </c>
      <c r="H190" s="31"/>
    </row>
    <row r="191" spans="2:8" x14ac:dyDescent="0.25">
      <c r="B191" s="48" t="s">
        <v>304</v>
      </c>
      <c r="C191" s="70" t="s">
        <v>77</v>
      </c>
      <c r="D191" s="23" t="s">
        <v>23</v>
      </c>
      <c r="E191" s="11">
        <v>21777.728999999999</v>
      </c>
      <c r="F191" s="11">
        <v>1217.8919000000001</v>
      </c>
      <c r="G191" s="11">
        <v>29438.037651539002</v>
      </c>
      <c r="H191" s="31"/>
    </row>
    <row r="192" spans="2:8" x14ac:dyDescent="0.25">
      <c r="B192" s="49" t="s">
        <v>305</v>
      </c>
      <c r="C192" s="24" t="s">
        <v>78</v>
      </c>
      <c r="D192" s="71" t="s">
        <v>23</v>
      </c>
      <c r="E192" s="12">
        <v>23917.0707</v>
      </c>
      <c r="F192" s="12">
        <v>823.91470000000004</v>
      </c>
      <c r="G192" s="12">
        <v>29099.337619206999</v>
      </c>
      <c r="H192" s="31"/>
    </row>
    <row r="193" spans="2:8" x14ac:dyDescent="0.25">
      <c r="B193" s="48" t="s">
        <v>306</v>
      </c>
      <c r="C193" s="70" t="s">
        <v>77</v>
      </c>
      <c r="D193" s="23" t="s">
        <v>23</v>
      </c>
      <c r="E193" s="11">
        <v>21930.8364</v>
      </c>
      <c r="F193" s="11">
        <v>1131.5536999999999</v>
      </c>
      <c r="G193" s="11">
        <v>29048.094177797</v>
      </c>
      <c r="H193" s="31"/>
    </row>
    <row r="194" spans="2:8" x14ac:dyDescent="0.25">
      <c r="B194" s="49" t="s">
        <v>307</v>
      </c>
      <c r="C194" s="24" t="s">
        <v>177</v>
      </c>
      <c r="D194" s="71" t="s">
        <v>24</v>
      </c>
      <c r="E194" s="12">
        <v>24108.088800000001</v>
      </c>
      <c r="F194" s="12">
        <v>749.42439999999999</v>
      </c>
      <c r="G194" s="12">
        <v>28821.825885364</v>
      </c>
      <c r="H194" s="31"/>
    </row>
    <row r="195" spans="2:8" x14ac:dyDescent="0.25">
      <c r="B195" s="48" t="s">
        <v>308</v>
      </c>
      <c r="C195" s="70" t="s">
        <v>78</v>
      </c>
      <c r="D195" s="23" t="s">
        <v>23</v>
      </c>
      <c r="E195" s="11">
        <v>22012.184499999999</v>
      </c>
      <c r="F195" s="11">
        <v>1007.9185</v>
      </c>
      <c r="G195" s="11">
        <v>28351.800360484998</v>
      </c>
      <c r="H195" s="31"/>
    </row>
    <row r="196" spans="2:8" x14ac:dyDescent="0.25">
      <c r="B196" s="49" t="s">
        <v>309</v>
      </c>
      <c r="C196" s="24" t="s">
        <v>78</v>
      </c>
      <c r="D196" s="71" t="s">
        <v>23</v>
      </c>
      <c r="E196" s="12">
        <v>20806.365600000001</v>
      </c>
      <c r="F196" s="12">
        <v>1146.3912</v>
      </c>
      <c r="G196" s="12">
        <v>28016.948433672002</v>
      </c>
      <c r="H196" s="31"/>
    </row>
    <row r="197" spans="2:8" x14ac:dyDescent="0.25">
      <c r="B197" s="48" t="s">
        <v>310</v>
      </c>
      <c r="C197" s="70" t="s">
        <v>77</v>
      </c>
      <c r="D197" s="23" t="s">
        <v>23</v>
      </c>
      <c r="E197" s="11">
        <v>22931.9787</v>
      </c>
      <c r="F197" s="11">
        <v>781.93989999999997</v>
      </c>
      <c r="G197" s="11">
        <v>27850.232102418999</v>
      </c>
      <c r="H197" s="31"/>
    </row>
    <row r="198" spans="2:8" x14ac:dyDescent="0.25">
      <c r="B198" s="49" t="s">
        <v>311</v>
      </c>
      <c r="C198" s="24" t="s">
        <v>177</v>
      </c>
      <c r="D198" s="71" t="s">
        <v>24</v>
      </c>
      <c r="E198" s="12">
        <v>22594.792600000001</v>
      </c>
      <c r="F198" s="12">
        <v>796.55650000000003</v>
      </c>
      <c r="G198" s="12">
        <v>27604.981639265003</v>
      </c>
      <c r="H198" s="31"/>
    </row>
    <row r="199" spans="2:8" x14ac:dyDescent="0.25">
      <c r="B199" s="48" t="s">
        <v>312</v>
      </c>
      <c r="C199" s="70" t="s">
        <v>77</v>
      </c>
      <c r="D199" s="23" t="s">
        <v>23</v>
      </c>
      <c r="E199" s="11">
        <v>21892.046699999999</v>
      </c>
      <c r="F199" s="11">
        <v>770.73009999999999</v>
      </c>
      <c r="G199" s="11">
        <v>26739.792590280998</v>
      </c>
      <c r="H199" s="31"/>
    </row>
    <row r="200" spans="2:8" x14ac:dyDescent="0.25">
      <c r="B200" s="49" t="s">
        <v>313</v>
      </c>
      <c r="C200" s="24" t="s">
        <v>77</v>
      </c>
      <c r="D200" s="71" t="s">
        <v>23</v>
      </c>
      <c r="E200" s="12">
        <v>21807.739300000001</v>
      </c>
      <c r="F200" s="12">
        <v>744.97709999999995</v>
      </c>
      <c r="G200" s="12">
        <v>26493.503713351001</v>
      </c>
      <c r="H200" s="31"/>
    </row>
    <row r="201" spans="2:8" x14ac:dyDescent="0.25">
      <c r="B201" s="48" t="s">
        <v>314</v>
      </c>
      <c r="C201" s="70" t="s">
        <v>77</v>
      </c>
      <c r="D201" s="23" t="s">
        <v>23</v>
      </c>
      <c r="E201" s="11">
        <v>19839.951099999998</v>
      </c>
      <c r="F201" s="11">
        <v>1043.8243</v>
      </c>
      <c r="G201" s="11">
        <v>26405.407620382997</v>
      </c>
      <c r="H201" s="31"/>
    </row>
    <row r="202" spans="2:8" x14ac:dyDescent="0.25">
      <c r="B202" s="49" t="s">
        <v>315</v>
      </c>
      <c r="C202" s="24" t="s">
        <v>77</v>
      </c>
      <c r="D202" s="71" t="s">
        <v>23</v>
      </c>
      <c r="E202" s="12">
        <v>22121.577300000001</v>
      </c>
      <c r="F202" s="12">
        <v>662.68880000000001</v>
      </c>
      <c r="G202" s="12">
        <v>26289.763941128</v>
      </c>
      <c r="H202" s="31"/>
    </row>
    <row r="203" spans="2:8" x14ac:dyDescent="0.25">
      <c r="B203" s="48" t="s">
        <v>316</v>
      </c>
      <c r="C203" s="70" t="s">
        <v>179</v>
      </c>
      <c r="D203" s="23" t="s">
        <v>23</v>
      </c>
      <c r="E203" s="11">
        <v>21910.553100000001</v>
      </c>
      <c r="F203" s="11">
        <v>668.82010000000002</v>
      </c>
      <c r="G203" s="11">
        <v>26117.304453181001</v>
      </c>
      <c r="H203" s="31"/>
    </row>
    <row r="204" spans="2:8" x14ac:dyDescent="0.25">
      <c r="B204" s="49" t="s">
        <v>317</v>
      </c>
      <c r="C204" s="24" t="s">
        <v>77</v>
      </c>
      <c r="D204" s="71" t="s">
        <v>23</v>
      </c>
      <c r="E204" s="12">
        <v>19841.258999999998</v>
      </c>
      <c r="F204" s="12">
        <v>941.58839999999998</v>
      </c>
      <c r="G204" s="12">
        <v>25763.671134204</v>
      </c>
      <c r="H204" s="31"/>
    </row>
    <row r="205" spans="2:8" x14ac:dyDescent="0.25">
      <c r="B205" s="48" t="s">
        <v>318</v>
      </c>
      <c r="C205" s="70" t="s">
        <v>77</v>
      </c>
      <c r="D205" s="23" t="s">
        <v>23</v>
      </c>
      <c r="E205" s="11">
        <v>20780.674200000001</v>
      </c>
      <c r="F205" s="11">
        <v>729.62760000000003</v>
      </c>
      <c r="G205" s="11">
        <v>25369.893174756002</v>
      </c>
      <c r="H205" s="31"/>
    </row>
    <row r="206" spans="2:8" x14ac:dyDescent="0.25">
      <c r="B206" s="49" t="s">
        <v>319</v>
      </c>
      <c r="C206" s="24" t="s">
        <v>77</v>
      </c>
      <c r="D206" s="71" t="s">
        <v>23</v>
      </c>
      <c r="E206" s="12">
        <v>18964.025099999999</v>
      </c>
      <c r="F206" s="12">
        <v>929.28470000000004</v>
      </c>
      <c r="G206" s="12">
        <v>24809.049298906997</v>
      </c>
      <c r="H206" s="31"/>
    </row>
    <row r="207" spans="2:8" x14ac:dyDescent="0.25">
      <c r="B207" s="48" t="s">
        <v>320</v>
      </c>
      <c r="C207" s="70" t="s">
        <v>176</v>
      </c>
      <c r="D207" s="23" t="s">
        <v>24</v>
      </c>
      <c r="E207" s="11">
        <v>19856.643499999998</v>
      </c>
      <c r="F207" s="11">
        <v>672.36189999999999</v>
      </c>
      <c r="G207" s="11">
        <v>24085.672102238997</v>
      </c>
      <c r="H207" s="31"/>
    </row>
    <row r="208" spans="2:8" x14ac:dyDescent="0.25">
      <c r="B208" s="49" t="s">
        <v>321</v>
      </c>
      <c r="C208" s="24" t="s">
        <v>77</v>
      </c>
      <c r="D208" s="71" t="s">
        <v>23</v>
      </c>
      <c r="E208" s="12">
        <v>18214.945</v>
      </c>
      <c r="F208" s="12">
        <v>884.87819999999999</v>
      </c>
      <c r="G208" s="12">
        <v>23780.660751142001</v>
      </c>
      <c r="H208" s="31"/>
    </row>
    <row r="209" spans="2:8" x14ac:dyDescent="0.25">
      <c r="B209" s="48" t="s">
        <v>322</v>
      </c>
      <c r="C209" s="70" t="s">
        <v>77</v>
      </c>
      <c r="D209" s="23" t="s">
        <v>23</v>
      </c>
      <c r="E209" s="11">
        <v>18489.216700000001</v>
      </c>
      <c r="F209" s="11">
        <v>836.83540000000005</v>
      </c>
      <c r="G209" s="11">
        <v>23752.752367274003</v>
      </c>
      <c r="H209" s="31"/>
    </row>
    <row r="210" spans="2:8" x14ac:dyDescent="0.25">
      <c r="B210" s="49" t="s">
        <v>323</v>
      </c>
      <c r="C210" s="24" t="s">
        <v>177</v>
      </c>
      <c r="D210" s="71" t="s">
        <v>24</v>
      </c>
      <c r="E210" s="12">
        <v>18968.747299999999</v>
      </c>
      <c r="F210" s="12">
        <v>632.50199999999995</v>
      </c>
      <c r="G210" s="12">
        <v>22947.064704619999</v>
      </c>
      <c r="H210" s="31"/>
    </row>
    <row r="211" spans="2:8" x14ac:dyDescent="0.25">
      <c r="B211" s="48" t="s">
        <v>324</v>
      </c>
      <c r="C211" s="70" t="s">
        <v>77</v>
      </c>
      <c r="D211" s="23" t="s">
        <v>23</v>
      </c>
      <c r="E211" s="11">
        <v>17416.0929</v>
      </c>
      <c r="F211" s="11">
        <v>873.47460000000001</v>
      </c>
      <c r="G211" s="11">
        <v>22910.082173825998</v>
      </c>
      <c r="H211" s="31"/>
    </row>
    <row r="212" spans="2:8" x14ac:dyDescent="0.25">
      <c r="B212" s="49" t="s">
        <v>325</v>
      </c>
      <c r="C212" s="24" t="s">
        <v>77</v>
      </c>
      <c r="D212" s="71" t="s">
        <v>23</v>
      </c>
      <c r="E212" s="12">
        <v>17540.1253</v>
      </c>
      <c r="F212" s="12">
        <v>853.12540000000001</v>
      </c>
      <c r="G212" s="12">
        <v>22906.121972173998</v>
      </c>
      <c r="H212" s="31"/>
    </row>
    <row r="213" spans="2:8" x14ac:dyDescent="0.25">
      <c r="B213" s="48" t="s">
        <v>326</v>
      </c>
      <c r="C213" s="70" t="s">
        <v>77</v>
      </c>
      <c r="D213" s="23" t="s">
        <v>23</v>
      </c>
      <c r="E213" s="11">
        <v>17675.773399999998</v>
      </c>
      <c r="F213" s="11">
        <v>594.97479999999996</v>
      </c>
      <c r="G213" s="11">
        <v>21418.051846787999</v>
      </c>
      <c r="H213" s="31"/>
    </row>
    <row r="214" spans="2:8" x14ac:dyDescent="0.25">
      <c r="B214" s="49" t="s">
        <v>327</v>
      </c>
      <c r="C214" s="24" t="s">
        <v>77</v>
      </c>
      <c r="D214" s="71" t="s">
        <v>23</v>
      </c>
      <c r="E214" s="12">
        <v>17271.582299999998</v>
      </c>
      <c r="F214" s="12">
        <v>642.57299999999998</v>
      </c>
      <c r="G214" s="12">
        <v>21313.244381129996</v>
      </c>
      <c r="H214" s="31"/>
    </row>
    <row r="215" spans="2:8" x14ac:dyDescent="0.25">
      <c r="B215" s="48" t="s">
        <v>328</v>
      </c>
      <c r="C215" s="70" t="s">
        <v>78</v>
      </c>
      <c r="D215" s="23" t="s">
        <v>23</v>
      </c>
      <c r="E215" s="11">
        <v>15141.154</v>
      </c>
      <c r="F215" s="11">
        <v>892.95960000000002</v>
      </c>
      <c r="G215" s="11">
        <v>20757.700221676001</v>
      </c>
      <c r="H215" s="31"/>
    </row>
    <row r="216" spans="2:8" x14ac:dyDescent="0.25">
      <c r="B216" s="49" t="s">
        <v>329</v>
      </c>
      <c r="C216" s="24" t="s">
        <v>248</v>
      </c>
      <c r="D216" s="71" t="s">
        <v>23</v>
      </c>
      <c r="E216" s="12">
        <v>16835.668600000001</v>
      </c>
      <c r="F216" s="12">
        <v>512.31730000000005</v>
      </c>
      <c r="G216" s="12">
        <v>20058.047076713003</v>
      </c>
      <c r="H216" s="31"/>
    </row>
    <row r="217" spans="2:8" x14ac:dyDescent="0.25">
      <c r="B217" s="48" t="s">
        <v>330</v>
      </c>
      <c r="C217" s="70" t="s">
        <v>77</v>
      </c>
      <c r="D217" s="23" t="s">
        <v>23</v>
      </c>
      <c r="E217" s="11">
        <v>16371.9002</v>
      </c>
      <c r="F217" s="11">
        <v>545.73490000000004</v>
      </c>
      <c r="G217" s="11">
        <v>19804.469031369001</v>
      </c>
      <c r="H217" s="31"/>
    </row>
    <row r="218" spans="2:8" x14ac:dyDescent="0.25">
      <c r="B218" s="49" t="s">
        <v>331</v>
      </c>
      <c r="C218" s="24" t="s">
        <v>176</v>
      </c>
      <c r="D218" s="71" t="s">
        <v>24</v>
      </c>
      <c r="E218" s="12">
        <v>15146.1041</v>
      </c>
      <c r="F218" s="12">
        <v>678.07050000000004</v>
      </c>
      <c r="G218" s="12">
        <v>19411.038711605001</v>
      </c>
      <c r="H218" s="31"/>
    </row>
    <row r="219" spans="2:8" x14ac:dyDescent="0.25">
      <c r="B219" s="48" t="s">
        <v>332</v>
      </c>
      <c r="C219" s="70" t="s">
        <v>179</v>
      </c>
      <c r="D219" s="23" t="s">
        <v>23</v>
      </c>
      <c r="E219" s="11">
        <v>16418.9444</v>
      </c>
      <c r="F219" s="11">
        <v>401.73439999999999</v>
      </c>
      <c r="G219" s="11">
        <v>18945.777446463999</v>
      </c>
      <c r="H219" s="31"/>
    </row>
    <row r="220" spans="2:8" x14ac:dyDescent="0.25">
      <c r="B220" s="49" t="s">
        <v>333</v>
      </c>
      <c r="C220" s="24" t="s">
        <v>77</v>
      </c>
      <c r="D220" s="71" t="s">
        <v>23</v>
      </c>
      <c r="E220" s="12">
        <v>15587.3601</v>
      </c>
      <c r="F220" s="12">
        <v>523.38469999999995</v>
      </c>
      <c r="G220" s="12">
        <v>18879.350419907001</v>
      </c>
    </row>
    <row r="221" spans="2:8" x14ac:dyDescent="0.25">
      <c r="B221" s="48" t="s">
        <v>334</v>
      </c>
      <c r="C221" s="70" t="s">
        <v>77</v>
      </c>
      <c r="D221" s="23" t="s">
        <v>23</v>
      </c>
      <c r="E221" s="11">
        <v>14814.9432</v>
      </c>
      <c r="F221" s="11">
        <v>519.99040000000002</v>
      </c>
      <c r="G221" s="11">
        <v>18085.584017824</v>
      </c>
    </row>
    <row r="222" spans="2:8" x14ac:dyDescent="0.25">
      <c r="B222" s="49" t="s">
        <v>335</v>
      </c>
      <c r="C222" s="24" t="s">
        <v>177</v>
      </c>
      <c r="D222" s="71" t="s">
        <v>24</v>
      </c>
      <c r="E222" s="12">
        <v>13723.977500000001</v>
      </c>
      <c r="F222" s="12">
        <v>496.7921</v>
      </c>
      <c r="G222" s="12">
        <v>16848.705418501002</v>
      </c>
    </row>
    <row r="223" spans="2:8" x14ac:dyDescent="0.25">
      <c r="B223" s="48" t="s">
        <v>336</v>
      </c>
      <c r="C223" s="70" t="s">
        <v>77</v>
      </c>
      <c r="D223" s="23" t="s">
        <v>23</v>
      </c>
      <c r="E223" s="11">
        <v>13067.2893</v>
      </c>
      <c r="F223" s="11">
        <v>569.10149999999999</v>
      </c>
      <c r="G223" s="11">
        <v>16646.829605715</v>
      </c>
    </row>
    <row r="224" spans="2:8" x14ac:dyDescent="0.25">
      <c r="B224" s="49" t="s">
        <v>337</v>
      </c>
      <c r="C224" s="24" t="s">
        <v>77</v>
      </c>
      <c r="D224" s="71" t="s">
        <v>23</v>
      </c>
      <c r="E224" s="12">
        <v>10887.458000000001</v>
      </c>
      <c r="F224" s="12">
        <v>839.79539999999997</v>
      </c>
      <c r="G224" s="12">
        <v>16169.611504873999</v>
      </c>
    </row>
    <row r="225" spans="2:7" x14ac:dyDescent="0.25">
      <c r="B225" s="48" t="s">
        <v>338</v>
      </c>
      <c r="C225" s="70" t="s">
        <v>77</v>
      </c>
      <c r="D225" s="23" t="s">
        <v>23</v>
      </c>
      <c r="E225" s="11">
        <v>13182.607400000001</v>
      </c>
      <c r="F225" s="11">
        <v>437.7013</v>
      </c>
      <c r="G225" s="11">
        <v>15935.665413753</v>
      </c>
    </row>
    <row r="226" spans="2:7" x14ac:dyDescent="0.25">
      <c r="B226" s="49" t="s">
        <v>339</v>
      </c>
      <c r="C226" s="24" t="s">
        <v>175</v>
      </c>
      <c r="D226" s="71" t="s">
        <v>24</v>
      </c>
      <c r="E226" s="12">
        <v>12869.246499999999</v>
      </c>
      <c r="F226" s="12">
        <v>405.91120000000001</v>
      </c>
      <c r="G226" s="12">
        <v>15422.350824871999</v>
      </c>
    </row>
    <row r="227" spans="2:7" x14ac:dyDescent="0.25">
      <c r="B227" s="48" t="s">
        <v>340</v>
      </c>
      <c r="C227" s="70" t="s">
        <v>177</v>
      </c>
      <c r="D227" s="23" t="s">
        <v>24</v>
      </c>
      <c r="E227" s="11">
        <v>11324.583199999999</v>
      </c>
      <c r="F227" s="11">
        <v>435.39859999999999</v>
      </c>
      <c r="G227" s="11">
        <v>14063.157668266</v>
      </c>
    </row>
    <row r="228" spans="2:7" x14ac:dyDescent="0.25">
      <c r="B228" s="49" t="s">
        <v>341</v>
      </c>
      <c r="C228" s="24" t="s">
        <v>177</v>
      </c>
      <c r="D228" s="71" t="s">
        <v>24</v>
      </c>
      <c r="E228" s="12">
        <v>10749.1849</v>
      </c>
      <c r="F228" s="12">
        <v>311.82100000000003</v>
      </c>
      <c r="G228" s="12">
        <v>12710.479744010001</v>
      </c>
    </row>
    <row r="229" spans="2:7" x14ac:dyDescent="0.25">
      <c r="B229" s="48" t="s">
        <v>342</v>
      </c>
      <c r="C229" s="70" t="s">
        <v>77</v>
      </c>
      <c r="D229" s="23" t="s">
        <v>23</v>
      </c>
      <c r="E229" s="11">
        <v>8969.5635000000002</v>
      </c>
      <c r="F229" s="11">
        <v>573.44809999999995</v>
      </c>
      <c r="G229" s="11">
        <v>12576.443093861</v>
      </c>
    </row>
    <row r="230" spans="2:7" x14ac:dyDescent="0.25">
      <c r="B230" s="49" t="s">
        <v>343</v>
      </c>
      <c r="C230" s="24" t="s">
        <v>175</v>
      </c>
      <c r="D230" s="71" t="s">
        <v>24</v>
      </c>
      <c r="E230" s="12">
        <v>9832.4215000000004</v>
      </c>
      <c r="F230" s="12">
        <v>376.08569999999997</v>
      </c>
      <c r="G230" s="12">
        <v>12197.929096717</v>
      </c>
    </row>
    <row r="231" spans="2:7" x14ac:dyDescent="0.25">
      <c r="B231" s="48" t="s">
        <v>344</v>
      </c>
      <c r="C231" s="70" t="s">
        <v>78</v>
      </c>
      <c r="D231" s="23" t="s">
        <v>23</v>
      </c>
      <c r="E231" s="11">
        <v>9507.9050999999999</v>
      </c>
      <c r="F231" s="11">
        <v>421.70960000000002</v>
      </c>
      <c r="G231" s="11">
        <v>12160.378359176</v>
      </c>
    </row>
    <row r="232" spans="2:7" x14ac:dyDescent="0.25">
      <c r="B232" s="49" t="s">
        <v>345</v>
      </c>
      <c r="C232" s="24" t="s">
        <v>177</v>
      </c>
      <c r="D232" s="71" t="s">
        <v>24</v>
      </c>
      <c r="E232" s="12">
        <v>10075.796200000001</v>
      </c>
      <c r="F232" s="12">
        <v>296.56240000000003</v>
      </c>
      <c r="G232" s="12">
        <v>11941.117349144</v>
      </c>
    </row>
    <row r="233" spans="2:7" x14ac:dyDescent="0.25">
      <c r="B233" s="48" t="s">
        <v>346</v>
      </c>
      <c r="C233" s="70" t="s">
        <v>79</v>
      </c>
      <c r="D233" s="23" t="s">
        <v>24</v>
      </c>
      <c r="E233" s="11">
        <v>9585.6867000000002</v>
      </c>
      <c r="F233" s="11">
        <v>177.50470000000001</v>
      </c>
      <c r="G233" s="11">
        <v>10702.157537106999</v>
      </c>
    </row>
    <row r="234" spans="2:7" x14ac:dyDescent="0.25">
      <c r="B234" s="49" t="s">
        <v>347</v>
      </c>
      <c r="C234" s="24" t="s">
        <v>79</v>
      </c>
      <c r="D234" s="71" t="s">
        <v>24</v>
      </c>
      <c r="E234" s="12">
        <v>7700.8352999999997</v>
      </c>
      <c r="F234" s="12">
        <v>148.15520000000001</v>
      </c>
      <c r="G234" s="12">
        <v>8632.7033585120007</v>
      </c>
    </row>
    <row r="235" spans="2:7" x14ac:dyDescent="0.25">
      <c r="B235" s="48" t="s">
        <v>348</v>
      </c>
      <c r="C235" s="70" t="s">
        <v>177</v>
      </c>
      <c r="D235" s="23" t="s">
        <v>24</v>
      </c>
      <c r="E235" s="11">
        <v>7006.3409000000001</v>
      </c>
      <c r="F235" s="11">
        <v>219.73169999999999</v>
      </c>
      <c r="G235" s="11">
        <v>8388.4115439769994</v>
      </c>
    </row>
    <row r="236" spans="2:7" x14ac:dyDescent="0.25">
      <c r="B236" s="49" t="s">
        <v>349</v>
      </c>
      <c r="C236" s="24" t="s">
        <v>77</v>
      </c>
      <c r="D236" s="71" t="s">
        <v>23</v>
      </c>
      <c r="E236" s="12">
        <v>6677.0861999999997</v>
      </c>
      <c r="F236" s="12">
        <v>221.23840000000001</v>
      </c>
      <c r="G236" s="12">
        <v>8068.6337007040001</v>
      </c>
    </row>
    <row r="237" spans="2:7" x14ac:dyDescent="0.25">
      <c r="B237" s="48" t="s">
        <v>350</v>
      </c>
      <c r="C237" s="70" t="s">
        <v>175</v>
      </c>
      <c r="D237" s="23" t="s">
        <v>24</v>
      </c>
      <c r="E237" s="11">
        <v>6113.9548000000004</v>
      </c>
      <c r="F237" s="11">
        <v>204.9186</v>
      </c>
      <c r="G237" s="11">
        <v>7402.8538594660004</v>
      </c>
    </row>
    <row r="238" spans="2:7" x14ac:dyDescent="0.25">
      <c r="B238" s="49" t="s">
        <v>351</v>
      </c>
      <c r="C238" s="24" t="s">
        <v>175</v>
      </c>
      <c r="D238" s="71" t="s">
        <v>24</v>
      </c>
      <c r="E238" s="12">
        <v>5096.8348999999998</v>
      </c>
      <c r="F238" s="12">
        <v>168.58199999999999</v>
      </c>
      <c r="G238" s="12">
        <v>6157.1836494199997</v>
      </c>
    </row>
    <row r="239" spans="2:7" x14ac:dyDescent="0.25">
      <c r="B239" s="48" t="s">
        <v>352</v>
      </c>
      <c r="C239" s="70" t="s">
        <v>77</v>
      </c>
      <c r="D239" s="23" t="s">
        <v>23</v>
      </c>
      <c r="E239" s="11">
        <v>4685.4312</v>
      </c>
      <c r="F239" s="11">
        <v>161.9435</v>
      </c>
      <c r="G239" s="11">
        <v>5704.0250457350003</v>
      </c>
    </row>
    <row r="240" spans="2:7" x14ac:dyDescent="0.25">
      <c r="B240" s="49" t="s">
        <v>353</v>
      </c>
      <c r="C240" s="24" t="s">
        <v>80</v>
      </c>
      <c r="D240" s="71" t="s">
        <v>24</v>
      </c>
      <c r="E240" s="12">
        <v>5169.0353999999998</v>
      </c>
      <c r="F240" s="12">
        <v>74.460100000000011</v>
      </c>
      <c r="G240" s="12">
        <v>5637.3752815810003</v>
      </c>
    </row>
    <row r="241" spans="2:7" x14ac:dyDescent="0.25">
      <c r="B241" s="48" t="s">
        <v>354</v>
      </c>
      <c r="C241" s="70" t="s">
        <v>81</v>
      </c>
      <c r="D241" s="23" t="s">
        <v>24</v>
      </c>
      <c r="E241" s="11">
        <v>4687.9215999999997</v>
      </c>
      <c r="F241" s="11">
        <v>140.97190000000001</v>
      </c>
      <c r="G241" s="11">
        <v>5574.6080663389994</v>
      </c>
    </row>
    <row r="242" spans="2:7" x14ac:dyDescent="0.25">
      <c r="B242" s="49" t="s">
        <v>355</v>
      </c>
      <c r="C242" s="24" t="s">
        <v>77</v>
      </c>
      <c r="D242" s="71" t="s">
        <v>23</v>
      </c>
      <c r="E242" s="12">
        <v>3408.9104000000002</v>
      </c>
      <c r="F242" s="12">
        <v>186.17330000000001</v>
      </c>
      <c r="G242" s="12">
        <v>4579.9050840730006</v>
      </c>
    </row>
    <row r="243" spans="2:7" x14ac:dyDescent="0.25">
      <c r="B243" s="48" t="s">
        <v>356</v>
      </c>
      <c r="C243" s="70" t="s">
        <v>77</v>
      </c>
      <c r="D243" s="23" t="s">
        <v>23</v>
      </c>
      <c r="E243" s="11">
        <v>2945.0735</v>
      </c>
      <c r="F243" s="11">
        <v>236.86150000000001</v>
      </c>
      <c r="G243" s="11">
        <v>4434.8873313149998</v>
      </c>
    </row>
    <row r="244" spans="2:7" x14ac:dyDescent="0.25">
      <c r="B244" s="49" t="s">
        <v>357</v>
      </c>
      <c r="C244" s="24" t="s">
        <v>79</v>
      </c>
      <c r="D244" s="71" t="s">
        <v>24</v>
      </c>
      <c r="E244" s="12">
        <v>3723.6867999999999</v>
      </c>
      <c r="F244" s="12">
        <v>79.784999999999997</v>
      </c>
      <c r="G244" s="12">
        <v>4225.5192908500003</v>
      </c>
    </row>
    <row r="245" spans="2:7" x14ac:dyDescent="0.25">
      <c r="B245" s="48" t="s">
        <v>358</v>
      </c>
      <c r="C245" s="70" t="s">
        <v>79</v>
      </c>
      <c r="D245" s="23" t="s">
        <v>24</v>
      </c>
      <c r="E245" s="11">
        <v>3679.1959999999999</v>
      </c>
      <c r="F245" s="11">
        <v>69.4041</v>
      </c>
      <c r="G245" s="11">
        <v>4115.7346022210004</v>
      </c>
    </row>
    <row r="246" spans="2:7" x14ac:dyDescent="0.25">
      <c r="B246" s="49" t="s">
        <v>359</v>
      </c>
      <c r="C246" s="24" t="s">
        <v>77</v>
      </c>
      <c r="D246" s="71" t="s">
        <v>23</v>
      </c>
      <c r="E246" s="12">
        <v>2659.7739999999999</v>
      </c>
      <c r="F246" s="12">
        <v>144.48419999999999</v>
      </c>
      <c r="G246" s="12">
        <v>3568.5521660019999</v>
      </c>
    </row>
    <row r="247" spans="2:7" x14ac:dyDescent="0.25">
      <c r="B247" s="48" t="s">
        <v>360</v>
      </c>
      <c r="C247" s="70" t="s">
        <v>79</v>
      </c>
      <c r="D247" s="23" t="s">
        <v>24</v>
      </c>
      <c r="E247" s="11">
        <v>2992.8339999999998</v>
      </c>
      <c r="F247" s="11">
        <v>45.061399999999999</v>
      </c>
      <c r="G247" s="11">
        <v>3276.2616443339998</v>
      </c>
    </row>
    <row r="248" spans="2:7" x14ac:dyDescent="0.25">
      <c r="B248" s="49" t="s">
        <v>361</v>
      </c>
      <c r="C248" s="24" t="s">
        <v>80</v>
      </c>
      <c r="D248" s="71" t="s">
        <v>24</v>
      </c>
      <c r="E248" s="12">
        <v>2891.2418000000002</v>
      </c>
      <c r="F248" s="12">
        <v>53.01</v>
      </c>
      <c r="G248" s="12">
        <v>3224.6646281000003</v>
      </c>
    </row>
    <row r="249" spans="2:7" x14ac:dyDescent="0.25">
      <c r="B249" s="48" t="s">
        <v>362</v>
      </c>
      <c r="C249" s="70" t="s">
        <v>77</v>
      </c>
      <c r="D249" s="23" t="s">
        <v>23</v>
      </c>
      <c r="E249" s="11">
        <v>2003.8606</v>
      </c>
      <c r="F249" s="11">
        <v>59.508800000000001</v>
      </c>
      <c r="G249" s="11">
        <v>2378.1596453279999</v>
      </c>
    </row>
    <row r="250" spans="2:7" x14ac:dyDescent="0.25">
      <c r="B250" s="49" t="s">
        <v>363</v>
      </c>
      <c r="C250" s="24" t="s">
        <v>180</v>
      </c>
      <c r="D250" s="71" t="s">
        <v>24</v>
      </c>
      <c r="E250" s="12">
        <v>64.485399999999998</v>
      </c>
      <c r="F250" s="12">
        <v>1.4632000000000001</v>
      </c>
      <c r="G250" s="12">
        <v>73.688649991999995</v>
      </c>
    </row>
    <row r="251" spans="2:7" x14ac:dyDescent="0.25">
      <c r="B251" s="48" t="s">
        <v>364</v>
      </c>
      <c r="C251" s="70" t="s">
        <v>78</v>
      </c>
      <c r="D251" s="23" t="s">
        <v>23</v>
      </c>
      <c r="E251" s="11">
        <v>0.83720000000000006</v>
      </c>
      <c r="F251" s="11">
        <v>2.8500000000000001E-2</v>
      </c>
      <c r="G251" s="11">
        <v>1.016459585</v>
      </c>
    </row>
    <row r="252" spans="2:7" x14ac:dyDescent="0.25">
      <c r="B252" s="57" t="s">
        <v>21</v>
      </c>
      <c r="C252" s="29"/>
      <c r="D252" s="29"/>
      <c r="E252" s="29">
        <v>1395903.5867999995</v>
      </c>
      <c r="F252" s="29">
        <v>55486.577600000004</v>
      </c>
      <c r="G252" s="29">
        <v>1744903.6174542555</v>
      </c>
    </row>
  </sheetData>
  <mergeCells count="4">
    <mergeCell ref="B147:B148"/>
    <mergeCell ref="C147:D147"/>
    <mergeCell ref="E147:F147"/>
    <mergeCell ref="G147:H14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B2:H273"/>
  <sheetViews>
    <sheetView showGridLines="0" workbookViewId="0">
      <pane ySplit="2" topLeftCell="A218" activePane="bottomLeft" state="frozen"/>
      <selection pane="bottomLeft" activeCell="G237" sqref="G237"/>
    </sheetView>
  </sheetViews>
  <sheetFormatPr defaultRowHeight="15" x14ac:dyDescent="0.25"/>
  <cols>
    <col min="2" max="2" width="19" customWidth="1"/>
    <col min="3" max="3" width="16.28515625" customWidth="1"/>
    <col min="4" max="4" width="17.7109375" customWidth="1"/>
    <col min="5" max="5" width="19.28515625" customWidth="1"/>
    <col min="6" max="6" width="25" customWidth="1"/>
    <col min="7" max="7" width="32.140625" customWidth="1"/>
    <col min="8" max="8" width="16.85546875" customWidth="1"/>
  </cols>
  <sheetData>
    <row r="2" spans="2:8" ht="39" x14ac:dyDescent="0.6">
      <c r="B2" s="25" t="s">
        <v>366</v>
      </c>
    </row>
    <row r="6" spans="2:8" ht="26.25" x14ac:dyDescent="0.4">
      <c r="B6" s="4" t="s">
        <v>208</v>
      </c>
      <c r="C6" s="8"/>
      <c r="D6" s="8"/>
      <c r="E6" s="8"/>
      <c r="F6" s="8"/>
      <c r="G6" s="8"/>
      <c r="H6" s="8"/>
    </row>
    <row r="7" spans="2:8" ht="15.75" customHeight="1" x14ac:dyDescent="0.25">
      <c r="B7" s="8"/>
      <c r="C7" s="8"/>
      <c r="D7" s="8"/>
      <c r="E7" s="8"/>
      <c r="F7" s="8"/>
      <c r="G7" s="8"/>
      <c r="H7" s="8"/>
    </row>
    <row r="8" spans="2:8" ht="15.75" customHeight="1" x14ac:dyDescent="0.25">
      <c r="B8" s="57" t="s">
        <v>31</v>
      </c>
      <c r="C8" s="57" t="s">
        <v>74</v>
      </c>
      <c r="D8" s="57" t="s">
        <v>75</v>
      </c>
      <c r="E8" s="57" t="s">
        <v>22</v>
      </c>
      <c r="F8" s="57" t="s">
        <v>86</v>
      </c>
      <c r="G8" s="57" t="s">
        <v>32</v>
      </c>
      <c r="H8" s="57" t="s">
        <v>10</v>
      </c>
    </row>
    <row r="9" spans="2:8" ht="14.25" customHeight="1" x14ac:dyDescent="0.25">
      <c r="B9" s="48">
        <v>1</v>
      </c>
      <c r="C9" s="23" t="s">
        <v>217</v>
      </c>
      <c r="D9" s="23" t="s">
        <v>78</v>
      </c>
      <c r="E9" s="23" t="s">
        <v>23</v>
      </c>
      <c r="F9" s="23" t="s">
        <v>108</v>
      </c>
      <c r="G9" s="23" t="s">
        <v>33</v>
      </c>
      <c r="H9" s="11">
        <v>33282.945351151298</v>
      </c>
    </row>
    <row r="10" spans="2:8" x14ac:dyDescent="0.25">
      <c r="B10" s="49">
        <v>2</v>
      </c>
      <c r="C10" s="24" t="s">
        <v>109</v>
      </c>
      <c r="D10" s="24" t="s">
        <v>77</v>
      </c>
      <c r="E10" s="24" t="s">
        <v>23</v>
      </c>
      <c r="F10" s="24" t="s">
        <v>108</v>
      </c>
      <c r="G10" s="24" t="s">
        <v>33</v>
      </c>
      <c r="H10" s="12">
        <v>30276.078550382299</v>
      </c>
    </row>
    <row r="11" spans="2:8" x14ac:dyDescent="0.25">
      <c r="B11" s="48">
        <v>3</v>
      </c>
      <c r="C11" s="23" t="s">
        <v>172</v>
      </c>
      <c r="D11" s="23" t="s">
        <v>77</v>
      </c>
      <c r="E11" s="23" t="s">
        <v>23</v>
      </c>
      <c r="F11" s="23" t="s">
        <v>108</v>
      </c>
      <c r="G11" s="23" t="s">
        <v>33</v>
      </c>
      <c r="H11" s="11">
        <v>30035.060335477701</v>
      </c>
    </row>
    <row r="12" spans="2:8" x14ac:dyDescent="0.25">
      <c r="B12" s="49">
        <v>4</v>
      </c>
      <c r="C12" s="24" t="s">
        <v>111</v>
      </c>
      <c r="D12" s="24" t="s">
        <v>77</v>
      </c>
      <c r="E12" s="24" t="s">
        <v>23</v>
      </c>
      <c r="F12" s="24" t="s">
        <v>108</v>
      </c>
      <c r="G12" s="24" t="s">
        <v>33</v>
      </c>
      <c r="H12" s="12">
        <v>29066.8207810803</v>
      </c>
    </row>
    <row r="13" spans="2:8" x14ac:dyDescent="0.25">
      <c r="B13" s="48">
        <v>5</v>
      </c>
      <c r="C13" s="23" t="s">
        <v>113</v>
      </c>
      <c r="D13" s="23" t="s">
        <v>78</v>
      </c>
      <c r="E13" s="23" t="s">
        <v>23</v>
      </c>
      <c r="F13" s="23" t="s">
        <v>108</v>
      </c>
      <c r="G13" s="23" t="s">
        <v>33</v>
      </c>
      <c r="H13" s="11">
        <v>28498.819894824501</v>
      </c>
    </row>
    <row r="14" spans="2:8" x14ac:dyDescent="0.25">
      <c r="B14" s="49">
        <v>6</v>
      </c>
      <c r="C14" s="24" t="s">
        <v>110</v>
      </c>
      <c r="D14" s="24" t="s">
        <v>78</v>
      </c>
      <c r="E14" s="24" t="s">
        <v>23</v>
      </c>
      <c r="F14" s="24" t="s">
        <v>108</v>
      </c>
      <c r="G14" s="24" t="s">
        <v>33</v>
      </c>
      <c r="H14" s="12">
        <v>28136.386028239402</v>
      </c>
    </row>
    <row r="15" spans="2:8" x14ac:dyDescent="0.25">
      <c r="B15" s="48">
        <v>7</v>
      </c>
      <c r="C15" s="23" t="s">
        <v>120</v>
      </c>
      <c r="D15" s="23" t="s">
        <v>77</v>
      </c>
      <c r="E15" s="23" t="s">
        <v>23</v>
      </c>
      <c r="F15" s="23" t="s">
        <v>108</v>
      </c>
      <c r="G15" s="23" t="s">
        <v>33</v>
      </c>
      <c r="H15" s="11">
        <v>28076.0202869042</v>
      </c>
    </row>
    <row r="16" spans="2:8" x14ac:dyDescent="0.25">
      <c r="B16" s="49">
        <v>8</v>
      </c>
      <c r="C16" s="24" t="s">
        <v>112</v>
      </c>
      <c r="D16" s="24" t="s">
        <v>77</v>
      </c>
      <c r="E16" s="24" t="s">
        <v>23</v>
      </c>
      <c r="F16" s="24" t="s">
        <v>108</v>
      </c>
      <c r="G16" s="24" t="s">
        <v>33</v>
      </c>
      <c r="H16" s="12">
        <v>27244.638070634501</v>
      </c>
    </row>
    <row r="17" spans="2:8" x14ac:dyDescent="0.25">
      <c r="B17" s="48">
        <v>9</v>
      </c>
      <c r="C17" s="23" t="s">
        <v>115</v>
      </c>
      <c r="D17" s="23" t="s">
        <v>77</v>
      </c>
      <c r="E17" s="23" t="s">
        <v>23</v>
      </c>
      <c r="F17" s="23" t="s">
        <v>108</v>
      </c>
      <c r="G17" s="23" t="s">
        <v>33</v>
      </c>
      <c r="H17" s="11">
        <v>27092.141424287402</v>
      </c>
    </row>
    <row r="18" spans="2:8" x14ac:dyDescent="0.25">
      <c r="B18" s="49">
        <v>10</v>
      </c>
      <c r="C18" s="24" t="s">
        <v>251</v>
      </c>
      <c r="D18" s="24" t="s">
        <v>77</v>
      </c>
      <c r="E18" s="24" t="s">
        <v>23</v>
      </c>
      <c r="F18" s="24" t="s">
        <v>108</v>
      </c>
      <c r="G18" s="24" t="s">
        <v>33</v>
      </c>
      <c r="H18" s="12">
        <v>26977.7082732952</v>
      </c>
    </row>
    <row r="19" spans="2:8" x14ac:dyDescent="0.25">
      <c r="B19" s="48">
        <v>11</v>
      </c>
      <c r="C19" s="23" t="s">
        <v>116</v>
      </c>
      <c r="D19" s="23" t="s">
        <v>77</v>
      </c>
      <c r="E19" s="23" t="s">
        <v>23</v>
      </c>
      <c r="F19" s="23" t="s">
        <v>108</v>
      </c>
      <c r="G19" s="23" t="s">
        <v>33</v>
      </c>
      <c r="H19" s="11">
        <v>26499.1789198039</v>
      </c>
    </row>
    <row r="20" spans="2:8" x14ac:dyDescent="0.25">
      <c r="B20" s="49">
        <v>12</v>
      </c>
      <c r="C20" s="24" t="s">
        <v>114</v>
      </c>
      <c r="D20" s="24" t="s">
        <v>77</v>
      </c>
      <c r="E20" s="24" t="s">
        <v>23</v>
      </c>
      <c r="F20" s="24" t="s">
        <v>108</v>
      </c>
      <c r="G20" s="24" t="s">
        <v>33</v>
      </c>
      <c r="H20" s="12">
        <v>26478.081679681301</v>
      </c>
    </row>
    <row r="21" spans="2:8" x14ac:dyDescent="0.25">
      <c r="B21" s="48">
        <v>13</v>
      </c>
      <c r="C21" s="23" t="s">
        <v>219</v>
      </c>
      <c r="D21" s="23" t="s">
        <v>77</v>
      </c>
      <c r="E21" s="23" t="s">
        <v>23</v>
      </c>
      <c r="F21" s="23" t="s">
        <v>108</v>
      </c>
      <c r="G21" s="23" t="s">
        <v>33</v>
      </c>
      <c r="H21" s="11">
        <v>26095.028192739399</v>
      </c>
    </row>
    <row r="22" spans="2:8" x14ac:dyDescent="0.25">
      <c r="B22" s="49">
        <v>14</v>
      </c>
      <c r="C22" s="24" t="s">
        <v>250</v>
      </c>
      <c r="D22" s="24" t="s">
        <v>170</v>
      </c>
      <c r="E22" s="24" t="s">
        <v>23</v>
      </c>
      <c r="F22" s="24" t="s">
        <v>108</v>
      </c>
      <c r="G22" s="24" t="s">
        <v>33</v>
      </c>
      <c r="H22" s="12">
        <v>25573.9249637506</v>
      </c>
    </row>
    <row r="23" spans="2:8" x14ac:dyDescent="0.25">
      <c r="B23" s="48">
        <v>15</v>
      </c>
      <c r="C23" s="23" t="s">
        <v>117</v>
      </c>
      <c r="D23" s="23" t="s">
        <v>77</v>
      </c>
      <c r="E23" s="23" t="s">
        <v>23</v>
      </c>
      <c r="F23" s="23" t="s">
        <v>108</v>
      </c>
      <c r="G23" s="23" t="s">
        <v>33</v>
      </c>
      <c r="H23" s="11">
        <v>25007.357726061899</v>
      </c>
    </row>
    <row r="24" spans="2:8" x14ac:dyDescent="0.25">
      <c r="B24" s="49">
        <v>16</v>
      </c>
      <c r="C24" s="24" t="s">
        <v>119</v>
      </c>
      <c r="D24" s="24" t="s">
        <v>77</v>
      </c>
      <c r="E24" s="24" t="s">
        <v>23</v>
      </c>
      <c r="F24" s="24" t="s">
        <v>108</v>
      </c>
      <c r="G24" s="24" t="s">
        <v>33</v>
      </c>
      <c r="H24" s="12">
        <v>24984.5981500255</v>
      </c>
    </row>
    <row r="25" spans="2:8" x14ac:dyDescent="0.25">
      <c r="B25" s="48">
        <v>17</v>
      </c>
      <c r="C25" s="23" t="s">
        <v>118</v>
      </c>
      <c r="D25" s="23" t="s">
        <v>78</v>
      </c>
      <c r="E25" s="23" t="s">
        <v>23</v>
      </c>
      <c r="F25" s="23" t="s">
        <v>108</v>
      </c>
      <c r="G25" s="23" t="s">
        <v>33</v>
      </c>
      <c r="H25" s="11">
        <v>24941.025998493202</v>
      </c>
    </row>
    <row r="26" spans="2:8" x14ac:dyDescent="0.25">
      <c r="B26" s="49">
        <v>18</v>
      </c>
      <c r="C26" s="24" t="s">
        <v>122</v>
      </c>
      <c r="D26" s="24" t="s">
        <v>78</v>
      </c>
      <c r="E26" s="24" t="s">
        <v>23</v>
      </c>
      <c r="F26" s="24" t="s">
        <v>108</v>
      </c>
      <c r="G26" s="24" t="s">
        <v>33</v>
      </c>
      <c r="H26" s="12">
        <v>24854.0247378819</v>
      </c>
    </row>
    <row r="27" spans="2:8" x14ac:dyDescent="0.25">
      <c r="B27" s="48">
        <v>19</v>
      </c>
      <c r="C27" s="23" t="s">
        <v>190</v>
      </c>
      <c r="D27" s="23" t="s">
        <v>78</v>
      </c>
      <c r="E27" s="23" t="s">
        <v>23</v>
      </c>
      <c r="F27" s="23" t="s">
        <v>108</v>
      </c>
      <c r="G27" s="23" t="s">
        <v>33</v>
      </c>
      <c r="H27" s="11">
        <v>24297.043801643202</v>
      </c>
    </row>
    <row r="28" spans="2:8" x14ac:dyDescent="0.25">
      <c r="B28" s="49">
        <v>20</v>
      </c>
      <c r="C28" s="24" t="s">
        <v>365</v>
      </c>
      <c r="D28" s="24" t="s">
        <v>77</v>
      </c>
      <c r="E28" s="24" t="s">
        <v>23</v>
      </c>
      <c r="F28" s="24" t="s">
        <v>108</v>
      </c>
      <c r="G28" s="24" t="s">
        <v>33</v>
      </c>
      <c r="H28" s="12">
        <v>24138.772906818998</v>
      </c>
    </row>
    <row r="29" spans="2:8" x14ac:dyDescent="0.25">
      <c r="B29" s="48">
        <v>21</v>
      </c>
      <c r="C29" s="23" t="s">
        <v>124</v>
      </c>
      <c r="D29" s="23" t="s">
        <v>177</v>
      </c>
      <c r="E29" s="23" t="s">
        <v>24</v>
      </c>
      <c r="F29" s="23" t="s">
        <v>108</v>
      </c>
      <c r="G29" s="23" t="s">
        <v>33</v>
      </c>
      <c r="H29" s="11">
        <v>24108.088778873898</v>
      </c>
    </row>
    <row r="30" spans="2:8" x14ac:dyDescent="0.25">
      <c r="B30" s="49">
        <v>22</v>
      </c>
      <c r="C30" s="24" t="s">
        <v>121</v>
      </c>
      <c r="D30" s="24" t="s">
        <v>78</v>
      </c>
      <c r="E30" s="24" t="s">
        <v>23</v>
      </c>
      <c r="F30" s="24" t="s">
        <v>108</v>
      </c>
      <c r="G30" s="24" t="s">
        <v>33</v>
      </c>
      <c r="H30" s="12">
        <v>23917.070698424501</v>
      </c>
    </row>
    <row r="31" spans="2:8" x14ac:dyDescent="0.25">
      <c r="B31" s="48">
        <v>23</v>
      </c>
      <c r="C31" s="23" t="s">
        <v>220</v>
      </c>
      <c r="D31" s="23" t="s">
        <v>77</v>
      </c>
      <c r="E31" s="23" t="s">
        <v>23</v>
      </c>
      <c r="F31" s="23" t="s">
        <v>108</v>
      </c>
      <c r="G31" s="23" t="s">
        <v>33</v>
      </c>
      <c r="H31" s="11">
        <v>23172.158558166801</v>
      </c>
    </row>
    <row r="32" spans="2:8" x14ac:dyDescent="0.25">
      <c r="B32" s="49">
        <v>24</v>
      </c>
      <c r="C32" s="24" t="s">
        <v>123</v>
      </c>
      <c r="D32" s="24" t="s">
        <v>77</v>
      </c>
      <c r="E32" s="24" t="s">
        <v>23</v>
      </c>
      <c r="F32" s="24" t="s">
        <v>108</v>
      </c>
      <c r="G32" s="24" t="s">
        <v>33</v>
      </c>
      <c r="H32" s="12">
        <v>22931.978714066099</v>
      </c>
    </row>
    <row r="33" spans="2:8" x14ac:dyDescent="0.25">
      <c r="B33" s="48">
        <v>25</v>
      </c>
      <c r="C33" s="23" t="s">
        <v>128</v>
      </c>
      <c r="D33" s="23" t="s">
        <v>77</v>
      </c>
      <c r="E33" s="23" t="s">
        <v>23</v>
      </c>
      <c r="F33" s="23" t="s">
        <v>108</v>
      </c>
      <c r="G33" s="23" t="s">
        <v>33</v>
      </c>
      <c r="H33" s="11">
        <v>22906.639098547101</v>
      </c>
    </row>
    <row r="34" spans="2:8" x14ac:dyDescent="0.25">
      <c r="B34" s="49">
        <v>26</v>
      </c>
      <c r="C34" s="24" t="s">
        <v>249</v>
      </c>
      <c r="D34" s="24" t="s">
        <v>177</v>
      </c>
      <c r="E34" s="24" t="s">
        <v>24</v>
      </c>
      <c r="F34" s="24" t="s">
        <v>108</v>
      </c>
      <c r="G34" s="24" t="s">
        <v>33</v>
      </c>
      <c r="H34" s="12">
        <v>22594.792550615199</v>
      </c>
    </row>
    <row r="35" spans="2:8" x14ac:dyDescent="0.25">
      <c r="B35" s="48">
        <v>27</v>
      </c>
      <c r="C35" s="23" t="s">
        <v>125</v>
      </c>
      <c r="D35" s="23" t="s">
        <v>77</v>
      </c>
      <c r="E35" s="23" t="s">
        <v>23</v>
      </c>
      <c r="F35" s="23" t="s">
        <v>108</v>
      </c>
      <c r="G35" s="23" t="s">
        <v>33</v>
      </c>
      <c r="H35" s="11">
        <v>22121.577274985499</v>
      </c>
    </row>
    <row r="36" spans="2:8" x14ac:dyDescent="0.25">
      <c r="B36" s="49">
        <v>28</v>
      </c>
      <c r="C36" s="24" t="s">
        <v>192</v>
      </c>
      <c r="D36" s="24" t="s">
        <v>78</v>
      </c>
      <c r="E36" s="24" t="s">
        <v>23</v>
      </c>
      <c r="F36" s="24" t="s">
        <v>108</v>
      </c>
      <c r="G36" s="24" t="s">
        <v>33</v>
      </c>
      <c r="H36" s="12">
        <v>22012.184493671299</v>
      </c>
    </row>
    <row r="37" spans="2:8" x14ac:dyDescent="0.25">
      <c r="B37" s="48">
        <v>29</v>
      </c>
      <c r="C37" s="23" t="s">
        <v>218</v>
      </c>
      <c r="D37" s="23" t="s">
        <v>77</v>
      </c>
      <c r="E37" s="23" t="s">
        <v>23</v>
      </c>
      <c r="F37" s="23" t="s">
        <v>108</v>
      </c>
      <c r="G37" s="23" t="s">
        <v>33</v>
      </c>
      <c r="H37" s="11">
        <v>21930.836351970302</v>
      </c>
    </row>
    <row r="38" spans="2:8" ht="15.75" thickBot="1" x14ac:dyDescent="0.3">
      <c r="B38" s="72">
        <v>30</v>
      </c>
      <c r="C38" s="73" t="s">
        <v>191</v>
      </c>
      <c r="D38" s="73" t="s">
        <v>179</v>
      </c>
      <c r="E38" s="73" t="s">
        <v>23</v>
      </c>
      <c r="F38" s="73" t="s">
        <v>108</v>
      </c>
      <c r="G38" s="73" t="s">
        <v>69</v>
      </c>
      <c r="H38" s="74">
        <v>21910.553134999998</v>
      </c>
    </row>
    <row r="39" spans="2:8" x14ac:dyDescent="0.25">
      <c r="B39" s="8"/>
      <c r="C39" s="8"/>
      <c r="D39" s="8"/>
      <c r="E39" s="8"/>
      <c r="F39" s="8"/>
      <c r="G39" s="8"/>
      <c r="H39" s="8"/>
    </row>
    <row r="40" spans="2:8" x14ac:dyDescent="0.25">
      <c r="B40" s="8"/>
      <c r="C40" s="8"/>
      <c r="D40" s="8"/>
      <c r="E40" s="8"/>
      <c r="F40" s="8"/>
      <c r="G40" s="8"/>
      <c r="H40" s="8"/>
    </row>
    <row r="41" spans="2:8" ht="26.25" x14ac:dyDescent="0.4">
      <c r="B41" s="4" t="s">
        <v>209</v>
      </c>
      <c r="C41" s="8"/>
      <c r="D41" s="8"/>
      <c r="E41" s="8"/>
      <c r="F41" s="8"/>
      <c r="G41" s="8"/>
      <c r="H41" s="8"/>
    </row>
    <row r="42" spans="2:8" x14ac:dyDescent="0.25">
      <c r="B42" s="8"/>
      <c r="C42" s="8"/>
      <c r="D42" s="8"/>
      <c r="E42" s="8"/>
      <c r="F42" s="8"/>
      <c r="G42" s="8"/>
      <c r="H42" s="8"/>
    </row>
    <row r="43" spans="2:8" ht="17.25" customHeight="1" x14ac:dyDescent="0.25">
      <c r="B43" s="28" t="s">
        <v>31</v>
      </c>
      <c r="C43" s="28" t="s">
        <v>74</v>
      </c>
      <c r="D43" s="28" t="s">
        <v>75</v>
      </c>
      <c r="E43" s="28" t="s">
        <v>22</v>
      </c>
      <c r="F43" s="28" t="s">
        <v>86</v>
      </c>
      <c r="G43" s="28" t="s">
        <v>32</v>
      </c>
      <c r="H43" s="28" t="s">
        <v>11</v>
      </c>
    </row>
    <row r="44" spans="2:8" x14ac:dyDescent="0.25">
      <c r="B44" s="48">
        <v>1</v>
      </c>
      <c r="C44" s="23" t="s">
        <v>126</v>
      </c>
      <c r="D44" s="23" t="s">
        <v>131</v>
      </c>
      <c r="E44" s="23" t="s">
        <v>23</v>
      </c>
      <c r="F44" s="23" t="s">
        <v>108</v>
      </c>
      <c r="G44" s="23" t="s">
        <v>33</v>
      </c>
      <c r="H44" s="11">
        <v>1691.9386325806499</v>
      </c>
    </row>
    <row r="45" spans="2:8" x14ac:dyDescent="0.25">
      <c r="B45" s="49">
        <v>2</v>
      </c>
      <c r="C45" s="24" t="s">
        <v>250</v>
      </c>
      <c r="D45" s="24" t="s">
        <v>170</v>
      </c>
      <c r="E45" s="24" t="s">
        <v>23</v>
      </c>
      <c r="F45" s="24" t="s">
        <v>108</v>
      </c>
      <c r="G45" s="24" t="s">
        <v>33</v>
      </c>
      <c r="H45" s="12">
        <v>1662.8788725806501</v>
      </c>
    </row>
    <row r="46" spans="2:8" x14ac:dyDescent="0.25">
      <c r="B46" s="48">
        <v>3</v>
      </c>
      <c r="C46" s="23" t="s">
        <v>127</v>
      </c>
      <c r="D46" s="23" t="s">
        <v>131</v>
      </c>
      <c r="E46" s="23" t="s">
        <v>23</v>
      </c>
      <c r="F46" s="23" t="s">
        <v>108</v>
      </c>
      <c r="G46" s="23" t="s">
        <v>33</v>
      </c>
      <c r="H46" s="11">
        <v>1605.5262564516099</v>
      </c>
    </row>
    <row r="47" spans="2:8" x14ac:dyDescent="0.25">
      <c r="B47" s="49">
        <v>4</v>
      </c>
      <c r="C47" s="24" t="s">
        <v>128</v>
      </c>
      <c r="D47" s="24" t="s">
        <v>77</v>
      </c>
      <c r="E47" s="24" t="s">
        <v>23</v>
      </c>
      <c r="F47" s="24" t="s">
        <v>108</v>
      </c>
      <c r="G47" s="24" t="s">
        <v>33</v>
      </c>
      <c r="H47" s="12">
        <v>1457.4683667741899</v>
      </c>
    </row>
    <row r="48" spans="2:8" x14ac:dyDescent="0.25">
      <c r="B48" s="48">
        <v>5</v>
      </c>
      <c r="C48" s="23" t="s">
        <v>120</v>
      </c>
      <c r="D48" s="23" t="s">
        <v>77</v>
      </c>
      <c r="E48" s="23" t="s">
        <v>23</v>
      </c>
      <c r="F48" s="23" t="s">
        <v>108</v>
      </c>
      <c r="G48" s="23" t="s">
        <v>33</v>
      </c>
      <c r="H48" s="11">
        <v>1387.7124525806501</v>
      </c>
    </row>
    <row r="49" spans="2:8" x14ac:dyDescent="0.25">
      <c r="B49" s="49">
        <v>6</v>
      </c>
      <c r="C49" s="24" t="s">
        <v>112</v>
      </c>
      <c r="D49" s="24" t="s">
        <v>77</v>
      </c>
      <c r="E49" s="24" t="s">
        <v>23</v>
      </c>
      <c r="F49" s="24" t="s">
        <v>108</v>
      </c>
      <c r="G49" s="24" t="s">
        <v>33</v>
      </c>
      <c r="H49" s="12">
        <v>1333.75374354839</v>
      </c>
    </row>
    <row r="50" spans="2:8" x14ac:dyDescent="0.25">
      <c r="B50" s="48">
        <v>7</v>
      </c>
      <c r="C50" s="23" t="s">
        <v>116</v>
      </c>
      <c r="D50" s="23" t="s">
        <v>77</v>
      </c>
      <c r="E50" s="23" t="s">
        <v>23</v>
      </c>
      <c r="F50" s="23" t="s">
        <v>108</v>
      </c>
      <c r="G50" s="23" t="s">
        <v>33</v>
      </c>
      <c r="H50" s="11">
        <v>1266.6635448387101</v>
      </c>
    </row>
    <row r="51" spans="2:8" x14ac:dyDescent="0.25">
      <c r="B51" s="49">
        <v>8</v>
      </c>
      <c r="C51" s="24" t="s">
        <v>130</v>
      </c>
      <c r="D51" s="24" t="s">
        <v>77</v>
      </c>
      <c r="E51" s="24" t="s">
        <v>23</v>
      </c>
      <c r="F51" s="24" t="s">
        <v>108</v>
      </c>
      <c r="G51" s="24" t="s">
        <v>33</v>
      </c>
      <c r="H51" s="12">
        <v>1217.8919390322601</v>
      </c>
    </row>
    <row r="52" spans="2:8" x14ac:dyDescent="0.25">
      <c r="B52" s="48">
        <v>9</v>
      </c>
      <c r="C52" s="23" t="s">
        <v>220</v>
      </c>
      <c r="D52" s="23" t="s">
        <v>77</v>
      </c>
      <c r="E52" s="23" t="s">
        <v>23</v>
      </c>
      <c r="F52" s="23" t="s">
        <v>108</v>
      </c>
      <c r="G52" s="23" t="s">
        <v>33</v>
      </c>
      <c r="H52" s="11">
        <v>1206.7326538709699</v>
      </c>
    </row>
    <row r="53" spans="2:8" x14ac:dyDescent="0.25">
      <c r="B53" s="49">
        <v>10</v>
      </c>
      <c r="C53" s="24" t="s">
        <v>193</v>
      </c>
      <c r="D53" s="24" t="s">
        <v>174</v>
      </c>
      <c r="E53" s="24" t="s">
        <v>29</v>
      </c>
      <c r="F53" s="24" t="s">
        <v>108</v>
      </c>
      <c r="G53" s="24" t="s">
        <v>33</v>
      </c>
      <c r="H53" s="12">
        <v>1201.1431887096801</v>
      </c>
    </row>
    <row r="54" spans="2:8" x14ac:dyDescent="0.25">
      <c r="B54" s="48">
        <v>11</v>
      </c>
      <c r="C54" s="23" t="s">
        <v>173</v>
      </c>
      <c r="D54" s="23" t="s">
        <v>78</v>
      </c>
      <c r="E54" s="23" t="s">
        <v>23</v>
      </c>
      <c r="F54" s="23" t="s">
        <v>108</v>
      </c>
      <c r="G54" s="23" t="s">
        <v>33</v>
      </c>
      <c r="H54" s="11">
        <v>1146.3911867741899</v>
      </c>
    </row>
    <row r="55" spans="2:8" x14ac:dyDescent="0.25">
      <c r="B55" s="49">
        <v>12</v>
      </c>
      <c r="C55" s="24" t="s">
        <v>217</v>
      </c>
      <c r="D55" s="24" t="s">
        <v>78</v>
      </c>
      <c r="E55" s="24" t="s">
        <v>23</v>
      </c>
      <c r="F55" s="24" t="s">
        <v>108</v>
      </c>
      <c r="G55" s="24" t="s">
        <v>33</v>
      </c>
      <c r="H55" s="12">
        <v>1135.8956454838701</v>
      </c>
    </row>
    <row r="56" spans="2:8" x14ac:dyDescent="0.25">
      <c r="B56" s="48">
        <v>13</v>
      </c>
      <c r="C56" s="23" t="s">
        <v>218</v>
      </c>
      <c r="D56" s="23" t="s">
        <v>77</v>
      </c>
      <c r="E56" s="23" t="s">
        <v>23</v>
      </c>
      <c r="F56" s="23" t="s">
        <v>108</v>
      </c>
      <c r="G56" s="23" t="s">
        <v>33</v>
      </c>
      <c r="H56" s="11">
        <v>1131.5537083871</v>
      </c>
    </row>
    <row r="57" spans="2:8" x14ac:dyDescent="0.25">
      <c r="B57" s="49">
        <v>14</v>
      </c>
      <c r="C57" s="24" t="s">
        <v>109</v>
      </c>
      <c r="D57" s="24" t="s">
        <v>77</v>
      </c>
      <c r="E57" s="24" t="s">
        <v>23</v>
      </c>
      <c r="F57" s="24" t="s">
        <v>108</v>
      </c>
      <c r="G57" s="24" t="s">
        <v>33</v>
      </c>
      <c r="H57" s="12">
        <v>1060.5545564516101</v>
      </c>
    </row>
    <row r="58" spans="2:8" x14ac:dyDescent="0.25">
      <c r="B58" s="48">
        <v>15</v>
      </c>
      <c r="C58" s="23" t="s">
        <v>111</v>
      </c>
      <c r="D58" s="23" t="s">
        <v>77</v>
      </c>
      <c r="E58" s="23" t="s">
        <v>23</v>
      </c>
      <c r="F58" s="23" t="s">
        <v>108</v>
      </c>
      <c r="G58" s="23" t="s">
        <v>33</v>
      </c>
      <c r="H58" s="11">
        <v>1051.0579277419299</v>
      </c>
    </row>
    <row r="59" spans="2:8" x14ac:dyDescent="0.25">
      <c r="B59" s="49">
        <v>16</v>
      </c>
      <c r="C59" s="24" t="s">
        <v>222</v>
      </c>
      <c r="D59" s="24" t="s">
        <v>77</v>
      </c>
      <c r="E59" s="24" t="s">
        <v>23</v>
      </c>
      <c r="F59" s="24" t="s">
        <v>108</v>
      </c>
      <c r="G59" s="24" t="s">
        <v>33</v>
      </c>
      <c r="H59" s="12">
        <v>1043.82425290322</v>
      </c>
    </row>
    <row r="60" spans="2:8" x14ac:dyDescent="0.25">
      <c r="B60" s="48">
        <v>17</v>
      </c>
      <c r="C60" s="23" t="s">
        <v>110</v>
      </c>
      <c r="D60" s="23" t="s">
        <v>78</v>
      </c>
      <c r="E60" s="23" t="s">
        <v>23</v>
      </c>
      <c r="F60" s="23" t="s">
        <v>108</v>
      </c>
      <c r="G60" s="23" t="s">
        <v>33</v>
      </c>
      <c r="H60" s="11">
        <v>1028.7424116129</v>
      </c>
    </row>
    <row r="61" spans="2:8" x14ac:dyDescent="0.25">
      <c r="B61" s="49">
        <v>18</v>
      </c>
      <c r="C61" s="24" t="s">
        <v>192</v>
      </c>
      <c r="D61" s="24" t="s">
        <v>78</v>
      </c>
      <c r="E61" s="24" t="s">
        <v>23</v>
      </c>
      <c r="F61" s="24" t="s">
        <v>108</v>
      </c>
      <c r="G61" s="24" t="s">
        <v>33</v>
      </c>
      <c r="H61" s="12">
        <v>1007.91854612903</v>
      </c>
    </row>
    <row r="62" spans="2:8" x14ac:dyDescent="0.25">
      <c r="B62" s="48">
        <v>19</v>
      </c>
      <c r="C62" s="23" t="s">
        <v>172</v>
      </c>
      <c r="D62" s="23" t="s">
        <v>77</v>
      </c>
      <c r="E62" s="23" t="s">
        <v>23</v>
      </c>
      <c r="F62" s="23" t="s">
        <v>108</v>
      </c>
      <c r="G62" s="23" t="s">
        <v>33</v>
      </c>
      <c r="H62" s="11">
        <v>1003.33224677419</v>
      </c>
    </row>
    <row r="63" spans="2:8" x14ac:dyDescent="0.25">
      <c r="B63" s="49">
        <v>20</v>
      </c>
      <c r="C63" s="24" t="s">
        <v>117</v>
      </c>
      <c r="D63" s="24" t="s">
        <v>77</v>
      </c>
      <c r="E63" s="24" t="s">
        <v>23</v>
      </c>
      <c r="F63" s="24" t="s">
        <v>108</v>
      </c>
      <c r="G63" s="24" t="s">
        <v>33</v>
      </c>
      <c r="H63" s="12">
        <v>1002.3027754838701</v>
      </c>
    </row>
    <row r="64" spans="2:8" x14ac:dyDescent="0.25">
      <c r="B64" s="48">
        <v>21</v>
      </c>
      <c r="C64" s="23" t="s">
        <v>118</v>
      </c>
      <c r="D64" s="23" t="s">
        <v>78</v>
      </c>
      <c r="E64" s="23" t="s">
        <v>23</v>
      </c>
      <c r="F64" s="23" t="s">
        <v>108</v>
      </c>
      <c r="G64" s="23" t="s">
        <v>33</v>
      </c>
      <c r="H64" s="11">
        <v>1002.20289322581</v>
      </c>
    </row>
    <row r="65" spans="2:8" x14ac:dyDescent="0.25">
      <c r="B65" s="49">
        <v>22</v>
      </c>
      <c r="C65" s="24" t="s">
        <v>113</v>
      </c>
      <c r="D65" s="24" t="s">
        <v>78</v>
      </c>
      <c r="E65" s="24" t="s">
        <v>23</v>
      </c>
      <c r="F65" s="24" t="s">
        <v>108</v>
      </c>
      <c r="G65" s="24" t="s">
        <v>33</v>
      </c>
      <c r="H65" s="12">
        <v>993.14356548387104</v>
      </c>
    </row>
    <row r="66" spans="2:8" x14ac:dyDescent="0.25">
      <c r="B66" s="48">
        <v>23</v>
      </c>
      <c r="C66" s="23" t="s">
        <v>115</v>
      </c>
      <c r="D66" s="23" t="s">
        <v>77</v>
      </c>
      <c r="E66" s="23" t="s">
        <v>23</v>
      </c>
      <c r="F66" s="23" t="s">
        <v>108</v>
      </c>
      <c r="G66" s="23" t="s">
        <v>33</v>
      </c>
      <c r="H66" s="11">
        <v>992.74384838709705</v>
      </c>
    </row>
    <row r="67" spans="2:8" x14ac:dyDescent="0.25">
      <c r="B67" s="49">
        <v>24</v>
      </c>
      <c r="C67" s="24" t="s">
        <v>367</v>
      </c>
      <c r="D67" s="24" t="s">
        <v>77</v>
      </c>
      <c r="E67" s="24" t="s">
        <v>23</v>
      </c>
      <c r="F67" s="24" t="s">
        <v>108</v>
      </c>
      <c r="G67" s="24" t="s">
        <v>33</v>
      </c>
      <c r="H67" s="12">
        <v>941.58840548387104</v>
      </c>
    </row>
    <row r="68" spans="2:8" x14ac:dyDescent="0.25">
      <c r="B68" s="48">
        <v>25</v>
      </c>
      <c r="C68" s="23" t="s">
        <v>368</v>
      </c>
      <c r="D68" s="23" t="s">
        <v>132</v>
      </c>
      <c r="E68" s="23" t="s">
        <v>24</v>
      </c>
      <c r="F68" s="23" t="s">
        <v>108</v>
      </c>
      <c r="G68" s="23" t="s">
        <v>33</v>
      </c>
      <c r="H68" s="11">
        <v>932.23267677419403</v>
      </c>
    </row>
    <row r="69" spans="2:8" x14ac:dyDescent="0.25">
      <c r="B69" s="49">
        <v>26</v>
      </c>
      <c r="C69" s="24" t="s">
        <v>221</v>
      </c>
      <c r="D69" s="24" t="s">
        <v>77</v>
      </c>
      <c r="E69" s="24" t="s">
        <v>23</v>
      </c>
      <c r="F69" s="24" t="s">
        <v>108</v>
      </c>
      <c r="G69" s="24" t="s">
        <v>33</v>
      </c>
      <c r="H69" s="12">
        <v>929.28469645161294</v>
      </c>
    </row>
    <row r="70" spans="2:8" x14ac:dyDescent="0.25">
      <c r="B70" s="48">
        <v>27</v>
      </c>
      <c r="C70" s="23" t="s">
        <v>251</v>
      </c>
      <c r="D70" s="23" t="s">
        <v>77</v>
      </c>
      <c r="E70" s="23" t="s">
        <v>23</v>
      </c>
      <c r="F70" s="23" t="s">
        <v>108</v>
      </c>
      <c r="G70" s="23" t="s">
        <v>33</v>
      </c>
      <c r="H70" s="85">
        <v>913.87291870967704</v>
      </c>
    </row>
    <row r="71" spans="2:8" x14ac:dyDescent="0.25">
      <c r="B71" s="49">
        <v>28</v>
      </c>
      <c r="C71" s="24" t="s">
        <v>219</v>
      </c>
      <c r="D71" s="24" t="s">
        <v>77</v>
      </c>
      <c r="E71" s="24" t="s">
        <v>23</v>
      </c>
      <c r="F71" s="24" t="s">
        <v>108</v>
      </c>
      <c r="G71" s="24" t="s">
        <v>33</v>
      </c>
      <c r="H71" s="86">
        <v>913.21118999999999</v>
      </c>
    </row>
    <row r="72" spans="2:8" x14ac:dyDescent="0.25">
      <c r="B72" s="48">
        <v>29</v>
      </c>
      <c r="C72" s="23" t="s">
        <v>190</v>
      </c>
      <c r="D72" s="23" t="s">
        <v>78</v>
      </c>
      <c r="E72" s="23" t="s">
        <v>23</v>
      </c>
      <c r="F72" s="23" t="s">
        <v>108</v>
      </c>
      <c r="G72" s="23" t="s">
        <v>33</v>
      </c>
      <c r="H72" s="85">
        <v>895.60308838709705</v>
      </c>
    </row>
    <row r="73" spans="2:8" ht="15.75" thickBot="1" x14ac:dyDescent="0.3">
      <c r="B73" s="72">
        <v>30</v>
      </c>
      <c r="C73" s="73" t="s">
        <v>129</v>
      </c>
      <c r="D73" s="96" t="s">
        <v>78</v>
      </c>
      <c r="E73" s="73" t="s">
        <v>23</v>
      </c>
      <c r="F73" s="73" t="s">
        <v>108</v>
      </c>
      <c r="G73" s="73" t="s">
        <v>33</v>
      </c>
      <c r="H73" s="87">
        <v>892.959629677419</v>
      </c>
    </row>
    <row r="74" spans="2:8" x14ac:dyDescent="0.25">
      <c r="B74" s="8"/>
      <c r="C74" s="8"/>
      <c r="D74" s="8"/>
      <c r="E74" s="8"/>
      <c r="F74" s="8"/>
      <c r="G74" s="8"/>
      <c r="H74" s="8"/>
    </row>
    <row r="75" spans="2:8" x14ac:dyDescent="0.25">
      <c r="B75" s="8"/>
      <c r="C75" s="8"/>
      <c r="D75" s="8"/>
      <c r="E75" s="8"/>
      <c r="F75" s="8"/>
      <c r="G75" s="8"/>
      <c r="H75" s="8"/>
    </row>
    <row r="76" spans="2:8" ht="26.25" x14ac:dyDescent="0.4">
      <c r="B76" s="4" t="s">
        <v>210</v>
      </c>
      <c r="C76" s="8"/>
      <c r="D76" s="8"/>
      <c r="E76" s="8"/>
      <c r="F76" s="8"/>
      <c r="G76" s="8"/>
      <c r="H76" s="8"/>
    </row>
    <row r="77" spans="2:8" x14ac:dyDescent="0.25">
      <c r="B77" s="8"/>
      <c r="C77" s="8"/>
      <c r="D77" s="8"/>
      <c r="E77" s="8"/>
      <c r="F77" s="8"/>
      <c r="G77" s="8"/>
      <c r="H77" s="8"/>
    </row>
    <row r="78" spans="2:8" ht="17.25" customHeight="1" x14ac:dyDescent="0.25">
      <c r="B78" s="57" t="s">
        <v>31</v>
      </c>
      <c r="C78" s="57" t="s">
        <v>74</v>
      </c>
      <c r="D78" s="57" t="s">
        <v>75</v>
      </c>
      <c r="E78" s="57" t="s">
        <v>22</v>
      </c>
      <c r="F78" s="57" t="s">
        <v>86</v>
      </c>
      <c r="G78" s="57" t="s">
        <v>32</v>
      </c>
      <c r="H78" s="57" t="s">
        <v>82</v>
      </c>
    </row>
    <row r="79" spans="2:8" x14ac:dyDescent="0.25">
      <c r="B79" s="48">
        <v>1</v>
      </c>
      <c r="C79" s="23" t="s">
        <v>217</v>
      </c>
      <c r="D79" s="23" t="s">
        <v>78</v>
      </c>
      <c r="E79" s="23" t="s">
        <v>23</v>
      </c>
      <c r="F79" s="23" t="s">
        <v>108</v>
      </c>
      <c r="G79" s="23" t="s">
        <v>33</v>
      </c>
      <c r="H79" s="11">
        <v>40427.513141072202</v>
      </c>
    </row>
    <row r="80" spans="2:8" x14ac:dyDescent="0.25">
      <c r="B80" s="49">
        <v>2</v>
      </c>
      <c r="C80" s="24" t="s">
        <v>109</v>
      </c>
      <c r="D80" s="24" t="s">
        <v>77</v>
      </c>
      <c r="E80" s="24" t="s">
        <v>23</v>
      </c>
      <c r="F80" s="24" t="s">
        <v>108</v>
      </c>
      <c r="G80" s="24" t="s">
        <v>33</v>
      </c>
      <c r="H80" s="12">
        <v>36946.765205097203</v>
      </c>
    </row>
    <row r="81" spans="2:8" x14ac:dyDescent="0.25">
      <c r="B81" s="48">
        <v>3</v>
      </c>
      <c r="C81" s="23" t="s">
        <v>120</v>
      </c>
      <c r="D81" s="23" t="s">
        <v>77</v>
      </c>
      <c r="E81" s="23" t="s">
        <v>23</v>
      </c>
      <c r="F81" s="23" t="s">
        <v>108</v>
      </c>
      <c r="G81" s="23" t="s">
        <v>33</v>
      </c>
      <c r="H81" s="11">
        <v>36804.467948270503</v>
      </c>
    </row>
    <row r="82" spans="2:8" x14ac:dyDescent="0.25">
      <c r="B82" s="49">
        <v>4</v>
      </c>
      <c r="C82" s="24" t="s">
        <v>172</v>
      </c>
      <c r="D82" s="24" t="s">
        <v>77</v>
      </c>
      <c r="E82" s="24" t="s">
        <v>23</v>
      </c>
      <c r="F82" s="24" t="s">
        <v>108</v>
      </c>
      <c r="G82" s="24" t="s">
        <v>33</v>
      </c>
      <c r="H82" s="12">
        <v>36345.8295345605</v>
      </c>
    </row>
    <row r="83" spans="2:8" x14ac:dyDescent="0.25">
      <c r="B83" s="48">
        <v>5</v>
      </c>
      <c r="C83" s="23" t="s">
        <v>250</v>
      </c>
      <c r="D83" s="23" t="s">
        <v>170</v>
      </c>
      <c r="E83" s="23" t="s">
        <v>23</v>
      </c>
      <c r="F83" s="23" t="s">
        <v>108</v>
      </c>
      <c r="G83" s="23" t="s">
        <v>33</v>
      </c>
      <c r="H83" s="11">
        <v>36033.117125297103</v>
      </c>
    </row>
    <row r="84" spans="2:8" x14ac:dyDescent="0.25">
      <c r="B84" s="49">
        <v>6</v>
      </c>
      <c r="C84" s="24" t="s">
        <v>111</v>
      </c>
      <c r="D84" s="24" t="s">
        <v>77</v>
      </c>
      <c r="E84" s="24" t="s">
        <v>23</v>
      </c>
      <c r="F84" s="24" t="s">
        <v>108</v>
      </c>
      <c r="G84" s="24" t="s">
        <v>33</v>
      </c>
      <c r="H84" s="12">
        <v>35677.775445570798</v>
      </c>
    </row>
    <row r="85" spans="2:8" x14ac:dyDescent="0.25">
      <c r="B85" s="48">
        <v>7</v>
      </c>
      <c r="C85" s="23" t="s">
        <v>112</v>
      </c>
      <c r="D85" s="23" t="s">
        <v>77</v>
      </c>
      <c r="E85" s="23" t="s">
        <v>23</v>
      </c>
      <c r="F85" s="23" t="s">
        <v>108</v>
      </c>
      <c r="G85" s="23" t="s">
        <v>33</v>
      </c>
      <c r="H85" s="11">
        <v>35633.695704342601</v>
      </c>
    </row>
    <row r="86" spans="2:8" x14ac:dyDescent="0.25">
      <c r="B86" s="49">
        <v>8</v>
      </c>
      <c r="C86" s="24" t="s">
        <v>113</v>
      </c>
      <c r="D86" s="24" t="s">
        <v>78</v>
      </c>
      <c r="E86" s="24" t="s">
        <v>23</v>
      </c>
      <c r="F86" s="24" t="s">
        <v>108</v>
      </c>
      <c r="G86" s="24" t="s">
        <v>33</v>
      </c>
      <c r="H86" s="12">
        <v>34745.5042244406</v>
      </c>
    </row>
    <row r="87" spans="2:8" x14ac:dyDescent="0.25">
      <c r="B87" s="48">
        <v>9</v>
      </c>
      <c r="C87" s="23" t="s">
        <v>110</v>
      </c>
      <c r="D87" s="23" t="s">
        <v>78</v>
      </c>
      <c r="E87" s="23" t="s">
        <v>23</v>
      </c>
      <c r="F87" s="23" t="s">
        <v>108</v>
      </c>
      <c r="G87" s="23" t="s">
        <v>33</v>
      </c>
      <c r="H87" s="11">
        <v>34606.980336226297</v>
      </c>
    </row>
    <row r="88" spans="2:8" x14ac:dyDescent="0.25">
      <c r="B88" s="49">
        <v>10</v>
      </c>
      <c r="C88" s="24" t="s">
        <v>116</v>
      </c>
      <c r="D88" s="24" t="s">
        <v>77</v>
      </c>
      <c r="E88" s="24" t="s">
        <v>23</v>
      </c>
      <c r="F88" s="24" t="s">
        <v>108</v>
      </c>
      <c r="G88" s="24" t="s">
        <v>33</v>
      </c>
      <c r="H88" s="12">
        <v>34466.2519507658</v>
      </c>
    </row>
    <row r="89" spans="2:8" x14ac:dyDescent="0.25">
      <c r="B89" s="48">
        <v>11</v>
      </c>
      <c r="C89" s="23" t="s">
        <v>115</v>
      </c>
      <c r="D89" s="23" t="s">
        <v>77</v>
      </c>
      <c r="E89" s="23" t="s">
        <v>23</v>
      </c>
      <c r="F89" s="23" t="s">
        <v>108</v>
      </c>
      <c r="G89" s="23" t="s">
        <v>33</v>
      </c>
      <c r="H89" s="11">
        <v>33336.311609311102</v>
      </c>
    </row>
    <row r="90" spans="2:8" x14ac:dyDescent="0.25">
      <c r="B90" s="49">
        <v>12</v>
      </c>
      <c r="C90" s="24" t="s">
        <v>251</v>
      </c>
      <c r="D90" s="24" t="s">
        <v>77</v>
      </c>
      <c r="E90" s="24" t="s">
        <v>23</v>
      </c>
      <c r="F90" s="24" t="s">
        <v>108</v>
      </c>
      <c r="G90" s="24" t="s">
        <v>33</v>
      </c>
      <c r="H90" s="12">
        <v>32725.795296124499</v>
      </c>
    </row>
    <row r="91" spans="2:8" x14ac:dyDescent="0.25">
      <c r="B91" s="48">
        <v>13</v>
      </c>
      <c r="C91" s="23" t="s">
        <v>128</v>
      </c>
      <c r="D91" s="23" t="s">
        <v>77</v>
      </c>
      <c r="E91" s="23" t="s">
        <v>23</v>
      </c>
      <c r="F91" s="23" t="s">
        <v>108</v>
      </c>
      <c r="G91" s="23" t="s">
        <v>33</v>
      </c>
      <c r="H91" s="11">
        <v>32073.838206567099</v>
      </c>
    </row>
    <row r="92" spans="2:8" x14ac:dyDescent="0.25">
      <c r="B92" s="49">
        <v>14</v>
      </c>
      <c r="C92" s="24" t="s">
        <v>219</v>
      </c>
      <c r="D92" s="24" t="s">
        <v>77</v>
      </c>
      <c r="E92" s="24" t="s">
        <v>23</v>
      </c>
      <c r="F92" s="24" t="s">
        <v>108</v>
      </c>
      <c r="G92" s="24" t="s">
        <v>33</v>
      </c>
      <c r="H92" s="12">
        <v>31838.953067713301</v>
      </c>
    </row>
    <row r="93" spans="2:8" x14ac:dyDescent="0.25">
      <c r="B93" s="48">
        <v>15</v>
      </c>
      <c r="C93" s="23" t="s">
        <v>114</v>
      </c>
      <c r="D93" s="23" t="s">
        <v>77</v>
      </c>
      <c r="E93" s="23" t="s">
        <v>23</v>
      </c>
      <c r="F93" s="23" t="s">
        <v>108</v>
      </c>
      <c r="G93" s="23" t="s">
        <v>33</v>
      </c>
      <c r="H93" s="11">
        <v>31837.862899583299</v>
      </c>
    </row>
    <row r="94" spans="2:8" x14ac:dyDescent="0.25">
      <c r="B94" s="49">
        <v>16</v>
      </c>
      <c r="C94" s="24" t="s">
        <v>117</v>
      </c>
      <c r="D94" s="24" t="s">
        <v>77</v>
      </c>
      <c r="E94" s="24" t="s">
        <v>23</v>
      </c>
      <c r="F94" s="24" t="s">
        <v>108</v>
      </c>
      <c r="G94" s="24" t="s">
        <v>33</v>
      </c>
      <c r="H94" s="12">
        <v>31311.651746328102</v>
      </c>
    </row>
    <row r="95" spans="2:8" x14ac:dyDescent="0.25">
      <c r="B95" s="48">
        <v>17</v>
      </c>
      <c r="C95" s="23" t="s">
        <v>118</v>
      </c>
      <c r="D95" s="23" t="s">
        <v>78</v>
      </c>
      <c r="E95" s="23" t="s">
        <v>23</v>
      </c>
      <c r="F95" s="23" t="s">
        <v>108</v>
      </c>
      <c r="G95" s="23" t="s">
        <v>33</v>
      </c>
      <c r="H95" s="11">
        <v>31244.691778333799</v>
      </c>
    </row>
    <row r="96" spans="2:8" x14ac:dyDescent="0.25">
      <c r="B96" s="49">
        <v>18</v>
      </c>
      <c r="C96" s="24" t="s">
        <v>220</v>
      </c>
      <c r="D96" s="24" t="s">
        <v>77</v>
      </c>
      <c r="E96" s="24" t="s">
        <v>23</v>
      </c>
      <c r="F96" s="24" t="s">
        <v>108</v>
      </c>
      <c r="G96" s="24" t="s">
        <v>33</v>
      </c>
      <c r="H96" s="12">
        <v>30762.277671810902</v>
      </c>
    </row>
    <row r="97" spans="2:8" x14ac:dyDescent="0.25">
      <c r="B97" s="48">
        <v>19</v>
      </c>
      <c r="C97" s="23" t="s">
        <v>122</v>
      </c>
      <c r="D97" s="23" t="s">
        <v>78</v>
      </c>
      <c r="E97" s="23" t="s">
        <v>23</v>
      </c>
      <c r="F97" s="23" t="s">
        <v>108</v>
      </c>
      <c r="G97" s="23" t="s">
        <v>33</v>
      </c>
      <c r="H97" s="11">
        <v>30436.181873814501</v>
      </c>
    </row>
    <row r="98" spans="2:8" x14ac:dyDescent="0.25">
      <c r="B98" s="49">
        <v>20</v>
      </c>
      <c r="C98" s="24" t="s">
        <v>119</v>
      </c>
      <c r="D98" s="24" t="s">
        <v>77</v>
      </c>
      <c r="E98" s="24" t="s">
        <v>23</v>
      </c>
      <c r="F98" s="24" t="s">
        <v>108</v>
      </c>
      <c r="G98" s="24" t="s">
        <v>33</v>
      </c>
      <c r="H98" s="12">
        <v>30135.364028880402</v>
      </c>
    </row>
    <row r="99" spans="2:8" x14ac:dyDescent="0.25">
      <c r="B99" s="48">
        <v>21</v>
      </c>
      <c r="C99" s="23" t="s">
        <v>190</v>
      </c>
      <c r="D99" s="23" t="s">
        <v>78</v>
      </c>
      <c r="E99" s="23" t="s">
        <v>23</v>
      </c>
      <c r="F99" s="23" t="s">
        <v>108</v>
      </c>
      <c r="G99" s="23" t="s">
        <v>33</v>
      </c>
      <c r="H99" s="11">
        <v>29930.2170630113</v>
      </c>
    </row>
    <row r="100" spans="2:8" x14ac:dyDescent="0.25">
      <c r="B100" s="49">
        <v>22</v>
      </c>
      <c r="C100" s="24" t="s">
        <v>365</v>
      </c>
      <c r="D100" s="24" t="s">
        <v>77</v>
      </c>
      <c r="E100" s="24" t="s">
        <v>23</v>
      </c>
      <c r="F100" s="24" t="s">
        <v>108</v>
      </c>
      <c r="G100" s="24" t="s">
        <v>33</v>
      </c>
      <c r="H100" s="12">
        <v>29488.3011439615</v>
      </c>
    </row>
    <row r="101" spans="2:8" x14ac:dyDescent="0.25">
      <c r="B101" s="48">
        <v>23</v>
      </c>
      <c r="C101" s="23" t="s">
        <v>130</v>
      </c>
      <c r="D101" s="23" t="s">
        <v>77</v>
      </c>
      <c r="E101" s="23" t="s">
        <v>23</v>
      </c>
      <c r="F101" s="23" t="s">
        <v>108</v>
      </c>
      <c r="G101" s="23" t="s">
        <v>33</v>
      </c>
      <c r="H101" s="11">
        <v>29438.037882406399</v>
      </c>
    </row>
    <row r="102" spans="2:8" x14ac:dyDescent="0.25">
      <c r="B102" s="49">
        <v>24</v>
      </c>
      <c r="C102" s="24" t="s">
        <v>121</v>
      </c>
      <c r="D102" s="24" t="s">
        <v>78</v>
      </c>
      <c r="E102" s="24" t="s">
        <v>23</v>
      </c>
      <c r="F102" s="24" t="s">
        <v>108</v>
      </c>
      <c r="G102" s="24" t="s">
        <v>33</v>
      </c>
      <c r="H102" s="12">
        <v>29099.3377698043</v>
      </c>
    </row>
    <row r="103" spans="2:8" x14ac:dyDescent="0.25">
      <c r="B103" s="48">
        <v>25</v>
      </c>
      <c r="C103" s="23" t="s">
        <v>218</v>
      </c>
      <c r="D103" s="23" t="s">
        <v>77</v>
      </c>
      <c r="E103" s="23" t="s">
        <v>23</v>
      </c>
      <c r="F103" s="23" t="s">
        <v>108</v>
      </c>
      <c r="G103" s="23" t="s">
        <v>33</v>
      </c>
      <c r="H103" s="11">
        <v>29048.094182520599</v>
      </c>
    </row>
    <row r="104" spans="2:8" x14ac:dyDescent="0.25">
      <c r="B104" s="49">
        <v>26</v>
      </c>
      <c r="C104" s="24" t="s">
        <v>124</v>
      </c>
      <c r="D104" s="24" t="s">
        <v>177</v>
      </c>
      <c r="E104" s="24" t="s">
        <v>24</v>
      </c>
      <c r="F104" s="24" t="s">
        <v>108</v>
      </c>
      <c r="G104" s="24" t="s">
        <v>33</v>
      </c>
      <c r="H104" s="12">
        <v>28821.825756702401</v>
      </c>
    </row>
    <row r="105" spans="2:8" x14ac:dyDescent="0.25">
      <c r="B105" s="48">
        <v>27</v>
      </c>
      <c r="C105" s="23" t="s">
        <v>192</v>
      </c>
      <c r="D105" s="23" t="s">
        <v>78</v>
      </c>
      <c r="E105" s="23" t="s">
        <v>23</v>
      </c>
      <c r="F105" s="23" t="s">
        <v>108</v>
      </c>
      <c r="G105" s="23" t="s">
        <v>33</v>
      </c>
      <c r="H105" s="11">
        <v>28351.800644299099</v>
      </c>
    </row>
    <row r="106" spans="2:8" x14ac:dyDescent="0.25">
      <c r="B106" s="49">
        <v>28</v>
      </c>
      <c r="C106" s="24" t="s">
        <v>173</v>
      </c>
      <c r="D106" s="24" t="s">
        <v>78</v>
      </c>
      <c r="E106" s="24" t="s">
        <v>23</v>
      </c>
      <c r="F106" s="24" t="s">
        <v>108</v>
      </c>
      <c r="G106" s="24" t="s">
        <v>33</v>
      </c>
      <c r="H106" s="12">
        <v>28016.948377746801</v>
      </c>
    </row>
    <row r="107" spans="2:8" x14ac:dyDescent="0.25">
      <c r="B107" s="48">
        <v>29</v>
      </c>
      <c r="C107" s="23" t="s">
        <v>123</v>
      </c>
      <c r="D107" s="23" t="s">
        <v>77</v>
      </c>
      <c r="E107" s="23" t="s">
        <v>23</v>
      </c>
      <c r="F107" s="23" t="s">
        <v>108</v>
      </c>
      <c r="G107" s="23" t="s">
        <v>33</v>
      </c>
      <c r="H107" s="11">
        <v>27850.2323214112</v>
      </c>
    </row>
    <row r="108" spans="2:8" ht="15.75" thickBot="1" x14ac:dyDescent="0.3">
      <c r="B108" s="72">
        <v>30</v>
      </c>
      <c r="C108" s="73" t="s">
        <v>249</v>
      </c>
      <c r="D108" s="73" t="s">
        <v>177</v>
      </c>
      <c r="E108" s="73" t="s">
        <v>24</v>
      </c>
      <c r="F108" s="73" t="s">
        <v>108</v>
      </c>
      <c r="G108" s="73" t="s">
        <v>33</v>
      </c>
      <c r="H108" s="74">
        <v>27604.981863791199</v>
      </c>
    </row>
    <row r="109" spans="2:8" x14ac:dyDescent="0.25">
      <c r="B109" s="8"/>
      <c r="C109" s="8"/>
      <c r="D109" s="8"/>
      <c r="E109" s="8"/>
      <c r="F109" s="8"/>
      <c r="G109" s="8"/>
      <c r="H109" s="8"/>
    </row>
    <row r="110" spans="2:8" x14ac:dyDescent="0.25">
      <c r="B110" s="8"/>
      <c r="C110" s="8"/>
      <c r="D110" s="8"/>
      <c r="E110" s="8"/>
      <c r="F110" s="8"/>
      <c r="G110" s="8"/>
      <c r="H110" s="8"/>
    </row>
    <row r="111" spans="2:8" ht="26.25" x14ac:dyDescent="0.4">
      <c r="B111" s="4" t="s">
        <v>211</v>
      </c>
      <c r="C111" s="8"/>
      <c r="D111" s="8"/>
      <c r="E111" s="8"/>
      <c r="F111" s="8"/>
      <c r="G111" s="8"/>
      <c r="H111" s="8"/>
    </row>
    <row r="112" spans="2:8" x14ac:dyDescent="0.25">
      <c r="B112" s="8"/>
      <c r="C112" s="8"/>
      <c r="D112" s="8"/>
      <c r="E112" s="8"/>
      <c r="F112" s="8"/>
      <c r="G112" s="8"/>
      <c r="H112" s="8"/>
    </row>
    <row r="113" spans="2:8" x14ac:dyDescent="0.25">
      <c r="B113" s="57" t="s">
        <v>31</v>
      </c>
      <c r="C113" s="57" t="s">
        <v>74</v>
      </c>
      <c r="D113" s="57" t="s">
        <v>75</v>
      </c>
      <c r="E113" s="57" t="s">
        <v>22</v>
      </c>
      <c r="F113" s="57" t="s">
        <v>86</v>
      </c>
      <c r="G113" s="57" t="s">
        <v>32</v>
      </c>
      <c r="H113" s="57" t="s">
        <v>10</v>
      </c>
    </row>
    <row r="114" spans="2:8" x14ac:dyDescent="0.25">
      <c r="B114" s="48">
        <v>1</v>
      </c>
      <c r="C114" s="23" t="s">
        <v>87</v>
      </c>
      <c r="D114" s="23" t="s">
        <v>181</v>
      </c>
      <c r="E114" s="23" t="s">
        <v>28</v>
      </c>
      <c r="F114" s="23" t="s">
        <v>88</v>
      </c>
      <c r="G114" s="23" t="s">
        <v>41</v>
      </c>
      <c r="H114" s="11">
        <v>1387.92487854759</v>
      </c>
    </row>
    <row r="115" spans="2:8" x14ac:dyDescent="0.25">
      <c r="B115" s="49">
        <v>2</v>
      </c>
      <c r="C115" s="24" t="s">
        <v>90</v>
      </c>
      <c r="D115" s="24" t="s">
        <v>182</v>
      </c>
      <c r="E115" s="24" t="s">
        <v>25</v>
      </c>
      <c r="F115" s="24" t="s">
        <v>88</v>
      </c>
      <c r="G115" s="24" t="s">
        <v>33</v>
      </c>
      <c r="H115" s="12">
        <v>927.62665702161303</v>
      </c>
    </row>
    <row r="116" spans="2:8" x14ac:dyDescent="0.25">
      <c r="B116" s="48">
        <v>3</v>
      </c>
      <c r="C116" s="23" t="s">
        <v>369</v>
      </c>
      <c r="D116" s="23" t="s">
        <v>184</v>
      </c>
      <c r="E116" s="23" t="s">
        <v>25</v>
      </c>
      <c r="F116" s="23" t="s">
        <v>88</v>
      </c>
      <c r="G116" s="23" t="s">
        <v>33</v>
      </c>
      <c r="H116" s="11">
        <v>871.35436461387098</v>
      </c>
    </row>
    <row r="117" spans="2:8" x14ac:dyDescent="0.25">
      <c r="B117" s="49">
        <v>4</v>
      </c>
      <c r="C117" s="24" t="s">
        <v>89</v>
      </c>
      <c r="D117" s="24" t="s">
        <v>183</v>
      </c>
      <c r="E117" s="24" t="s">
        <v>25</v>
      </c>
      <c r="F117" s="24" t="s">
        <v>88</v>
      </c>
      <c r="G117" s="24" t="s">
        <v>33</v>
      </c>
      <c r="H117" s="86">
        <v>743.88730702193504</v>
      </c>
    </row>
    <row r="118" spans="2:8" x14ac:dyDescent="0.25">
      <c r="B118" s="48">
        <v>5</v>
      </c>
      <c r="C118" s="23" t="s">
        <v>91</v>
      </c>
      <c r="D118" s="23" t="s">
        <v>182</v>
      </c>
      <c r="E118" s="23" t="s">
        <v>25</v>
      </c>
      <c r="F118" s="23" t="s">
        <v>88</v>
      </c>
      <c r="G118" s="23" t="s">
        <v>33</v>
      </c>
      <c r="H118" s="85">
        <v>730.12885488967697</v>
      </c>
    </row>
    <row r="119" spans="2:8" x14ac:dyDescent="0.25">
      <c r="B119" s="49">
        <v>6</v>
      </c>
      <c r="C119" s="24" t="s">
        <v>93</v>
      </c>
      <c r="D119" s="24" t="s">
        <v>183</v>
      </c>
      <c r="E119" s="24" t="s">
        <v>25</v>
      </c>
      <c r="F119" s="24" t="s">
        <v>88</v>
      </c>
      <c r="G119" s="24" t="s">
        <v>33</v>
      </c>
      <c r="H119" s="86">
        <v>699.61171125516103</v>
      </c>
    </row>
    <row r="120" spans="2:8" x14ac:dyDescent="0.25">
      <c r="B120" s="48">
        <v>7</v>
      </c>
      <c r="C120" s="23" t="s">
        <v>92</v>
      </c>
      <c r="D120" s="23" t="s">
        <v>182</v>
      </c>
      <c r="E120" s="23" t="s">
        <v>25</v>
      </c>
      <c r="F120" s="23" t="s">
        <v>88</v>
      </c>
      <c r="G120" s="23" t="s">
        <v>33</v>
      </c>
      <c r="H120" s="85">
        <v>671.67237523516098</v>
      </c>
    </row>
    <row r="121" spans="2:8" x14ac:dyDescent="0.25">
      <c r="B121" s="49">
        <v>8</v>
      </c>
      <c r="C121" s="24" t="s">
        <v>99</v>
      </c>
      <c r="D121" s="24" t="s">
        <v>183</v>
      </c>
      <c r="E121" s="24" t="s">
        <v>25</v>
      </c>
      <c r="F121" s="24" t="s">
        <v>88</v>
      </c>
      <c r="G121" s="24" t="s">
        <v>33</v>
      </c>
      <c r="H121" s="86">
        <v>612.61227671774202</v>
      </c>
    </row>
    <row r="122" spans="2:8" x14ac:dyDescent="0.25">
      <c r="B122" s="48">
        <v>9</v>
      </c>
      <c r="C122" s="23" t="s">
        <v>252</v>
      </c>
      <c r="D122" s="23" t="s">
        <v>182</v>
      </c>
      <c r="E122" s="23" t="s">
        <v>25</v>
      </c>
      <c r="F122" s="23" t="s">
        <v>88</v>
      </c>
      <c r="G122" s="23" t="s">
        <v>33</v>
      </c>
      <c r="H122" s="85">
        <v>607.76465928161304</v>
      </c>
    </row>
    <row r="123" spans="2:8" x14ac:dyDescent="0.25">
      <c r="B123" s="49">
        <v>10</v>
      </c>
      <c r="C123" s="24" t="s">
        <v>100</v>
      </c>
      <c r="D123" s="24" t="s">
        <v>183</v>
      </c>
      <c r="E123" s="24" t="s">
        <v>25</v>
      </c>
      <c r="F123" s="24" t="s">
        <v>88</v>
      </c>
      <c r="G123" s="24" t="s">
        <v>33</v>
      </c>
      <c r="H123" s="86">
        <v>576.42030418354796</v>
      </c>
    </row>
    <row r="124" spans="2:8" x14ac:dyDescent="0.25">
      <c r="B124" s="48">
        <v>11</v>
      </c>
      <c r="C124" s="23" t="s">
        <v>223</v>
      </c>
      <c r="D124" s="23" t="s">
        <v>182</v>
      </c>
      <c r="E124" s="23" t="s">
        <v>25</v>
      </c>
      <c r="F124" s="23" t="s">
        <v>88</v>
      </c>
      <c r="G124" s="23" t="s">
        <v>33</v>
      </c>
      <c r="H124" s="85">
        <v>556.36433196161295</v>
      </c>
    </row>
    <row r="125" spans="2:8" x14ac:dyDescent="0.25">
      <c r="B125" s="49">
        <v>12</v>
      </c>
      <c r="C125" s="24" t="s">
        <v>95</v>
      </c>
      <c r="D125" s="24" t="s">
        <v>182</v>
      </c>
      <c r="E125" s="24" t="s">
        <v>25</v>
      </c>
      <c r="F125" s="24" t="s">
        <v>88</v>
      </c>
      <c r="G125" s="24" t="s">
        <v>33</v>
      </c>
      <c r="H125" s="86">
        <v>550.28573783935497</v>
      </c>
    </row>
    <row r="126" spans="2:8" x14ac:dyDescent="0.25">
      <c r="B126" s="48">
        <v>13</v>
      </c>
      <c r="C126" s="23" t="s">
        <v>97</v>
      </c>
      <c r="D126" s="23" t="s">
        <v>182</v>
      </c>
      <c r="E126" s="23" t="s">
        <v>25</v>
      </c>
      <c r="F126" s="23" t="s">
        <v>88</v>
      </c>
      <c r="G126" s="23" t="s">
        <v>33</v>
      </c>
      <c r="H126" s="85">
        <v>535.45477165354805</v>
      </c>
    </row>
    <row r="127" spans="2:8" x14ac:dyDescent="0.25">
      <c r="B127" s="49">
        <v>14</v>
      </c>
      <c r="C127" s="24" t="s">
        <v>98</v>
      </c>
      <c r="D127" s="24" t="s">
        <v>182</v>
      </c>
      <c r="E127" s="24" t="s">
        <v>25</v>
      </c>
      <c r="F127" s="24" t="s">
        <v>88</v>
      </c>
      <c r="G127" s="24" t="s">
        <v>33</v>
      </c>
      <c r="H127" s="86">
        <v>525.046962177419</v>
      </c>
    </row>
    <row r="128" spans="2:8" x14ac:dyDescent="0.25">
      <c r="B128" s="48">
        <v>15</v>
      </c>
      <c r="C128" s="23" t="s">
        <v>101</v>
      </c>
      <c r="D128" s="23" t="s">
        <v>183</v>
      </c>
      <c r="E128" s="23" t="s">
        <v>25</v>
      </c>
      <c r="F128" s="23" t="s">
        <v>88</v>
      </c>
      <c r="G128" s="23" t="s">
        <v>33</v>
      </c>
      <c r="H128" s="85">
        <v>516.264155549355</v>
      </c>
    </row>
    <row r="129" spans="2:8" x14ac:dyDescent="0.25">
      <c r="B129" s="49">
        <v>16</v>
      </c>
      <c r="C129" s="24" t="s">
        <v>253</v>
      </c>
      <c r="D129" s="24" t="s">
        <v>182</v>
      </c>
      <c r="E129" s="24" t="s">
        <v>25</v>
      </c>
      <c r="F129" s="24" t="s">
        <v>88</v>
      </c>
      <c r="G129" s="24" t="s">
        <v>33</v>
      </c>
      <c r="H129" s="86">
        <v>457.38930208129</v>
      </c>
    </row>
    <row r="130" spans="2:8" x14ac:dyDescent="0.25">
      <c r="B130" s="48">
        <v>17</v>
      </c>
      <c r="C130" s="23" t="s">
        <v>254</v>
      </c>
      <c r="D130" s="23" t="s">
        <v>255</v>
      </c>
      <c r="E130" s="23" t="s">
        <v>28</v>
      </c>
      <c r="F130" s="23" t="s">
        <v>88</v>
      </c>
      <c r="G130" s="23" t="s">
        <v>33</v>
      </c>
      <c r="H130" s="85">
        <v>451.13378169064498</v>
      </c>
    </row>
    <row r="131" spans="2:8" x14ac:dyDescent="0.25">
      <c r="B131" s="49">
        <v>18</v>
      </c>
      <c r="C131" s="24" t="s">
        <v>94</v>
      </c>
      <c r="D131" s="24" t="s">
        <v>182</v>
      </c>
      <c r="E131" s="24" t="s">
        <v>25</v>
      </c>
      <c r="F131" s="24" t="s">
        <v>88</v>
      </c>
      <c r="G131" s="24" t="s">
        <v>33</v>
      </c>
      <c r="H131" s="86">
        <v>437.71457350419399</v>
      </c>
    </row>
    <row r="132" spans="2:8" x14ac:dyDescent="0.25">
      <c r="B132" s="48">
        <v>19</v>
      </c>
      <c r="C132" s="23" t="s">
        <v>103</v>
      </c>
      <c r="D132" s="23" t="s">
        <v>182</v>
      </c>
      <c r="E132" s="23" t="s">
        <v>25</v>
      </c>
      <c r="F132" s="23" t="s">
        <v>88</v>
      </c>
      <c r="G132" s="23" t="s">
        <v>33</v>
      </c>
      <c r="H132" s="85">
        <v>436.73194286451599</v>
      </c>
    </row>
    <row r="133" spans="2:8" x14ac:dyDescent="0.25">
      <c r="B133" s="49">
        <v>20</v>
      </c>
      <c r="C133" s="24" t="s">
        <v>102</v>
      </c>
      <c r="D133" s="24" t="s">
        <v>183</v>
      </c>
      <c r="E133" s="24" t="s">
        <v>25</v>
      </c>
      <c r="F133" s="24" t="s">
        <v>88</v>
      </c>
      <c r="G133" s="24" t="s">
        <v>33</v>
      </c>
      <c r="H133" s="86">
        <v>428.46226299419402</v>
      </c>
    </row>
    <row r="134" spans="2:8" x14ac:dyDescent="0.25">
      <c r="B134" s="48">
        <v>21</v>
      </c>
      <c r="C134" s="23" t="s">
        <v>370</v>
      </c>
      <c r="D134" s="23" t="s">
        <v>371</v>
      </c>
      <c r="E134" s="23" t="s">
        <v>13</v>
      </c>
      <c r="F134" s="23" t="s">
        <v>88</v>
      </c>
      <c r="G134" s="23" t="s">
        <v>33</v>
      </c>
      <c r="H134" s="85">
        <v>410.83618640322601</v>
      </c>
    </row>
    <row r="135" spans="2:8" x14ac:dyDescent="0.25">
      <c r="B135" s="49">
        <v>22</v>
      </c>
      <c r="C135" s="24" t="s">
        <v>185</v>
      </c>
      <c r="D135" s="24" t="s">
        <v>183</v>
      </c>
      <c r="E135" s="24" t="s">
        <v>25</v>
      </c>
      <c r="F135" s="24" t="s">
        <v>88</v>
      </c>
      <c r="G135" s="24" t="s">
        <v>33</v>
      </c>
      <c r="H135" s="86">
        <v>400.89625763225803</v>
      </c>
    </row>
    <row r="136" spans="2:8" x14ac:dyDescent="0.25">
      <c r="B136" s="48">
        <v>23</v>
      </c>
      <c r="C136" s="23" t="s">
        <v>96</v>
      </c>
      <c r="D136" s="23" t="s">
        <v>182</v>
      </c>
      <c r="E136" s="23" t="s">
        <v>25</v>
      </c>
      <c r="F136" s="23" t="s">
        <v>88</v>
      </c>
      <c r="G136" s="23" t="s">
        <v>33</v>
      </c>
      <c r="H136" s="85">
        <v>397.63123755096802</v>
      </c>
    </row>
    <row r="137" spans="2:8" x14ac:dyDescent="0.25">
      <c r="B137" s="49">
        <v>24</v>
      </c>
      <c r="C137" s="24" t="s">
        <v>171</v>
      </c>
      <c r="D137" s="24" t="s">
        <v>182</v>
      </c>
      <c r="E137" s="24" t="s">
        <v>25</v>
      </c>
      <c r="F137" s="24" t="s">
        <v>88</v>
      </c>
      <c r="G137" s="24" t="s">
        <v>33</v>
      </c>
      <c r="H137" s="86">
        <v>389.817467457097</v>
      </c>
    </row>
    <row r="138" spans="2:8" x14ac:dyDescent="0.25">
      <c r="B138" s="48">
        <v>25</v>
      </c>
      <c r="C138" s="23" t="s">
        <v>186</v>
      </c>
      <c r="D138" s="23" t="s">
        <v>183</v>
      </c>
      <c r="E138" s="23" t="s">
        <v>25</v>
      </c>
      <c r="F138" s="23" t="s">
        <v>88</v>
      </c>
      <c r="G138" s="23" t="s">
        <v>33</v>
      </c>
      <c r="H138" s="85">
        <v>386.22071062258101</v>
      </c>
    </row>
    <row r="139" spans="2:8" x14ac:dyDescent="0.25">
      <c r="B139" s="49">
        <v>26</v>
      </c>
      <c r="C139" s="24" t="s">
        <v>104</v>
      </c>
      <c r="D139" s="24" t="s">
        <v>183</v>
      </c>
      <c r="E139" s="24" t="s">
        <v>25</v>
      </c>
      <c r="F139" s="24" t="s">
        <v>88</v>
      </c>
      <c r="G139" s="24" t="s">
        <v>33</v>
      </c>
      <c r="H139" s="86">
        <v>377.158514692258</v>
      </c>
    </row>
    <row r="140" spans="2:8" x14ac:dyDescent="0.25">
      <c r="B140" s="48">
        <v>27</v>
      </c>
      <c r="C140" s="23" t="s">
        <v>188</v>
      </c>
      <c r="D140" s="23" t="s">
        <v>187</v>
      </c>
      <c r="E140" s="23" t="s">
        <v>25</v>
      </c>
      <c r="F140" s="23" t="s">
        <v>88</v>
      </c>
      <c r="G140" s="23" t="s">
        <v>33</v>
      </c>
      <c r="H140" s="85">
        <v>373.304078544839</v>
      </c>
    </row>
    <row r="141" spans="2:8" x14ac:dyDescent="0.25">
      <c r="B141" s="49">
        <v>28</v>
      </c>
      <c r="C141" s="24" t="s">
        <v>372</v>
      </c>
      <c r="D141" s="24" t="s">
        <v>183</v>
      </c>
      <c r="E141" s="24" t="s">
        <v>25</v>
      </c>
      <c r="F141" s="24" t="s">
        <v>88</v>
      </c>
      <c r="G141" s="24" t="s">
        <v>33</v>
      </c>
      <c r="H141" s="86">
        <v>353.35340991612901</v>
      </c>
    </row>
    <row r="142" spans="2:8" x14ac:dyDescent="0.25">
      <c r="B142" s="48">
        <v>29</v>
      </c>
      <c r="C142" s="23" t="s">
        <v>106</v>
      </c>
      <c r="D142" s="23" t="s">
        <v>182</v>
      </c>
      <c r="E142" s="23" t="s">
        <v>25</v>
      </c>
      <c r="F142" s="23" t="s">
        <v>88</v>
      </c>
      <c r="G142" s="23" t="s">
        <v>33</v>
      </c>
      <c r="H142" s="85">
        <v>348.33921396354799</v>
      </c>
    </row>
    <row r="143" spans="2:8" ht="15.75" thickBot="1" x14ac:dyDescent="0.3">
      <c r="B143" s="72">
        <v>30</v>
      </c>
      <c r="C143" s="73" t="s">
        <v>373</v>
      </c>
      <c r="D143" s="73" t="s">
        <v>182</v>
      </c>
      <c r="E143" s="73" t="s">
        <v>25</v>
      </c>
      <c r="F143" s="73" t="s">
        <v>88</v>
      </c>
      <c r="G143" s="73" t="s">
        <v>33</v>
      </c>
      <c r="H143" s="87">
        <v>347.06806365225799</v>
      </c>
    </row>
    <row r="144" spans="2:8" x14ac:dyDescent="0.25">
      <c r="B144" s="8"/>
      <c r="C144" s="8"/>
      <c r="D144" s="8"/>
      <c r="E144" s="8"/>
      <c r="F144" s="8"/>
      <c r="G144" s="8"/>
      <c r="H144" s="8"/>
    </row>
    <row r="145" spans="2:8" x14ac:dyDescent="0.25">
      <c r="B145" s="8"/>
      <c r="C145" s="8"/>
      <c r="D145" s="8"/>
      <c r="E145" s="8"/>
      <c r="F145" s="8"/>
      <c r="G145" s="8"/>
      <c r="H145" s="8"/>
    </row>
    <row r="146" spans="2:8" ht="26.25" x14ac:dyDescent="0.4">
      <c r="B146" s="4" t="s">
        <v>212</v>
      </c>
      <c r="C146" s="8"/>
      <c r="D146" s="8"/>
      <c r="E146" s="8"/>
      <c r="F146" s="8"/>
      <c r="G146" s="8"/>
      <c r="H146" s="8"/>
    </row>
    <row r="147" spans="2:8" x14ac:dyDescent="0.25">
      <c r="B147" s="8"/>
      <c r="C147" s="8"/>
      <c r="D147" s="8"/>
      <c r="E147" s="8"/>
      <c r="F147" s="8"/>
      <c r="G147" s="8"/>
      <c r="H147" s="8"/>
    </row>
    <row r="148" spans="2:8" ht="17.25" customHeight="1" x14ac:dyDescent="0.25">
      <c r="B148" s="57" t="s">
        <v>31</v>
      </c>
      <c r="C148" s="57" t="s">
        <v>74</v>
      </c>
      <c r="D148" s="57" t="s">
        <v>75</v>
      </c>
      <c r="E148" s="57" t="s">
        <v>22</v>
      </c>
      <c r="F148" s="57" t="s">
        <v>86</v>
      </c>
      <c r="G148" s="57" t="s">
        <v>32</v>
      </c>
      <c r="H148" s="57" t="s">
        <v>11</v>
      </c>
    </row>
    <row r="149" spans="2:8" x14ac:dyDescent="0.25">
      <c r="B149" s="48">
        <v>1</v>
      </c>
      <c r="C149" s="23" t="s">
        <v>252</v>
      </c>
      <c r="D149" s="23" t="s">
        <v>182</v>
      </c>
      <c r="E149" s="23" t="s">
        <v>25</v>
      </c>
      <c r="F149" s="23" t="s">
        <v>88</v>
      </c>
      <c r="G149" s="23" t="s">
        <v>33</v>
      </c>
      <c r="H149" s="85">
        <v>561.08813548387104</v>
      </c>
    </row>
    <row r="150" spans="2:8" x14ac:dyDescent="0.25">
      <c r="B150" s="49">
        <v>2</v>
      </c>
      <c r="C150" s="24" t="s">
        <v>99</v>
      </c>
      <c r="D150" s="24" t="s">
        <v>183</v>
      </c>
      <c r="E150" s="24" t="s">
        <v>25</v>
      </c>
      <c r="F150" s="24" t="s">
        <v>88</v>
      </c>
      <c r="G150" s="24" t="s">
        <v>33</v>
      </c>
      <c r="H150" s="86">
        <v>511.86416064516101</v>
      </c>
    </row>
    <row r="151" spans="2:8" x14ac:dyDescent="0.25">
      <c r="B151" s="48">
        <v>3</v>
      </c>
      <c r="C151" s="23" t="s">
        <v>92</v>
      </c>
      <c r="D151" s="23" t="s">
        <v>182</v>
      </c>
      <c r="E151" s="23" t="s">
        <v>25</v>
      </c>
      <c r="F151" s="23" t="s">
        <v>88</v>
      </c>
      <c r="G151" s="23" t="s">
        <v>33</v>
      </c>
      <c r="H151" s="85">
        <v>481.86019161290301</v>
      </c>
    </row>
    <row r="152" spans="2:8" x14ac:dyDescent="0.25">
      <c r="B152" s="49">
        <v>4</v>
      </c>
      <c r="C152" s="24" t="s">
        <v>101</v>
      </c>
      <c r="D152" s="24" t="s">
        <v>183</v>
      </c>
      <c r="E152" s="24" t="s">
        <v>25</v>
      </c>
      <c r="F152" s="24" t="s">
        <v>88</v>
      </c>
      <c r="G152" s="24" t="s">
        <v>33</v>
      </c>
      <c r="H152" s="86">
        <v>468.80014870967699</v>
      </c>
    </row>
    <row r="153" spans="2:8" x14ac:dyDescent="0.25">
      <c r="B153" s="48">
        <v>5</v>
      </c>
      <c r="C153" s="23" t="s">
        <v>102</v>
      </c>
      <c r="D153" s="23" t="s">
        <v>183</v>
      </c>
      <c r="E153" s="23" t="s">
        <v>25</v>
      </c>
      <c r="F153" s="23" t="s">
        <v>88</v>
      </c>
      <c r="G153" s="23" t="s">
        <v>33</v>
      </c>
      <c r="H153" s="85">
        <v>431.116509677419</v>
      </c>
    </row>
    <row r="154" spans="2:8" x14ac:dyDescent="0.25">
      <c r="B154" s="49">
        <v>6</v>
      </c>
      <c r="C154" s="24" t="s">
        <v>96</v>
      </c>
      <c r="D154" s="24" t="s">
        <v>182</v>
      </c>
      <c r="E154" s="24" t="s">
        <v>25</v>
      </c>
      <c r="F154" s="24" t="s">
        <v>88</v>
      </c>
      <c r="G154" s="24" t="s">
        <v>33</v>
      </c>
      <c r="H154" s="86">
        <v>404.19052129032298</v>
      </c>
    </row>
    <row r="155" spans="2:8" x14ac:dyDescent="0.25">
      <c r="B155" s="48">
        <v>7</v>
      </c>
      <c r="C155" s="23" t="s">
        <v>188</v>
      </c>
      <c r="D155" s="23" t="s">
        <v>187</v>
      </c>
      <c r="E155" s="23" t="s">
        <v>25</v>
      </c>
      <c r="F155" s="23" t="s">
        <v>88</v>
      </c>
      <c r="G155" s="23" t="s">
        <v>33</v>
      </c>
      <c r="H155" s="85">
        <v>398.40838193548399</v>
      </c>
    </row>
    <row r="156" spans="2:8" x14ac:dyDescent="0.25">
      <c r="B156" s="49">
        <v>8</v>
      </c>
      <c r="C156" s="24" t="s">
        <v>185</v>
      </c>
      <c r="D156" s="24" t="s">
        <v>183</v>
      </c>
      <c r="E156" s="24" t="s">
        <v>25</v>
      </c>
      <c r="F156" s="24" t="s">
        <v>88</v>
      </c>
      <c r="G156" s="24" t="s">
        <v>33</v>
      </c>
      <c r="H156" s="86">
        <v>397.36963161290299</v>
      </c>
    </row>
    <row r="157" spans="2:8" x14ac:dyDescent="0.25">
      <c r="B157" s="48">
        <v>9</v>
      </c>
      <c r="C157" s="23" t="s">
        <v>256</v>
      </c>
      <c r="D157" s="23" t="s">
        <v>183</v>
      </c>
      <c r="E157" s="23" t="s">
        <v>25</v>
      </c>
      <c r="F157" s="23" t="s">
        <v>88</v>
      </c>
      <c r="G157" s="23" t="s">
        <v>33</v>
      </c>
      <c r="H157" s="85">
        <v>395.29932903225802</v>
      </c>
    </row>
    <row r="158" spans="2:8" x14ac:dyDescent="0.25">
      <c r="B158" s="49">
        <v>10</v>
      </c>
      <c r="C158" s="24" t="s">
        <v>105</v>
      </c>
      <c r="D158" s="24" t="s">
        <v>187</v>
      </c>
      <c r="E158" s="24" t="s">
        <v>25</v>
      </c>
      <c r="F158" s="24" t="s">
        <v>88</v>
      </c>
      <c r="G158" s="24" t="s">
        <v>33</v>
      </c>
      <c r="H158" s="86">
        <v>392.00316322580602</v>
      </c>
    </row>
    <row r="159" spans="2:8" x14ac:dyDescent="0.25">
      <c r="B159" s="48">
        <v>11</v>
      </c>
      <c r="C159" s="23" t="s">
        <v>253</v>
      </c>
      <c r="D159" s="23" t="s">
        <v>182</v>
      </c>
      <c r="E159" s="23" t="s">
        <v>25</v>
      </c>
      <c r="F159" s="23" t="s">
        <v>88</v>
      </c>
      <c r="G159" s="23" t="s">
        <v>33</v>
      </c>
      <c r="H159" s="85">
        <v>389.34398290322599</v>
      </c>
    </row>
    <row r="160" spans="2:8" x14ac:dyDescent="0.25">
      <c r="B160" s="49">
        <v>12</v>
      </c>
      <c r="C160" s="24" t="s">
        <v>369</v>
      </c>
      <c r="D160" s="24" t="s">
        <v>184</v>
      </c>
      <c r="E160" s="24" t="s">
        <v>25</v>
      </c>
      <c r="F160" s="24" t="s">
        <v>88</v>
      </c>
      <c r="G160" s="24" t="s">
        <v>33</v>
      </c>
      <c r="H160" s="86">
        <v>376.53627322580599</v>
      </c>
    </row>
    <row r="161" spans="2:8" x14ac:dyDescent="0.25">
      <c r="B161" s="48">
        <v>13</v>
      </c>
      <c r="C161" s="23" t="s">
        <v>103</v>
      </c>
      <c r="D161" s="23" t="s">
        <v>182</v>
      </c>
      <c r="E161" s="23" t="s">
        <v>25</v>
      </c>
      <c r="F161" s="23" t="s">
        <v>88</v>
      </c>
      <c r="G161" s="23" t="s">
        <v>33</v>
      </c>
      <c r="H161" s="85">
        <v>370.664278064516</v>
      </c>
    </row>
    <row r="162" spans="2:8" x14ac:dyDescent="0.25">
      <c r="B162" s="49">
        <v>14</v>
      </c>
      <c r="C162" s="24" t="s">
        <v>100</v>
      </c>
      <c r="D162" s="24" t="s">
        <v>183</v>
      </c>
      <c r="E162" s="24" t="s">
        <v>25</v>
      </c>
      <c r="F162" s="24" t="s">
        <v>88</v>
      </c>
      <c r="G162" s="24" t="s">
        <v>33</v>
      </c>
      <c r="H162" s="86">
        <v>368.75834870967702</v>
      </c>
    </row>
    <row r="163" spans="2:8" x14ac:dyDescent="0.25">
      <c r="B163" s="48">
        <v>15</v>
      </c>
      <c r="C163" s="23" t="s">
        <v>95</v>
      </c>
      <c r="D163" s="23" t="s">
        <v>182</v>
      </c>
      <c r="E163" s="23" t="s">
        <v>25</v>
      </c>
      <c r="F163" s="23" t="s">
        <v>88</v>
      </c>
      <c r="G163" s="23" t="s">
        <v>33</v>
      </c>
      <c r="H163" s="85">
        <v>360.63349741935502</v>
      </c>
    </row>
    <row r="164" spans="2:8" x14ac:dyDescent="0.25">
      <c r="B164" s="49">
        <v>16</v>
      </c>
      <c r="C164" s="24" t="s">
        <v>91</v>
      </c>
      <c r="D164" s="24" t="s">
        <v>182</v>
      </c>
      <c r="E164" s="24" t="s">
        <v>25</v>
      </c>
      <c r="F164" s="24" t="s">
        <v>88</v>
      </c>
      <c r="G164" s="24" t="s">
        <v>33</v>
      </c>
      <c r="H164" s="86">
        <v>338.07345903225797</v>
      </c>
    </row>
    <row r="165" spans="2:8" x14ac:dyDescent="0.25">
      <c r="B165" s="48">
        <v>17</v>
      </c>
      <c r="C165" s="23" t="s">
        <v>186</v>
      </c>
      <c r="D165" s="23" t="s">
        <v>183</v>
      </c>
      <c r="E165" s="23" t="s">
        <v>25</v>
      </c>
      <c r="F165" s="23" t="s">
        <v>88</v>
      </c>
      <c r="G165" s="23" t="s">
        <v>33</v>
      </c>
      <c r="H165" s="85">
        <v>327.39633903225803</v>
      </c>
    </row>
    <row r="166" spans="2:8" x14ac:dyDescent="0.25">
      <c r="B166" s="49">
        <v>18</v>
      </c>
      <c r="C166" s="24" t="s">
        <v>223</v>
      </c>
      <c r="D166" s="24" t="s">
        <v>182</v>
      </c>
      <c r="E166" s="24" t="s">
        <v>25</v>
      </c>
      <c r="F166" s="24" t="s">
        <v>88</v>
      </c>
      <c r="G166" s="24" t="s">
        <v>33</v>
      </c>
      <c r="H166" s="86">
        <v>318.99370903225798</v>
      </c>
    </row>
    <row r="167" spans="2:8" x14ac:dyDescent="0.25">
      <c r="B167" s="48">
        <v>19</v>
      </c>
      <c r="C167" s="23" t="s">
        <v>107</v>
      </c>
      <c r="D167" s="23" t="s">
        <v>183</v>
      </c>
      <c r="E167" s="23" t="s">
        <v>25</v>
      </c>
      <c r="F167" s="23" t="s">
        <v>88</v>
      </c>
      <c r="G167" s="23" t="s">
        <v>33</v>
      </c>
      <c r="H167" s="85">
        <v>309.48738612903202</v>
      </c>
    </row>
    <row r="168" spans="2:8" x14ac:dyDescent="0.25">
      <c r="B168" s="49">
        <v>20</v>
      </c>
      <c r="C168" s="24" t="s">
        <v>97</v>
      </c>
      <c r="D168" s="24" t="s">
        <v>182</v>
      </c>
      <c r="E168" s="24" t="s">
        <v>25</v>
      </c>
      <c r="F168" s="24" t="s">
        <v>88</v>
      </c>
      <c r="G168" s="24" t="s">
        <v>33</v>
      </c>
      <c r="H168" s="86">
        <v>309.344603225806</v>
      </c>
    </row>
    <row r="169" spans="2:8" x14ac:dyDescent="0.25">
      <c r="B169" s="48">
        <v>21</v>
      </c>
      <c r="C169" s="23" t="s">
        <v>224</v>
      </c>
      <c r="D169" s="23" t="s">
        <v>183</v>
      </c>
      <c r="E169" s="23" t="s">
        <v>25</v>
      </c>
      <c r="F169" s="23" t="s">
        <v>88</v>
      </c>
      <c r="G169" s="23" t="s">
        <v>33</v>
      </c>
      <c r="H169" s="85">
        <v>306.21616290322601</v>
      </c>
    </row>
    <row r="170" spans="2:8" x14ac:dyDescent="0.25">
      <c r="B170" s="49">
        <v>22</v>
      </c>
      <c r="C170" s="24" t="s">
        <v>257</v>
      </c>
      <c r="D170" s="24" t="s">
        <v>183</v>
      </c>
      <c r="E170" s="24" t="s">
        <v>25</v>
      </c>
      <c r="F170" s="24" t="s">
        <v>88</v>
      </c>
      <c r="G170" s="24" t="s">
        <v>33</v>
      </c>
      <c r="H170" s="86">
        <v>294.69952387096799</v>
      </c>
    </row>
    <row r="171" spans="2:8" x14ac:dyDescent="0.25">
      <c r="B171" s="48">
        <v>23</v>
      </c>
      <c r="C171" s="23" t="s">
        <v>258</v>
      </c>
      <c r="D171" s="23" t="s">
        <v>182</v>
      </c>
      <c r="E171" s="23" t="s">
        <v>25</v>
      </c>
      <c r="F171" s="23" t="s">
        <v>88</v>
      </c>
      <c r="G171" s="23" t="s">
        <v>33</v>
      </c>
      <c r="H171" s="85">
        <v>294.35881999999998</v>
      </c>
    </row>
    <row r="172" spans="2:8" x14ac:dyDescent="0.25">
      <c r="B172" s="49">
        <v>24</v>
      </c>
      <c r="C172" s="24" t="s">
        <v>106</v>
      </c>
      <c r="D172" s="24" t="s">
        <v>182</v>
      </c>
      <c r="E172" s="24" t="s">
        <v>25</v>
      </c>
      <c r="F172" s="24" t="s">
        <v>88</v>
      </c>
      <c r="G172" s="24" t="s">
        <v>33</v>
      </c>
      <c r="H172" s="86">
        <v>287.74599225806497</v>
      </c>
    </row>
    <row r="173" spans="2:8" x14ac:dyDescent="0.25">
      <c r="B173" s="48">
        <v>25</v>
      </c>
      <c r="C173" s="23" t="s">
        <v>189</v>
      </c>
      <c r="D173" s="23" t="s">
        <v>182</v>
      </c>
      <c r="E173" s="23" t="s">
        <v>25</v>
      </c>
      <c r="F173" s="23" t="s">
        <v>88</v>
      </c>
      <c r="G173" s="23" t="s">
        <v>33</v>
      </c>
      <c r="H173" s="85">
        <v>280.130951612903</v>
      </c>
    </row>
    <row r="174" spans="2:8" x14ac:dyDescent="0.25">
      <c r="B174" s="49">
        <v>26</v>
      </c>
      <c r="C174" s="24" t="s">
        <v>225</v>
      </c>
      <c r="D174" s="24" t="s">
        <v>183</v>
      </c>
      <c r="E174" s="24" t="s">
        <v>25</v>
      </c>
      <c r="F174" s="24" t="s">
        <v>88</v>
      </c>
      <c r="G174" s="24" t="s">
        <v>33</v>
      </c>
      <c r="H174" s="86">
        <v>275.48625290322599</v>
      </c>
    </row>
    <row r="175" spans="2:8" x14ac:dyDescent="0.25">
      <c r="B175" s="48">
        <v>27</v>
      </c>
      <c r="C175" s="23" t="s">
        <v>104</v>
      </c>
      <c r="D175" s="23" t="s">
        <v>183</v>
      </c>
      <c r="E175" s="23" t="s">
        <v>25</v>
      </c>
      <c r="F175" s="23" t="s">
        <v>88</v>
      </c>
      <c r="G175" s="23" t="s">
        <v>33</v>
      </c>
      <c r="H175" s="85">
        <v>264.10752806451598</v>
      </c>
    </row>
    <row r="176" spans="2:8" x14ac:dyDescent="0.25">
      <c r="B176" s="49">
        <v>28</v>
      </c>
      <c r="C176" s="24" t="s">
        <v>374</v>
      </c>
      <c r="D176" s="24" t="s">
        <v>183</v>
      </c>
      <c r="E176" s="24" t="s">
        <v>25</v>
      </c>
      <c r="F176" s="24" t="s">
        <v>88</v>
      </c>
      <c r="G176" s="24" t="s">
        <v>33</v>
      </c>
      <c r="H176" s="86">
        <v>249.01656451612899</v>
      </c>
    </row>
    <row r="177" spans="2:8" x14ac:dyDescent="0.25">
      <c r="B177" s="48">
        <v>29</v>
      </c>
      <c r="C177" s="23" t="s">
        <v>375</v>
      </c>
      <c r="D177" s="23" t="s">
        <v>183</v>
      </c>
      <c r="E177" s="23" t="s">
        <v>25</v>
      </c>
      <c r="F177" s="23" t="s">
        <v>88</v>
      </c>
      <c r="G177" s="23" t="s">
        <v>33</v>
      </c>
      <c r="H177" s="85">
        <v>245.223740967742</v>
      </c>
    </row>
    <row r="178" spans="2:8" ht="15.75" thickBot="1" x14ac:dyDescent="0.3">
      <c r="B178" s="72">
        <v>30</v>
      </c>
      <c r="C178" s="73" t="s">
        <v>98</v>
      </c>
      <c r="D178" s="73" t="s">
        <v>182</v>
      </c>
      <c r="E178" s="73" t="s">
        <v>25</v>
      </c>
      <c r="F178" s="73" t="s">
        <v>88</v>
      </c>
      <c r="G178" s="73" t="s">
        <v>33</v>
      </c>
      <c r="H178" s="87">
        <v>242.30692709677399</v>
      </c>
    </row>
    <row r="181" spans="2:8" ht="26.25" x14ac:dyDescent="0.4">
      <c r="B181" s="4" t="s">
        <v>213</v>
      </c>
    </row>
    <row r="183" spans="2:8" x14ac:dyDescent="0.25">
      <c r="B183" s="28" t="s">
        <v>233</v>
      </c>
      <c r="C183" s="28" t="s">
        <v>10</v>
      </c>
      <c r="D183" s="28" t="s">
        <v>76</v>
      </c>
      <c r="E183" s="28" t="s">
        <v>82</v>
      </c>
      <c r="F183" s="28" t="s">
        <v>133</v>
      </c>
      <c r="G183" s="28" t="s">
        <v>134</v>
      </c>
    </row>
    <row r="184" spans="2:8" ht="26.25" customHeight="1" x14ac:dyDescent="0.25">
      <c r="B184" s="13" t="s">
        <v>137</v>
      </c>
      <c r="C184" s="19">
        <v>148795.35084140999</v>
      </c>
      <c r="D184" s="19">
        <v>5314.9656480645099</v>
      </c>
      <c r="E184" s="19">
        <v>182225.474924262</v>
      </c>
      <c r="F184" s="13">
        <v>8</v>
      </c>
      <c r="G184" s="13" t="s">
        <v>77</v>
      </c>
    </row>
    <row r="185" spans="2:8" ht="26.25" customHeight="1" x14ac:dyDescent="0.25">
      <c r="B185" s="14" t="s">
        <v>136</v>
      </c>
      <c r="C185" s="20">
        <v>148737.50893706101</v>
      </c>
      <c r="D185" s="20">
        <v>5735.8713451612903</v>
      </c>
      <c r="E185" s="20">
        <v>184815.04988256999</v>
      </c>
      <c r="F185" s="14">
        <v>7</v>
      </c>
      <c r="G185" s="14" t="s">
        <v>77</v>
      </c>
    </row>
    <row r="186" spans="2:8" ht="26.25" customHeight="1" x14ac:dyDescent="0.25">
      <c r="B186" s="13" t="s">
        <v>139</v>
      </c>
      <c r="C186" s="19">
        <v>148404.36002004199</v>
      </c>
      <c r="D186" s="19">
        <v>4600.26036225807</v>
      </c>
      <c r="E186" s="19">
        <v>177339.12364917601</v>
      </c>
      <c r="F186" s="13">
        <v>12</v>
      </c>
      <c r="G186" s="13" t="s">
        <v>178</v>
      </c>
    </row>
    <row r="187" spans="2:8" ht="26.25" customHeight="1" x14ac:dyDescent="0.25">
      <c r="B187" s="14" t="s">
        <v>138</v>
      </c>
      <c r="C187" s="20">
        <v>142177.49072843199</v>
      </c>
      <c r="D187" s="20">
        <v>5492.0721741935504</v>
      </c>
      <c r="E187" s="20">
        <v>176721.58121039701</v>
      </c>
      <c r="F187" s="14">
        <v>6</v>
      </c>
      <c r="G187" s="14" t="s">
        <v>78</v>
      </c>
    </row>
    <row r="188" spans="2:8" ht="26.25" customHeight="1" x14ac:dyDescent="0.25">
      <c r="B188" s="13" t="s">
        <v>135</v>
      </c>
      <c r="C188" s="19">
        <v>129350.79075986501</v>
      </c>
      <c r="D188" s="19">
        <v>6574.5027293548401</v>
      </c>
      <c r="E188" s="19">
        <v>170703.16377198801</v>
      </c>
      <c r="F188" s="13">
        <v>6</v>
      </c>
      <c r="G188" s="13" t="s">
        <v>77</v>
      </c>
    </row>
    <row r="189" spans="2:8" ht="26.25" customHeight="1" x14ac:dyDescent="0.25">
      <c r="B189" s="14" t="s">
        <v>140</v>
      </c>
      <c r="C189" s="20">
        <v>123231.385915561</v>
      </c>
      <c r="D189" s="20">
        <v>6591.9219432257996</v>
      </c>
      <c r="E189" s="20">
        <v>164693.32247328199</v>
      </c>
      <c r="F189" s="14">
        <v>6</v>
      </c>
      <c r="G189" s="14" t="s">
        <v>77</v>
      </c>
    </row>
    <row r="190" spans="2:8" ht="26.25" customHeight="1" x14ac:dyDescent="0.25">
      <c r="B190" s="13" t="s">
        <v>141</v>
      </c>
      <c r="C190" s="19">
        <v>113218.272161787</v>
      </c>
      <c r="D190" s="19">
        <v>4743.9297958064499</v>
      </c>
      <c r="E190" s="19">
        <v>143056.68923074799</v>
      </c>
      <c r="F190" s="13">
        <v>6</v>
      </c>
      <c r="G190" s="13" t="s">
        <v>78</v>
      </c>
    </row>
    <row r="191" spans="2:8" ht="26.25" customHeight="1" x14ac:dyDescent="0.25">
      <c r="B191" s="14" t="s">
        <v>142</v>
      </c>
      <c r="C191" s="20">
        <v>108513.73167139001</v>
      </c>
      <c r="D191" s="20">
        <v>3690.3849274193499</v>
      </c>
      <c r="E191" s="20">
        <v>131725.55169172201</v>
      </c>
      <c r="F191" s="14">
        <v>5</v>
      </c>
      <c r="G191" s="14" t="s">
        <v>77</v>
      </c>
    </row>
    <row r="192" spans="2:8" ht="26.25" customHeight="1" x14ac:dyDescent="0.25">
      <c r="B192" s="13" t="s">
        <v>148</v>
      </c>
      <c r="C192" s="19">
        <v>103094.822966787</v>
      </c>
      <c r="D192" s="19">
        <v>3658.2593838709699</v>
      </c>
      <c r="E192" s="19">
        <v>126104.57942205299</v>
      </c>
      <c r="F192" s="13">
        <v>6</v>
      </c>
      <c r="G192" s="13" t="s">
        <v>77</v>
      </c>
    </row>
    <row r="193" spans="2:7" ht="26.25" customHeight="1" x14ac:dyDescent="0.25">
      <c r="B193" s="14" t="s">
        <v>144</v>
      </c>
      <c r="C193" s="20">
        <v>86285.461972551595</v>
      </c>
      <c r="D193" s="20">
        <v>1760.23154451613</v>
      </c>
      <c r="E193" s="20">
        <v>97356.983943564599</v>
      </c>
      <c r="F193" s="14">
        <v>16</v>
      </c>
      <c r="G193" s="14" t="s">
        <v>132</v>
      </c>
    </row>
    <row r="194" spans="2:7" ht="26.25" customHeight="1" x14ac:dyDescent="0.25">
      <c r="B194" s="13" t="s">
        <v>143</v>
      </c>
      <c r="C194" s="19">
        <v>70083.501843103193</v>
      </c>
      <c r="D194" s="19">
        <v>3204.3853474193502</v>
      </c>
      <c r="E194" s="19">
        <v>90238.476845154903</v>
      </c>
      <c r="F194" s="13">
        <v>6</v>
      </c>
      <c r="G194" s="13" t="s">
        <v>77</v>
      </c>
    </row>
    <row r="195" spans="2:7" ht="26.25" customHeight="1" x14ac:dyDescent="0.25">
      <c r="B195" s="14" t="s">
        <v>145</v>
      </c>
      <c r="C195" s="20">
        <v>69162.288154619295</v>
      </c>
      <c r="D195" s="20">
        <v>1174.49254870968</v>
      </c>
      <c r="E195" s="20">
        <v>76549.623132419001</v>
      </c>
      <c r="F195" s="14">
        <v>15</v>
      </c>
      <c r="G195" s="14" t="s">
        <v>146</v>
      </c>
    </row>
    <row r="196" spans="2:7" ht="26.25" customHeight="1" x14ac:dyDescent="0.25">
      <c r="B196" s="13" t="s">
        <v>147</v>
      </c>
      <c r="C196" s="19">
        <v>61173.316417683898</v>
      </c>
      <c r="D196" s="89">
        <v>488.47653870967702</v>
      </c>
      <c r="E196" s="19">
        <v>64245.741035625397</v>
      </c>
      <c r="F196" s="13">
        <v>16</v>
      </c>
      <c r="G196" s="13" t="s">
        <v>177</v>
      </c>
    </row>
    <row r="197" spans="2:7" ht="26.25" customHeight="1" x14ac:dyDescent="0.25">
      <c r="B197" s="14" t="s">
        <v>154</v>
      </c>
      <c r="C197" s="20">
        <v>51161.683812716103</v>
      </c>
      <c r="D197" s="88">
        <v>631.66867193548399</v>
      </c>
      <c r="E197" s="20">
        <v>55134.759742142698</v>
      </c>
      <c r="F197" s="14">
        <v>19</v>
      </c>
      <c r="G197" s="14" t="s">
        <v>80</v>
      </c>
    </row>
    <row r="198" spans="2:7" ht="26.25" customHeight="1" x14ac:dyDescent="0.25">
      <c r="B198" s="13" t="s">
        <v>152</v>
      </c>
      <c r="C198" s="19">
        <v>51143.0233667258</v>
      </c>
      <c r="D198" s="89">
        <v>626.53223806451604</v>
      </c>
      <c r="E198" s="19">
        <v>55083.792103026397</v>
      </c>
      <c r="F198" s="13">
        <v>12</v>
      </c>
      <c r="G198" s="13" t="s">
        <v>132</v>
      </c>
    </row>
    <row r="199" spans="2:7" ht="26.25" customHeight="1" x14ac:dyDescent="0.25">
      <c r="B199" s="14" t="s">
        <v>149</v>
      </c>
      <c r="C199" s="20">
        <v>48235.422753170998</v>
      </c>
      <c r="D199" s="88">
        <v>837.69814580645095</v>
      </c>
      <c r="E199" s="20">
        <v>53504.384927645799</v>
      </c>
      <c r="F199" s="14">
        <v>12</v>
      </c>
      <c r="G199" s="14" t="s">
        <v>132</v>
      </c>
    </row>
    <row r="200" spans="2:7" ht="26.25" customHeight="1" x14ac:dyDescent="0.25">
      <c r="B200" s="13" t="s">
        <v>150</v>
      </c>
      <c r="C200" s="19">
        <v>46326.329477116102</v>
      </c>
      <c r="D200" s="19">
        <v>1500.9867612903199</v>
      </c>
      <c r="E200" s="19">
        <v>55767.251018147603</v>
      </c>
      <c r="F200" s="13">
        <v>10</v>
      </c>
      <c r="G200" s="13" t="s">
        <v>151</v>
      </c>
    </row>
    <row r="201" spans="2:7" ht="26.25" customHeight="1" x14ac:dyDescent="0.25">
      <c r="B201" s="14" t="s">
        <v>166</v>
      </c>
      <c r="C201" s="20">
        <v>43638.003813987103</v>
      </c>
      <c r="D201" s="20">
        <v>1546.1428206451601</v>
      </c>
      <c r="E201" s="20">
        <v>53362.948388709199</v>
      </c>
      <c r="F201" s="14">
        <v>4</v>
      </c>
      <c r="G201" s="14" t="s">
        <v>377</v>
      </c>
    </row>
    <row r="202" spans="2:7" ht="26.25" customHeight="1" x14ac:dyDescent="0.25">
      <c r="B202" s="13" t="s">
        <v>160</v>
      </c>
      <c r="C202" s="19">
        <v>43011.6394134976</v>
      </c>
      <c r="D202" s="89">
        <v>818.55170225806398</v>
      </c>
      <c r="E202" s="19">
        <v>48160.174095877403</v>
      </c>
      <c r="F202" s="13">
        <v>16</v>
      </c>
      <c r="G202" s="13" t="s">
        <v>161</v>
      </c>
    </row>
    <row r="203" spans="2:7" ht="26.25" customHeight="1" x14ac:dyDescent="0.25">
      <c r="B203" s="14" t="s">
        <v>156</v>
      </c>
      <c r="C203" s="20">
        <v>41745.320855119397</v>
      </c>
      <c r="D203" s="88">
        <v>666.33709677419404</v>
      </c>
      <c r="E203" s="20">
        <v>45936.454589780697</v>
      </c>
      <c r="F203" s="14">
        <v>15</v>
      </c>
      <c r="G203" s="14" t="s">
        <v>79</v>
      </c>
    </row>
    <row r="204" spans="2:7" ht="26.25" customHeight="1" x14ac:dyDescent="0.25">
      <c r="B204" s="13" t="s">
        <v>162</v>
      </c>
      <c r="C204" s="19">
        <v>39310.660062066701</v>
      </c>
      <c r="D204" s="19">
        <v>372.60545451612899</v>
      </c>
      <c r="E204" s="19">
        <v>41654.277575936801</v>
      </c>
      <c r="F204" s="13">
        <v>20</v>
      </c>
      <c r="G204" s="13" t="s">
        <v>163</v>
      </c>
    </row>
    <row r="205" spans="2:7" ht="26.25" customHeight="1" x14ac:dyDescent="0.25">
      <c r="B205" s="14" t="s">
        <v>157</v>
      </c>
      <c r="C205" s="20">
        <v>38949.7255258968</v>
      </c>
      <c r="D205" s="88">
        <v>603.940917741936</v>
      </c>
      <c r="E205" s="20">
        <v>42748.399149719196</v>
      </c>
      <c r="F205" s="14">
        <v>12</v>
      </c>
      <c r="G205" s="14" t="s">
        <v>151</v>
      </c>
    </row>
    <row r="206" spans="2:7" ht="26.25" customHeight="1" x14ac:dyDescent="0.25">
      <c r="B206" s="13" t="s">
        <v>194</v>
      </c>
      <c r="C206" s="19">
        <v>38329.497506651598</v>
      </c>
      <c r="D206" s="19">
        <v>1070.5545019354799</v>
      </c>
      <c r="E206" s="19">
        <v>45063.081918470401</v>
      </c>
      <c r="F206" s="13">
        <v>2</v>
      </c>
      <c r="G206" s="13" t="s">
        <v>179</v>
      </c>
    </row>
    <row r="207" spans="2:7" ht="26.25" customHeight="1" x14ac:dyDescent="0.25">
      <c r="B207" s="14" t="s">
        <v>153</v>
      </c>
      <c r="C207" s="20">
        <v>35027.172765148403</v>
      </c>
      <c r="D207" s="20">
        <v>2211.33352322581</v>
      </c>
      <c r="E207" s="20">
        <v>48936.040472869303</v>
      </c>
      <c r="F207" s="14">
        <v>13</v>
      </c>
      <c r="G207" s="14" t="s">
        <v>132</v>
      </c>
    </row>
    <row r="208" spans="2:7" ht="26.25" customHeight="1" x14ac:dyDescent="0.25">
      <c r="B208" s="13" t="s">
        <v>234</v>
      </c>
      <c r="C208" s="19">
        <v>32528.882551829</v>
      </c>
      <c r="D208" s="19">
        <v>538.84152290322504</v>
      </c>
      <c r="E208" s="19">
        <v>35918.093351001</v>
      </c>
      <c r="F208" s="13">
        <v>6</v>
      </c>
      <c r="G208" s="13" t="s">
        <v>79</v>
      </c>
    </row>
    <row r="209" spans="2:7" ht="26.25" customHeight="1" x14ac:dyDescent="0.25">
      <c r="B209" s="14" t="s">
        <v>226</v>
      </c>
      <c r="C209" s="20">
        <v>31813.873994385202</v>
      </c>
      <c r="D209" s="88">
        <v>406.84612580645199</v>
      </c>
      <c r="E209" s="20">
        <v>34372.858824943803</v>
      </c>
      <c r="F209" s="14">
        <v>10</v>
      </c>
      <c r="G209" s="14" t="s">
        <v>146</v>
      </c>
    </row>
    <row r="210" spans="2:7" ht="26.25" customHeight="1" x14ac:dyDescent="0.25">
      <c r="B210" s="13" t="s">
        <v>158</v>
      </c>
      <c r="C210" s="19">
        <v>31080.686262864499</v>
      </c>
      <c r="D210" s="89">
        <v>59.470967741935503</v>
      </c>
      <c r="E210" s="19">
        <v>31454.747350477399</v>
      </c>
      <c r="F210" s="13">
        <v>15</v>
      </c>
      <c r="G210" s="13" t="s">
        <v>159</v>
      </c>
    </row>
    <row r="211" spans="2:7" ht="26.25" customHeight="1" x14ac:dyDescent="0.25">
      <c r="B211" s="14" t="s">
        <v>376</v>
      </c>
      <c r="C211" s="20">
        <v>29122.165225064498</v>
      </c>
      <c r="D211" s="88">
        <v>459.37513838709702</v>
      </c>
      <c r="E211" s="20">
        <v>32011.547564243101</v>
      </c>
      <c r="F211" s="14">
        <v>11</v>
      </c>
      <c r="G211" s="14" t="s">
        <v>80</v>
      </c>
    </row>
    <row r="212" spans="2:7" ht="26.25" customHeight="1" x14ac:dyDescent="0.25">
      <c r="B212" s="13" t="s">
        <v>167</v>
      </c>
      <c r="C212" s="19">
        <v>27369.103874371001</v>
      </c>
      <c r="D212" s="89">
        <v>196.545720645161</v>
      </c>
      <c r="E212" s="19">
        <v>28605.339113542101</v>
      </c>
      <c r="F212" s="13">
        <v>6</v>
      </c>
      <c r="G212" s="13" t="s">
        <v>168</v>
      </c>
    </row>
    <row r="213" spans="2:7" ht="26.25" customHeight="1" thickBot="1" x14ac:dyDescent="0.3">
      <c r="B213" s="15" t="s">
        <v>241</v>
      </c>
      <c r="C213" s="16">
        <v>25573.9249637506</v>
      </c>
      <c r="D213" s="16">
        <v>1662.8788725806501</v>
      </c>
      <c r="E213" s="16">
        <v>36033.117125297103</v>
      </c>
      <c r="F213" s="15">
        <v>1</v>
      </c>
      <c r="G213" s="15" t="s">
        <v>170</v>
      </c>
    </row>
    <row r="216" spans="2:7" ht="26.25" x14ac:dyDescent="0.4">
      <c r="B216" s="4" t="s">
        <v>227</v>
      </c>
      <c r="C216" s="8"/>
      <c r="D216" s="8"/>
      <c r="E216" s="8"/>
      <c r="F216" s="8"/>
      <c r="G216" s="8"/>
    </row>
    <row r="217" spans="2:7" x14ac:dyDescent="0.25">
      <c r="B217" s="8"/>
      <c r="C217" s="8"/>
      <c r="D217" s="8"/>
      <c r="E217" s="8"/>
      <c r="F217" s="8"/>
      <c r="G217" s="8"/>
    </row>
    <row r="218" spans="2:7" x14ac:dyDescent="0.25">
      <c r="B218" s="28" t="s">
        <v>233</v>
      </c>
      <c r="C218" s="28" t="s">
        <v>10</v>
      </c>
      <c r="D218" s="28" t="s">
        <v>76</v>
      </c>
      <c r="E218" s="28" t="s">
        <v>82</v>
      </c>
      <c r="F218" s="28" t="s">
        <v>133</v>
      </c>
      <c r="G218" s="28" t="s">
        <v>134</v>
      </c>
    </row>
    <row r="219" spans="2:7" ht="26.25" customHeight="1" x14ac:dyDescent="0.25">
      <c r="B219" s="75" t="s">
        <v>235</v>
      </c>
      <c r="C219" s="76">
        <v>10421.050946458699</v>
      </c>
      <c r="D219" s="76">
        <v>7727.0501783870995</v>
      </c>
      <c r="E219" s="76">
        <v>59022.728428979703</v>
      </c>
      <c r="F219" s="75">
        <v>33</v>
      </c>
      <c r="G219" s="75" t="s">
        <v>381</v>
      </c>
    </row>
    <row r="220" spans="2:7" ht="26.25" customHeight="1" x14ac:dyDescent="0.25">
      <c r="B220" s="77" t="s">
        <v>140</v>
      </c>
      <c r="C220" s="78">
        <v>123231.385915561</v>
      </c>
      <c r="D220" s="78">
        <v>6591.9219432257996</v>
      </c>
      <c r="E220" s="78">
        <v>164693.32247328199</v>
      </c>
      <c r="F220" s="77">
        <v>6</v>
      </c>
      <c r="G220" s="77" t="s">
        <v>77</v>
      </c>
    </row>
    <row r="221" spans="2:7" ht="26.25" customHeight="1" x14ac:dyDescent="0.25">
      <c r="B221" s="75" t="s">
        <v>135</v>
      </c>
      <c r="C221" s="76">
        <v>129350.79075986501</v>
      </c>
      <c r="D221" s="76">
        <v>6574.5027293548401</v>
      </c>
      <c r="E221" s="76">
        <v>170703.16377198801</v>
      </c>
      <c r="F221" s="75">
        <v>6</v>
      </c>
      <c r="G221" s="75" t="s">
        <v>77</v>
      </c>
    </row>
    <row r="222" spans="2:7" ht="26.25" customHeight="1" x14ac:dyDescent="0.25">
      <c r="B222" s="77" t="s">
        <v>155</v>
      </c>
      <c r="C222" s="78">
        <v>4997.0876693806404</v>
      </c>
      <c r="D222" s="78">
        <v>6536.5930774193503</v>
      </c>
      <c r="E222" s="78">
        <v>46111.016173663702</v>
      </c>
      <c r="F222" s="77">
        <v>7</v>
      </c>
      <c r="G222" s="77" t="s">
        <v>131</v>
      </c>
    </row>
    <row r="223" spans="2:7" ht="26.25" customHeight="1" x14ac:dyDescent="0.25">
      <c r="B223" s="75" t="s">
        <v>136</v>
      </c>
      <c r="C223" s="76">
        <v>148737.50893706101</v>
      </c>
      <c r="D223" s="76">
        <v>5735.8713451612903</v>
      </c>
      <c r="E223" s="76">
        <v>184815.04988256999</v>
      </c>
      <c r="F223" s="75">
        <v>7</v>
      </c>
      <c r="G223" s="75" t="s">
        <v>77</v>
      </c>
    </row>
    <row r="224" spans="2:7" ht="26.25" customHeight="1" x14ac:dyDescent="0.25">
      <c r="B224" s="77" t="s">
        <v>138</v>
      </c>
      <c r="C224" s="78">
        <v>142177.49072843199</v>
      </c>
      <c r="D224" s="78">
        <v>5492.0721741935504</v>
      </c>
      <c r="E224" s="78">
        <v>176721.58121039701</v>
      </c>
      <c r="F224" s="77">
        <v>6</v>
      </c>
      <c r="G224" s="77" t="s">
        <v>78</v>
      </c>
    </row>
    <row r="225" spans="2:7" ht="26.25" customHeight="1" x14ac:dyDescent="0.25">
      <c r="B225" s="75" t="s">
        <v>137</v>
      </c>
      <c r="C225" s="76">
        <v>148795.35084140999</v>
      </c>
      <c r="D225" s="76">
        <v>5314.9656480645099</v>
      </c>
      <c r="E225" s="76">
        <v>182225.474924262</v>
      </c>
      <c r="F225" s="75">
        <v>8</v>
      </c>
      <c r="G225" s="75" t="s">
        <v>77</v>
      </c>
    </row>
    <row r="226" spans="2:7" ht="26.25" customHeight="1" x14ac:dyDescent="0.25">
      <c r="B226" s="77" t="s">
        <v>141</v>
      </c>
      <c r="C226" s="78">
        <v>113218.272161787</v>
      </c>
      <c r="D226" s="78">
        <v>4743.9297958064499</v>
      </c>
      <c r="E226" s="78">
        <v>143056.68923074799</v>
      </c>
      <c r="F226" s="77">
        <v>6</v>
      </c>
      <c r="G226" s="77" t="s">
        <v>78</v>
      </c>
    </row>
    <row r="227" spans="2:7" ht="26.25" customHeight="1" x14ac:dyDescent="0.25">
      <c r="B227" s="75" t="s">
        <v>236</v>
      </c>
      <c r="C227" s="91">
        <v>402.10674171161298</v>
      </c>
      <c r="D227" s="76">
        <v>4731.3503661290297</v>
      </c>
      <c r="E227" s="76">
        <v>30161.4015880937</v>
      </c>
      <c r="F227" s="75">
        <v>6</v>
      </c>
      <c r="G227" s="75" t="s">
        <v>174</v>
      </c>
    </row>
    <row r="228" spans="2:7" ht="26.25" customHeight="1" x14ac:dyDescent="0.25">
      <c r="B228" s="77" t="s">
        <v>139</v>
      </c>
      <c r="C228" s="78">
        <v>148404.36002004199</v>
      </c>
      <c r="D228" s="78">
        <v>4600.26036225807</v>
      </c>
      <c r="E228" s="78">
        <v>177339.12364917601</v>
      </c>
      <c r="F228" s="77">
        <v>12</v>
      </c>
      <c r="G228" s="77" t="s">
        <v>178</v>
      </c>
    </row>
    <row r="229" spans="2:7" ht="26.25" customHeight="1" x14ac:dyDescent="0.25">
      <c r="B229" s="75" t="s">
        <v>142</v>
      </c>
      <c r="C229" s="76">
        <v>108513.73167139001</v>
      </c>
      <c r="D229" s="76">
        <v>3690.3849274193499</v>
      </c>
      <c r="E229" s="76">
        <v>131725.55169172201</v>
      </c>
      <c r="F229" s="75">
        <v>5</v>
      </c>
      <c r="G229" s="75" t="s">
        <v>77</v>
      </c>
    </row>
    <row r="230" spans="2:7" ht="26.25" customHeight="1" x14ac:dyDescent="0.25">
      <c r="B230" s="77" t="s">
        <v>148</v>
      </c>
      <c r="C230" s="78">
        <v>103094.822966787</v>
      </c>
      <c r="D230" s="78">
        <v>3658.2593838709699</v>
      </c>
      <c r="E230" s="78">
        <v>126104.57942205299</v>
      </c>
      <c r="F230" s="77">
        <v>6</v>
      </c>
      <c r="G230" s="77" t="s">
        <v>77</v>
      </c>
    </row>
    <row r="231" spans="2:7" ht="26.25" customHeight="1" x14ac:dyDescent="0.25">
      <c r="B231" s="75" t="s">
        <v>143</v>
      </c>
      <c r="C231" s="76">
        <v>70083.501843103193</v>
      </c>
      <c r="D231" s="76">
        <v>3204.3853474193502</v>
      </c>
      <c r="E231" s="76">
        <v>90238.476845154903</v>
      </c>
      <c r="F231" s="75">
        <v>6</v>
      </c>
      <c r="G231" s="75" t="s">
        <v>77</v>
      </c>
    </row>
    <row r="232" spans="2:7" ht="26.25" customHeight="1" x14ac:dyDescent="0.25">
      <c r="B232" s="77" t="s">
        <v>153</v>
      </c>
      <c r="C232" s="78">
        <v>35027.172765148403</v>
      </c>
      <c r="D232" s="78">
        <v>2211.33352322581</v>
      </c>
      <c r="E232" s="78">
        <v>48936.040472869303</v>
      </c>
      <c r="F232" s="77">
        <v>13</v>
      </c>
      <c r="G232" s="77" t="s">
        <v>132</v>
      </c>
    </row>
    <row r="233" spans="2:7" ht="26.25" customHeight="1" x14ac:dyDescent="0.25">
      <c r="B233" s="75" t="s">
        <v>237</v>
      </c>
      <c r="C233" s="76">
        <v>3843.3620238774201</v>
      </c>
      <c r="D233" s="76">
        <v>2197.5260119354798</v>
      </c>
      <c r="E233" s="76">
        <v>17665.383109009301</v>
      </c>
      <c r="F233" s="75">
        <v>12</v>
      </c>
      <c r="G233" s="75" t="s">
        <v>182</v>
      </c>
    </row>
    <row r="234" spans="2:7" ht="26.25" customHeight="1" x14ac:dyDescent="0.25">
      <c r="B234" s="77" t="s">
        <v>239</v>
      </c>
      <c r="C234" s="78">
        <v>9686.6320353548399</v>
      </c>
      <c r="D234" s="78">
        <v>2175.92465064516</v>
      </c>
      <c r="E234" s="78">
        <v>23372.7846622293</v>
      </c>
      <c r="F234" s="77">
        <v>9</v>
      </c>
      <c r="G234" s="77" t="s">
        <v>240</v>
      </c>
    </row>
    <row r="235" spans="2:7" ht="26.25" customHeight="1" x14ac:dyDescent="0.25">
      <c r="B235" s="75" t="s">
        <v>144</v>
      </c>
      <c r="C235" s="76">
        <v>86285.461972551595</v>
      </c>
      <c r="D235" s="76">
        <v>1760.23154451613</v>
      </c>
      <c r="E235" s="76">
        <v>97356.983943564599</v>
      </c>
      <c r="F235" s="75">
        <v>16</v>
      </c>
      <c r="G235" s="75" t="s">
        <v>132</v>
      </c>
    </row>
    <row r="236" spans="2:7" ht="26.25" customHeight="1" x14ac:dyDescent="0.25">
      <c r="B236" s="77" t="s">
        <v>241</v>
      </c>
      <c r="C236" s="78">
        <v>25573.9249637506</v>
      </c>
      <c r="D236" s="78">
        <v>1662.8788725806501</v>
      </c>
      <c r="E236" s="78">
        <v>36033.117125297103</v>
      </c>
      <c r="F236" s="77">
        <v>1</v>
      </c>
      <c r="G236" s="77" t="s">
        <v>170</v>
      </c>
    </row>
    <row r="237" spans="2:7" ht="26.25" customHeight="1" x14ac:dyDescent="0.25">
      <c r="B237" s="75" t="s">
        <v>166</v>
      </c>
      <c r="C237" s="76">
        <v>43638.003813987103</v>
      </c>
      <c r="D237" s="76">
        <v>1546.1428206451601</v>
      </c>
      <c r="E237" s="76">
        <v>53362.948388709199</v>
      </c>
      <c r="F237" s="75">
        <v>4</v>
      </c>
      <c r="G237" s="75" t="s">
        <v>377</v>
      </c>
    </row>
    <row r="238" spans="2:7" ht="26.25" customHeight="1" x14ac:dyDescent="0.25">
      <c r="B238" s="77" t="s">
        <v>150</v>
      </c>
      <c r="C238" s="78">
        <v>46326.329477116102</v>
      </c>
      <c r="D238" s="78">
        <v>1500.9867612903199</v>
      </c>
      <c r="E238" s="78">
        <v>55767.251018147603</v>
      </c>
      <c r="F238" s="77">
        <v>10</v>
      </c>
      <c r="G238" s="77" t="s">
        <v>151</v>
      </c>
    </row>
    <row r="239" spans="2:7" ht="26.25" customHeight="1" x14ac:dyDescent="0.25">
      <c r="B239" s="75" t="s">
        <v>238</v>
      </c>
      <c r="C239" s="76">
        <v>3420.6624442257998</v>
      </c>
      <c r="D239" s="76">
        <v>1495.35362935484</v>
      </c>
      <c r="E239" s="76">
        <v>12826.152655678199</v>
      </c>
      <c r="F239" s="75">
        <v>4</v>
      </c>
      <c r="G239" s="75" t="s">
        <v>197</v>
      </c>
    </row>
    <row r="240" spans="2:7" ht="26.25" customHeight="1" x14ac:dyDescent="0.25">
      <c r="B240" s="77" t="s">
        <v>145</v>
      </c>
      <c r="C240" s="78">
        <v>69162.288154619295</v>
      </c>
      <c r="D240" s="78">
        <v>1174.49254870968</v>
      </c>
      <c r="E240" s="78">
        <v>76549.623132419001</v>
      </c>
      <c r="F240" s="77">
        <v>15</v>
      </c>
      <c r="G240" s="77" t="s">
        <v>146</v>
      </c>
    </row>
    <row r="241" spans="2:7" ht="26.25" customHeight="1" x14ac:dyDescent="0.25">
      <c r="B241" s="75" t="s">
        <v>194</v>
      </c>
      <c r="C241" s="76">
        <v>38329.497506651598</v>
      </c>
      <c r="D241" s="76">
        <v>1070.5545019354799</v>
      </c>
      <c r="E241" s="76">
        <v>45063.081918470401</v>
      </c>
      <c r="F241" s="75">
        <v>2</v>
      </c>
      <c r="G241" s="75" t="s">
        <v>179</v>
      </c>
    </row>
    <row r="242" spans="2:7" ht="26.25" customHeight="1" x14ac:dyDescent="0.25">
      <c r="B242" s="77" t="s">
        <v>164</v>
      </c>
      <c r="C242" s="78">
        <v>21614.550618458099</v>
      </c>
      <c r="D242" s="90">
        <v>979.28190032257999</v>
      </c>
      <c r="E242" s="78">
        <v>27774.047707926002</v>
      </c>
      <c r="F242" s="77">
        <v>8</v>
      </c>
      <c r="G242" s="77" t="s">
        <v>165</v>
      </c>
    </row>
    <row r="243" spans="2:7" ht="26.25" customHeight="1" x14ac:dyDescent="0.25">
      <c r="B243" s="75" t="s">
        <v>259</v>
      </c>
      <c r="C243" s="76">
        <v>1088.2499407858099</v>
      </c>
      <c r="D243" s="91">
        <v>906.28572774193594</v>
      </c>
      <c r="E243" s="76">
        <v>6788.6149739943103</v>
      </c>
      <c r="F243" s="75">
        <v>4</v>
      </c>
      <c r="G243" s="75" t="s">
        <v>182</v>
      </c>
    </row>
    <row r="244" spans="2:7" ht="26.25" customHeight="1" x14ac:dyDescent="0.25">
      <c r="B244" s="77" t="s">
        <v>242</v>
      </c>
      <c r="C244" s="78">
        <v>1310.2782048148399</v>
      </c>
      <c r="D244" s="90">
        <v>861.65528935483906</v>
      </c>
      <c r="E244" s="78">
        <v>6729.9262603518</v>
      </c>
      <c r="F244" s="77">
        <v>3</v>
      </c>
      <c r="G244" s="77" t="s">
        <v>182</v>
      </c>
    </row>
    <row r="245" spans="2:7" ht="26.25" customHeight="1" x14ac:dyDescent="0.25">
      <c r="B245" s="75" t="s">
        <v>149</v>
      </c>
      <c r="C245" s="76">
        <v>48235.422753170998</v>
      </c>
      <c r="D245" s="91">
        <v>837.69814580645095</v>
      </c>
      <c r="E245" s="76">
        <v>53504.384927645799</v>
      </c>
      <c r="F245" s="75">
        <v>12</v>
      </c>
      <c r="G245" s="75" t="s">
        <v>132</v>
      </c>
    </row>
    <row r="246" spans="2:7" ht="26.25" customHeight="1" x14ac:dyDescent="0.25">
      <c r="B246" s="77" t="s">
        <v>160</v>
      </c>
      <c r="C246" s="78">
        <v>43011.6394134976</v>
      </c>
      <c r="D246" s="90">
        <v>818.55170225806398</v>
      </c>
      <c r="E246" s="78">
        <v>48160.174095877403</v>
      </c>
      <c r="F246" s="77">
        <v>16</v>
      </c>
      <c r="G246" s="77" t="s">
        <v>161</v>
      </c>
    </row>
    <row r="247" spans="2:7" ht="26.25" customHeight="1" x14ac:dyDescent="0.25">
      <c r="B247" s="75" t="s">
        <v>378</v>
      </c>
      <c r="C247" s="76">
        <v>849.15681353548405</v>
      </c>
      <c r="D247" s="91">
        <v>759.86257999999998</v>
      </c>
      <c r="E247" s="76">
        <v>5628.5480678452896</v>
      </c>
      <c r="F247" s="75">
        <v>3</v>
      </c>
      <c r="G247" s="75" t="s">
        <v>379</v>
      </c>
    </row>
    <row r="248" spans="2:7" ht="26.25" customHeight="1" thickBot="1" x14ac:dyDescent="0.3">
      <c r="B248" s="79" t="s">
        <v>380</v>
      </c>
      <c r="C248" s="80">
        <v>1196.71933741258</v>
      </c>
      <c r="D248" s="92">
        <v>724.16711870967697</v>
      </c>
      <c r="E248" s="80">
        <v>5751.5929223438898</v>
      </c>
      <c r="F248" s="79">
        <v>2</v>
      </c>
      <c r="G248" s="79" t="s">
        <v>182</v>
      </c>
    </row>
    <row r="251" spans="2:7" ht="26.25" x14ac:dyDescent="0.4">
      <c r="B251" s="4" t="s">
        <v>214</v>
      </c>
    </row>
    <row r="253" spans="2:7" x14ac:dyDescent="0.25">
      <c r="B253" s="57" t="s">
        <v>31</v>
      </c>
      <c r="C253" s="57" t="s">
        <v>22</v>
      </c>
      <c r="D253" s="57" t="s">
        <v>75</v>
      </c>
      <c r="E253" s="57" t="s">
        <v>86</v>
      </c>
      <c r="F253" s="57" t="s">
        <v>32</v>
      </c>
      <c r="G253" s="57" t="s">
        <v>169</v>
      </c>
    </row>
    <row r="254" spans="2:7" x14ac:dyDescent="0.25">
      <c r="B254" s="48">
        <v>1</v>
      </c>
      <c r="C254" s="23" t="s">
        <v>23</v>
      </c>
      <c r="D254" s="23" t="s">
        <v>77</v>
      </c>
      <c r="E254" s="23" t="s">
        <v>108</v>
      </c>
      <c r="F254" s="23" t="s">
        <v>33</v>
      </c>
      <c r="G254" s="93">
        <v>631.66641387096797</v>
      </c>
    </row>
    <row r="255" spans="2:7" x14ac:dyDescent="0.25">
      <c r="B255" s="49">
        <v>2</v>
      </c>
      <c r="C255" s="24" t="s">
        <v>23</v>
      </c>
      <c r="D255" s="24" t="s">
        <v>248</v>
      </c>
      <c r="E255" s="24" t="s">
        <v>108</v>
      </c>
      <c r="F255" s="24" t="s">
        <v>33</v>
      </c>
      <c r="G255" s="86">
        <v>478.28816096774199</v>
      </c>
    </row>
    <row r="256" spans="2:7" x14ac:dyDescent="0.25">
      <c r="B256" s="48">
        <v>3</v>
      </c>
      <c r="C256" s="23" t="s">
        <v>24</v>
      </c>
      <c r="D256" s="23" t="s">
        <v>132</v>
      </c>
      <c r="E256" s="23" t="s">
        <v>108</v>
      </c>
      <c r="F256" s="23" t="s">
        <v>33</v>
      </c>
      <c r="G256" s="93">
        <v>373.37407032258102</v>
      </c>
    </row>
    <row r="257" spans="2:7" x14ac:dyDescent="0.25">
      <c r="B257" s="49">
        <v>4</v>
      </c>
      <c r="C257" s="24" t="s">
        <v>24</v>
      </c>
      <c r="D257" s="24" t="s">
        <v>85</v>
      </c>
      <c r="E257" s="24" t="s">
        <v>108</v>
      </c>
      <c r="F257" s="24" t="s">
        <v>33</v>
      </c>
      <c r="G257" s="86">
        <v>291.69937741935502</v>
      </c>
    </row>
    <row r="258" spans="2:7" x14ac:dyDescent="0.25">
      <c r="B258" s="48">
        <v>5</v>
      </c>
      <c r="C258" s="23" t="s">
        <v>23</v>
      </c>
      <c r="D258" s="23" t="s">
        <v>78</v>
      </c>
      <c r="E258" s="23" t="s">
        <v>108</v>
      </c>
      <c r="F258" s="23" t="s">
        <v>33</v>
      </c>
      <c r="G258" s="93">
        <v>205.793225483871</v>
      </c>
    </row>
    <row r="259" spans="2:7" x14ac:dyDescent="0.25">
      <c r="B259" s="49">
        <v>6</v>
      </c>
      <c r="C259" s="24" t="s">
        <v>24</v>
      </c>
      <c r="D259" s="24" t="s">
        <v>177</v>
      </c>
      <c r="E259" s="24" t="s">
        <v>108</v>
      </c>
      <c r="F259" s="24" t="s">
        <v>33</v>
      </c>
      <c r="G259" s="86">
        <v>148.45685064516101</v>
      </c>
    </row>
    <row r="260" spans="2:7" x14ac:dyDescent="0.25">
      <c r="B260" s="48">
        <v>7</v>
      </c>
      <c r="C260" s="23" t="s">
        <v>24</v>
      </c>
      <c r="D260" s="23" t="s">
        <v>151</v>
      </c>
      <c r="E260" s="23" t="s">
        <v>108</v>
      </c>
      <c r="F260" s="23" t="s">
        <v>33</v>
      </c>
      <c r="G260" s="93">
        <v>131.64660387096799</v>
      </c>
    </row>
    <row r="261" spans="2:7" x14ac:dyDescent="0.25">
      <c r="B261" s="49">
        <v>8</v>
      </c>
      <c r="C261" s="24" t="s">
        <v>25</v>
      </c>
      <c r="D261" s="24" t="s">
        <v>182</v>
      </c>
      <c r="E261" s="24" t="s">
        <v>88</v>
      </c>
      <c r="F261" s="24" t="s">
        <v>33</v>
      </c>
      <c r="G261" s="86">
        <v>129.57725645161301</v>
      </c>
    </row>
    <row r="262" spans="2:7" x14ac:dyDescent="0.25">
      <c r="B262" s="48">
        <v>9</v>
      </c>
      <c r="C262" s="23" t="s">
        <v>23</v>
      </c>
      <c r="D262" s="23" t="s">
        <v>170</v>
      </c>
      <c r="E262" s="23" t="s">
        <v>108</v>
      </c>
      <c r="F262" s="23" t="s">
        <v>33</v>
      </c>
      <c r="G262" s="93">
        <v>82.163709677419305</v>
      </c>
    </row>
    <row r="263" spans="2:7" x14ac:dyDescent="0.25">
      <c r="B263" s="49">
        <v>10</v>
      </c>
      <c r="C263" s="24" t="s">
        <v>25</v>
      </c>
      <c r="D263" s="24" t="s">
        <v>183</v>
      </c>
      <c r="E263" s="24" t="s">
        <v>88</v>
      </c>
      <c r="F263" s="24" t="s">
        <v>33</v>
      </c>
      <c r="G263" s="86">
        <v>81.568252580645193</v>
      </c>
    </row>
    <row r="264" spans="2:7" x14ac:dyDescent="0.25">
      <c r="B264" s="48">
        <v>11</v>
      </c>
      <c r="C264" s="23" t="s">
        <v>24</v>
      </c>
      <c r="D264" s="23" t="s">
        <v>196</v>
      </c>
      <c r="E264" s="23" t="s">
        <v>108</v>
      </c>
      <c r="F264" s="23" t="s">
        <v>33</v>
      </c>
      <c r="G264" s="93">
        <v>59.953355161290297</v>
      </c>
    </row>
    <row r="265" spans="2:7" x14ac:dyDescent="0.25">
      <c r="B265" s="49">
        <v>12</v>
      </c>
      <c r="C265" s="24" t="s">
        <v>24</v>
      </c>
      <c r="D265" s="24" t="s">
        <v>195</v>
      </c>
      <c r="E265" s="24" t="s">
        <v>108</v>
      </c>
      <c r="F265" s="24" t="s">
        <v>33</v>
      </c>
      <c r="G265" s="86">
        <v>59.563998387096802</v>
      </c>
    </row>
    <row r="266" spans="2:7" x14ac:dyDescent="0.25">
      <c r="B266" s="48">
        <v>13</v>
      </c>
      <c r="C266" s="23" t="s">
        <v>24</v>
      </c>
      <c r="D266" s="23" t="s">
        <v>84</v>
      </c>
      <c r="E266" s="23" t="s">
        <v>108</v>
      </c>
      <c r="F266" s="23" t="s">
        <v>33</v>
      </c>
      <c r="G266" s="93">
        <v>59.328543548387103</v>
      </c>
    </row>
    <row r="267" spans="2:7" x14ac:dyDescent="0.25">
      <c r="B267" s="49">
        <v>14</v>
      </c>
      <c r="C267" s="24" t="s">
        <v>24</v>
      </c>
      <c r="D267" s="24" t="s">
        <v>79</v>
      </c>
      <c r="E267" s="24" t="s">
        <v>108</v>
      </c>
      <c r="F267" s="24" t="s">
        <v>33</v>
      </c>
      <c r="G267" s="86">
        <v>40.557283225806501</v>
      </c>
    </row>
    <row r="268" spans="2:7" x14ac:dyDescent="0.25">
      <c r="B268" s="48">
        <v>15</v>
      </c>
      <c r="C268" s="23" t="s">
        <v>18</v>
      </c>
      <c r="D268" s="23" t="s">
        <v>197</v>
      </c>
      <c r="E268" s="23" t="s">
        <v>108</v>
      </c>
      <c r="F268" s="23" t="s">
        <v>33</v>
      </c>
      <c r="G268" s="93">
        <v>35.737580645161302</v>
      </c>
    </row>
    <row r="269" spans="2:7" x14ac:dyDescent="0.25">
      <c r="B269" s="49">
        <v>16</v>
      </c>
      <c r="C269" s="24" t="s">
        <v>24</v>
      </c>
      <c r="D269" s="24" t="s">
        <v>175</v>
      </c>
      <c r="E269" s="24" t="s">
        <v>108</v>
      </c>
      <c r="F269" s="24" t="s">
        <v>33</v>
      </c>
      <c r="G269" s="86">
        <v>33.132670645161298</v>
      </c>
    </row>
    <row r="270" spans="2:7" x14ac:dyDescent="0.25">
      <c r="B270" s="48">
        <v>17</v>
      </c>
      <c r="C270" s="23" t="s">
        <v>24</v>
      </c>
      <c r="D270" s="23" t="s">
        <v>83</v>
      </c>
      <c r="E270" s="23" t="s">
        <v>108</v>
      </c>
      <c r="F270" s="23" t="s">
        <v>33</v>
      </c>
      <c r="G270" s="93">
        <v>27.614132580645201</v>
      </c>
    </row>
    <row r="271" spans="2:7" x14ac:dyDescent="0.25">
      <c r="B271" s="49">
        <v>18</v>
      </c>
      <c r="C271" s="24" t="s">
        <v>24</v>
      </c>
      <c r="D271" s="24" t="s">
        <v>176</v>
      </c>
      <c r="E271" s="24" t="s">
        <v>108</v>
      </c>
      <c r="F271" s="24" t="s">
        <v>33</v>
      </c>
      <c r="G271" s="86">
        <v>26.6153558064516</v>
      </c>
    </row>
    <row r="272" spans="2:7" x14ac:dyDescent="0.25">
      <c r="B272" s="48">
        <v>19</v>
      </c>
      <c r="C272" s="23" t="s">
        <v>23</v>
      </c>
      <c r="D272" s="23" t="s">
        <v>179</v>
      </c>
      <c r="E272" s="23" t="s">
        <v>108</v>
      </c>
      <c r="F272" s="23" t="s">
        <v>69</v>
      </c>
      <c r="G272" s="93">
        <v>22.654769999999999</v>
      </c>
    </row>
    <row r="273" spans="2:7" ht="15.75" thickBot="1" x14ac:dyDescent="0.3">
      <c r="B273" s="72">
        <v>20</v>
      </c>
      <c r="C273" s="73" t="s">
        <v>24</v>
      </c>
      <c r="D273" s="73" t="s">
        <v>180</v>
      </c>
      <c r="E273" s="73" t="s">
        <v>108</v>
      </c>
      <c r="F273" s="73" t="s">
        <v>33</v>
      </c>
      <c r="G273" s="87">
        <v>21.868464516128999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Lista de Tabelas</vt:lpstr>
      <vt:lpstr>1. Histórico de Produção</vt:lpstr>
      <vt:lpstr>2. Dados de Produção</vt:lpstr>
      <vt:lpstr>3. Ranking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jpleite</dc:creator>
  <cp:lastModifiedBy>Usuário do Windows</cp:lastModifiedBy>
  <dcterms:created xsi:type="dcterms:W3CDTF">2017-11-28T15:39:22Z</dcterms:created>
  <dcterms:modified xsi:type="dcterms:W3CDTF">2018-04-27T12:05:08Z</dcterms:modified>
</cp:coreProperties>
</file>