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 codeName="{74837BA0-65D6-932C-5D65-3B800EBDC722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sgoulart.ANP\Desktop\"/>
    </mc:Choice>
  </mc:AlternateContent>
  <xr:revisionPtr revIDLastSave="0" documentId="8_{29CFA023-15C4-4A53-97E4-3153C2F7B83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Lista de Tabelas" sheetId="5" r:id="rId1"/>
    <sheet name="1. Histórico de Produção" sheetId="1" r:id="rId2"/>
    <sheet name="2. Dados de Produção" sheetId="2" r:id="rId3"/>
    <sheet name="3. Movimentação de Gás Natural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C25" i="1"/>
  <c r="D26" i="1"/>
  <c r="E26" i="1"/>
  <c r="F26" i="1"/>
  <c r="G26" i="1"/>
  <c r="H26" i="1"/>
  <c r="I26" i="1"/>
  <c r="J26" i="1"/>
  <c r="K26" i="1"/>
  <c r="L26" i="1"/>
  <c r="M26" i="1"/>
  <c r="N26" i="1"/>
  <c r="O26" i="1"/>
  <c r="D25" i="1"/>
  <c r="E25" i="1"/>
  <c r="F25" i="1"/>
  <c r="G25" i="1"/>
  <c r="H25" i="1"/>
  <c r="I25" i="1"/>
  <c r="J25" i="1"/>
  <c r="K25" i="1"/>
  <c r="L25" i="1"/>
  <c r="M25" i="1"/>
  <c r="N25" i="1"/>
  <c r="O25" i="1"/>
  <c r="K27" i="1" l="1"/>
  <c r="N27" i="1"/>
  <c r="J27" i="1"/>
  <c r="F27" i="1"/>
  <c r="O27" i="1"/>
  <c r="G27" i="1"/>
  <c r="C27" i="1"/>
  <c r="L27" i="1"/>
  <c r="H27" i="1"/>
  <c r="D27" i="1"/>
  <c r="M27" i="1"/>
  <c r="I27" i="1"/>
  <c r="E27" i="1"/>
</calcChain>
</file>

<file path=xl/sharedStrings.xml><?xml version="1.0" encoding="utf-8"?>
<sst xmlns="http://schemas.openxmlformats.org/spreadsheetml/2006/main" count="1447" uniqueCount="382">
  <si>
    <t>10/16</t>
  </si>
  <si>
    <t>11/16</t>
  </si>
  <si>
    <t>12/16</t>
  </si>
  <si>
    <t>01/17</t>
  </si>
  <si>
    <t>02/17</t>
  </si>
  <si>
    <t>03/17</t>
  </si>
  <si>
    <t>04/17</t>
  </si>
  <si>
    <t>05/17</t>
  </si>
  <si>
    <t>06/17</t>
  </si>
  <si>
    <t>07/17</t>
  </si>
  <si>
    <t>08/17</t>
  </si>
  <si>
    <t>09/17</t>
  </si>
  <si>
    <t>10/17</t>
  </si>
  <si>
    <t>Óleo</t>
  </si>
  <si>
    <t>Condensado</t>
  </si>
  <si>
    <t>Petróleo</t>
  </si>
  <si>
    <t>GASA</t>
  </si>
  <si>
    <t>GASN</t>
  </si>
  <si>
    <t>Gás Total</t>
  </si>
  <si>
    <t>Gás Natural</t>
  </si>
  <si>
    <t>Produção Total</t>
  </si>
  <si>
    <t>1. HISTÓRICO DA PRODUÇÃO NACIONAL</t>
  </si>
  <si>
    <t>2. DADOS DA PRODUÇÃO</t>
  </si>
  <si>
    <t>Estado</t>
  </si>
  <si>
    <t>Petróleo (bbl/d)</t>
  </si>
  <si>
    <t>Gás Natural (Mm³/d)</t>
  </si>
  <si>
    <t>Produção Total (boe/d)</t>
  </si>
  <si>
    <t>Nº Campos produtores</t>
  </si>
  <si>
    <t>Rio De Janeiro</t>
  </si>
  <si>
    <t>Espírito Santo</t>
  </si>
  <si>
    <t>São Paulo</t>
  </si>
  <si>
    <t>Amazonas</t>
  </si>
  <si>
    <t>Bahia</t>
  </si>
  <si>
    <t>Rio Grande Do Norte</t>
  </si>
  <si>
    <t>Maranhão</t>
  </si>
  <si>
    <t>Sergipe</t>
  </si>
  <si>
    <t>Alagoas</t>
  </si>
  <si>
    <t>Ceará</t>
  </si>
  <si>
    <t>Total Geral</t>
  </si>
  <si>
    <t>Bacia</t>
  </si>
  <si>
    <t>Santos</t>
  </si>
  <si>
    <t>Campos</t>
  </si>
  <si>
    <t>Solimões</t>
  </si>
  <si>
    <t>Potiguar</t>
  </si>
  <si>
    <t>Parnaíba</t>
  </si>
  <si>
    <t>Recôncavo</t>
  </si>
  <si>
    <t>Camamu</t>
  </si>
  <si>
    <t>Tucano Sul</t>
  </si>
  <si>
    <t>Nº</t>
  </si>
  <si>
    <t>Operador</t>
  </si>
  <si>
    <t>Petrobras</t>
  </si>
  <si>
    <t>Statoil Brasil O&amp;G</t>
  </si>
  <si>
    <t>Shell Brasil</t>
  </si>
  <si>
    <t>Parnaíba Gás Natural</t>
  </si>
  <si>
    <t>Chevron Frade</t>
  </si>
  <si>
    <t>PetroRio O&amp;G</t>
  </si>
  <si>
    <t>Dommo Energia</t>
  </si>
  <si>
    <t>SHB</t>
  </si>
  <si>
    <t>Maha Energy</t>
  </si>
  <si>
    <t>Petrosynergy</t>
  </si>
  <si>
    <t>Nova Petróleo Rec</t>
  </si>
  <si>
    <t>Partex Brasil</t>
  </si>
  <si>
    <t>UP Petróleo</t>
  </si>
  <si>
    <t>Petrogal Brasil</t>
  </si>
  <si>
    <t>Imetame</t>
  </si>
  <si>
    <t>Recôncavo E&amp;P</t>
  </si>
  <si>
    <t>Phoenix</t>
  </si>
  <si>
    <t>Santana</t>
  </si>
  <si>
    <t>IPI</t>
  </si>
  <si>
    <t>Alvopetro</t>
  </si>
  <si>
    <t>Perícia</t>
  </si>
  <si>
    <t>Vipetro</t>
  </si>
  <si>
    <t>Guto &amp; Cacal</t>
  </si>
  <si>
    <t>EPG Brasil</t>
  </si>
  <si>
    <t>Central Resources</t>
  </si>
  <si>
    <t>Petroil</t>
  </si>
  <si>
    <t>Leros</t>
  </si>
  <si>
    <t>Concessionário</t>
  </si>
  <si>
    <t>Repsol Sinopec</t>
  </si>
  <si>
    <t>Sinochem Petróleo</t>
  </si>
  <si>
    <t>Queiroz Galvão</t>
  </si>
  <si>
    <t>ONGC Campos</t>
  </si>
  <si>
    <t>QPI Brasil</t>
  </si>
  <si>
    <t>Frade</t>
  </si>
  <si>
    <t>Chevron Brasil</t>
  </si>
  <si>
    <t>Geopark Brasil</t>
  </si>
  <si>
    <t>Brasoil Manati</t>
  </si>
  <si>
    <t>OP Pescada</t>
  </si>
  <si>
    <t>Total E&amp;P do Brasil</t>
  </si>
  <si>
    <t>CNODC Brasil</t>
  </si>
  <si>
    <t>CNOOC Petroleum</t>
  </si>
  <si>
    <t>Petro Vista</t>
  </si>
  <si>
    <t>TDC</t>
  </si>
  <si>
    <t>Sonangol Guanambi</t>
  </si>
  <si>
    <t>Silver Marlin</t>
  </si>
  <si>
    <t>Nome ANP do Poço</t>
  </si>
  <si>
    <t>Campo</t>
  </si>
  <si>
    <t>Gás natural (Mm³/d)</t>
  </si>
  <si>
    <t xml:space="preserve">9LL20DRJS           </t>
  </si>
  <si>
    <t>Lula</t>
  </si>
  <si>
    <t xml:space="preserve">7LL84DRJS           </t>
  </si>
  <si>
    <t xml:space="preserve">7LL80DBRJS          </t>
  </si>
  <si>
    <t xml:space="preserve">7SPH7DSPS           </t>
  </si>
  <si>
    <t>Sapinhoá</t>
  </si>
  <si>
    <t xml:space="preserve">8LL81DRJS           </t>
  </si>
  <si>
    <t xml:space="preserve">8LL37DRJS           </t>
  </si>
  <si>
    <t xml:space="preserve">7LL83DRJS           </t>
  </si>
  <si>
    <t xml:space="preserve">7LL61RJS            </t>
  </si>
  <si>
    <t xml:space="preserve">7SPH1SPS            </t>
  </si>
  <si>
    <t xml:space="preserve">7LL91RJS            </t>
  </si>
  <si>
    <t xml:space="preserve">7LL15DRJS           </t>
  </si>
  <si>
    <t xml:space="preserve">9LL7RJS             </t>
  </si>
  <si>
    <t xml:space="preserve">7LL48DRJS           </t>
  </si>
  <si>
    <t xml:space="preserve">7LL60DRJS           </t>
  </si>
  <si>
    <t xml:space="preserve">7SPH14DSPS          </t>
  </si>
  <si>
    <t xml:space="preserve">3BRSA839ARJS        </t>
  </si>
  <si>
    <t xml:space="preserve">7LL69RJS            </t>
  </si>
  <si>
    <t xml:space="preserve">1BRSA1116RJS        </t>
  </si>
  <si>
    <t>Itapu</t>
  </si>
  <si>
    <t xml:space="preserve">7SPH8SPS            </t>
  </si>
  <si>
    <t xml:space="preserve">7LL36ARJS           </t>
  </si>
  <si>
    <t xml:space="preserve">9LL12DRJS           </t>
  </si>
  <si>
    <t xml:space="preserve">3BRSA788SPS         </t>
  </si>
  <si>
    <t xml:space="preserve">7LL79DRJS           </t>
  </si>
  <si>
    <t xml:space="preserve">7SPH4DSPS           </t>
  </si>
  <si>
    <t xml:space="preserve">9BRSA928SPS         </t>
  </si>
  <si>
    <t xml:space="preserve">7LL73DRJS           </t>
  </si>
  <si>
    <t xml:space="preserve">7SPH5SPS            </t>
  </si>
  <si>
    <t xml:space="preserve">7LL63DRJS           </t>
  </si>
  <si>
    <t xml:space="preserve">9LL2RJS             </t>
  </si>
  <si>
    <t xml:space="preserve">7LL27RJS            </t>
  </si>
  <si>
    <t xml:space="preserve">7LL28DRJS           </t>
  </si>
  <si>
    <t xml:space="preserve">7LL46RJS            </t>
  </si>
  <si>
    <t xml:space="preserve">7LL22DRJS           </t>
  </si>
  <si>
    <t xml:space="preserve">7LL51RJS            </t>
  </si>
  <si>
    <t xml:space="preserve">6BRSA1222AESS       </t>
  </si>
  <si>
    <t>Jubarte</t>
  </si>
  <si>
    <t xml:space="preserve">9LL19RJS            </t>
  </si>
  <si>
    <t xml:space="preserve">7SPH3SPS            </t>
  </si>
  <si>
    <t xml:space="preserve">7LL66RJS            </t>
  </si>
  <si>
    <t xml:space="preserve">7LL85RJS            </t>
  </si>
  <si>
    <t xml:space="preserve">7LL17DRJS           </t>
  </si>
  <si>
    <t xml:space="preserve">7JUB58DPAESS        </t>
  </si>
  <si>
    <t xml:space="preserve">3BRSA865ARJS        </t>
  </si>
  <si>
    <t xml:space="preserve">7JUB57DPAESS        </t>
  </si>
  <si>
    <t xml:space="preserve">9BRSA908DRJS        </t>
  </si>
  <si>
    <t xml:space="preserve">7LL31DRJS           </t>
  </si>
  <si>
    <t xml:space="preserve">4BRSA711RJS         </t>
  </si>
  <si>
    <t xml:space="preserve">7BFR7ESS            </t>
  </si>
  <si>
    <t xml:space="preserve">7LL3DRJS            </t>
  </si>
  <si>
    <t xml:space="preserve">7LL45DRJS           </t>
  </si>
  <si>
    <t xml:space="preserve">3BRSA830RJS         </t>
  </si>
  <si>
    <t xml:space="preserve">7SPH16DSPS          </t>
  </si>
  <si>
    <t xml:space="preserve">7BFR12PAESS         </t>
  </si>
  <si>
    <t xml:space="preserve">7SPH6SPS            </t>
  </si>
  <si>
    <t xml:space="preserve">7SPH15DSPS          </t>
  </si>
  <si>
    <t xml:space="preserve">7BAZ8ESS            </t>
  </si>
  <si>
    <t xml:space="preserve">6BRSA639ESS         </t>
  </si>
  <si>
    <t xml:space="preserve">7JUB34HESS          </t>
  </si>
  <si>
    <t xml:space="preserve">7LL8HRJS            </t>
  </si>
  <si>
    <t xml:space="preserve">7JUB44ESS           </t>
  </si>
  <si>
    <t xml:space="preserve">8JUB39ESS           </t>
  </si>
  <si>
    <t xml:space="preserve">7MLL73DRJS          </t>
  </si>
  <si>
    <t>Marlim Leste</t>
  </si>
  <si>
    <t xml:space="preserve">6BRSA806RJS         </t>
  </si>
  <si>
    <t>Barracuda/Caratinga</t>
  </si>
  <si>
    <t xml:space="preserve">7BAZ4ESS            </t>
  </si>
  <si>
    <t xml:space="preserve">7JUB55ESS           </t>
  </si>
  <si>
    <t xml:space="preserve">7BAZ6ESS            </t>
  </si>
  <si>
    <t xml:space="preserve">6BRSA770DRJS        </t>
  </si>
  <si>
    <t>Marlim/Voador</t>
  </si>
  <si>
    <t xml:space="preserve">7BR69DARJS          </t>
  </si>
  <si>
    <t xml:space="preserve">7BAZ3ESS            </t>
  </si>
  <si>
    <t xml:space="preserve">9BRSA716RJS         </t>
  </si>
  <si>
    <t xml:space="preserve">6BRSA631DBESS       </t>
  </si>
  <si>
    <t xml:space="preserve">6BRSA817RJS         </t>
  </si>
  <si>
    <t xml:space="preserve">7MLL72RJS           </t>
  </si>
  <si>
    <t xml:space="preserve">7JUB45ESS           </t>
  </si>
  <si>
    <t xml:space="preserve">3BRSA1017DRJS       </t>
  </si>
  <si>
    <t xml:space="preserve">7CRT49RJS           </t>
  </si>
  <si>
    <t xml:space="preserve">3BRSA883RJS         </t>
  </si>
  <si>
    <t xml:space="preserve">3BRSA1350RJS        </t>
  </si>
  <si>
    <t xml:space="preserve">9BRSA1212RJS        </t>
  </si>
  <si>
    <t>Sururu</t>
  </si>
  <si>
    <t xml:space="preserve">3RJS 0159  RJ       </t>
  </si>
  <si>
    <t>Pampo</t>
  </si>
  <si>
    <t>TLD-Libra</t>
  </si>
  <si>
    <t>Produção (boe/d)</t>
  </si>
  <si>
    <t>Caratinga</t>
  </si>
  <si>
    <t>Voador</t>
  </si>
  <si>
    <t>Barracuda</t>
  </si>
  <si>
    <t>Marlim</t>
  </si>
  <si>
    <t>Outros Campos</t>
  </si>
  <si>
    <t>Localização</t>
  </si>
  <si>
    <t>3GTE4DPABA</t>
  </si>
  <si>
    <t>Tiê</t>
  </si>
  <si>
    <t>Terra</t>
  </si>
  <si>
    <t>7RUC112HPAAM</t>
  </si>
  <si>
    <t>Rio Urucu</t>
  </si>
  <si>
    <t>7LUC69HPAM</t>
  </si>
  <si>
    <t>Leste Do Urucu</t>
  </si>
  <si>
    <t>7LUC 0038HPAM</t>
  </si>
  <si>
    <t>7LUC63HPAM</t>
  </si>
  <si>
    <t>3BRSA1106DAAM</t>
  </si>
  <si>
    <t>Arara Azul</t>
  </si>
  <si>
    <t>3SUC 0003 AM</t>
  </si>
  <si>
    <t>7LUC90HPAM</t>
  </si>
  <si>
    <t>7LUC65HPAM</t>
  </si>
  <si>
    <t>7LUC 0042HPAM</t>
  </si>
  <si>
    <t>7LUC61HPAM</t>
  </si>
  <si>
    <t>7LUC 0032HAAM</t>
  </si>
  <si>
    <t>9RUC75DAM</t>
  </si>
  <si>
    <t>7RUC 0039HPAM</t>
  </si>
  <si>
    <t>7RUC103DPAM</t>
  </si>
  <si>
    <t>3RUC 0016D AM</t>
  </si>
  <si>
    <t>7LUC 0041HPAM</t>
  </si>
  <si>
    <t>7LUC80DPAM</t>
  </si>
  <si>
    <t>7RUC67HPAAM</t>
  </si>
  <si>
    <t>7LUC71HPAM</t>
  </si>
  <si>
    <t>4SMT 0003 AM</t>
  </si>
  <si>
    <t>Araracanga</t>
  </si>
  <si>
    <t>7CNC35ES</t>
  </si>
  <si>
    <t>Cancã</t>
  </si>
  <si>
    <t>9RUC97DPAM</t>
  </si>
  <si>
    <t>1SMT 0002 AM</t>
  </si>
  <si>
    <t>7C 0207 BA</t>
  </si>
  <si>
    <t>Candeias</t>
  </si>
  <si>
    <t>Terra e Mar</t>
  </si>
  <si>
    <t>7LUC59HPAM</t>
  </si>
  <si>
    <t>7ANB14DAL</t>
  </si>
  <si>
    <t>Anambé</t>
  </si>
  <si>
    <t>4LUC 0003 AM</t>
  </si>
  <si>
    <t>7RUC 0018D AM</t>
  </si>
  <si>
    <t>7LUC77HPAM</t>
  </si>
  <si>
    <t>7GVR25DMA</t>
  </si>
  <si>
    <t>Gavião Real</t>
  </si>
  <si>
    <t>7GVR18MA</t>
  </si>
  <si>
    <t>7GVB6MA</t>
  </si>
  <si>
    <t>Gavião Branco</t>
  </si>
  <si>
    <t>7GVB10MA</t>
  </si>
  <si>
    <t>7GVR24DMA</t>
  </si>
  <si>
    <t>3PGN4MA</t>
  </si>
  <si>
    <t>7GBSE2DMA</t>
  </si>
  <si>
    <t>7LUC86HPAM</t>
  </si>
  <si>
    <t>1OGX121MA</t>
  </si>
  <si>
    <t>Gavião Vermelho</t>
  </si>
  <si>
    <t>3PGN7DMA</t>
  </si>
  <si>
    <t>7GVB2DMA</t>
  </si>
  <si>
    <t>7LUC 0022DPAM</t>
  </si>
  <si>
    <t>3BRSA515AM</t>
  </si>
  <si>
    <t>7GBSE1DMA</t>
  </si>
  <si>
    <t>7LL84DRJS</t>
  </si>
  <si>
    <t>Mar</t>
  </si>
  <si>
    <t>7LL80DBRJS</t>
  </si>
  <si>
    <t>7SPH7DSPS</t>
  </si>
  <si>
    <t>8LL81DRJS</t>
  </si>
  <si>
    <t>9LL20DRJS</t>
  </si>
  <si>
    <t>7LL61RJS</t>
  </si>
  <si>
    <t>7SPH1SPS</t>
  </si>
  <si>
    <t>1BRSA1116RJS</t>
  </si>
  <si>
    <t>8LL37DRJS</t>
  </si>
  <si>
    <t>7LL91RJS</t>
  </si>
  <si>
    <t>7LL15DRJS</t>
  </si>
  <si>
    <t>7LL83DRJS</t>
  </si>
  <si>
    <t>7LL48DRJS</t>
  </si>
  <si>
    <t>9LL7RJS</t>
  </si>
  <si>
    <t>7SPH14DSPS</t>
  </si>
  <si>
    <t>7LL69RJS</t>
  </si>
  <si>
    <t>7SPH8SPS</t>
  </si>
  <si>
    <t>3BRSA839ARJS</t>
  </si>
  <si>
    <t>9LL12DRJS</t>
  </si>
  <si>
    <t>7LL60DRJS</t>
  </si>
  <si>
    <t>7LL79DRJS</t>
  </si>
  <si>
    <t>7LL36ARJS</t>
  </si>
  <si>
    <t>7SPH4DSPS</t>
  </si>
  <si>
    <t>9BRSA928SPS</t>
  </si>
  <si>
    <t>3BRSA788SPS</t>
  </si>
  <si>
    <t>7LL28DRJS</t>
  </si>
  <si>
    <t>7LL22DRJS</t>
  </si>
  <si>
    <t>7LL63DRJS</t>
  </si>
  <si>
    <t>6BRSA1222AESS</t>
  </si>
  <si>
    <t>9LL19RJS</t>
  </si>
  <si>
    <t>7MXL18HASPS</t>
  </si>
  <si>
    <t>7MXL17HPASPS</t>
  </si>
  <si>
    <t>7MNT5DBAS</t>
  </si>
  <si>
    <t>7LL73DRJS</t>
  </si>
  <si>
    <t>7MNT2BAS</t>
  </si>
  <si>
    <t>7RO111HPRJS</t>
  </si>
  <si>
    <t>7SPH5SPS</t>
  </si>
  <si>
    <t>7MNT4BAS</t>
  </si>
  <si>
    <t>9LL2RJS</t>
  </si>
  <si>
    <t>7MNT1BAS</t>
  </si>
  <si>
    <t>4BRSA1001ESS</t>
  </si>
  <si>
    <t>7LL27RJS</t>
  </si>
  <si>
    <t>3BRSA830RJS</t>
  </si>
  <si>
    <t>7MXL9HPSPS</t>
  </si>
  <si>
    <t>Mexilhão</t>
  </si>
  <si>
    <t>Manati</t>
  </si>
  <si>
    <t>Roncador</t>
  </si>
  <si>
    <t>Golfinho</t>
  </si>
  <si>
    <t>Plataforma</t>
  </si>
  <si>
    <t>Nº poços produtores</t>
  </si>
  <si>
    <t>Campos Produtores</t>
  </si>
  <si>
    <t>FPSO CIDADE DE ITAGUAÍ</t>
  </si>
  <si>
    <t>FPSO CIDADE DE SAQUAREMA</t>
  </si>
  <si>
    <t>FPSO CIDADE DE MARICÁ</t>
  </si>
  <si>
    <t>FPSO CIDADE DE ILHA BELA</t>
  </si>
  <si>
    <t>PETROBRAS 58</t>
  </si>
  <si>
    <t>FPSO CIDADE DE MANGARATIBA</t>
  </si>
  <si>
    <t>FPSO CIDADE DE SÃO PAULO</t>
  </si>
  <si>
    <t>FPSO CIDADE DE PARATY</t>
  </si>
  <si>
    <t>FPSO CIDADE DE ANGRA DOS REIS</t>
  </si>
  <si>
    <t>PETROBRAS 52</t>
  </si>
  <si>
    <t>PETROBRAS 40</t>
  </si>
  <si>
    <t>Marlim/Marlim Sul</t>
  </si>
  <si>
    <t>PETROBRAS 57</t>
  </si>
  <si>
    <t>PETROBRAS 66 (P-66)</t>
  </si>
  <si>
    <t>PETROBRAS 55</t>
  </si>
  <si>
    <t>PETROBRAS 56</t>
  </si>
  <si>
    <t>Marlim Sul</t>
  </si>
  <si>
    <t>PETROBRAS 54</t>
  </si>
  <si>
    <t>PETROBRAS 62</t>
  </si>
  <si>
    <t>PETROBRAS 43</t>
  </si>
  <si>
    <t>PLATAFORMA DE MEXILHÃO</t>
  </si>
  <si>
    <t>PETROBRAS 53</t>
  </si>
  <si>
    <t>PETROBRAS 51</t>
  </si>
  <si>
    <t>PEREGRINO A</t>
  </si>
  <si>
    <t>Peregrino</t>
  </si>
  <si>
    <t>PETROBRAS 50</t>
  </si>
  <si>
    <t>Albacora/Albacora Leste</t>
  </si>
  <si>
    <t>FPSO ESPIRITO SANTO</t>
  </si>
  <si>
    <t>Argonauta/Ostra</t>
  </si>
  <si>
    <t>FPSO CIDADE DE VITÓRIA</t>
  </si>
  <si>
    <t>Canapu/Golfinho</t>
  </si>
  <si>
    <t>PETROBRAS 48</t>
  </si>
  <si>
    <t>FPSO CIDADE DE ANCHIETA</t>
  </si>
  <si>
    <t>PETROBRAS 19</t>
  </si>
  <si>
    <t>FPSO CIDADE DE ITAJAÍ</t>
  </si>
  <si>
    <t>Baúna</t>
  </si>
  <si>
    <t>FPSO CAPIXABA</t>
  </si>
  <si>
    <t>3. MOVIMENTAÇÃO DE GÁS NATURAL</t>
  </si>
  <si>
    <t>Período</t>
  </si>
  <si>
    <t>Total</t>
  </si>
  <si>
    <t>Aproveitamento do gás (%)</t>
  </si>
  <si>
    <t>Consumo Interno</t>
  </si>
  <si>
    <t>Queima</t>
  </si>
  <si>
    <t>Disponível</t>
  </si>
  <si>
    <t>Injeção</t>
  </si>
  <si>
    <t>Produção</t>
  </si>
  <si>
    <t>Queima de Gás (Mm³/d)</t>
  </si>
  <si>
    <t>Tartaruga Verde</t>
  </si>
  <si>
    <t>Albacora Leste</t>
  </si>
  <si>
    <t>Piranema</t>
  </si>
  <si>
    <t>Albacora</t>
  </si>
  <si>
    <t>Argonauta</t>
  </si>
  <si>
    <r>
      <rPr>
        <b/>
        <sz val="20"/>
        <color theme="1"/>
        <rFont val="Calibri"/>
        <family val="2"/>
        <scheme val="minor"/>
      </rPr>
      <t>Tabela 1.</t>
    </r>
    <r>
      <rPr>
        <sz val="20"/>
        <color theme="1"/>
        <rFont val="Calibri"/>
        <family val="2"/>
        <scheme val="minor"/>
      </rPr>
      <t xml:space="preserve"> Histórico de Produção de Petróleo – Óleo e Condensado (Mbbl/d)</t>
    </r>
  </si>
  <si>
    <r>
      <rPr>
        <b/>
        <sz val="20"/>
        <color theme="1"/>
        <rFont val="Calibri"/>
        <family val="2"/>
        <scheme val="minor"/>
      </rPr>
      <t>Tabela 2.</t>
    </r>
    <r>
      <rPr>
        <sz val="20"/>
        <color theme="1"/>
        <rFont val="Calibri"/>
        <family val="2"/>
        <scheme val="minor"/>
      </rPr>
      <t xml:space="preserve"> Histórico de Produção de Gás Natural – GASA e GASN (MMm³/d)</t>
    </r>
  </si>
  <si>
    <r>
      <rPr>
        <b/>
        <sz val="20"/>
        <color theme="1"/>
        <rFont val="Calibri"/>
        <family val="2"/>
        <scheme val="minor"/>
      </rPr>
      <t xml:space="preserve">Tabela 3. </t>
    </r>
    <r>
      <rPr>
        <sz val="20"/>
        <color theme="1"/>
        <rFont val="Calibri"/>
        <family val="2"/>
        <scheme val="minor"/>
      </rPr>
      <t>Histórico de Produção de Petróleo e Gás Natural (Mboe/d)</t>
    </r>
  </si>
  <si>
    <r>
      <rPr>
        <b/>
        <sz val="20"/>
        <color theme="1"/>
        <rFont val="Calibri"/>
        <family val="2"/>
        <scheme val="minor"/>
      </rPr>
      <t>Tabela 4.</t>
    </r>
    <r>
      <rPr>
        <sz val="20"/>
        <color theme="1"/>
        <rFont val="Calibri"/>
        <family val="2"/>
        <scheme val="minor"/>
      </rPr>
      <t xml:space="preserve"> Distribuição da Produção de Petróleo e Gás Natural por Estado</t>
    </r>
  </si>
  <si>
    <r>
      <rPr>
        <b/>
        <sz val="20"/>
        <color theme="1"/>
        <rFont val="Calibri"/>
        <family val="2"/>
        <scheme val="minor"/>
      </rPr>
      <t>Tabela 5.</t>
    </r>
    <r>
      <rPr>
        <sz val="20"/>
        <color theme="1"/>
        <rFont val="Calibri"/>
        <family val="2"/>
        <scheme val="minor"/>
      </rPr>
      <t xml:space="preserve"> Distribuição da Produção de Petróleo e Gás Natural por Bacia</t>
    </r>
  </si>
  <si>
    <r>
      <rPr>
        <b/>
        <sz val="20"/>
        <color theme="1"/>
        <rFont val="Calibri"/>
        <family val="2"/>
        <scheme val="minor"/>
      </rPr>
      <t>Tabela 6.</t>
    </r>
    <r>
      <rPr>
        <sz val="20"/>
        <color theme="1"/>
        <rFont val="Calibri"/>
        <family val="2"/>
        <scheme val="minor"/>
      </rPr>
      <t xml:space="preserve"> Distribuição da Produção de Petróleo e Gás Natural por Operador</t>
    </r>
  </si>
  <si>
    <r>
      <rPr>
        <b/>
        <sz val="20"/>
        <color theme="1"/>
        <rFont val="Calibri"/>
        <family val="2"/>
        <scheme val="minor"/>
      </rPr>
      <t xml:space="preserve">Tabela 7. </t>
    </r>
    <r>
      <rPr>
        <sz val="20"/>
        <color theme="1"/>
        <rFont val="Calibri"/>
        <family val="2"/>
        <scheme val="minor"/>
      </rPr>
      <t>Distribuição da Produção de Petróleo e Gás Natural por Concessionário</t>
    </r>
  </si>
  <si>
    <r>
      <rPr>
        <b/>
        <sz val="20"/>
        <color theme="1"/>
        <rFont val="Calibri"/>
        <family val="2"/>
        <scheme val="minor"/>
      </rPr>
      <t>Tabela 10.</t>
    </r>
    <r>
      <rPr>
        <sz val="20"/>
        <color theme="1"/>
        <rFont val="Calibri"/>
        <family val="2"/>
        <scheme val="minor"/>
      </rPr>
      <t xml:space="preserve"> Histórico de Produção de Petróleo e Gás Natural em Terra (Mboe/d)</t>
    </r>
  </si>
  <si>
    <r>
      <rPr>
        <b/>
        <sz val="20"/>
        <color theme="1"/>
        <rFont val="Calibri"/>
        <family val="2"/>
        <scheme val="minor"/>
      </rPr>
      <t>Tabela 11.</t>
    </r>
    <r>
      <rPr>
        <sz val="20"/>
        <color theme="1"/>
        <rFont val="Calibri"/>
        <family val="2"/>
        <scheme val="minor"/>
      </rPr>
      <t xml:space="preserve"> Os 30 Poços Terrestres com Maior Produção de Petróleo (bbl/d)</t>
    </r>
  </si>
  <si>
    <r>
      <rPr>
        <b/>
        <sz val="20"/>
        <color theme="1"/>
        <rFont val="Calibri"/>
        <family val="2"/>
        <scheme val="minor"/>
      </rPr>
      <t>Tabela 12.</t>
    </r>
    <r>
      <rPr>
        <sz val="20"/>
        <color theme="1"/>
        <rFont val="Calibri"/>
        <family val="2"/>
        <scheme val="minor"/>
      </rPr>
      <t xml:space="preserve"> Os 30 Poços Perrestres com Maior Produção de Gás Natural (Mm³/d)</t>
    </r>
  </si>
  <si>
    <r>
      <rPr>
        <b/>
        <sz val="20"/>
        <color theme="1"/>
        <rFont val="Calibri"/>
        <family val="2"/>
        <scheme val="minor"/>
      </rPr>
      <t>Tabela 13.</t>
    </r>
    <r>
      <rPr>
        <sz val="20"/>
        <color theme="1"/>
        <rFont val="Calibri"/>
        <family val="2"/>
        <scheme val="minor"/>
      </rPr>
      <t xml:space="preserve"> Os 30 Poços com Maior Produção de Petróleo (bbl/d)</t>
    </r>
  </si>
  <si>
    <r>
      <rPr>
        <b/>
        <sz val="20"/>
        <color theme="1"/>
        <rFont val="Calibri"/>
        <family val="2"/>
        <scheme val="minor"/>
      </rPr>
      <t>Tabela 14.</t>
    </r>
    <r>
      <rPr>
        <sz val="20"/>
        <color theme="1"/>
        <rFont val="Calibri"/>
        <family val="2"/>
        <scheme val="minor"/>
      </rPr>
      <t xml:space="preserve"> Os 30 Poços com Maior Produção de Gás Natural (Mm³/d)</t>
    </r>
  </si>
  <si>
    <r>
      <rPr>
        <b/>
        <sz val="20"/>
        <color theme="1"/>
        <rFont val="Calibri"/>
        <family val="2"/>
        <scheme val="minor"/>
      </rPr>
      <t>Tabela 15.</t>
    </r>
    <r>
      <rPr>
        <sz val="20"/>
        <color theme="1"/>
        <rFont val="Calibri"/>
        <family val="2"/>
        <scheme val="minor"/>
      </rPr>
      <t xml:space="preserve"> Os 30 Poços com Maior Produção Total (boe/d)</t>
    </r>
  </si>
  <si>
    <r>
      <rPr>
        <b/>
        <sz val="20"/>
        <color theme="1"/>
        <rFont val="Calibri"/>
        <family val="2"/>
        <scheme val="minor"/>
      </rPr>
      <t>Tabela 16.</t>
    </r>
    <r>
      <rPr>
        <sz val="20"/>
        <color theme="1"/>
        <rFont val="Calibri"/>
        <family val="2"/>
        <scheme val="minor"/>
      </rPr>
      <t xml:space="preserve"> As 30 Plataformas com Maior Produção</t>
    </r>
  </si>
  <si>
    <r>
      <rPr>
        <b/>
        <sz val="20"/>
        <color theme="1"/>
        <rFont val="Calibri"/>
        <family val="2"/>
        <scheme val="minor"/>
      </rPr>
      <t>Tabela 17.</t>
    </r>
    <r>
      <rPr>
        <sz val="20"/>
        <color theme="1"/>
        <rFont val="Calibri"/>
        <family val="2"/>
        <scheme val="minor"/>
      </rPr>
      <t xml:space="preserve"> Histórico de Queima de Gás Natural nos Últimos 12 Meses (Mm³/d)</t>
    </r>
  </si>
  <si>
    <r>
      <rPr>
        <b/>
        <sz val="20"/>
        <color theme="1"/>
        <rFont val="Calibri"/>
        <family val="2"/>
        <scheme val="minor"/>
      </rPr>
      <t>Tabela 18.</t>
    </r>
    <r>
      <rPr>
        <sz val="20"/>
        <color theme="1"/>
        <rFont val="Calibri"/>
        <family val="2"/>
        <scheme val="minor"/>
      </rPr>
      <t xml:space="preserve"> Distribuição da Movimentação de Gás Natural (Mm³/d)</t>
    </r>
  </si>
  <si>
    <r>
      <rPr>
        <b/>
        <sz val="20"/>
        <color theme="1"/>
        <rFont val="Calibri"/>
        <family val="2"/>
        <scheme val="minor"/>
      </rPr>
      <t>Tabela 19.</t>
    </r>
    <r>
      <rPr>
        <sz val="20"/>
        <color theme="1"/>
        <rFont val="Calibri"/>
        <family val="2"/>
        <scheme val="minor"/>
      </rPr>
      <t xml:space="preserve"> Os 20 Campos que Mais Queimaram Gás Natural Neste Mês</t>
    </r>
  </si>
  <si>
    <t>Jubarte³</t>
  </si>
  <si>
    <t>Baleia Franca³</t>
  </si>
  <si>
    <t>Baleia Azul³</t>
  </si>
  <si>
    <t>Baleia Anã³/Baleia Azul³/Baleia Franca³/Jubarte³</t>
  </si>
  <si>
    <t>Baleia Azul³/Jubarte³</t>
  </si>
  <si>
    <t>Cachalote³/Jubarte³</t>
  </si>
  <si>
    <r>
      <rPr>
        <b/>
        <sz val="20"/>
        <color theme="1"/>
        <rFont val="Calibri"/>
        <family val="2"/>
        <scheme val="minor"/>
      </rPr>
      <t xml:space="preserve">Tabela 8. </t>
    </r>
    <r>
      <rPr>
        <sz val="20"/>
        <color theme="1"/>
        <rFont val="Calibri"/>
        <family val="2"/>
        <scheme val="minor"/>
      </rPr>
      <t>Produção de Poços do Pré-Sal¹</t>
    </r>
  </si>
  <si>
    <r>
      <rPr>
        <b/>
        <sz val="20"/>
        <color theme="1"/>
        <rFont val="Calibri"/>
        <family val="2"/>
        <scheme val="minor"/>
      </rPr>
      <t>Tabela 9.</t>
    </r>
    <r>
      <rPr>
        <sz val="20"/>
        <color theme="1"/>
        <rFont val="Calibri"/>
        <family val="2"/>
        <scheme val="minor"/>
      </rPr>
      <t xml:space="preserve"> Produção de Campos do Pré-sal¹</t>
    </r>
  </si>
  <si>
    <t>Pré-sal¹</t>
  </si>
  <si>
    <t>Pós-sal²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</si>
</sst>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#,##0.0"/>
    <numFmt numFmtId="166" formatCode="0.000"/>
    <numFmt numFmtId="167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8.5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9"/>
      <color theme="1"/>
      <name val="Cambria"/>
      <family val="1"/>
    </font>
    <font>
      <b/>
      <sz val="30"/>
      <color theme="1"/>
      <name val="Cambria"/>
      <family val="1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4F81B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167">
    <xf numFmtId="0" fontId="0" fillId="0" borderId="0" xfId="0"/>
    <xf numFmtId="3" fontId="5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" fillId="2" borderId="1" xfId="0" applyFont="1" applyFill="1" applyBorder="1" applyAlignment="1">
      <alignment horizontal="justify" vertical="center" wrapText="1"/>
    </xf>
    <xf numFmtId="3" fontId="5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0" fillId="0" borderId="0" xfId="0" applyFont="1"/>
    <xf numFmtId="0" fontId="0" fillId="0" borderId="0" xfId="0"/>
    <xf numFmtId="3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/>
    <xf numFmtId="17" fontId="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3" fontId="5" fillId="3" borderId="0" xfId="0" applyNumberFormat="1" applyFont="1" applyFill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165" fontId="5" fillId="0" borderId="0" xfId="0" applyNumberFormat="1" applyFont="1" applyAlignment="1">
      <alignment horizontal="center" vertical="top" wrapText="1"/>
    </xf>
    <xf numFmtId="3" fontId="7" fillId="3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top" wrapText="1"/>
    </xf>
    <xf numFmtId="165" fontId="5" fillId="3" borderId="0" xfId="0" applyNumberFormat="1" applyFont="1" applyFill="1" applyAlignment="1">
      <alignment horizontal="center" vertical="top" wrapText="1"/>
    </xf>
    <xf numFmtId="1" fontId="5" fillId="3" borderId="0" xfId="0" applyNumberFormat="1" applyFont="1" applyFill="1" applyAlignment="1">
      <alignment horizontal="center" vertical="top" wrapText="1"/>
    </xf>
    <xf numFmtId="3" fontId="2" fillId="2" borderId="0" xfId="0" applyNumberFormat="1" applyFont="1" applyFill="1" applyAlignment="1">
      <alignment horizontal="center" wrapText="1"/>
    </xf>
    <xf numFmtId="4" fontId="5" fillId="0" borderId="0" xfId="0" applyNumberFormat="1" applyFont="1" applyAlignment="1">
      <alignment horizontal="center" vertical="top" wrapText="1"/>
    </xf>
    <xf numFmtId="4" fontId="5" fillId="3" borderId="0" xfId="0" applyNumberFormat="1" applyFont="1" applyFill="1" applyAlignment="1">
      <alignment horizontal="center" vertical="top" wrapText="1"/>
    </xf>
    <xf numFmtId="166" fontId="5" fillId="3" borderId="0" xfId="0" applyNumberFormat="1" applyFont="1" applyFill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justify" vertical="top" wrapText="1"/>
    </xf>
    <xf numFmtId="17" fontId="3" fillId="2" borderId="0" xfId="0" applyNumberFormat="1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justify" vertical="top" wrapText="1"/>
    </xf>
    <xf numFmtId="3" fontId="5" fillId="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3" fontId="7" fillId="3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3" fontId="7" fillId="3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3" fontId="7" fillId="3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64" fontId="7" fillId="3" borderId="0" xfId="0" applyNumberFormat="1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3" fontId="7" fillId="3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3" fontId="7" fillId="3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4" fontId="12" fillId="0" borderId="0" xfId="0" applyNumberFormat="1" applyFont="1"/>
    <xf numFmtId="0" fontId="13" fillId="0" borderId="0" xfId="0" applyFont="1"/>
    <xf numFmtId="3" fontId="7" fillId="3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3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1" fillId="0" borderId="0" xfId="0" applyFont="1" applyProtection="1"/>
    <xf numFmtId="0" fontId="10" fillId="0" borderId="0" xfId="0" applyFont="1" applyProtection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Vírgula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 Dados de Produ&#231;&#227;o'!A1"/><Relationship Id="rId2" Type="http://schemas.openxmlformats.org/officeDocument/2006/relationships/hyperlink" Target="#'1. Hist&#243;rico de Produ&#231;&#227;o'!A1"/><Relationship Id="rId1" Type="http://schemas.openxmlformats.org/officeDocument/2006/relationships/image" Target="../media/image1.jpeg"/><Relationship Id="rId4" Type="http://schemas.openxmlformats.org/officeDocument/2006/relationships/hyperlink" Target="#'3. Movimenta&#231;&#227;o de G&#225;s Natural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bela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bela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bel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414618</xdr:colOff>
      <xdr:row>54</xdr:row>
      <xdr:rowOff>78441</xdr:rowOff>
    </xdr:to>
    <xdr:sp macro="" textlink="">
      <xdr:nvSpPr>
        <xdr:cNvPr id="2" name="Rectangle 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5654618" cy="10441641"/>
        </a:xfrm>
        <a:prstGeom prst="rect">
          <a:avLst/>
        </a:prstGeom>
        <a:gradFill rotWithShape="1">
          <a:gsLst>
            <a:gs pos="0">
              <a:srgbClr val="548DD4"/>
            </a:gs>
            <a:gs pos="100000">
              <a:srgbClr val="FFFFFF"/>
            </a:gs>
          </a:gsLst>
          <a:path path="rect">
            <a:fillToRect l="100000" b="100000"/>
          </a:path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410615</xdr:colOff>
      <xdr:row>0</xdr:row>
      <xdr:rowOff>9525</xdr:rowOff>
    </xdr:from>
    <xdr:to>
      <xdr:col>29</xdr:col>
      <xdr:colOff>392206</xdr:colOff>
      <xdr:row>3</xdr:row>
      <xdr:rowOff>16185</xdr:rowOff>
    </xdr:to>
    <xdr:sp macro="" textlink="">
      <xdr:nvSpPr>
        <xdr:cNvPr id="4097" name="Rectangle 2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/>
        </xdr:cNvSpPr>
      </xdr:nvSpPr>
      <xdr:spPr bwMode="auto">
        <a:xfrm>
          <a:off x="15650615" y="9525"/>
          <a:ext cx="2419991" cy="654360"/>
        </a:xfrm>
        <a:prstGeom prst="rect">
          <a:avLst/>
        </a:prstGeom>
        <a:solidFill>
          <a:srgbClr val="548DD4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Cambria"/>
            </a:rPr>
            <a:t> [Outubro 2017 / Número 86]</a:t>
          </a:r>
          <a:endParaRPr lang="pt-BR" sz="10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0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429870</xdr:colOff>
      <xdr:row>3</xdr:row>
      <xdr:rowOff>16183</xdr:rowOff>
    </xdr:from>
    <xdr:to>
      <xdr:col>29</xdr:col>
      <xdr:colOff>361950</xdr:colOff>
      <xdr:row>21</xdr:row>
      <xdr:rowOff>30063</xdr:rowOff>
    </xdr:to>
    <xdr:pic>
      <xdr:nvPicPr>
        <xdr:cNvPr id="4" name="j0175886.t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69870" y="663883"/>
          <a:ext cx="2370480" cy="344288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25</xdr:col>
      <xdr:colOff>410617</xdr:colOff>
      <xdr:row>21</xdr:row>
      <xdr:rowOff>10991</xdr:rowOff>
    </xdr:from>
    <xdr:to>
      <xdr:col>29</xdr:col>
      <xdr:colOff>403412</xdr:colOff>
      <xdr:row>41</xdr:row>
      <xdr:rowOff>28575</xdr:rowOff>
    </xdr:to>
    <xdr:sp macro="" textlink="">
      <xdr:nvSpPr>
        <xdr:cNvPr id="4100" name="Text Box 25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15650617" y="4087691"/>
          <a:ext cx="2431195" cy="3827584"/>
        </a:xfrm>
        <a:prstGeom prst="rect">
          <a:avLst/>
        </a:prstGeom>
        <a:solidFill>
          <a:srgbClr val="548DD4"/>
        </a:solidFill>
        <a:ln w="9525">
          <a:noFill/>
          <a:miter lim="800000"/>
          <a:headEnd/>
          <a:tailEnd/>
        </a:ln>
      </xdr:spPr>
      <xdr:txBody>
        <a:bodyPr vertOverflow="clip" wrap="square" lIns="182880" tIns="91440" rIns="182880" bIns="91440" anchor="t" upright="1"/>
        <a:lstStyle/>
        <a:p>
          <a:pPr algn="l" rtl="0">
            <a:defRPr sz="1000"/>
          </a:pPr>
          <a:endParaRPr lang="pt-BR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4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4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553645</xdr:colOff>
      <xdr:row>0</xdr:row>
      <xdr:rowOff>38099</xdr:rowOff>
    </xdr:from>
    <xdr:to>
      <xdr:col>24</xdr:col>
      <xdr:colOff>258370</xdr:colOff>
      <xdr:row>6</xdr:row>
      <xdr:rowOff>28575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53645" y="38099"/>
          <a:ext cx="14335125" cy="120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500" b="1">
              <a:solidFill>
                <a:schemeClr val="dk1"/>
              </a:solidFill>
              <a:latin typeface="+mj-lt"/>
              <a:ea typeface="+mn-ea"/>
              <a:cs typeface="+mn-cs"/>
            </a:rPr>
            <a:t>30/11/2017   |   </a:t>
          </a:r>
          <a:r>
            <a:rPr lang="pt-BR" sz="2500" b="0">
              <a:solidFill>
                <a:schemeClr val="dk1"/>
              </a:solidFill>
              <a:latin typeface="+mj-lt"/>
              <a:ea typeface="+mn-ea"/>
              <a:cs typeface="+mn-cs"/>
            </a:rPr>
            <a:t>Boletim da Produção de Petróleo e Gás Natural – Circulação Externa</a:t>
          </a:r>
        </a:p>
        <a:p>
          <a:endParaRPr lang="pt-BR" sz="700" b="0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pt-BR" sz="1500" b="0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Superintendência de Desenvolvimento e Produção - SDP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Lista de Tabelas</a:t>
          </a:r>
          <a:endParaRPr lang="pt-BR" sz="1500" b="1">
            <a:solidFill>
              <a:schemeClr val="dk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58462</xdr:colOff>
      <xdr:row>7</xdr:row>
      <xdr:rowOff>178173</xdr:rowOff>
    </xdr:from>
    <xdr:to>
      <xdr:col>10</xdr:col>
      <xdr:colOff>333835</xdr:colOff>
      <xdr:row>9</xdr:row>
      <xdr:rowOff>54348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277662" y="1587873"/>
          <a:ext cx="5152173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Produção de Petróleo – Óleo e Condensado (Mbbl/d)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9</xdr:row>
      <xdr:rowOff>54348</xdr:rowOff>
    </xdr:from>
    <xdr:to>
      <xdr:col>10</xdr:col>
      <xdr:colOff>420222</xdr:colOff>
      <xdr:row>10</xdr:row>
      <xdr:rowOff>121023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77662" y="184504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2.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Produção de Gás Natural – GASA e GASN (MMm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/d)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10</xdr:row>
      <xdr:rowOff>121023</xdr:rowOff>
    </xdr:from>
    <xdr:to>
      <xdr:col>10</xdr:col>
      <xdr:colOff>420222</xdr:colOff>
      <xdr:row>11</xdr:row>
      <xdr:rowOff>187698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277662" y="21022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3.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Produção de Petróleo e Gás Natural (Mboe/d)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13</xdr:row>
      <xdr:rowOff>121022</xdr:rowOff>
    </xdr:from>
    <xdr:to>
      <xdr:col>10</xdr:col>
      <xdr:colOff>420222</xdr:colOff>
      <xdr:row>14</xdr:row>
      <xdr:rowOff>187697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77662" y="267372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4.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Estado</a:t>
          </a:r>
        </a:p>
        <a:p>
          <a:pPr algn="l"/>
          <a:r>
            <a:rPr lang="pt-BR" sz="1100"/>
            <a:t>'</a:t>
          </a:r>
        </a:p>
      </xdr:txBody>
    </xdr:sp>
    <xdr:clientData/>
  </xdr:twoCellAnchor>
  <xdr:twoCellAnchor>
    <xdr:from>
      <xdr:col>2</xdr:col>
      <xdr:colOff>58462</xdr:colOff>
      <xdr:row>14</xdr:row>
      <xdr:rowOff>187697</xdr:rowOff>
    </xdr:from>
    <xdr:to>
      <xdr:col>10</xdr:col>
      <xdr:colOff>420222</xdr:colOff>
      <xdr:row>16</xdr:row>
      <xdr:rowOff>63872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277662" y="2930897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5.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Bacia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16</xdr:row>
      <xdr:rowOff>63872</xdr:rowOff>
    </xdr:from>
    <xdr:to>
      <xdr:col>10</xdr:col>
      <xdr:colOff>420222</xdr:colOff>
      <xdr:row>17</xdr:row>
      <xdr:rowOff>130547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77662" y="318807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6.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Operador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17</xdr:row>
      <xdr:rowOff>140072</xdr:rowOff>
    </xdr:from>
    <xdr:to>
      <xdr:col>10</xdr:col>
      <xdr:colOff>420222</xdr:colOff>
      <xdr:row>19</xdr:row>
      <xdr:rowOff>16247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77662" y="345477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7.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Concessionário</a:t>
          </a:r>
        </a:p>
        <a:p>
          <a:endParaRPr lang="pt-BR" sz="1100"/>
        </a:p>
      </xdr:txBody>
    </xdr:sp>
    <xdr:clientData/>
  </xdr:twoCellAnchor>
  <xdr:twoCellAnchor>
    <xdr:from>
      <xdr:col>2</xdr:col>
      <xdr:colOff>58462</xdr:colOff>
      <xdr:row>19</xdr:row>
      <xdr:rowOff>16247</xdr:rowOff>
    </xdr:from>
    <xdr:to>
      <xdr:col>10</xdr:col>
      <xdr:colOff>420222</xdr:colOff>
      <xdr:row>20</xdr:row>
      <xdr:rowOff>82922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277662" y="3711947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8.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Produção de Poços do Pré-sal¹</a:t>
          </a:r>
        </a:p>
        <a:p>
          <a:endParaRPr lang="pt-BR" sz="1100"/>
        </a:p>
      </xdr:txBody>
    </xdr:sp>
    <xdr:clientData/>
  </xdr:twoCellAnchor>
  <xdr:twoCellAnchor>
    <xdr:from>
      <xdr:col>2</xdr:col>
      <xdr:colOff>58462</xdr:colOff>
      <xdr:row>20</xdr:row>
      <xdr:rowOff>82922</xdr:rowOff>
    </xdr:from>
    <xdr:to>
      <xdr:col>10</xdr:col>
      <xdr:colOff>420222</xdr:colOff>
      <xdr:row>21</xdr:row>
      <xdr:rowOff>149597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77662" y="396912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9.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Produção de Campos do Pré-sal¹</a:t>
          </a: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21</xdr:row>
      <xdr:rowOff>159123</xdr:rowOff>
    </xdr:from>
    <xdr:to>
      <xdr:col>10</xdr:col>
      <xdr:colOff>410623</xdr:colOff>
      <xdr:row>23</xdr:row>
      <xdr:rowOff>35298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268063" y="42358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Tabela 10.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Produção de Petróleo e Gás Natural em Terra (Mboe/d)</a:t>
          </a: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23</xdr:row>
      <xdr:rowOff>35298</xdr:rowOff>
    </xdr:from>
    <xdr:to>
      <xdr:col>10</xdr:col>
      <xdr:colOff>410623</xdr:colOff>
      <xdr:row>24</xdr:row>
      <xdr:rowOff>101973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68063" y="449299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11.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Terrestres com Maior Produção de Petróleo (Mm³/d)</a:t>
          </a: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24</xdr:row>
      <xdr:rowOff>101973</xdr:rowOff>
    </xdr:from>
    <xdr:to>
      <xdr:col>10</xdr:col>
      <xdr:colOff>410623</xdr:colOff>
      <xdr:row>25</xdr:row>
      <xdr:rowOff>168648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68063" y="475017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12.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Terrestres com Maior Produção de Gás Natural (Mm³/d)</a:t>
          </a: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25</xdr:row>
      <xdr:rowOff>168648</xdr:rowOff>
    </xdr:from>
    <xdr:to>
      <xdr:col>10</xdr:col>
      <xdr:colOff>410623</xdr:colOff>
      <xdr:row>27</xdr:row>
      <xdr:rowOff>44823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268063" y="500734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13.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com Maior Produção de Petróleo (bbl/d)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27</xdr:row>
      <xdr:rowOff>44823</xdr:rowOff>
    </xdr:from>
    <xdr:to>
      <xdr:col>10</xdr:col>
      <xdr:colOff>410623</xdr:colOff>
      <xdr:row>28</xdr:row>
      <xdr:rowOff>111498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68063" y="52645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14.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com Maior Produção de Gás Natural (Mm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28</xdr:row>
      <xdr:rowOff>101973</xdr:rowOff>
    </xdr:from>
    <xdr:to>
      <xdr:col>10</xdr:col>
      <xdr:colOff>410623</xdr:colOff>
      <xdr:row>29</xdr:row>
      <xdr:rowOff>168648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268063" y="551217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15.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com Maior Produção Total (boe/d)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29</xdr:row>
      <xdr:rowOff>168648</xdr:rowOff>
    </xdr:from>
    <xdr:to>
      <xdr:col>10</xdr:col>
      <xdr:colOff>410623</xdr:colOff>
      <xdr:row>31</xdr:row>
      <xdr:rowOff>44823</xdr:rowOff>
    </xdr:to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268063" y="576934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16.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As 30 Plataformas com Maior Produção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39412</xdr:colOff>
      <xdr:row>32</xdr:row>
      <xdr:rowOff>168649</xdr:rowOff>
    </xdr:from>
    <xdr:to>
      <xdr:col>10</xdr:col>
      <xdr:colOff>401172</xdr:colOff>
      <xdr:row>34</xdr:row>
      <xdr:rowOff>44824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258612" y="6340849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17.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Queima de Gás Natural nos Últimos 12 Meses (Mm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39412</xdr:colOff>
      <xdr:row>34</xdr:row>
      <xdr:rowOff>44824</xdr:rowOff>
    </xdr:from>
    <xdr:to>
      <xdr:col>10</xdr:col>
      <xdr:colOff>401172</xdr:colOff>
      <xdr:row>35</xdr:row>
      <xdr:rowOff>111499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258612" y="6598024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18.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Movimentação de Gás Natural por Bacia (Mm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39412</xdr:colOff>
      <xdr:row>35</xdr:row>
      <xdr:rowOff>111499</xdr:rowOff>
    </xdr:from>
    <xdr:to>
      <xdr:col>10</xdr:col>
      <xdr:colOff>401172</xdr:colOff>
      <xdr:row>36</xdr:row>
      <xdr:rowOff>178174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258612" y="6855199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19.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20 Campos que Mais Queimaram Gás Natural Neste Mês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0</xdr:col>
      <xdr:colOff>553645</xdr:colOff>
      <xdr:row>6</xdr:row>
      <xdr:rowOff>54348</xdr:rowOff>
    </xdr:from>
    <xdr:to>
      <xdr:col>4</xdr:col>
      <xdr:colOff>38101</xdr:colOff>
      <xdr:row>7</xdr:row>
      <xdr:rowOff>121023</xdr:rowOff>
    </xdr:to>
    <xdr:sp macro="" textlink="">
      <xdr:nvSpPr>
        <xdr:cNvPr id="37" name="CaixaDeTexto 3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53645" y="1273548"/>
          <a:ext cx="192285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1.</a:t>
          </a:r>
          <a:r>
            <a:rPr lang="pt-BR" sz="1100" b="1" baseline="0"/>
            <a:t> HISTÓRICO DE PRODUÇÃO</a:t>
          </a:r>
        </a:p>
        <a:p>
          <a:endParaRPr lang="pt-BR" sz="1100"/>
        </a:p>
      </xdr:txBody>
    </xdr:sp>
    <xdr:clientData/>
  </xdr:twoCellAnchor>
  <xdr:twoCellAnchor>
    <xdr:from>
      <xdr:col>0</xdr:col>
      <xdr:colOff>553645</xdr:colOff>
      <xdr:row>12</xdr:row>
      <xdr:rowOff>16248</xdr:rowOff>
    </xdr:from>
    <xdr:to>
      <xdr:col>3</xdr:col>
      <xdr:colOff>409576</xdr:colOff>
      <xdr:row>13</xdr:row>
      <xdr:rowOff>82923</xdr:rowOff>
    </xdr:to>
    <xdr:sp macro="" textlink="">
      <xdr:nvSpPr>
        <xdr:cNvPr id="38" name="CaixaDeTexto 3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53645" y="2378448"/>
          <a:ext cx="168473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2.</a:t>
          </a:r>
          <a:r>
            <a:rPr lang="pt-BR" sz="1100" b="1" baseline="0"/>
            <a:t> DADOS DE PRODUÇÃO</a:t>
          </a:r>
        </a:p>
        <a:p>
          <a:endParaRPr lang="pt-BR" sz="1100" b="1"/>
        </a:p>
      </xdr:txBody>
    </xdr:sp>
    <xdr:clientData/>
  </xdr:twoCellAnchor>
  <xdr:twoCellAnchor>
    <xdr:from>
      <xdr:col>0</xdr:col>
      <xdr:colOff>553645</xdr:colOff>
      <xdr:row>31</xdr:row>
      <xdr:rowOff>73398</xdr:rowOff>
    </xdr:from>
    <xdr:to>
      <xdr:col>4</xdr:col>
      <xdr:colOff>514351</xdr:colOff>
      <xdr:row>32</xdr:row>
      <xdr:rowOff>140073</xdr:rowOff>
    </xdr:to>
    <xdr:sp macro="" textlink="">
      <xdr:nvSpPr>
        <xdr:cNvPr id="39" name="CaixaDeTexto 3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53645" y="6055098"/>
          <a:ext cx="239910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3. MOVIMENTAÇÃO</a:t>
          </a:r>
          <a:r>
            <a:rPr lang="pt-BR" sz="1100" b="1" baseline="0"/>
            <a:t> DE GÁS NATURAL </a:t>
          </a:r>
        </a:p>
        <a:p>
          <a:endParaRPr lang="pt-BR" sz="1100" b="1"/>
        </a:p>
      </xdr:txBody>
    </xdr:sp>
    <xdr:clientData/>
  </xdr:twoCellAnchor>
  <xdr:twoCellAnchor>
    <xdr:from>
      <xdr:col>0</xdr:col>
      <xdr:colOff>563169</xdr:colOff>
      <xdr:row>38</xdr:row>
      <xdr:rowOff>149598</xdr:rowOff>
    </xdr:from>
    <xdr:to>
      <xdr:col>5</xdr:col>
      <xdr:colOff>496936</xdr:colOff>
      <xdr:row>41</xdr:row>
      <xdr:rowOff>130548</xdr:rowOff>
    </xdr:to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63169" y="7464798"/>
          <a:ext cx="2981767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Fonte: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ANP/SDP/SIGEP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Outubro/2017</a:t>
          </a:r>
        </a:p>
        <a:p>
          <a:endParaRPr lang="pt-BR" sz="1100"/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29</xdr:col>
      <xdr:colOff>381000</xdr:colOff>
      <xdr:row>41</xdr:row>
      <xdr:rowOff>47625</xdr:rowOff>
    </xdr:to>
    <xdr:sp macro="" textlink="">
      <xdr:nvSpPr>
        <xdr:cNvPr id="41" name="Retângul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9525" y="1"/>
          <a:ext cx="18049875" cy="7934324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noFill/>
          </a:endParaRPr>
        </a:p>
      </xdr:txBody>
    </xdr:sp>
    <xdr:clientData/>
  </xdr:twoCellAnchor>
  <xdr:twoCellAnchor>
    <xdr:from>
      <xdr:col>12</xdr:col>
      <xdr:colOff>314325</xdr:colOff>
      <xdr:row>7</xdr:row>
      <xdr:rowOff>0</xdr:rowOff>
    </xdr:from>
    <xdr:to>
      <xdr:col>18</xdr:col>
      <xdr:colOff>590550</xdr:colOff>
      <xdr:row>17</xdr:row>
      <xdr:rowOff>47625</xdr:rowOff>
    </xdr:to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629525" y="1409700"/>
          <a:ext cx="3933825" cy="195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12</xdr:col>
      <xdr:colOff>248844</xdr:colOff>
      <xdr:row>4</xdr:row>
      <xdr:rowOff>113178</xdr:rowOff>
    </xdr:from>
    <xdr:to>
      <xdr:col>23</xdr:col>
      <xdr:colOff>495300</xdr:colOff>
      <xdr:row>41</xdr:row>
      <xdr:rowOff>44823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10256" y="953619"/>
          <a:ext cx="6902750" cy="6980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pt-BR" sz="1500" b="1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Lista de Abreviaturas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</a:t>
          </a:r>
          <a:r>
            <a:rPr lang="pt-BR" sz="11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metros cúbicos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bbl: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barris (1m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≈ 6,28981 bbl)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boe: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barris de óleo equivalente (1.000m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de gás ≈ 6,28981 bbl)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milhares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MM: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milhões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dia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TLD: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Teste de Longa Duração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UEP: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Unidade Estacionária de Produção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GASA: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Gás Natural Associado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GASN: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Gás Natural Não Associado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500" b="1">
              <a:solidFill>
                <a:schemeClr val="dk1"/>
              </a:solidFill>
              <a:latin typeface="+mj-lt"/>
              <a:ea typeface="+mn-ea"/>
              <a:cs typeface="+mn-cs"/>
            </a:rPr>
            <a:t>Notas</a:t>
          </a:r>
          <a:r>
            <a:rPr lang="pt-BR" sz="1500" b="1" baseline="0">
              <a:solidFill>
                <a:schemeClr val="dk1"/>
              </a:solidFill>
              <a:latin typeface="+mj-lt"/>
              <a:ea typeface="+mn-ea"/>
              <a:cs typeface="+mn-cs"/>
            </a:rPr>
            <a:t> Explicativas</a:t>
          </a:r>
          <a:endParaRPr lang="pt-BR" sz="1500" b="1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¹   “Pré-sal” refere-se à produção de hidrocarbonetos realizada no horizonte geológico denominado “pré-sal”, em campos localizados na área definida no inciso IV do caput do art. 2º da Lei nº 12.351, de 2010.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  Para fins deste Boletim, o termo “pós-sal” refere-se à produção de hidrocarbonetos, em diversos horizontes cronoestratigráficos, com exceção da realizada no horizonte geológico denominado pré-sal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   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Apesar de o boletim considerar cada Área de Desenvolvimento do Bloco BC-60 (“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Parque das Baleias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”) individualmente, ressalta-se que a Resolução de Diretoria da ANP nº 69/2014 determinou a unificação destas Áreas ao Campo de Jubarte³. No entanto, em razão de processo arbitral e da demanda judicial instaurados, será conferido o tratamento separado a cada Área de Desenvolvimento até a conclusão de tais processos.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É permitida a reprodução do conteúdo deste Boletim, desde que obrigatoriamente citada a fonte. Reproduções para fins comerciais são rigorosamente proibidas.</a:t>
          </a:r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228600</xdr:colOff>
      <xdr:row>0</xdr:row>
      <xdr:rowOff>19050</xdr:rowOff>
    </xdr:from>
    <xdr:to>
      <xdr:col>28</xdr:col>
      <xdr:colOff>257175</xdr:colOff>
      <xdr:row>1</xdr:row>
      <xdr:rowOff>476250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859125" y="19050"/>
          <a:ext cx="18573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523875</xdr:colOff>
      <xdr:row>0</xdr:row>
      <xdr:rowOff>19050</xdr:rowOff>
    </xdr:from>
    <xdr:to>
      <xdr:col>15</xdr:col>
      <xdr:colOff>152400</xdr:colOff>
      <xdr:row>1</xdr:row>
      <xdr:rowOff>476250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859125" y="19050"/>
          <a:ext cx="18573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0</xdr:row>
      <xdr:rowOff>19050</xdr:rowOff>
    </xdr:from>
    <xdr:to>
      <xdr:col>22</xdr:col>
      <xdr:colOff>38100</xdr:colOff>
      <xdr:row>1</xdr:row>
      <xdr:rowOff>476250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5859125" y="19050"/>
          <a:ext cx="18573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K39"/>
  <sheetViews>
    <sheetView showGridLines="0" showRowColHeaders="0" tabSelected="1" zoomScaleNormal="100" workbookViewId="0"/>
  </sheetViews>
  <sheetFormatPr defaultRowHeight="14.4" x14ac:dyDescent="0.3"/>
  <sheetData>
    <row r="1" spans="2:8" ht="18.75" customHeight="1" x14ac:dyDescent="0.3"/>
    <row r="2" spans="2:8" ht="17.25" customHeight="1" x14ac:dyDescent="0.7">
      <c r="B2" s="146"/>
      <c r="C2" s="8"/>
      <c r="D2" s="8"/>
      <c r="E2" s="8"/>
      <c r="F2" s="8"/>
      <c r="G2" s="8"/>
      <c r="H2" s="8"/>
    </row>
    <row r="39" spans="11:11" x14ac:dyDescent="0.3">
      <c r="K39" s="145"/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B1:R27"/>
  <sheetViews>
    <sheetView showGridLines="0" showRowColHeaders="0" zoomScaleNormal="100" workbookViewId="0">
      <pane ySplit="2" topLeftCell="A3" activePane="bottomLeft" state="frozen"/>
      <selection pane="bottomLeft"/>
    </sheetView>
  </sheetViews>
  <sheetFormatPr defaultRowHeight="14.4" x14ac:dyDescent="0.3"/>
  <cols>
    <col min="2" max="2" width="15" customWidth="1"/>
  </cols>
  <sheetData>
    <row r="1" spans="2:18" s="13" customFormat="1" x14ac:dyDescent="0.3"/>
    <row r="2" spans="2:18" s="13" customFormat="1" ht="38.4" x14ac:dyDescent="0.7">
      <c r="B2" s="163" t="s">
        <v>21</v>
      </c>
      <c r="C2" s="8"/>
      <c r="D2" s="8"/>
      <c r="E2" s="8"/>
      <c r="F2" s="8"/>
    </row>
    <row r="3" spans="2:18" s="13" customFormat="1" x14ac:dyDescent="0.3"/>
    <row r="4" spans="2:18" s="13" customFormat="1" x14ac:dyDescent="0.3"/>
    <row r="6" spans="2:18" ht="25.8" x14ac:dyDescent="0.5">
      <c r="B6" s="164" t="s">
        <v>355</v>
      </c>
      <c r="R6" s="12"/>
    </row>
    <row r="8" spans="2:18" x14ac:dyDescent="0.3">
      <c r="B8" s="21"/>
      <c r="C8" s="17" t="s">
        <v>0</v>
      </c>
      <c r="D8" s="17" t="s">
        <v>1</v>
      </c>
      <c r="E8" s="17" t="s">
        <v>2</v>
      </c>
      <c r="F8" s="17" t="s">
        <v>3</v>
      </c>
      <c r="G8" s="17" t="s">
        <v>4</v>
      </c>
      <c r="H8" s="17" t="s">
        <v>5</v>
      </c>
      <c r="I8" s="17" t="s">
        <v>6</v>
      </c>
      <c r="J8" s="17" t="s">
        <v>7</v>
      </c>
      <c r="K8" s="17" t="s">
        <v>8</v>
      </c>
      <c r="L8" s="17" t="s">
        <v>9</v>
      </c>
      <c r="M8" s="17" t="s">
        <v>10</v>
      </c>
      <c r="N8" s="17" t="s">
        <v>11</v>
      </c>
      <c r="O8" s="17" t="s">
        <v>12</v>
      </c>
    </row>
    <row r="9" spans="2:18" x14ac:dyDescent="0.3">
      <c r="B9" s="2" t="s">
        <v>13</v>
      </c>
      <c r="C9" s="1">
        <v>2611.0398579340899</v>
      </c>
      <c r="D9" s="1">
        <v>2595.0312077833701</v>
      </c>
      <c r="E9" s="1">
        <v>2713.0050635269599</v>
      </c>
      <c r="F9" s="1">
        <v>2669.6025973222199</v>
      </c>
      <c r="G9" s="1">
        <v>2658.56416839233</v>
      </c>
      <c r="H9" s="1">
        <v>2533.1946349438399</v>
      </c>
      <c r="I9" s="1">
        <v>2522.3632340578602</v>
      </c>
      <c r="J9" s="1">
        <v>2637.4386958700302</v>
      </c>
      <c r="K9" s="1">
        <v>2659.87149355771</v>
      </c>
      <c r="L9" s="1">
        <v>2608.6176165514598</v>
      </c>
      <c r="M9" s="1">
        <v>2559.9860715774598</v>
      </c>
      <c r="N9" s="1">
        <v>2636.3228938633902</v>
      </c>
      <c r="O9" s="1">
        <v>2611.3781622512602</v>
      </c>
    </row>
    <row r="10" spans="2:18" x14ac:dyDescent="0.3">
      <c r="B10" s="3" t="s">
        <v>14</v>
      </c>
      <c r="C10" s="4">
        <v>12.837983654376099</v>
      </c>
      <c r="D10" s="4">
        <v>13.4938102434995</v>
      </c>
      <c r="E10" s="4">
        <v>16.8368669339409</v>
      </c>
      <c r="F10" s="4">
        <v>16.958590855296499</v>
      </c>
      <c r="G10" s="4">
        <v>16.936282006320099</v>
      </c>
      <c r="H10" s="4">
        <v>16.772156019395201</v>
      </c>
      <c r="I10" s="4">
        <v>16.6083469002673</v>
      </c>
      <c r="J10" s="4">
        <v>15.835654854373701</v>
      </c>
      <c r="K10" s="4">
        <v>14.898018198745</v>
      </c>
      <c r="L10" s="4">
        <v>14.245614392002301</v>
      </c>
      <c r="M10" s="4">
        <v>16.077661474369201</v>
      </c>
      <c r="N10" s="4">
        <v>16.2684258325401</v>
      </c>
      <c r="O10" s="4">
        <v>16.0491385941251</v>
      </c>
    </row>
    <row r="11" spans="2:18" ht="15" thickBot="1" x14ac:dyDescent="0.35">
      <c r="B11" s="5" t="s">
        <v>15</v>
      </c>
      <c r="C11" s="6">
        <v>2623.8778415884599</v>
      </c>
      <c r="D11" s="6">
        <v>2608.5250180268699</v>
      </c>
      <c r="E11" s="6">
        <v>2729.8419304609001</v>
      </c>
      <c r="F11" s="6">
        <v>2686.5611881775199</v>
      </c>
      <c r="G11" s="6">
        <v>2675.5004503986502</v>
      </c>
      <c r="H11" s="6">
        <v>2549.9667909632399</v>
      </c>
      <c r="I11" s="6">
        <v>2538.9715809581298</v>
      </c>
      <c r="J11" s="6">
        <v>2653.2743507243999</v>
      </c>
      <c r="K11" s="6">
        <v>2674.7695117564599</v>
      </c>
      <c r="L11" s="6">
        <v>2622.8632309434602</v>
      </c>
      <c r="M11" s="6">
        <v>2576.0637330518298</v>
      </c>
      <c r="N11" s="6">
        <v>2652.59131969593</v>
      </c>
      <c r="O11" s="6">
        <v>2627.4273008453902</v>
      </c>
    </row>
    <row r="14" spans="2:18" ht="25.8" x14ac:dyDescent="0.5">
      <c r="B14" s="164" t="s">
        <v>356</v>
      </c>
    </row>
    <row r="15" spans="2:18" s="16" customFormat="1" x14ac:dyDescent="0.3"/>
    <row r="16" spans="2:18" s="16" customFormat="1" x14ac:dyDescent="0.3">
      <c r="B16" s="21"/>
      <c r="C16" s="17" t="s">
        <v>0</v>
      </c>
      <c r="D16" s="17" t="s">
        <v>1</v>
      </c>
      <c r="E16" s="17" t="s">
        <v>2</v>
      </c>
      <c r="F16" s="17" t="s">
        <v>3</v>
      </c>
      <c r="G16" s="17" t="s">
        <v>4</v>
      </c>
      <c r="H16" s="17" t="s">
        <v>5</v>
      </c>
      <c r="I16" s="17" t="s">
        <v>6</v>
      </c>
      <c r="J16" s="17" t="s">
        <v>7</v>
      </c>
      <c r="K16" s="17" t="s">
        <v>8</v>
      </c>
      <c r="L16" s="17" t="s">
        <v>9</v>
      </c>
      <c r="M16" s="17" t="s">
        <v>10</v>
      </c>
      <c r="N16" s="17" t="s">
        <v>11</v>
      </c>
      <c r="O16" s="17" t="s">
        <v>12</v>
      </c>
    </row>
    <row r="17" spans="2:15" s="16" customFormat="1" x14ac:dyDescent="0.3">
      <c r="B17" s="2" t="s">
        <v>16</v>
      </c>
      <c r="C17" s="1">
        <v>82.665420841290299</v>
      </c>
      <c r="D17" s="1">
        <v>84.066223947333299</v>
      </c>
      <c r="E17" s="1">
        <v>87.495545743870906</v>
      </c>
      <c r="F17" s="1">
        <v>87.137128741612898</v>
      </c>
      <c r="G17" s="1">
        <v>86.183654744642794</v>
      </c>
      <c r="H17" s="1">
        <v>80.9584133496774</v>
      </c>
      <c r="I17" s="1">
        <v>80.965377223666593</v>
      </c>
      <c r="J17" s="1">
        <v>83.584716871612898</v>
      </c>
      <c r="K17" s="1">
        <v>87.323483596666705</v>
      </c>
      <c r="L17" s="1">
        <v>86.699007724193507</v>
      </c>
      <c r="M17" s="1">
        <v>83.661033751290304</v>
      </c>
      <c r="N17" s="1">
        <v>86.827874535000007</v>
      </c>
      <c r="O17" s="1">
        <v>85.558766722903201</v>
      </c>
    </row>
    <row r="18" spans="2:15" s="16" customFormat="1" x14ac:dyDescent="0.3">
      <c r="B18" s="3" t="s">
        <v>17</v>
      </c>
      <c r="C18" s="4">
        <v>25.827722457419299</v>
      </c>
      <c r="D18" s="4">
        <v>27.047025729000001</v>
      </c>
      <c r="E18" s="4">
        <v>24.2767297058064</v>
      </c>
      <c r="F18" s="4">
        <v>22.8025778216129</v>
      </c>
      <c r="G18" s="4">
        <v>20.455147595714301</v>
      </c>
      <c r="H18" s="4">
        <v>20.387362082580601</v>
      </c>
      <c r="I18" s="4">
        <v>21.615684307666701</v>
      </c>
      <c r="J18" s="4">
        <v>21.1957393790323</v>
      </c>
      <c r="K18" s="4">
        <v>23.810470023000001</v>
      </c>
      <c r="L18" s="4">
        <v>28.307002371612899</v>
      </c>
      <c r="M18" s="4">
        <v>28.179014378387102</v>
      </c>
      <c r="N18" s="4">
        <v>27.178507589999999</v>
      </c>
      <c r="O18" s="4">
        <v>29.045304823871</v>
      </c>
    </row>
    <row r="19" spans="2:15" s="16" customFormat="1" ht="15" thickBot="1" x14ac:dyDescent="0.35">
      <c r="B19" s="5" t="s">
        <v>18</v>
      </c>
      <c r="C19" s="6">
        <v>108.49314329871</v>
      </c>
      <c r="D19" s="6">
        <v>111.113249676333</v>
      </c>
      <c r="E19" s="6">
        <v>111.772275449677</v>
      </c>
      <c r="F19" s="6">
        <v>109.939706563226</v>
      </c>
      <c r="G19" s="6">
        <v>106.638802340357</v>
      </c>
      <c r="H19" s="6">
        <v>101.34577543225799</v>
      </c>
      <c r="I19" s="6">
        <v>102.58106153133301</v>
      </c>
      <c r="J19" s="6">
        <v>104.780456250645</v>
      </c>
      <c r="K19" s="6">
        <v>111.133953619667</v>
      </c>
      <c r="L19" s="6">
        <v>115.006010095806</v>
      </c>
      <c r="M19" s="6">
        <v>111.840048129677</v>
      </c>
      <c r="N19" s="6">
        <v>114.006382125</v>
      </c>
      <c r="O19" s="6">
        <v>114.60407154677399</v>
      </c>
    </row>
    <row r="20" spans="2:15" s="16" customFormat="1" x14ac:dyDescent="0.3"/>
    <row r="21" spans="2:15" s="16" customFormat="1" x14ac:dyDescent="0.3"/>
    <row r="22" spans="2:15" ht="25.8" x14ac:dyDescent="0.5">
      <c r="B22" s="164" t="s">
        <v>357</v>
      </c>
    </row>
    <row r="24" spans="2:15" x14ac:dyDescent="0.3">
      <c r="B24" s="21"/>
      <c r="C24" s="17" t="s">
        <v>0</v>
      </c>
      <c r="D24" s="17" t="s">
        <v>1</v>
      </c>
      <c r="E24" s="17" t="s">
        <v>2</v>
      </c>
      <c r="F24" s="17" t="s">
        <v>3</v>
      </c>
      <c r="G24" s="17" t="s">
        <v>4</v>
      </c>
      <c r="H24" s="17" t="s">
        <v>5</v>
      </c>
      <c r="I24" s="17" t="s">
        <v>6</v>
      </c>
      <c r="J24" s="17" t="s">
        <v>7</v>
      </c>
      <c r="K24" s="17" t="s">
        <v>8</v>
      </c>
      <c r="L24" s="17" t="s">
        <v>9</v>
      </c>
      <c r="M24" s="17" t="s">
        <v>10</v>
      </c>
      <c r="N24" s="17" t="s">
        <v>11</v>
      </c>
      <c r="O24" s="17" t="s">
        <v>12</v>
      </c>
    </row>
    <row r="25" spans="2:15" x14ac:dyDescent="0.3">
      <c r="B25" s="2" t="s">
        <v>15</v>
      </c>
      <c r="C25" s="1">
        <f>C11</f>
        <v>2623.8778415884599</v>
      </c>
      <c r="D25" s="1">
        <f t="shared" ref="D25:O25" si="0">D11</f>
        <v>2608.5250180268699</v>
      </c>
      <c r="E25" s="1">
        <f t="shared" si="0"/>
        <v>2729.8419304609001</v>
      </c>
      <c r="F25" s="1">
        <f t="shared" si="0"/>
        <v>2686.5611881775199</v>
      </c>
      <c r="G25" s="1">
        <f t="shared" si="0"/>
        <v>2675.5004503986502</v>
      </c>
      <c r="H25" s="1">
        <f t="shared" si="0"/>
        <v>2549.9667909632399</v>
      </c>
      <c r="I25" s="1">
        <f t="shared" si="0"/>
        <v>2538.9715809581298</v>
      </c>
      <c r="J25" s="1">
        <f t="shared" si="0"/>
        <v>2653.2743507243999</v>
      </c>
      <c r="K25" s="1">
        <f t="shared" si="0"/>
        <v>2674.7695117564599</v>
      </c>
      <c r="L25" s="1">
        <f t="shared" si="0"/>
        <v>2622.8632309434602</v>
      </c>
      <c r="M25" s="1">
        <f t="shared" si="0"/>
        <v>2576.0637330518298</v>
      </c>
      <c r="N25" s="1">
        <f t="shared" si="0"/>
        <v>2652.59131969593</v>
      </c>
      <c r="O25" s="1">
        <f t="shared" si="0"/>
        <v>2627.4273008453902</v>
      </c>
    </row>
    <row r="26" spans="2:15" x14ac:dyDescent="0.3">
      <c r="B26" s="3" t="s">
        <v>19</v>
      </c>
      <c r="C26" s="4">
        <f>C19*6.28981</f>
        <v>682.40125765165908</v>
      </c>
      <c r="D26" s="4">
        <f t="shared" ref="D26:O26" si="1">D19*6.28981</f>
        <v>698.88122894669607</v>
      </c>
      <c r="E26" s="4">
        <f t="shared" si="1"/>
        <v>703.02637584613285</v>
      </c>
      <c r="F26" s="4">
        <f t="shared" si="1"/>
        <v>691.49986573844456</v>
      </c>
      <c r="G26" s="4">
        <f t="shared" si="1"/>
        <v>670.73780534840091</v>
      </c>
      <c r="H26" s="4">
        <f t="shared" si="1"/>
        <v>637.44567177157069</v>
      </c>
      <c r="I26" s="4">
        <f t="shared" si="1"/>
        <v>645.21538663039371</v>
      </c>
      <c r="J26" s="4">
        <f t="shared" si="1"/>
        <v>659.04916152986948</v>
      </c>
      <c r="K26" s="4">
        <f t="shared" si="1"/>
        <v>699.0114528165177</v>
      </c>
      <c r="L26" s="4">
        <f t="shared" si="1"/>
        <v>723.36595236070161</v>
      </c>
      <c r="M26" s="4">
        <f t="shared" si="1"/>
        <v>703.45265312652373</v>
      </c>
      <c r="N26" s="4">
        <f t="shared" si="1"/>
        <v>717.07848235364622</v>
      </c>
      <c r="O26" s="4">
        <f t="shared" si="1"/>
        <v>720.83783525561455</v>
      </c>
    </row>
    <row r="27" spans="2:15" ht="15" thickBot="1" x14ac:dyDescent="0.35">
      <c r="B27" s="5" t="s">
        <v>20</v>
      </c>
      <c r="C27" s="6">
        <f>SUM(C25:C26)</f>
        <v>3306.2790992401187</v>
      </c>
      <c r="D27" s="6">
        <f t="shared" ref="D27:O27" si="2">SUM(D25:D26)</f>
        <v>3307.4062469735659</v>
      </c>
      <c r="E27" s="6">
        <f t="shared" si="2"/>
        <v>3432.868306307033</v>
      </c>
      <c r="F27" s="6">
        <f t="shared" si="2"/>
        <v>3378.0610539159643</v>
      </c>
      <c r="G27" s="6">
        <f t="shared" si="2"/>
        <v>3346.238255747051</v>
      </c>
      <c r="H27" s="6">
        <f t="shared" si="2"/>
        <v>3187.4124627348106</v>
      </c>
      <c r="I27" s="6">
        <f t="shared" si="2"/>
        <v>3184.1869675885237</v>
      </c>
      <c r="J27" s="6">
        <f t="shared" si="2"/>
        <v>3312.3235122542692</v>
      </c>
      <c r="K27" s="6">
        <f t="shared" si="2"/>
        <v>3373.7809645729776</v>
      </c>
      <c r="L27" s="6">
        <f t="shared" si="2"/>
        <v>3346.2291833041618</v>
      </c>
      <c r="M27" s="6">
        <f t="shared" si="2"/>
        <v>3279.5163861783535</v>
      </c>
      <c r="N27" s="6">
        <f t="shared" si="2"/>
        <v>3369.669802049576</v>
      </c>
      <c r="O27" s="6">
        <f t="shared" si="2"/>
        <v>3348.2651361010048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B2:O445"/>
  <sheetViews>
    <sheetView showGridLines="0" showRowColHeaders="0" workbookViewId="0">
      <pane ySplit="2" topLeftCell="A3" activePane="bottomLeft" state="frozen"/>
      <selection pane="bottomLeft"/>
    </sheetView>
  </sheetViews>
  <sheetFormatPr defaultRowHeight="14.4" x14ac:dyDescent="0.3"/>
  <cols>
    <col min="2" max="2" width="18.88671875" customWidth="1"/>
    <col min="3" max="3" width="17.88671875" bestFit="1" customWidth="1"/>
    <col min="4" max="4" width="18.6640625" customWidth="1"/>
    <col min="5" max="5" width="20.33203125" customWidth="1"/>
    <col min="6" max="6" width="19.44140625" customWidth="1"/>
    <col min="7" max="7" width="19.5546875" customWidth="1"/>
    <col min="8" max="8" width="19.33203125" customWidth="1"/>
    <col min="9" max="9" width="19.44140625" bestFit="1" customWidth="1"/>
    <col min="10" max="10" width="18.88671875" customWidth="1"/>
    <col min="11" max="11" width="17.5546875" customWidth="1"/>
    <col min="12" max="12" width="15.109375" customWidth="1"/>
    <col min="13" max="13" width="15.88671875" customWidth="1"/>
    <col min="14" max="14" width="15.33203125" customWidth="1"/>
    <col min="15" max="15" width="18.109375" customWidth="1"/>
  </cols>
  <sheetData>
    <row r="2" spans="2:10" ht="38.4" x14ac:dyDescent="0.7">
      <c r="B2" s="8" t="s">
        <v>22</v>
      </c>
    </row>
    <row r="6" spans="2:10" ht="25.8" x14ac:dyDescent="0.5">
      <c r="B6" s="12" t="s">
        <v>358</v>
      </c>
    </row>
    <row r="8" spans="2:10" ht="15" customHeight="1" x14ac:dyDescent="0.3">
      <c r="B8" s="20" t="s">
        <v>23</v>
      </c>
      <c r="C8" s="20" t="s">
        <v>24</v>
      </c>
      <c r="D8" s="20" t="s">
        <v>25</v>
      </c>
      <c r="E8" s="20" t="s">
        <v>26</v>
      </c>
      <c r="F8" s="20" t="s">
        <v>27</v>
      </c>
      <c r="I8" s="16"/>
    </row>
    <row r="9" spans="2:10" ht="15.75" customHeight="1" x14ac:dyDescent="0.3">
      <c r="B9" s="11" t="s">
        <v>28</v>
      </c>
      <c r="C9" s="10">
        <v>1845069.6361435913</v>
      </c>
      <c r="D9" s="10">
        <v>54294.624658064538</v>
      </c>
      <c r="E9" s="10">
        <v>2186572.5092641325</v>
      </c>
      <c r="F9" s="10">
        <v>44</v>
      </c>
      <c r="I9" s="18"/>
      <c r="J9" s="19"/>
    </row>
    <row r="10" spans="2:10" ht="16.5" customHeight="1" x14ac:dyDescent="0.3">
      <c r="B10" s="15" t="s">
        <v>29</v>
      </c>
      <c r="C10" s="14">
        <v>355941.215930301</v>
      </c>
      <c r="D10" s="14">
        <v>10091.3053322581</v>
      </c>
      <c r="E10" s="14">
        <v>419413.60912219097</v>
      </c>
      <c r="F10" s="14">
        <v>49</v>
      </c>
      <c r="I10" s="18"/>
      <c r="J10" s="19"/>
    </row>
    <row r="11" spans="2:10" x14ac:dyDescent="0.3">
      <c r="B11" s="11" t="s">
        <v>30</v>
      </c>
      <c r="C11" s="10">
        <v>297058.63042315101</v>
      </c>
      <c r="D11" s="10">
        <v>18206.310915806502</v>
      </c>
      <c r="E11" s="10">
        <v>411572.86688450002</v>
      </c>
      <c r="F11" s="10">
        <v>5</v>
      </c>
      <c r="I11" s="18"/>
      <c r="J11" s="19"/>
    </row>
    <row r="12" spans="2:10" x14ac:dyDescent="0.3">
      <c r="B12" s="15" t="s">
        <v>31</v>
      </c>
      <c r="C12" s="14">
        <v>19974.3872993226</v>
      </c>
      <c r="D12" s="14">
        <v>12480.1130332258</v>
      </c>
      <c r="E12" s="14">
        <v>98471.927056836605</v>
      </c>
      <c r="F12" s="14">
        <v>7</v>
      </c>
      <c r="I12" s="18"/>
      <c r="J12" s="19"/>
    </row>
    <row r="13" spans="2:10" x14ac:dyDescent="0.3">
      <c r="B13" s="11" t="s">
        <v>32</v>
      </c>
      <c r="C13" s="10">
        <v>32632.877750952499</v>
      </c>
      <c r="D13" s="10">
        <v>7407.9339867741901</v>
      </c>
      <c r="E13" s="10">
        <v>79227.375020304695</v>
      </c>
      <c r="F13" s="10">
        <v>80</v>
      </c>
      <c r="I13" s="18"/>
      <c r="J13" s="19"/>
    </row>
    <row r="14" spans="2:10" ht="15" customHeight="1" x14ac:dyDescent="0.3">
      <c r="B14" s="15" t="s">
        <v>33</v>
      </c>
      <c r="C14" s="14">
        <v>45365.048751402799</v>
      </c>
      <c r="D14" s="14">
        <v>1037.45501483871</v>
      </c>
      <c r="E14" s="14">
        <v>51890.443678285497</v>
      </c>
      <c r="F14" s="14">
        <v>78</v>
      </c>
      <c r="I14" s="18"/>
      <c r="J14" s="19"/>
    </row>
    <row r="15" spans="2:10" x14ac:dyDescent="0.3">
      <c r="B15" s="11" t="s">
        <v>34</v>
      </c>
      <c r="C15" s="10">
        <v>54.578050925403303</v>
      </c>
      <c r="D15" s="10">
        <v>7553.8094264516103</v>
      </c>
      <c r="E15" s="10">
        <v>47566.604119515003</v>
      </c>
      <c r="F15" s="10">
        <v>3</v>
      </c>
      <c r="I15" s="18"/>
      <c r="J15" s="19"/>
    </row>
    <row r="16" spans="2:10" x14ac:dyDescent="0.3">
      <c r="B16" s="15" t="s">
        <v>35</v>
      </c>
      <c r="C16" s="14">
        <v>22646.677939966499</v>
      </c>
      <c r="D16" s="14">
        <v>2347.2898661290301</v>
      </c>
      <c r="E16" s="14">
        <v>37410.685212843498</v>
      </c>
      <c r="F16" s="14">
        <v>21</v>
      </c>
      <c r="I16" s="18"/>
      <c r="J16" s="19"/>
    </row>
    <row r="17" spans="2:10" x14ac:dyDescent="0.3">
      <c r="B17" s="11" t="s">
        <v>36</v>
      </c>
      <c r="C17" s="10">
        <v>3372.1353467511699</v>
      </c>
      <c r="D17" s="10">
        <v>1110.64294677419</v>
      </c>
      <c r="E17" s="10">
        <v>10357.868459801</v>
      </c>
      <c r="F17" s="10">
        <v>12</v>
      </c>
      <c r="I17" s="18"/>
      <c r="J17" s="19"/>
    </row>
    <row r="18" spans="2:10" x14ac:dyDescent="0.3">
      <c r="B18" s="15" t="s">
        <v>37</v>
      </c>
      <c r="C18" s="14">
        <v>5312.1132090248402</v>
      </c>
      <c r="D18" s="14">
        <v>74.586366451612903</v>
      </c>
      <c r="E18" s="14">
        <v>5781.2472825958603</v>
      </c>
      <c r="F18" s="14">
        <v>6</v>
      </c>
      <c r="I18" s="18"/>
      <c r="J18" s="19"/>
    </row>
    <row r="19" spans="2:10" ht="15" thickBot="1" x14ac:dyDescent="0.35">
      <c r="B19" s="9" t="s">
        <v>38</v>
      </c>
      <c r="C19" s="7">
        <v>2627427.3008453902</v>
      </c>
      <c r="D19" s="7">
        <v>114604.07154677399</v>
      </c>
      <c r="E19" s="7">
        <v>3348265.136101</v>
      </c>
      <c r="F19" s="7">
        <v>305</v>
      </c>
      <c r="I19" s="18"/>
      <c r="J19" s="19"/>
    </row>
    <row r="22" spans="2:10" ht="25.8" x14ac:dyDescent="0.5">
      <c r="B22" s="12" t="s">
        <v>359</v>
      </c>
    </row>
    <row r="24" spans="2:10" x14ac:dyDescent="0.3">
      <c r="B24" s="22" t="s">
        <v>39</v>
      </c>
      <c r="C24" s="22" t="s">
        <v>24</v>
      </c>
      <c r="D24" s="22" t="s">
        <v>25</v>
      </c>
      <c r="E24" s="22" t="s">
        <v>26</v>
      </c>
      <c r="F24" s="22" t="s">
        <v>27</v>
      </c>
    </row>
    <row r="25" spans="2:10" x14ac:dyDescent="0.3">
      <c r="B25" s="11" t="s">
        <v>40</v>
      </c>
      <c r="C25" s="10">
        <v>1145073.1068926801</v>
      </c>
      <c r="D25" s="10">
        <v>54170.9227241935</v>
      </c>
      <c r="E25" s="10">
        <v>1485797.9183525399</v>
      </c>
      <c r="F25" s="10">
        <v>11</v>
      </c>
    </row>
    <row r="26" spans="2:10" x14ac:dyDescent="0.3">
      <c r="B26" s="15" t="s">
        <v>41</v>
      </c>
      <c r="C26" s="14">
        <v>1312417.84632459</v>
      </c>
      <c r="D26" s="14">
        <v>25273.661944838699</v>
      </c>
      <c r="E26" s="14">
        <v>1471384.37796186</v>
      </c>
      <c r="F26" s="14">
        <v>45</v>
      </c>
    </row>
    <row r="27" spans="2:10" x14ac:dyDescent="0.3">
      <c r="B27" s="11" t="s">
        <v>42</v>
      </c>
      <c r="C27" s="10">
        <v>19974.3872993226</v>
      </c>
      <c r="D27" s="10">
        <v>12480.1130332258</v>
      </c>
      <c r="E27" s="10">
        <v>98471.927056836605</v>
      </c>
      <c r="F27" s="10">
        <v>7</v>
      </c>
    </row>
    <row r="28" spans="2:10" x14ac:dyDescent="0.3">
      <c r="B28" s="15" t="s">
        <v>29</v>
      </c>
      <c r="C28" s="14">
        <v>40578.529279767703</v>
      </c>
      <c r="D28" s="14">
        <v>3147.6562370967699</v>
      </c>
      <c r="E28" s="14">
        <v>60376.688956421298</v>
      </c>
      <c r="F28" s="14">
        <v>42</v>
      </c>
    </row>
    <row r="29" spans="2:10" x14ac:dyDescent="0.3">
      <c r="B29" s="11" t="s">
        <v>43</v>
      </c>
      <c r="C29" s="10">
        <v>46608.961344833799</v>
      </c>
      <c r="D29" s="10">
        <v>1038.4745803225801</v>
      </c>
      <c r="E29" s="10">
        <v>53140.769144892598</v>
      </c>
      <c r="F29" s="10">
        <v>80</v>
      </c>
    </row>
    <row r="30" spans="2:10" x14ac:dyDescent="0.3">
      <c r="B30" s="15" t="s">
        <v>44</v>
      </c>
      <c r="C30" s="14">
        <v>54.578050925403303</v>
      </c>
      <c r="D30" s="14">
        <v>7553.8094264516103</v>
      </c>
      <c r="E30" s="14">
        <v>47566.604119515003</v>
      </c>
      <c r="F30" s="14">
        <v>3</v>
      </c>
    </row>
    <row r="31" spans="2:10" x14ac:dyDescent="0.3">
      <c r="B31" s="11" t="s">
        <v>45</v>
      </c>
      <c r="C31" s="10">
        <v>32207.556740810502</v>
      </c>
      <c r="D31" s="10">
        <v>2111.20548709677</v>
      </c>
      <c r="E31" s="10">
        <v>45486.638125606703</v>
      </c>
      <c r="F31" s="10">
        <v>75</v>
      </c>
    </row>
    <row r="32" spans="2:10" x14ac:dyDescent="0.3">
      <c r="B32" s="15" t="s">
        <v>35</v>
      </c>
      <c r="C32" s="14">
        <v>22646.677939966499</v>
      </c>
      <c r="D32" s="14">
        <v>2347.2898661290301</v>
      </c>
      <c r="E32" s="14">
        <v>37410.685212843498</v>
      </c>
      <c r="F32" s="14">
        <v>21</v>
      </c>
    </row>
    <row r="33" spans="2:6" x14ac:dyDescent="0.3">
      <c r="B33" s="11" t="s">
        <v>46</v>
      </c>
      <c r="C33" s="10">
        <v>423.44826993870998</v>
      </c>
      <c r="D33" s="10">
        <v>5260.7995761290304</v>
      </c>
      <c r="E33" s="10">
        <v>33512.878051870903</v>
      </c>
      <c r="F33" s="10">
        <v>1</v>
      </c>
    </row>
    <row r="34" spans="2:6" x14ac:dyDescent="0.3">
      <c r="B34" s="15" t="s">
        <v>36</v>
      </c>
      <c r="C34" s="14">
        <v>3372.1353467511699</v>
      </c>
      <c r="D34" s="14">
        <v>1110.64294677419</v>
      </c>
      <c r="E34" s="14">
        <v>10357.868459801</v>
      </c>
      <c r="F34" s="14">
        <v>12</v>
      </c>
    </row>
    <row r="35" spans="2:6" x14ac:dyDescent="0.3">
      <c r="B35" s="11" t="s">
        <v>37</v>
      </c>
      <c r="C35" s="10">
        <v>4068.2006155938702</v>
      </c>
      <c r="D35" s="10">
        <v>73.566800967741898</v>
      </c>
      <c r="E35" s="10">
        <v>4530.9218159887896</v>
      </c>
      <c r="F35" s="10">
        <v>4</v>
      </c>
    </row>
    <row r="36" spans="2:6" x14ac:dyDescent="0.3">
      <c r="B36" s="15" t="s">
        <v>47</v>
      </c>
      <c r="C36" s="14">
        <v>1.87274020322581</v>
      </c>
      <c r="D36" s="14">
        <v>35.928923548387097</v>
      </c>
      <c r="E36" s="14">
        <v>227.858842827106</v>
      </c>
      <c r="F36" s="14">
        <v>4</v>
      </c>
    </row>
    <row r="37" spans="2:6" ht="15" thickBot="1" x14ac:dyDescent="0.35">
      <c r="B37" s="9" t="s">
        <v>38</v>
      </c>
      <c r="C37" s="7">
        <v>2627427.3008453902</v>
      </c>
      <c r="D37" s="7">
        <v>114604.07154677399</v>
      </c>
      <c r="E37" s="7">
        <v>3348265.136101</v>
      </c>
      <c r="F37" s="7">
        <v>305</v>
      </c>
    </row>
    <row r="40" spans="2:6" ht="25.8" x14ac:dyDescent="0.5">
      <c r="B40" s="12" t="s">
        <v>360</v>
      </c>
    </row>
    <row r="42" spans="2:6" x14ac:dyDescent="0.3">
      <c r="B42" s="24" t="s">
        <v>48</v>
      </c>
      <c r="C42" s="24" t="s">
        <v>49</v>
      </c>
      <c r="D42" s="24" t="s">
        <v>24</v>
      </c>
      <c r="E42" s="24" t="s">
        <v>25</v>
      </c>
      <c r="F42" s="24" t="s">
        <v>26</v>
      </c>
    </row>
    <row r="43" spans="2:6" x14ac:dyDescent="0.3">
      <c r="B43" s="27">
        <v>1</v>
      </c>
      <c r="C43" s="28" t="s">
        <v>50</v>
      </c>
      <c r="D43" s="25">
        <v>2467811.2629755</v>
      </c>
      <c r="E43" s="25">
        <v>105902.650339032</v>
      </c>
      <c r="F43" s="25">
        <v>3133918.8121044398</v>
      </c>
    </row>
    <row r="44" spans="2:6" ht="15.75" customHeight="1" x14ac:dyDescent="0.3">
      <c r="B44" s="29">
        <v>2</v>
      </c>
      <c r="C44" s="30" t="s">
        <v>51</v>
      </c>
      <c r="D44" s="26">
        <v>65296.779912628997</v>
      </c>
      <c r="E44" s="26">
        <v>112.28</v>
      </c>
      <c r="F44" s="26">
        <v>66002.999779428996</v>
      </c>
    </row>
    <row r="45" spans="2:6" x14ac:dyDescent="0.3">
      <c r="B45" s="27">
        <v>3</v>
      </c>
      <c r="C45" s="28" t="s">
        <v>52</v>
      </c>
      <c r="D45" s="25">
        <v>58835.455642271401</v>
      </c>
      <c r="E45" s="25">
        <v>607.83274741935497</v>
      </c>
      <c r="F45" s="25">
        <v>62658.608135317198</v>
      </c>
    </row>
    <row r="46" spans="2:6" ht="15.75" customHeight="1" x14ac:dyDescent="0.3">
      <c r="B46" s="29">
        <v>4</v>
      </c>
      <c r="C46" s="30" t="s">
        <v>53</v>
      </c>
      <c r="D46" s="26">
        <v>54.578050925403197</v>
      </c>
      <c r="E46" s="26">
        <v>7553.8094264516103</v>
      </c>
      <c r="F46" s="26">
        <v>47566.604119515003</v>
      </c>
    </row>
    <row r="47" spans="2:6" x14ac:dyDescent="0.3">
      <c r="B47" s="27">
        <v>5</v>
      </c>
      <c r="C47" s="28" t="s">
        <v>54</v>
      </c>
      <c r="D47" s="25">
        <v>18018.073781935502</v>
      </c>
      <c r="E47" s="25">
        <v>297.26333677419399</v>
      </c>
      <c r="F47" s="25">
        <v>19887.8036902112</v>
      </c>
    </row>
    <row r="48" spans="2:6" x14ac:dyDescent="0.3">
      <c r="B48" s="29">
        <v>6</v>
      </c>
      <c r="C48" s="30" t="s">
        <v>55</v>
      </c>
      <c r="D48" s="26">
        <v>7465.3454602296797</v>
      </c>
      <c r="E48" s="26">
        <v>23.298031612903198</v>
      </c>
      <c r="F48" s="26">
        <v>7611.8856524488301</v>
      </c>
    </row>
    <row r="49" spans="2:6" x14ac:dyDescent="0.3">
      <c r="B49" s="27">
        <v>7</v>
      </c>
      <c r="C49" s="28" t="s">
        <v>56</v>
      </c>
      <c r="D49" s="25">
        <v>5225.1359085317099</v>
      </c>
      <c r="E49" s="25">
        <v>14.947409354838699</v>
      </c>
      <c r="F49" s="25">
        <v>5319.1522733658603</v>
      </c>
    </row>
    <row r="50" spans="2:6" x14ac:dyDescent="0.3">
      <c r="B50" s="29">
        <v>8</v>
      </c>
      <c r="C50" s="30" t="s">
        <v>57</v>
      </c>
      <c r="D50" s="26">
        <v>1446.5797672151</v>
      </c>
      <c r="E50" s="26">
        <v>13.147130645161299</v>
      </c>
      <c r="F50" s="26">
        <v>1529.27272101834</v>
      </c>
    </row>
    <row r="51" spans="2:6" x14ac:dyDescent="0.3">
      <c r="B51" s="27">
        <v>9</v>
      </c>
      <c r="C51" s="28" t="s">
        <v>58</v>
      </c>
      <c r="D51" s="25">
        <v>1280.6383253286699</v>
      </c>
      <c r="E51" s="25">
        <v>35.344851290322602</v>
      </c>
      <c r="F51" s="25">
        <v>1502.9507244230599</v>
      </c>
    </row>
    <row r="52" spans="2:6" x14ac:dyDescent="0.3">
      <c r="B52" s="29">
        <v>10</v>
      </c>
      <c r="C52" s="30" t="s">
        <v>59</v>
      </c>
      <c r="D52" s="26">
        <v>458.882026167113</v>
      </c>
      <c r="E52" s="26">
        <v>11.006463548387099</v>
      </c>
      <c r="F52" s="26">
        <v>528.11059065839402</v>
      </c>
    </row>
    <row r="53" spans="2:6" ht="15" customHeight="1" x14ac:dyDescent="0.3">
      <c r="B53" s="27">
        <v>11</v>
      </c>
      <c r="C53" s="28" t="s">
        <v>60</v>
      </c>
      <c r="D53" s="25">
        <v>453.62632180024201</v>
      </c>
      <c r="E53" s="25">
        <v>5.2473483870967703</v>
      </c>
      <c r="F53" s="25">
        <v>486.63114615888702</v>
      </c>
    </row>
    <row r="54" spans="2:6" x14ac:dyDescent="0.3">
      <c r="B54" s="29">
        <v>12</v>
      </c>
      <c r="C54" s="30" t="s">
        <v>61</v>
      </c>
      <c r="D54" s="26">
        <v>340.70886284516098</v>
      </c>
      <c r="E54" s="31">
        <v>0.48751548387096799</v>
      </c>
      <c r="F54" s="26">
        <v>343.77524261076798</v>
      </c>
    </row>
    <row r="55" spans="2:6" x14ac:dyDescent="0.3">
      <c r="B55" s="27">
        <v>13</v>
      </c>
      <c r="C55" s="28" t="s">
        <v>62</v>
      </c>
      <c r="D55" s="25">
        <v>185.32215228058399</v>
      </c>
      <c r="E55" s="25">
        <v>1.9563548387096801</v>
      </c>
      <c r="F55" s="25">
        <v>197.62725250864801</v>
      </c>
    </row>
    <row r="56" spans="2:6" x14ac:dyDescent="0.3">
      <c r="B56" s="29">
        <v>14</v>
      </c>
      <c r="C56" s="30" t="s">
        <v>63</v>
      </c>
      <c r="D56" s="26">
        <v>164.67363126134501</v>
      </c>
      <c r="E56" s="26">
        <v>2.2548032258064499</v>
      </c>
      <c r="F56" s="26">
        <v>178.85591513905501</v>
      </c>
    </row>
    <row r="57" spans="2:6" x14ac:dyDescent="0.3">
      <c r="B57" s="27">
        <v>15</v>
      </c>
      <c r="C57" s="28" t="s">
        <v>64</v>
      </c>
      <c r="D57" s="25">
        <v>103.19184024258099</v>
      </c>
      <c r="E57" s="25">
        <v>2.48083935483871</v>
      </c>
      <c r="F57" s="25">
        <v>118.795848425039</v>
      </c>
    </row>
    <row r="58" spans="2:6" x14ac:dyDescent="0.3">
      <c r="B58" s="29">
        <v>16</v>
      </c>
      <c r="C58" s="30" t="s">
        <v>65</v>
      </c>
      <c r="D58" s="26">
        <v>101.712314612903</v>
      </c>
      <c r="E58" s="26">
        <v>1.39173193548387</v>
      </c>
      <c r="F58" s="26">
        <v>110.466044058029</v>
      </c>
    </row>
    <row r="59" spans="2:6" x14ac:dyDescent="0.3">
      <c r="B59" s="27">
        <v>17</v>
      </c>
      <c r="C59" s="28" t="s">
        <v>66</v>
      </c>
      <c r="D59" s="25">
        <v>12.0504643716129</v>
      </c>
      <c r="E59" s="25">
        <v>14.9491274193548</v>
      </c>
      <c r="F59" s="25">
        <v>106.077635505145</v>
      </c>
    </row>
    <row r="60" spans="2:6" x14ac:dyDescent="0.3">
      <c r="B60" s="29">
        <v>18</v>
      </c>
      <c r="C60" s="30" t="s">
        <v>67</v>
      </c>
      <c r="D60" s="26">
        <v>46.657343916677398</v>
      </c>
      <c r="E60" s="26">
        <v>2.0799387096774198</v>
      </c>
      <c r="F60" s="26">
        <v>59.739763212193502</v>
      </c>
    </row>
    <row r="61" spans="2:6" x14ac:dyDescent="0.3">
      <c r="B61" s="27">
        <v>19</v>
      </c>
      <c r="C61" s="28" t="s">
        <v>68</v>
      </c>
      <c r="D61" s="25">
        <v>28.1093637870968</v>
      </c>
      <c r="E61" s="25">
        <v>0.91167774193548401</v>
      </c>
      <c r="F61" s="25">
        <v>33.843643565100002</v>
      </c>
    </row>
    <row r="62" spans="2:6" x14ac:dyDescent="0.3">
      <c r="B62" s="29">
        <v>20</v>
      </c>
      <c r="C62" s="30" t="s">
        <v>69</v>
      </c>
      <c r="D62" s="26">
        <v>22.9287516357419</v>
      </c>
      <c r="E62" s="31">
        <v>0.287196129032258</v>
      </c>
      <c r="F62" s="26">
        <v>24.735160720090299</v>
      </c>
    </row>
    <row r="63" spans="2:6" x14ac:dyDescent="0.3">
      <c r="B63" s="27">
        <v>21</v>
      </c>
      <c r="C63" s="28" t="s">
        <v>70</v>
      </c>
      <c r="D63" s="25">
        <v>23.980407867741899</v>
      </c>
      <c r="E63" s="36">
        <v>7.6251612903225796E-2</v>
      </c>
      <c r="F63" s="25">
        <v>24.460016025096799</v>
      </c>
    </row>
    <row r="64" spans="2:6" x14ac:dyDescent="0.3">
      <c r="B64" s="29">
        <v>22</v>
      </c>
      <c r="C64" s="30" t="s">
        <v>71</v>
      </c>
      <c r="D64" s="26">
        <v>17.8923120744419</v>
      </c>
      <c r="E64" s="39">
        <v>4.2968709677419399E-2</v>
      </c>
      <c r="F64" s="26">
        <v>18.162577094258101</v>
      </c>
    </row>
    <row r="65" spans="2:6" x14ac:dyDescent="0.3">
      <c r="B65" s="27">
        <v>23</v>
      </c>
      <c r="C65" s="28" t="s">
        <v>72</v>
      </c>
      <c r="D65" s="25">
        <v>13.7799592245161</v>
      </c>
      <c r="E65" s="40">
        <v>4.34832258064516E-2</v>
      </c>
      <c r="F65" s="25">
        <v>14.053460453025799</v>
      </c>
    </row>
    <row r="66" spans="2:6" x14ac:dyDescent="0.3">
      <c r="B66" s="29">
        <v>24</v>
      </c>
      <c r="C66" s="30" t="s">
        <v>73</v>
      </c>
      <c r="D66" s="26">
        <v>12.0439716645161</v>
      </c>
      <c r="E66" s="31">
        <v>0.27672419354838701</v>
      </c>
      <c r="F66" s="26">
        <v>13.7845142643387</v>
      </c>
    </row>
    <row r="67" spans="2:6" ht="15" customHeight="1" x14ac:dyDescent="0.3">
      <c r="B67" s="27">
        <v>25</v>
      </c>
      <c r="C67" s="35" t="s">
        <v>74</v>
      </c>
      <c r="D67" s="37">
        <v>5.0176452032258103</v>
      </c>
      <c r="E67" s="41">
        <v>3.87096774193548E-3</v>
      </c>
      <c r="F67" s="37">
        <v>5.0419928548387096</v>
      </c>
    </row>
    <row r="68" spans="2:6" x14ac:dyDescent="0.3">
      <c r="B68" s="29">
        <v>26</v>
      </c>
      <c r="C68" s="30" t="s">
        <v>75</v>
      </c>
      <c r="D68" s="26">
        <v>1.62908107970968</v>
      </c>
      <c r="E68" s="42">
        <v>0</v>
      </c>
      <c r="F68" s="26">
        <v>1.62908107970968</v>
      </c>
    </row>
    <row r="69" spans="2:6" x14ac:dyDescent="0.3">
      <c r="B69" s="27">
        <v>27</v>
      </c>
      <c r="C69" s="35" t="s">
        <v>76</v>
      </c>
      <c r="D69" s="37">
        <v>1.2445707916129001</v>
      </c>
      <c r="E69" s="41">
        <v>1.9787096774193502E-3</v>
      </c>
      <c r="F69" s="37">
        <v>1.2570164995290301</v>
      </c>
    </row>
    <row r="70" spans="2:6" x14ac:dyDescent="0.3">
      <c r="B70" s="24" t="s">
        <v>38</v>
      </c>
      <c r="C70" s="24"/>
      <c r="D70" s="38">
        <v>2627427.3008453902</v>
      </c>
      <c r="E70" s="38">
        <v>114604.07154677399</v>
      </c>
      <c r="F70" s="38">
        <v>3348265.136101</v>
      </c>
    </row>
    <row r="73" spans="2:6" ht="25.8" x14ac:dyDescent="0.5">
      <c r="B73" s="12" t="s">
        <v>361</v>
      </c>
    </row>
    <row r="75" spans="2:6" x14ac:dyDescent="0.3">
      <c r="B75" s="34" t="s">
        <v>48</v>
      </c>
      <c r="C75" s="34" t="s">
        <v>77</v>
      </c>
      <c r="D75" s="34" t="s">
        <v>24</v>
      </c>
      <c r="E75" s="34" t="s">
        <v>25</v>
      </c>
      <c r="F75" s="34" t="s">
        <v>26</v>
      </c>
    </row>
    <row r="76" spans="2:6" x14ac:dyDescent="0.3">
      <c r="B76" s="23">
        <v>1</v>
      </c>
      <c r="C76" s="51" t="s">
        <v>50</v>
      </c>
      <c r="D76" s="32">
        <v>2045025.894845</v>
      </c>
      <c r="E76" s="32">
        <v>84866.677822500002</v>
      </c>
      <c r="F76" s="32">
        <v>2578821.1736797388</v>
      </c>
    </row>
    <row r="77" spans="2:6" x14ac:dyDescent="0.3">
      <c r="B77" s="44">
        <v>2</v>
      </c>
      <c r="C77" s="52" t="s">
        <v>52</v>
      </c>
      <c r="D77" s="33">
        <v>312580.23022500001</v>
      </c>
      <c r="E77" s="33">
        <v>11933.847870000001</v>
      </c>
      <c r="F77" s="33">
        <v>387641.86589620472</v>
      </c>
    </row>
    <row r="78" spans="2:6" x14ac:dyDescent="0.3">
      <c r="B78" s="23">
        <v>3</v>
      </c>
      <c r="C78" s="51" t="s">
        <v>63</v>
      </c>
      <c r="D78" s="32">
        <v>80981.257620000004</v>
      </c>
      <c r="E78" s="32">
        <v>3525.4582500000001</v>
      </c>
      <c r="F78" s="32">
        <v>103155.72017543251</v>
      </c>
    </row>
    <row r="79" spans="2:6" x14ac:dyDescent="0.3">
      <c r="B79" s="44">
        <v>4</v>
      </c>
      <c r="C79" s="52" t="s">
        <v>78</v>
      </c>
      <c r="D79" s="33">
        <v>68204.046369999996</v>
      </c>
      <c r="E79" s="33">
        <v>2525.8334050000003</v>
      </c>
      <c r="F79" s="33">
        <v>84091.058579103046</v>
      </c>
    </row>
    <row r="80" spans="2:6" x14ac:dyDescent="0.3">
      <c r="B80" s="23">
        <v>5</v>
      </c>
      <c r="C80" s="51" t="s">
        <v>53</v>
      </c>
      <c r="D80" s="32">
        <v>54.578099999999999</v>
      </c>
      <c r="E80" s="32">
        <v>7553.8094000000001</v>
      </c>
      <c r="F80" s="32">
        <v>47566.604002214001</v>
      </c>
    </row>
    <row r="81" spans="2:6" x14ac:dyDescent="0.3">
      <c r="B81" s="44">
        <v>6</v>
      </c>
      <c r="C81" s="52" t="s">
        <v>51</v>
      </c>
      <c r="D81" s="33">
        <v>39178.067940000001</v>
      </c>
      <c r="E81" s="33">
        <v>67.367999999999995</v>
      </c>
      <c r="F81" s="33">
        <v>39601.799860079998</v>
      </c>
    </row>
    <row r="82" spans="2:6" x14ac:dyDescent="0.3">
      <c r="B82" s="23">
        <v>7</v>
      </c>
      <c r="C82" s="51" t="s">
        <v>79</v>
      </c>
      <c r="D82" s="32">
        <v>26118.711960000001</v>
      </c>
      <c r="E82" s="32">
        <v>44.912000000000006</v>
      </c>
      <c r="F82" s="32">
        <v>26401.199906720001</v>
      </c>
    </row>
    <row r="83" spans="2:6" x14ac:dyDescent="0.3">
      <c r="B83" s="44">
        <v>8</v>
      </c>
      <c r="C83" s="52" t="s">
        <v>80</v>
      </c>
      <c r="D83" s="33">
        <v>190.55173500000001</v>
      </c>
      <c r="E83" s="33">
        <v>2367.3598200000001</v>
      </c>
      <c r="F83" s="33">
        <v>15080.795204434202</v>
      </c>
    </row>
    <row r="84" spans="2:6" x14ac:dyDescent="0.3">
      <c r="B84" s="23">
        <v>9</v>
      </c>
      <c r="C84" s="51" t="s">
        <v>81</v>
      </c>
      <c r="D84" s="32">
        <v>12264.139935000003</v>
      </c>
      <c r="E84" s="32">
        <v>114.504975</v>
      </c>
      <c r="F84" s="32">
        <v>12984.354471804752</v>
      </c>
    </row>
    <row r="85" spans="2:6" x14ac:dyDescent="0.3">
      <c r="B85" s="44">
        <v>10</v>
      </c>
      <c r="C85" s="52" t="s">
        <v>82</v>
      </c>
      <c r="D85" s="33">
        <v>10447.230315000001</v>
      </c>
      <c r="E85" s="33">
        <v>97.541275000000013</v>
      </c>
      <c r="F85" s="33">
        <v>11060.746401907751</v>
      </c>
    </row>
    <row r="86" spans="2:6" x14ac:dyDescent="0.3">
      <c r="B86" s="23">
        <v>11</v>
      </c>
      <c r="C86" s="51" t="s">
        <v>54</v>
      </c>
      <c r="D86" s="32">
        <v>9322.5513841199991</v>
      </c>
      <c r="E86" s="32">
        <v>153.80403142</v>
      </c>
      <c r="F86" s="32">
        <v>10289.94951898583</v>
      </c>
    </row>
    <row r="87" spans="2:6" x14ac:dyDescent="0.3">
      <c r="B87" s="44">
        <v>12</v>
      </c>
      <c r="C87" s="52" t="s">
        <v>55</v>
      </c>
      <c r="D87" s="33">
        <v>7465.3455000000004</v>
      </c>
      <c r="E87" s="33">
        <v>23.297999999999998</v>
      </c>
      <c r="F87" s="33">
        <v>7611.8854933800003</v>
      </c>
    </row>
    <row r="88" spans="2:6" x14ac:dyDescent="0.3">
      <c r="B88" s="23">
        <v>13</v>
      </c>
      <c r="C88" s="51" t="s">
        <v>56</v>
      </c>
      <c r="D88" s="32">
        <v>5225.1359000000002</v>
      </c>
      <c r="E88" s="32">
        <v>14.9474</v>
      </c>
      <c r="F88" s="32">
        <v>5319.1522059939998</v>
      </c>
    </row>
    <row r="89" spans="2:6" x14ac:dyDescent="0.3">
      <c r="B89" s="44">
        <v>14</v>
      </c>
      <c r="C89" s="52" t="s">
        <v>83</v>
      </c>
      <c r="D89" s="33">
        <v>3290.10027588</v>
      </c>
      <c r="E89" s="33">
        <v>54.280278580000008</v>
      </c>
      <c r="F89" s="33">
        <v>3631.5129148952701</v>
      </c>
    </row>
    <row r="90" spans="2:6" x14ac:dyDescent="0.3">
      <c r="B90" s="23">
        <v>15</v>
      </c>
      <c r="C90" s="51" t="s">
        <v>84</v>
      </c>
      <c r="D90" s="32">
        <v>3265.3578749999997</v>
      </c>
      <c r="E90" s="32">
        <v>22.613512499999999</v>
      </c>
      <c r="F90" s="32">
        <v>3407.5925720576247</v>
      </c>
    </row>
    <row r="91" spans="2:6" x14ac:dyDescent="0.3">
      <c r="B91" s="44">
        <v>16</v>
      </c>
      <c r="C91" s="52" t="s">
        <v>85</v>
      </c>
      <c r="D91" s="33">
        <v>42.344830000000002</v>
      </c>
      <c r="E91" s="33">
        <v>526.07996000000003</v>
      </c>
      <c r="F91" s="33">
        <v>3351.2878232076005</v>
      </c>
    </row>
    <row r="92" spans="2:6" x14ac:dyDescent="0.3">
      <c r="B92" s="23">
        <v>17</v>
      </c>
      <c r="C92" s="51" t="s">
        <v>86</v>
      </c>
      <c r="D92" s="32">
        <v>42.344830000000002</v>
      </c>
      <c r="E92" s="32">
        <v>526.07996000000003</v>
      </c>
      <c r="F92" s="32">
        <v>3351.2878232076005</v>
      </c>
    </row>
    <row r="93" spans="2:6" x14ac:dyDescent="0.3">
      <c r="B93" s="44">
        <v>18</v>
      </c>
      <c r="C93" s="52" t="s">
        <v>58</v>
      </c>
      <c r="D93" s="33">
        <v>1280.6383000000001</v>
      </c>
      <c r="E93" s="33">
        <v>35.344900000000003</v>
      </c>
      <c r="F93" s="33">
        <v>1502.9510054690002</v>
      </c>
    </row>
    <row r="94" spans="2:6" x14ac:dyDescent="0.3">
      <c r="B94" s="23">
        <v>19</v>
      </c>
      <c r="C94" s="51" t="s">
        <v>87</v>
      </c>
      <c r="D94" s="32">
        <v>132.857935</v>
      </c>
      <c r="E94" s="32">
        <v>88.880434999999991</v>
      </c>
      <c r="F94" s="32">
        <v>691.8989838673499</v>
      </c>
    </row>
    <row r="95" spans="2:6" x14ac:dyDescent="0.3">
      <c r="B95" s="44">
        <v>20</v>
      </c>
      <c r="C95" s="52" t="s">
        <v>59</v>
      </c>
      <c r="D95" s="33">
        <v>450.18403000000001</v>
      </c>
      <c r="E95" s="33">
        <v>10.959379999999999</v>
      </c>
      <c r="F95" s="33">
        <v>519.11644791779997</v>
      </c>
    </row>
    <row r="96" spans="2:6" x14ac:dyDescent="0.3">
      <c r="B96" s="23">
        <v>21</v>
      </c>
      <c r="C96" s="51" t="s">
        <v>60</v>
      </c>
      <c r="D96" s="32">
        <v>453.62630000000001</v>
      </c>
      <c r="E96" s="32">
        <v>5.2473000000000001</v>
      </c>
      <c r="F96" s="32">
        <v>486.630820013</v>
      </c>
    </row>
    <row r="97" spans="2:6" x14ac:dyDescent="0.3">
      <c r="B97" s="44">
        <v>22</v>
      </c>
      <c r="C97" s="52" t="s">
        <v>57</v>
      </c>
      <c r="D97" s="33">
        <v>434.69336499999997</v>
      </c>
      <c r="E97" s="33">
        <v>7.3359550000000002</v>
      </c>
      <c r="F97" s="33">
        <v>480.83512811854996</v>
      </c>
    </row>
    <row r="98" spans="2:6" x14ac:dyDescent="0.3">
      <c r="B98" s="23">
        <v>23</v>
      </c>
      <c r="C98" s="51" t="s">
        <v>88</v>
      </c>
      <c r="D98" s="32">
        <v>130.251</v>
      </c>
      <c r="E98" s="32">
        <v>6.7008399999999995</v>
      </c>
      <c r="F98" s="32">
        <v>172.39801044040001</v>
      </c>
    </row>
    <row r="99" spans="2:6" x14ac:dyDescent="0.3">
      <c r="B99" s="44">
        <v>24</v>
      </c>
      <c r="C99" s="52" t="s">
        <v>61</v>
      </c>
      <c r="D99" s="33">
        <v>170.35445000000001</v>
      </c>
      <c r="E99" s="45">
        <v>0.24375000000000002</v>
      </c>
      <c r="F99" s="33">
        <v>171.88759118750002</v>
      </c>
    </row>
    <row r="100" spans="2:6" x14ac:dyDescent="0.3">
      <c r="B100" s="23">
        <v>25</v>
      </c>
      <c r="C100" s="51" t="s">
        <v>64</v>
      </c>
      <c r="D100" s="32">
        <v>103.1918</v>
      </c>
      <c r="E100" s="32">
        <v>2.4807999999999999</v>
      </c>
      <c r="F100" s="32">
        <v>118.79556064800001</v>
      </c>
    </row>
    <row r="101" spans="2:6" x14ac:dyDescent="0.3">
      <c r="B101" s="44">
        <v>26</v>
      </c>
      <c r="C101" s="52" t="s">
        <v>65</v>
      </c>
      <c r="D101" s="33">
        <v>101.71230000000001</v>
      </c>
      <c r="E101" s="33">
        <v>1.3917999999999999</v>
      </c>
      <c r="F101" s="33">
        <v>110.46645755800002</v>
      </c>
    </row>
    <row r="102" spans="2:6" x14ac:dyDescent="0.3">
      <c r="B102" s="23">
        <v>27</v>
      </c>
      <c r="C102" s="51" t="s">
        <v>66</v>
      </c>
      <c r="D102" s="32">
        <v>12.0505</v>
      </c>
      <c r="E102" s="32">
        <v>14.949200000000001</v>
      </c>
      <c r="F102" s="32">
        <v>106.07812765200001</v>
      </c>
    </row>
    <row r="103" spans="2:6" x14ac:dyDescent="0.3">
      <c r="B103" s="44">
        <v>28</v>
      </c>
      <c r="C103" s="52" t="s">
        <v>89</v>
      </c>
      <c r="D103" s="33">
        <v>65.125500000000002</v>
      </c>
      <c r="E103" s="33">
        <v>3.3504199999999997</v>
      </c>
      <c r="F103" s="33">
        <v>86.199005220200007</v>
      </c>
    </row>
    <row r="104" spans="2:6" x14ac:dyDescent="0.3">
      <c r="B104" s="23">
        <v>29</v>
      </c>
      <c r="C104" s="51" t="s">
        <v>90</v>
      </c>
      <c r="D104" s="32">
        <v>65.125500000000002</v>
      </c>
      <c r="E104" s="32">
        <v>3.3504199999999997</v>
      </c>
      <c r="F104" s="32">
        <v>86.199005220200007</v>
      </c>
    </row>
    <row r="105" spans="2:6" x14ac:dyDescent="0.3">
      <c r="B105" s="44">
        <v>30</v>
      </c>
      <c r="C105" s="52" t="s">
        <v>91</v>
      </c>
      <c r="D105" s="33">
        <v>69.495824999999996</v>
      </c>
      <c r="E105" s="33">
        <v>0.73364999999999991</v>
      </c>
      <c r="F105" s="33">
        <v>74.110344106499994</v>
      </c>
    </row>
    <row r="106" spans="2:6" x14ac:dyDescent="0.3">
      <c r="B106" s="23">
        <v>31</v>
      </c>
      <c r="C106" s="51" t="s">
        <v>67</v>
      </c>
      <c r="D106" s="32">
        <v>46.657299999999999</v>
      </c>
      <c r="E106" s="32">
        <v>2.0798999999999999</v>
      </c>
      <c r="F106" s="32">
        <v>59.739475818999999</v>
      </c>
    </row>
    <row r="107" spans="2:6" x14ac:dyDescent="0.3">
      <c r="B107" s="44">
        <v>32</v>
      </c>
      <c r="C107" s="52" t="s">
        <v>62</v>
      </c>
      <c r="D107" s="33">
        <v>55.59666</v>
      </c>
      <c r="E107" s="33">
        <v>0.58692</v>
      </c>
      <c r="F107" s="33">
        <v>59.288275285200001</v>
      </c>
    </row>
    <row r="108" spans="2:6" x14ac:dyDescent="0.3">
      <c r="B108" s="23">
        <v>33</v>
      </c>
      <c r="C108" s="51" t="s">
        <v>68</v>
      </c>
      <c r="D108" s="32">
        <v>28.109400000000001</v>
      </c>
      <c r="E108" s="32">
        <v>0.91169999999999995</v>
      </c>
      <c r="F108" s="32">
        <v>33.843819777</v>
      </c>
    </row>
    <row r="109" spans="2:6" x14ac:dyDescent="0.3">
      <c r="B109" s="44">
        <v>34</v>
      </c>
      <c r="C109" s="52" t="s">
        <v>69</v>
      </c>
      <c r="D109" s="33">
        <v>22.928699999999999</v>
      </c>
      <c r="E109" s="45">
        <v>0.28720000000000001</v>
      </c>
      <c r="F109" s="33">
        <v>24.735133431999998</v>
      </c>
    </row>
    <row r="110" spans="2:6" x14ac:dyDescent="0.3">
      <c r="B110" s="23">
        <v>35</v>
      </c>
      <c r="C110" s="51" t="s">
        <v>70</v>
      </c>
      <c r="D110" s="32">
        <v>23.980399999999999</v>
      </c>
      <c r="E110" s="46">
        <v>7.6300000000000007E-2</v>
      </c>
      <c r="F110" s="32">
        <v>24.460312503000001</v>
      </c>
    </row>
    <row r="111" spans="2:6" x14ac:dyDescent="0.3">
      <c r="B111" s="44">
        <v>36</v>
      </c>
      <c r="C111" s="52" t="s">
        <v>71</v>
      </c>
      <c r="D111" s="33">
        <v>17.892300000000002</v>
      </c>
      <c r="E111" s="47">
        <v>4.2999999999999997E-2</v>
      </c>
      <c r="F111" s="33">
        <v>18.162761830000001</v>
      </c>
    </row>
    <row r="112" spans="2:6" x14ac:dyDescent="0.3">
      <c r="B112" s="23">
        <v>37</v>
      </c>
      <c r="C112" s="51" t="s">
        <v>92</v>
      </c>
      <c r="D112" s="32">
        <v>13.899165</v>
      </c>
      <c r="E112" s="46">
        <v>0.14673</v>
      </c>
      <c r="F112" s="32">
        <v>14.8220688213</v>
      </c>
    </row>
    <row r="113" spans="2:7" x14ac:dyDescent="0.3">
      <c r="B113" s="44">
        <v>38</v>
      </c>
      <c r="C113" s="52" t="s">
        <v>72</v>
      </c>
      <c r="D113" s="33">
        <v>13.78</v>
      </c>
      <c r="E113" s="47">
        <v>4.3499999999999997E-2</v>
      </c>
      <c r="F113" s="33">
        <v>14.053606734999999</v>
      </c>
    </row>
    <row r="114" spans="2:7" x14ac:dyDescent="0.3">
      <c r="B114" s="23">
        <v>39</v>
      </c>
      <c r="C114" s="51" t="s">
        <v>73</v>
      </c>
      <c r="D114" s="32">
        <v>12.043900000000001</v>
      </c>
      <c r="E114" s="46">
        <v>0.2767</v>
      </c>
      <c r="F114" s="32">
        <v>13.784290427</v>
      </c>
    </row>
    <row r="115" spans="2:7" x14ac:dyDescent="0.3">
      <c r="B115" s="44">
        <v>40</v>
      </c>
      <c r="C115" s="52" t="s">
        <v>93</v>
      </c>
      <c r="D115" s="33">
        <v>8.6279599999999999</v>
      </c>
      <c r="E115" s="45">
        <v>0.18271999999999999</v>
      </c>
      <c r="F115" s="33">
        <v>9.7772340831999998</v>
      </c>
    </row>
    <row r="116" spans="2:7" x14ac:dyDescent="0.3">
      <c r="B116" s="23">
        <v>41</v>
      </c>
      <c r="C116" s="51" t="s">
        <v>94</v>
      </c>
      <c r="D116" s="32">
        <v>8.69787</v>
      </c>
      <c r="E116" s="48">
        <v>4.6920000000000003E-2</v>
      </c>
      <c r="F116" s="32">
        <v>8.9929878851999998</v>
      </c>
    </row>
    <row r="117" spans="2:7" x14ac:dyDescent="0.3">
      <c r="B117" s="44">
        <v>42</v>
      </c>
      <c r="C117" s="52" t="s">
        <v>74</v>
      </c>
      <c r="D117" s="33">
        <v>5.0175999999999998</v>
      </c>
      <c r="E117" s="49">
        <v>3.8999999999999998E-3</v>
      </c>
      <c r="F117" s="33">
        <v>5.0421302589999994</v>
      </c>
    </row>
    <row r="118" spans="2:7" x14ac:dyDescent="0.3">
      <c r="B118" s="23">
        <v>43</v>
      </c>
      <c r="C118" s="51" t="s">
        <v>75</v>
      </c>
      <c r="D118" s="32">
        <v>1.6291</v>
      </c>
      <c r="E118" s="32">
        <v>0</v>
      </c>
      <c r="F118" s="32">
        <v>1.6291</v>
      </c>
    </row>
    <row r="119" spans="2:7" x14ac:dyDescent="0.3">
      <c r="B119" s="44">
        <v>44</v>
      </c>
      <c r="C119" s="52" t="s">
        <v>76</v>
      </c>
      <c r="D119" s="33">
        <v>1.2445999999999999</v>
      </c>
      <c r="E119" s="49">
        <v>2E-3</v>
      </c>
      <c r="F119" s="33">
        <v>1.2571796199999998</v>
      </c>
    </row>
    <row r="120" spans="2:7" ht="15" thickBot="1" x14ac:dyDescent="0.35">
      <c r="B120" s="50" t="s">
        <v>38</v>
      </c>
      <c r="C120" s="50"/>
      <c r="D120" s="43">
        <v>2627427.3013999998</v>
      </c>
      <c r="E120" s="43">
        <v>114604.07229999999</v>
      </c>
      <c r="F120" s="43">
        <v>3348265.1413932615</v>
      </c>
    </row>
    <row r="123" spans="2:7" ht="25.8" x14ac:dyDescent="0.5">
      <c r="B123" s="12" t="s">
        <v>378</v>
      </c>
    </row>
    <row r="125" spans="2:7" x14ac:dyDescent="0.3">
      <c r="B125" s="62" t="s">
        <v>95</v>
      </c>
      <c r="C125" s="62" t="s">
        <v>96</v>
      </c>
      <c r="D125" s="62" t="s">
        <v>39</v>
      </c>
      <c r="E125" s="62" t="s">
        <v>24</v>
      </c>
      <c r="F125" s="62" t="s">
        <v>97</v>
      </c>
      <c r="G125" s="62" t="s">
        <v>26</v>
      </c>
    </row>
    <row r="126" spans="2:7" x14ac:dyDescent="0.3">
      <c r="B126" s="63" t="s">
        <v>98</v>
      </c>
      <c r="C126" s="55" t="s">
        <v>99</v>
      </c>
      <c r="D126" s="58" t="s">
        <v>40</v>
      </c>
      <c r="E126" s="59">
        <v>29288.969799999999</v>
      </c>
      <c r="F126" s="59">
        <v>1418.7963999999999</v>
      </c>
      <c r="G126" s="59">
        <v>38212.929584683996</v>
      </c>
    </row>
    <row r="127" spans="2:7" x14ac:dyDescent="0.3">
      <c r="B127" s="64" t="s">
        <v>100</v>
      </c>
      <c r="C127" s="60" t="s">
        <v>99</v>
      </c>
      <c r="D127" s="54" t="s">
        <v>40</v>
      </c>
      <c r="E127" s="61">
        <v>31074.750499999998</v>
      </c>
      <c r="F127" s="61">
        <v>1064.3062</v>
      </c>
      <c r="G127" s="61">
        <v>37769.034279822001</v>
      </c>
    </row>
    <row r="128" spans="2:7" x14ac:dyDescent="0.3">
      <c r="B128" s="63" t="s">
        <v>101</v>
      </c>
      <c r="C128" s="55" t="s">
        <v>99</v>
      </c>
      <c r="D128" s="58" t="s">
        <v>40</v>
      </c>
      <c r="E128" s="59">
        <v>30660.1374</v>
      </c>
      <c r="F128" s="59">
        <v>1022.8236000000001</v>
      </c>
      <c r="G128" s="59">
        <v>37093.503507515998</v>
      </c>
    </row>
    <row r="129" spans="2:7" x14ac:dyDescent="0.3">
      <c r="B129" s="64" t="s">
        <v>102</v>
      </c>
      <c r="C129" s="60" t="s">
        <v>103</v>
      </c>
      <c r="D129" s="54" t="s">
        <v>40</v>
      </c>
      <c r="E129" s="61">
        <v>30377.672399999999</v>
      </c>
      <c r="F129" s="61">
        <v>1041.6627000000001</v>
      </c>
      <c r="G129" s="61">
        <v>36929.532867087</v>
      </c>
    </row>
    <row r="130" spans="2:7" x14ac:dyDescent="0.3">
      <c r="B130" s="63" t="s">
        <v>104</v>
      </c>
      <c r="C130" s="55" t="s">
        <v>99</v>
      </c>
      <c r="D130" s="58" t="s">
        <v>40</v>
      </c>
      <c r="E130" s="59">
        <v>29494.167700000002</v>
      </c>
      <c r="F130" s="59">
        <v>1028.3380999999999</v>
      </c>
      <c r="G130" s="59">
        <v>35962.218964760999</v>
      </c>
    </row>
    <row r="131" spans="2:7" x14ac:dyDescent="0.3">
      <c r="B131" s="64" t="s">
        <v>105</v>
      </c>
      <c r="C131" s="60" t="s">
        <v>99</v>
      </c>
      <c r="D131" s="54" t="s">
        <v>40</v>
      </c>
      <c r="E131" s="61">
        <v>27491.249299999999</v>
      </c>
      <c r="F131" s="61">
        <v>1333.7669000000001</v>
      </c>
      <c r="G131" s="61">
        <v>35880.389685289003</v>
      </c>
    </row>
    <row r="132" spans="2:7" x14ac:dyDescent="0.3">
      <c r="B132" s="63" t="s">
        <v>106</v>
      </c>
      <c r="C132" s="55" t="s">
        <v>99</v>
      </c>
      <c r="D132" s="58" t="s">
        <v>40</v>
      </c>
      <c r="E132" s="59">
        <v>27049.257099999999</v>
      </c>
      <c r="F132" s="59">
        <v>1302.4546</v>
      </c>
      <c r="G132" s="59">
        <v>35241.449067626003</v>
      </c>
    </row>
    <row r="133" spans="2:7" x14ac:dyDescent="0.3">
      <c r="B133" s="64" t="s">
        <v>107</v>
      </c>
      <c r="C133" s="60" t="s">
        <v>99</v>
      </c>
      <c r="D133" s="54" t="s">
        <v>40</v>
      </c>
      <c r="E133" s="61">
        <v>28928.523499999999</v>
      </c>
      <c r="F133" s="61">
        <v>981.05259999999998</v>
      </c>
      <c r="G133" s="61">
        <v>35099.157954005997</v>
      </c>
    </row>
    <row r="134" spans="2:7" x14ac:dyDescent="0.3">
      <c r="B134" s="63" t="s">
        <v>108</v>
      </c>
      <c r="C134" s="55" t="s">
        <v>103</v>
      </c>
      <c r="D134" s="58" t="s">
        <v>40</v>
      </c>
      <c r="E134" s="59">
        <v>28554.444299999999</v>
      </c>
      <c r="F134" s="59">
        <v>937.90449999999998</v>
      </c>
      <c r="G134" s="59">
        <v>34453.685403144998</v>
      </c>
    </row>
    <row r="135" spans="2:7" x14ac:dyDescent="0.3">
      <c r="B135" s="64" t="s">
        <v>109</v>
      </c>
      <c r="C135" s="60" t="s">
        <v>99</v>
      </c>
      <c r="D135" s="54" t="s">
        <v>40</v>
      </c>
      <c r="E135" s="61">
        <v>27196.878700000001</v>
      </c>
      <c r="F135" s="61">
        <v>921.49369999999999</v>
      </c>
      <c r="G135" s="61">
        <v>32992.898989196998</v>
      </c>
    </row>
    <row r="136" spans="2:7" x14ac:dyDescent="0.3">
      <c r="B136" s="63" t="s">
        <v>110</v>
      </c>
      <c r="C136" s="55" t="s">
        <v>99</v>
      </c>
      <c r="D136" s="58" t="s">
        <v>40</v>
      </c>
      <c r="E136" s="59">
        <v>27133.013999999999</v>
      </c>
      <c r="F136" s="59">
        <v>930.81560000000002</v>
      </c>
      <c r="G136" s="59">
        <v>32987.667269035999</v>
      </c>
    </row>
    <row r="137" spans="2:7" x14ac:dyDescent="0.3">
      <c r="B137" s="64" t="s">
        <v>111</v>
      </c>
      <c r="C137" s="60" t="s">
        <v>99</v>
      </c>
      <c r="D137" s="54" t="s">
        <v>40</v>
      </c>
      <c r="E137" s="61">
        <v>26437.613700000002</v>
      </c>
      <c r="F137" s="61">
        <v>995.35770000000002</v>
      </c>
      <c r="G137" s="61">
        <v>32698.224515037</v>
      </c>
    </row>
    <row r="138" spans="2:7" x14ac:dyDescent="0.3">
      <c r="B138" s="63" t="s">
        <v>112</v>
      </c>
      <c r="C138" s="55" t="s">
        <v>99</v>
      </c>
      <c r="D138" s="58" t="s">
        <v>40</v>
      </c>
      <c r="E138" s="59">
        <v>26943.126499999998</v>
      </c>
      <c r="F138" s="59">
        <v>910.40940000000001</v>
      </c>
      <c r="G138" s="59">
        <v>32669.428648213998</v>
      </c>
    </row>
    <row r="139" spans="2:7" x14ac:dyDescent="0.3">
      <c r="B139" s="64" t="s">
        <v>113</v>
      </c>
      <c r="C139" s="60" t="s">
        <v>99</v>
      </c>
      <c r="D139" s="54" t="s">
        <v>40</v>
      </c>
      <c r="E139" s="61">
        <v>24021.205399999999</v>
      </c>
      <c r="F139" s="61">
        <v>1338.4480000000001</v>
      </c>
      <c r="G139" s="61">
        <v>32439.78901488</v>
      </c>
    </row>
    <row r="140" spans="2:7" x14ac:dyDescent="0.3">
      <c r="B140" s="63" t="s">
        <v>114</v>
      </c>
      <c r="C140" s="55" t="s">
        <v>103</v>
      </c>
      <c r="D140" s="58" t="s">
        <v>40</v>
      </c>
      <c r="E140" s="59">
        <v>26072.800200000001</v>
      </c>
      <c r="F140" s="59">
        <v>937.88689999999997</v>
      </c>
      <c r="G140" s="59">
        <v>31971.930602489003</v>
      </c>
    </row>
    <row r="141" spans="2:7" x14ac:dyDescent="0.3">
      <c r="B141" s="64" t="s">
        <v>115</v>
      </c>
      <c r="C141" s="60" t="s">
        <v>99</v>
      </c>
      <c r="D141" s="54" t="s">
        <v>40</v>
      </c>
      <c r="E141" s="61">
        <v>24722.366600000001</v>
      </c>
      <c r="F141" s="61">
        <v>1120.3586</v>
      </c>
      <c r="G141" s="61">
        <v>31769.209325866002</v>
      </c>
    </row>
    <row r="142" spans="2:7" x14ac:dyDescent="0.3">
      <c r="B142" s="63" t="s">
        <v>116</v>
      </c>
      <c r="C142" s="55" t="s">
        <v>99</v>
      </c>
      <c r="D142" s="58" t="s">
        <v>40</v>
      </c>
      <c r="E142" s="59">
        <v>25685.9872</v>
      </c>
      <c r="F142" s="59">
        <v>835.42499999999995</v>
      </c>
      <c r="G142" s="59">
        <v>30940.65171925</v>
      </c>
    </row>
    <row r="143" spans="2:7" x14ac:dyDescent="0.3">
      <c r="B143" s="64" t="s">
        <v>117</v>
      </c>
      <c r="C143" s="60" t="s">
        <v>118</v>
      </c>
      <c r="D143" s="54" t="s">
        <v>40</v>
      </c>
      <c r="E143" s="61">
        <v>28261.5082</v>
      </c>
      <c r="F143" s="61">
        <v>349.4538</v>
      </c>
      <c r="G143" s="61">
        <v>30459.506205778001</v>
      </c>
    </row>
    <row r="144" spans="2:7" x14ac:dyDescent="0.3">
      <c r="B144" s="63" t="s">
        <v>119</v>
      </c>
      <c r="C144" s="55" t="s">
        <v>103</v>
      </c>
      <c r="D144" s="58" t="s">
        <v>40</v>
      </c>
      <c r="E144" s="59">
        <v>24916.198100000001</v>
      </c>
      <c r="F144" s="59">
        <v>876.93039999999996</v>
      </c>
      <c r="G144" s="59">
        <v>30431.923699224</v>
      </c>
    </row>
    <row r="145" spans="2:7" x14ac:dyDescent="0.3">
      <c r="B145" s="64" t="s">
        <v>120</v>
      </c>
      <c r="C145" s="60" t="s">
        <v>99</v>
      </c>
      <c r="D145" s="54" t="s">
        <v>40</v>
      </c>
      <c r="E145" s="61">
        <v>23356.912799999998</v>
      </c>
      <c r="F145" s="61">
        <v>1114.0231000000001</v>
      </c>
      <c r="G145" s="61">
        <v>30363.906434610999</v>
      </c>
    </row>
    <row r="146" spans="2:7" x14ac:dyDescent="0.3">
      <c r="B146" s="63" t="s">
        <v>121</v>
      </c>
      <c r="C146" s="55" t="s">
        <v>99</v>
      </c>
      <c r="D146" s="58" t="s">
        <v>40</v>
      </c>
      <c r="E146" s="59">
        <v>24447.207299999998</v>
      </c>
      <c r="F146" s="59">
        <v>849.529</v>
      </c>
      <c r="G146" s="59">
        <v>29790.583299489997</v>
      </c>
    </row>
    <row r="147" spans="2:7" x14ac:dyDescent="0.3">
      <c r="B147" s="64" t="s">
        <v>122</v>
      </c>
      <c r="C147" s="60" t="s">
        <v>103</v>
      </c>
      <c r="D147" s="54" t="s">
        <v>40</v>
      </c>
      <c r="E147" s="61">
        <v>22584.9476</v>
      </c>
      <c r="F147" s="61">
        <v>995.9289</v>
      </c>
      <c r="G147" s="61">
        <v>28849.151154509</v>
      </c>
    </row>
    <row r="148" spans="2:7" x14ac:dyDescent="0.3">
      <c r="B148" s="63" t="s">
        <v>123</v>
      </c>
      <c r="C148" s="55" t="s">
        <v>99</v>
      </c>
      <c r="D148" s="58" t="s">
        <v>40</v>
      </c>
      <c r="E148" s="59">
        <v>23651.928800000002</v>
      </c>
      <c r="F148" s="59">
        <v>814.25220000000002</v>
      </c>
      <c r="G148" s="59">
        <v>28773.420430082002</v>
      </c>
    </row>
    <row r="149" spans="2:7" x14ac:dyDescent="0.3">
      <c r="B149" s="64" t="s">
        <v>124</v>
      </c>
      <c r="C149" s="60" t="s">
        <v>103</v>
      </c>
      <c r="D149" s="54" t="s">
        <v>40</v>
      </c>
      <c r="E149" s="61">
        <v>23203.568200000002</v>
      </c>
      <c r="F149" s="61">
        <v>788.08889999999997</v>
      </c>
      <c r="G149" s="61">
        <v>28160.497644109</v>
      </c>
    </row>
    <row r="150" spans="2:7" x14ac:dyDescent="0.3">
      <c r="B150" s="63" t="s">
        <v>125</v>
      </c>
      <c r="C150" s="55" t="s">
        <v>103</v>
      </c>
      <c r="D150" s="58" t="s">
        <v>40</v>
      </c>
      <c r="E150" s="59">
        <v>22897.072100000001</v>
      </c>
      <c r="F150" s="59">
        <v>760.47249999999997</v>
      </c>
      <c r="G150" s="59">
        <v>27680.299635225001</v>
      </c>
    </row>
    <row r="151" spans="2:7" x14ac:dyDescent="0.3">
      <c r="B151" s="64" t="s">
        <v>126</v>
      </c>
      <c r="C151" s="60" t="s">
        <v>99</v>
      </c>
      <c r="D151" s="54" t="s">
        <v>40</v>
      </c>
      <c r="E151" s="61">
        <v>19435.888900000002</v>
      </c>
      <c r="F151" s="61">
        <v>1202.7697000000001</v>
      </c>
      <c r="G151" s="61">
        <v>27001.081786757</v>
      </c>
    </row>
    <row r="152" spans="2:7" x14ac:dyDescent="0.3">
      <c r="B152" s="63" t="s">
        <v>127</v>
      </c>
      <c r="C152" s="55" t="s">
        <v>103</v>
      </c>
      <c r="D152" s="58" t="s">
        <v>40</v>
      </c>
      <c r="E152" s="59">
        <v>19584.689299999998</v>
      </c>
      <c r="F152" s="59">
        <v>1124.8163999999999</v>
      </c>
      <c r="G152" s="59">
        <v>26659.570740883999</v>
      </c>
    </row>
    <row r="153" spans="2:7" x14ac:dyDescent="0.3">
      <c r="B153" s="64" t="s">
        <v>128</v>
      </c>
      <c r="C153" s="60" t="s">
        <v>99</v>
      </c>
      <c r="D153" s="54" t="s">
        <v>40</v>
      </c>
      <c r="E153" s="61">
        <v>20351.339499999998</v>
      </c>
      <c r="F153" s="61">
        <v>982.529</v>
      </c>
      <c r="G153" s="61">
        <v>26531.260229489999</v>
      </c>
    </row>
    <row r="154" spans="2:7" x14ac:dyDescent="0.3">
      <c r="B154" s="63" t="s">
        <v>129</v>
      </c>
      <c r="C154" s="55" t="s">
        <v>99</v>
      </c>
      <c r="D154" s="58" t="s">
        <v>40</v>
      </c>
      <c r="E154" s="59">
        <v>19851.248599999999</v>
      </c>
      <c r="F154" s="59">
        <v>1050.4589000000001</v>
      </c>
      <c r="G154" s="59">
        <v>26458.435493809</v>
      </c>
    </row>
    <row r="155" spans="2:7" x14ac:dyDescent="0.3">
      <c r="B155" s="64" t="s">
        <v>130</v>
      </c>
      <c r="C155" s="60" t="s">
        <v>99</v>
      </c>
      <c r="D155" s="54" t="s">
        <v>40</v>
      </c>
      <c r="E155" s="61">
        <v>19379.3161</v>
      </c>
      <c r="F155" s="61">
        <v>1024.3123000000001</v>
      </c>
      <c r="G155" s="61">
        <v>25822.045847663001</v>
      </c>
    </row>
    <row r="156" spans="2:7" x14ac:dyDescent="0.3">
      <c r="B156" s="63" t="s">
        <v>131</v>
      </c>
      <c r="C156" s="55" t="s">
        <v>99</v>
      </c>
      <c r="D156" s="58" t="s">
        <v>40</v>
      </c>
      <c r="E156" s="59">
        <v>21154.5484</v>
      </c>
      <c r="F156" s="59">
        <v>719.48749999999995</v>
      </c>
      <c r="G156" s="59">
        <v>25679.988072374999</v>
      </c>
    </row>
    <row r="157" spans="2:7" x14ac:dyDescent="0.3">
      <c r="B157" s="64" t="s">
        <v>132</v>
      </c>
      <c r="C157" s="60" t="s">
        <v>99</v>
      </c>
      <c r="D157" s="54" t="s">
        <v>40</v>
      </c>
      <c r="E157" s="61">
        <v>19692.072400000001</v>
      </c>
      <c r="F157" s="61">
        <v>871.9402</v>
      </c>
      <c r="G157" s="61">
        <v>25176.410589362</v>
      </c>
    </row>
    <row r="158" spans="2:7" x14ac:dyDescent="0.3">
      <c r="B158" s="63" t="s">
        <v>133</v>
      </c>
      <c r="C158" s="55" t="s">
        <v>99</v>
      </c>
      <c r="D158" s="58" t="s">
        <v>40</v>
      </c>
      <c r="E158" s="59">
        <v>20685.649399999998</v>
      </c>
      <c r="F158" s="59">
        <v>707.63390000000004</v>
      </c>
      <c r="G158" s="59">
        <v>25136.532180558999</v>
      </c>
    </row>
    <row r="159" spans="2:7" x14ac:dyDescent="0.3">
      <c r="B159" s="64" t="s">
        <v>134</v>
      </c>
      <c r="C159" s="60" t="s">
        <v>99</v>
      </c>
      <c r="D159" s="54" t="s">
        <v>40</v>
      </c>
      <c r="E159" s="61">
        <v>18979.518899999999</v>
      </c>
      <c r="F159" s="61">
        <v>936.44839999999999</v>
      </c>
      <c r="G159" s="61">
        <v>24869.601410804</v>
      </c>
    </row>
    <row r="160" spans="2:7" x14ac:dyDescent="0.3">
      <c r="B160" s="63" t="s">
        <v>135</v>
      </c>
      <c r="C160" s="55" t="s">
        <v>136</v>
      </c>
      <c r="D160" s="58" t="s">
        <v>41</v>
      </c>
      <c r="E160" s="59">
        <v>20085.237700000001</v>
      </c>
      <c r="F160" s="59">
        <v>680.92639999999994</v>
      </c>
      <c r="G160" s="59">
        <v>24368.135379984</v>
      </c>
    </row>
    <row r="161" spans="2:7" x14ac:dyDescent="0.3">
      <c r="B161" s="64" t="s">
        <v>137</v>
      </c>
      <c r="C161" s="60" t="s">
        <v>99</v>
      </c>
      <c r="D161" s="54" t="s">
        <v>40</v>
      </c>
      <c r="E161" s="61">
        <v>20078.771400000001</v>
      </c>
      <c r="F161" s="61">
        <v>596.31460000000004</v>
      </c>
      <c r="G161" s="61">
        <v>23829.476934226001</v>
      </c>
    </row>
    <row r="162" spans="2:7" x14ac:dyDescent="0.3">
      <c r="B162" s="63" t="s">
        <v>138</v>
      </c>
      <c r="C162" s="55" t="s">
        <v>103</v>
      </c>
      <c r="D162" s="58" t="s">
        <v>40</v>
      </c>
      <c r="E162" s="59">
        <v>18290.0013</v>
      </c>
      <c r="F162" s="59">
        <v>838.26679999999999</v>
      </c>
      <c r="G162" s="59">
        <v>23562.540201308002</v>
      </c>
    </row>
    <row r="163" spans="2:7" x14ac:dyDescent="0.3">
      <c r="B163" s="64" t="s">
        <v>139</v>
      </c>
      <c r="C163" s="60" t="s">
        <v>99</v>
      </c>
      <c r="D163" s="54" t="s">
        <v>40</v>
      </c>
      <c r="E163" s="61">
        <v>18919.8325</v>
      </c>
      <c r="F163" s="61">
        <v>674.82060000000001</v>
      </c>
      <c r="G163" s="61">
        <v>23164.325858085998</v>
      </c>
    </row>
    <row r="164" spans="2:7" x14ac:dyDescent="0.3">
      <c r="B164" s="63" t="s">
        <v>140</v>
      </c>
      <c r="C164" s="55" t="s">
        <v>99</v>
      </c>
      <c r="D164" s="58" t="s">
        <v>40</v>
      </c>
      <c r="E164" s="59">
        <v>17620.838599999999</v>
      </c>
      <c r="F164" s="59">
        <v>863.79769999999996</v>
      </c>
      <c r="G164" s="59">
        <v>23053.962011436997</v>
      </c>
    </row>
    <row r="165" spans="2:7" x14ac:dyDescent="0.3">
      <c r="B165" s="64" t="s">
        <v>141</v>
      </c>
      <c r="C165" s="60" t="s">
        <v>99</v>
      </c>
      <c r="D165" s="54" t="s">
        <v>40</v>
      </c>
      <c r="E165" s="61">
        <v>18474.6338</v>
      </c>
      <c r="F165" s="61">
        <v>606.89480000000003</v>
      </c>
      <c r="G165" s="61">
        <v>22291.886781988</v>
      </c>
    </row>
    <row r="166" spans="2:7" x14ac:dyDescent="0.3">
      <c r="B166" s="63" t="s">
        <v>142</v>
      </c>
      <c r="C166" s="55" t="s">
        <v>136</v>
      </c>
      <c r="D166" s="58" t="s">
        <v>41</v>
      </c>
      <c r="E166" s="59">
        <v>18230.758000000002</v>
      </c>
      <c r="F166" s="59">
        <v>580.29740000000004</v>
      </c>
      <c r="G166" s="59">
        <v>21880.718389494003</v>
      </c>
    </row>
    <row r="167" spans="2:7" x14ac:dyDescent="0.3">
      <c r="B167" s="64" t="s">
        <v>143</v>
      </c>
      <c r="C167" s="60" t="s">
        <v>99</v>
      </c>
      <c r="D167" s="54" t="s">
        <v>40</v>
      </c>
      <c r="E167" s="61">
        <v>16872.116300000002</v>
      </c>
      <c r="F167" s="61">
        <v>684.01520000000005</v>
      </c>
      <c r="G167" s="61">
        <v>21174.441945112001</v>
      </c>
    </row>
    <row r="168" spans="2:7" x14ac:dyDescent="0.3">
      <c r="B168" s="63" t="s">
        <v>144</v>
      </c>
      <c r="C168" s="55" t="s">
        <v>372</v>
      </c>
      <c r="D168" s="58" t="s">
        <v>41</v>
      </c>
      <c r="E168" s="59">
        <v>17081.850600000002</v>
      </c>
      <c r="F168" s="59">
        <v>539.70820000000003</v>
      </c>
      <c r="G168" s="59">
        <v>20476.512633442002</v>
      </c>
    </row>
    <row r="169" spans="2:7" x14ac:dyDescent="0.3">
      <c r="B169" s="64" t="s">
        <v>145</v>
      </c>
      <c r="C169" s="60" t="s">
        <v>99</v>
      </c>
      <c r="D169" s="54" t="s">
        <v>40</v>
      </c>
      <c r="E169" s="61">
        <v>15089.933300000001</v>
      </c>
      <c r="F169" s="61">
        <v>763.57039999999995</v>
      </c>
      <c r="G169" s="61">
        <v>19892.646037623999</v>
      </c>
    </row>
    <row r="170" spans="2:7" x14ac:dyDescent="0.3">
      <c r="B170" s="63" t="s">
        <v>146</v>
      </c>
      <c r="C170" s="55" t="s">
        <v>99</v>
      </c>
      <c r="D170" s="58" t="s">
        <v>40</v>
      </c>
      <c r="E170" s="59">
        <v>14938.8076</v>
      </c>
      <c r="F170" s="59">
        <v>765.62530000000004</v>
      </c>
      <c r="G170" s="59">
        <v>19754.445268193002</v>
      </c>
    </row>
    <row r="171" spans="2:7" x14ac:dyDescent="0.3">
      <c r="B171" s="64" t="s">
        <v>147</v>
      </c>
      <c r="C171" s="60" t="s">
        <v>99</v>
      </c>
      <c r="D171" s="54" t="s">
        <v>40</v>
      </c>
      <c r="E171" s="61">
        <v>14080.9946</v>
      </c>
      <c r="F171" s="61">
        <v>857.89210000000003</v>
      </c>
      <c r="G171" s="61">
        <v>19476.972909501001</v>
      </c>
    </row>
    <row r="172" spans="2:7" x14ac:dyDescent="0.3">
      <c r="B172" s="63" t="s">
        <v>148</v>
      </c>
      <c r="C172" s="55" t="s">
        <v>373</v>
      </c>
      <c r="D172" s="58" t="s">
        <v>41</v>
      </c>
      <c r="E172" s="59">
        <v>15889.9825</v>
      </c>
      <c r="F172" s="59">
        <v>512.6069</v>
      </c>
      <c r="G172" s="59">
        <v>19114.182505689001</v>
      </c>
    </row>
    <row r="173" spans="2:7" x14ac:dyDescent="0.3">
      <c r="B173" s="64" t="s">
        <v>149</v>
      </c>
      <c r="C173" s="60" t="s">
        <v>99</v>
      </c>
      <c r="D173" s="54" t="s">
        <v>40</v>
      </c>
      <c r="E173" s="61">
        <v>15522.6132</v>
      </c>
      <c r="F173" s="61">
        <v>532.73540000000003</v>
      </c>
      <c r="G173" s="61">
        <v>18873.417646274</v>
      </c>
    </row>
    <row r="174" spans="2:7" x14ac:dyDescent="0.3">
      <c r="B174" s="63" t="s">
        <v>150</v>
      </c>
      <c r="C174" s="55" t="s">
        <v>99</v>
      </c>
      <c r="D174" s="58" t="s">
        <v>40</v>
      </c>
      <c r="E174" s="59">
        <v>13434.616599999999</v>
      </c>
      <c r="F174" s="59">
        <v>721.14790000000005</v>
      </c>
      <c r="G174" s="59">
        <v>17970.499872898999</v>
      </c>
    </row>
    <row r="175" spans="2:7" x14ac:dyDescent="0.3">
      <c r="B175" s="64" t="s">
        <v>151</v>
      </c>
      <c r="C175" s="60" t="s">
        <v>99</v>
      </c>
      <c r="D175" s="54" t="s">
        <v>40</v>
      </c>
      <c r="E175" s="61">
        <v>11669.735699999999</v>
      </c>
      <c r="F175" s="61">
        <v>983.28290000000004</v>
      </c>
      <c r="G175" s="61">
        <v>17854.398317249001</v>
      </c>
    </row>
    <row r="176" spans="2:7" x14ac:dyDescent="0.3">
      <c r="B176" s="63" t="s">
        <v>152</v>
      </c>
      <c r="C176" s="55" t="s">
        <v>103</v>
      </c>
      <c r="D176" s="58" t="s">
        <v>40</v>
      </c>
      <c r="E176" s="59">
        <v>13374.0149</v>
      </c>
      <c r="F176" s="59">
        <v>697.24720000000002</v>
      </c>
      <c r="G176" s="59">
        <v>17759.567311031999</v>
      </c>
    </row>
    <row r="177" spans="2:7" x14ac:dyDescent="0.3">
      <c r="B177" s="64" t="s">
        <v>153</v>
      </c>
      <c r="C177" s="137" t="s">
        <v>373</v>
      </c>
      <c r="D177" s="54" t="s">
        <v>41</v>
      </c>
      <c r="E177" s="61">
        <v>14246.4509</v>
      </c>
      <c r="F177" s="61">
        <v>500.35430000000002</v>
      </c>
      <c r="G177" s="61">
        <v>17393.584379683001</v>
      </c>
    </row>
    <row r="178" spans="2:7" x14ac:dyDescent="0.3">
      <c r="B178" s="63" t="s">
        <v>154</v>
      </c>
      <c r="C178" s="55" t="s">
        <v>103</v>
      </c>
      <c r="D178" s="58" t="s">
        <v>40</v>
      </c>
      <c r="E178" s="59">
        <v>13633.47</v>
      </c>
      <c r="F178" s="59">
        <v>405.82319999999999</v>
      </c>
      <c r="G178" s="59">
        <v>16186.020821591999</v>
      </c>
    </row>
    <row r="179" spans="2:7" x14ac:dyDescent="0.3">
      <c r="B179" s="64" t="s">
        <v>155</v>
      </c>
      <c r="C179" s="60" t="s">
        <v>103</v>
      </c>
      <c r="D179" s="54" t="s">
        <v>40</v>
      </c>
      <c r="E179" s="61">
        <v>13061.4704</v>
      </c>
      <c r="F179" s="61">
        <v>413.52069999999998</v>
      </c>
      <c r="G179" s="61">
        <v>15662.437034066999</v>
      </c>
    </row>
    <row r="180" spans="2:7" x14ac:dyDescent="0.3">
      <c r="B180" s="63" t="s">
        <v>156</v>
      </c>
      <c r="C180" s="55" t="s">
        <v>374</v>
      </c>
      <c r="D180" s="58" t="s">
        <v>41</v>
      </c>
      <c r="E180" s="59">
        <v>12346.507299999999</v>
      </c>
      <c r="F180" s="59">
        <v>386.12580000000003</v>
      </c>
      <c r="G180" s="59">
        <v>14775.165218098</v>
      </c>
    </row>
    <row r="181" spans="2:7" x14ac:dyDescent="0.3">
      <c r="B181" s="64" t="s">
        <v>157</v>
      </c>
      <c r="C181" s="137" t="s">
        <v>372</v>
      </c>
      <c r="D181" s="54" t="s">
        <v>41</v>
      </c>
      <c r="E181" s="61">
        <v>11591.0124</v>
      </c>
      <c r="F181" s="61">
        <v>432.71170000000001</v>
      </c>
      <c r="G181" s="61">
        <v>14312.686777777</v>
      </c>
    </row>
    <row r="182" spans="2:7" x14ac:dyDescent="0.3">
      <c r="B182" s="63" t="s">
        <v>158</v>
      </c>
      <c r="C182" s="55" t="s">
        <v>372</v>
      </c>
      <c r="D182" s="58" t="s">
        <v>41</v>
      </c>
      <c r="E182" s="59">
        <v>11273.978999999999</v>
      </c>
      <c r="F182" s="59">
        <v>406.7063</v>
      </c>
      <c r="G182" s="59">
        <v>13832.084352803</v>
      </c>
    </row>
    <row r="183" spans="2:7" x14ac:dyDescent="0.3">
      <c r="B183" s="64" t="s">
        <v>159</v>
      </c>
      <c r="C183" s="60" t="s">
        <v>99</v>
      </c>
      <c r="D183" s="54" t="s">
        <v>40</v>
      </c>
      <c r="E183" s="61">
        <v>9668.3425000000007</v>
      </c>
      <c r="F183" s="61">
        <v>653.67219999999998</v>
      </c>
      <c r="G183" s="61">
        <v>13779.816440282</v>
      </c>
    </row>
    <row r="184" spans="2:7" x14ac:dyDescent="0.3">
      <c r="B184" s="63" t="s">
        <v>160</v>
      </c>
      <c r="C184" s="55" t="s">
        <v>372</v>
      </c>
      <c r="D184" s="58" t="s">
        <v>41</v>
      </c>
      <c r="E184" s="59">
        <v>10532.341399999999</v>
      </c>
      <c r="F184" s="59">
        <v>351.45800000000003</v>
      </c>
      <c r="G184" s="59">
        <v>12742.945442979999</v>
      </c>
    </row>
    <row r="185" spans="2:7" x14ac:dyDescent="0.3">
      <c r="B185" s="64" t="s">
        <v>161</v>
      </c>
      <c r="C185" s="137" t="s">
        <v>372</v>
      </c>
      <c r="D185" s="54" t="s">
        <v>41</v>
      </c>
      <c r="E185" s="61">
        <v>9896.6602000000003</v>
      </c>
      <c r="F185" s="61">
        <v>338.82960000000003</v>
      </c>
      <c r="G185" s="61">
        <v>12027.834006376001</v>
      </c>
    </row>
    <row r="186" spans="2:7" x14ac:dyDescent="0.3">
      <c r="B186" s="63" t="s">
        <v>162</v>
      </c>
      <c r="C186" s="55" t="s">
        <v>163</v>
      </c>
      <c r="D186" s="58" t="s">
        <v>41</v>
      </c>
      <c r="E186" s="59">
        <v>10443.4141</v>
      </c>
      <c r="F186" s="59">
        <v>215.762</v>
      </c>
      <c r="G186" s="59">
        <v>11800.516085220001</v>
      </c>
    </row>
    <row r="187" spans="2:7" x14ac:dyDescent="0.3">
      <c r="B187" s="64" t="s">
        <v>164</v>
      </c>
      <c r="C187" s="60" t="s">
        <v>165</v>
      </c>
      <c r="D187" s="54" t="s">
        <v>41</v>
      </c>
      <c r="E187" s="61">
        <v>8649.5807000000004</v>
      </c>
      <c r="F187" s="61">
        <v>154.5145</v>
      </c>
      <c r="G187" s="61">
        <v>9621.4475472450013</v>
      </c>
    </row>
    <row r="188" spans="2:7" x14ac:dyDescent="0.3">
      <c r="B188" s="63" t="s">
        <v>166</v>
      </c>
      <c r="C188" s="55" t="s">
        <v>374</v>
      </c>
      <c r="D188" s="58" t="s">
        <v>41</v>
      </c>
      <c r="E188" s="59">
        <v>7203.4879000000001</v>
      </c>
      <c r="F188" s="59">
        <v>215.5487</v>
      </c>
      <c r="G188" s="59">
        <v>8559.2482687470001</v>
      </c>
    </row>
    <row r="189" spans="2:7" x14ac:dyDescent="0.3">
      <c r="B189" s="64" t="s">
        <v>167</v>
      </c>
      <c r="C189" s="137" t="s">
        <v>372</v>
      </c>
      <c r="D189" s="54" t="s">
        <v>41</v>
      </c>
      <c r="E189" s="61">
        <v>6541.6675999999998</v>
      </c>
      <c r="F189" s="61">
        <v>185.25829999999999</v>
      </c>
      <c r="G189" s="61">
        <v>7706.9071079229998</v>
      </c>
    </row>
    <row r="190" spans="2:7" x14ac:dyDescent="0.3">
      <c r="B190" s="63" t="s">
        <v>168</v>
      </c>
      <c r="C190" s="55" t="s">
        <v>374</v>
      </c>
      <c r="D190" s="58" t="s">
        <v>41</v>
      </c>
      <c r="E190" s="59">
        <v>4628.7569999999996</v>
      </c>
      <c r="F190" s="59">
        <v>163.88919999999999</v>
      </c>
      <c r="G190" s="59">
        <v>5659.588929051999</v>
      </c>
    </row>
    <row r="191" spans="2:7" x14ac:dyDescent="0.3">
      <c r="B191" s="64" t="s">
        <v>169</v>
      </c>
      <c r="C191" s="60" t="s">
        <v>170</v>
      </c>
      <c r="D191" s="54" t="s">
        <v>41</v>
      </c>
      <c r="E191" s="61">
        <v>4562.6238999999996</v>
      </c>
      <c r="F191" s="61">
        <v>146.81319999999999</v>
      </c>
      <c r="G191" s="61">
        <v>5486.051033492</v>
      </c>
    </row>
    <row r="192" spans="2:7" x14ac:dyDescent="0.3">
      <c r="B192" s="63" t="s">
        <v>171</v>
      </c>
      <c r="C192" s="55" t="s">
        <v>165</v>
      </c>
      <c r="D192" s="58" t="s">
        <v>41</v>
      </c>
      <c r="E192" s="59">
        <v>4832.4546</v>
      </c>
      <c r="F192" s="59">
        <v>69.817800000000005</v>
      </c>
      <c r="G192" s="59">
        <v>5271.5952966180002</v>
      </c>
    </row>
    <row r="193" spans="2:7" x14ac:dyDescent="0.3">
      <c r="B193" s="64" t="s">
        <v>172</v>
      </c>
      <c r="C193" s="137" t="s">
        <v>374</v>
      </c>
      <c r="D193" s="54" t="s">
        <v>41</v>
      </c>
      <c r="E193" s="61">
        <v>4348.7430000000004</v>
      </c>
      <c r="F193" s="61">
        <v>146.38579999999999</v>
      </c>
      <c r="G193" s="61">
        <v>5269.4818686980007</v>
      </c>
    </row>
    <row r="194" spans="2:7" x14ac:dyDescent="0.3">
      <c r="B194" s="63" t="s">
        <v>173</v>
      </c>
      <c r="C194" s="55" t="s">
        <v>99</v>
      </c>
      <c r="D194" s="58" t="s">
        <v>40</v>
      </c>
      <c r="E194" s="59">
        <v>3395.3301000000001</v>
      </c>
      <c r="F194" s="59">
        <v>238.92490000000001</v>
      </c>
      <c r="G194" s="59">
        <v>4898.1223252689997</v>
      </c>
    </row>
    <row r="195" spans="2:7" x14ac:dyDescent="0.3">
      <c r="B195" s="64" t="s">
        <v>174</v>
      </c>
      <c r="C195" s="137" t="s">
        <v>374</v>
      </c>
      <c r="D195" s="54" t="s">
        <v>41</v>
      </c>
      <c r="E195" s="61">
        <v>3756.0706</v>
      </c>
      <c r="F195" s="61">
        <v>116.6484</v>
      </c>
      <c r="G195" s="61">
        <v>4489.7668728039998</v>
      </c>
    </row>
    <row r="196" spans="2:7" x14ac:dyDescent="0.3">
      <c r="B196" s="63" t="s">
        <v>175</v>
      </c>
      <c r="C196" s="55" t="s">
        <v>163</v>
      </c>
      <c r="D196" s="58" t="s">
        <v>41</v>
      </c>
      <c r="E196" s="59">
        <v>3736.9092000000001</v>
      </c>
      <c r="F196" s="59">
        <v>69.057100000000005</v>
      </c>
      <c r="G196" s="59">
        <v>4171.2652381509997</v>
      </c>
    </row>
    <row r="197" spans="2:7" x14ac:dyDescent="0.3">
      <c r="B197" s="64" t="s">
        <v>176</v>
      </c>
      <c r="C197" s="60" t="s">
        <v>163</v>
      </c>
      <c r="D197" s="54" t="s">
        <v>41</v>
      </c>
      <c r="E197" s="61">
        <v>3626.3654000000001</v>
      </c>
      <c r="F197" s="61">
        <v>76.372200000000007</v>
      </c>
      <c r="G197" s="61">
        <v>4106.7320272819998</v>
      </c>
    </row>
    <row r="198" spans="2:7" x14ac:dyDescent="0.3">
      <c r="B198" s="63" t="s">
        <v>177</v>
      </c>
      <c r="C198" s="55" t="s">
        <v>372</v>
      </c>
      <c r="D198" s="58" t="s">
        <v>41</v>
      </c>
      <c r="E198" s="59">
        <v>3044.6943000000001</v>
      </c>
      <c r="F198" s="59">
        <v>114.3599</v>
      </c>
      <c r="G198" s="59">
        <v>3763.9963426190002</v>
      </c>
    </row>
    <row r="199" spans="2:7" x14ac:dyDescent="0.3">
      <c r="B199" s="64" t="s">
        <v>178</v>
      </c>
      <c r="C199" s="60" t="s">
        <v>163</v>
      </c>
      <c r="D199" s="54" t="s">
        <v>41</v>
      </c>
      <c r="E199" s="61">
        <v>2928.7530000000002</v>
      </c>
      <c r="F199" s="61">
        <v>60.036900000000003</v>
      </c>
      <c r="G199" s="61">
        <v>3306.373693989</v>
      </c>
    </row>
    <row r="200" spans="2:7" x14ac:dyDescent="0.3">
      <c r="B200" s="63" t="s">
        <v>179</v>
      </c>
      <c r="C200" s="55" t="s">
        <v>165</v>
      </c>
      <c r="D200" s="58" t="s">
        <v>41</v>
      </c>
      <c r="E200" s="59">
        <v>2828.5143000000003</v>
      </c>
      <c r="F200" s="59">
        <v>46.215299999999999</v>
      </c>
      <c r="G200" s="59">
        <v>3119.1997560930004</v>
      </c>
    </row>
    <row r="201" spans="2:7" x14ac:dyDescent="0.3">
      <c r="B201" s="64" t="s">
        <v>180</v>
      </c>
      <c r="C201" s="60" t="s">
        <v>99</v>
      </c>
      <c r="D201" s="54" t="s">
        <v>40</v>
      </c>
      <c r="E201" s="61">
        <v>1245.6045999999999</v>
      </c>
      <c r="F201" s="61">
        <v>68.617400000000004</v>
      </c>
      <c r="G201" s="61">
        <v>1677.1950086939999</v>
      </c>
    </row>
    <row r="202" spans="2:7" ht="15" customHeight="1" x14ac:dyDescent="0.3">
      <c r="B202" s="63" t="s">
        <v>181</v>
      </c>
      <c r="C202" s="55" t="s">
        <v>186</v>
      </c>
      <c r="D202" s="58" t="s">
        <v>40</v>
      </c>
      <c r="E202" s="59">
        <v>651.255</v>
      </c>
      <c r="F202" s="59">
        <v>33.504199999999997</v>
      </c>
      <c r="G202" s="59">
        <v>861.99005220200002</v>
      </c>
    </row>
    <row r="203" spans="2:7" x14ac:dyDescent="0.3">
      <c r="B203" s="64" t="s">
        <v>182</v>
      </c>
      <c r="C203" s="60" t="s">
        <v>183</v>
      </c>
      <c r="D203" s="54" t="s">
        <v>40</v>
      </c>
      <c r="E203" s="61">
        <v>48.279400000000003</v>
      </c>
      <c r="F203" s="61">
        <v>1.6327</v>
      </c>
      <c r="G203" s="61">
        <v>58.548772787000004</v>
      </c>
    </row>
    <row r="204" spans="2:7" x14ac:dyDescent="0.3">
      <c r="B204" s="63" t="s">
        <v>184</v>
      </c>
      <c r="C204" s="55" t="s">
        <v>185</v>
      </c>
      <c r="D204" s="58" t="s">
        <v>41</v>
      </c>
      <c r="E204" s="59">
        <v>13.0207</v>
      </c>
      <c r="F204" s="59">
        <v>0.54459999999999997</v>
      </c>
      <c r="G204" s="59">
        <v>16.446130526000001</v>
      </c>
    </row>
    <row r="205" spans="2:7" x14ac:dyDescent="0.3">
      <c r="B205" s="62" t="s">
        <v>38</v>
      </c>
      <c r="C205" s="66"/>
      <c r="D205" s="66"/>
      <c r="E205" s="65">
        <v>1305956.2770000007</v>
      </c>
      <c r="F205" s="65">
        <v>51202.630300000004</v>
      </c>
      <c r="G205" s="65">
        <v>1628011.0930872438</v>
      </c>
    </row>
    <row r="208" spans="2:7" ht="25.8" x14ac:dyDescent="0.5">
      <c r="B208" s="12" t="s">
        <v>379</v>
      </c>
    </row>
    <row r="210" spans="2:8" x14ac:dyDescent="0.3">
      <c r="B210" s="166" t="s">
        <v>96</v>
      </c>
      <c r="C210" s="166" t="s">
        <v>24</v>
      </c>
      <c r="D210" s="166"/>
      <c r="E210" s="166" t="s">
        <v>97</v>
      </c>
      <c r="F210" s="166"/>
      <c r="G210" s="166" t="s">
        <v>187</v>
      </c>
      <c r="H210" s="166"/>
    </row>
    <row r="211" spans="2:8" x14ac:dyDescent="0.3">
      <c r="B211" s="166"/>
      <c r="C211" s="165" t="s">
        <v>380</v>
      </c>
      <c r="D211" s="165" t="s">
        <v>381</v>
      </c>
      <c r="E211" s="165" t="s">
        <v>380</v>
      </c>
      <c r="F211" s="165" t="s">
        <v>381</v>
      </c>
      <c r="G211" s="165" t="s">
        <v>380</v>
      </c>
      <c r="H211" s="165" t="s">
        <v>381</v>
      </c>
    </row>
    <row r="212" spans="2:8" x14ac:dyDescent="0.3">
      <c r="B212" s="56" t="s">
        <v>99</v>
      </c>
      <c r="C212" s="67">
        <v>808125.04930618301</v>
      </c>
      <c r="D212" s="67">
        <v>0</v>
      </c>
      <c r="E212" s="67">
        <v>34488.542262580602</v>
      </c>
      <c r="F212" s="67">
        <v>0</v>
      </c>
      <c r="G212" s="67">
        <v>1025051.42731479</v>
      </c>
      <c r="H212" s="67">
        <v>0</v>
      </c>
    </row>
    <row r="213" spans="2:8" x14ac:dyDescent="0.3">
      <c r="B213" s="53" t="s">
        <v>103</v>
      </c>
      <c r="C213" s="68">
        <v>256550.34881941299</v>
      </c>
      <c r="D213" s="68">
        <v>0</v>
      </c>
      <c r="E213" s="68">
        <v>9818.5492503225796</v>
      </c>
      <c r="F213" s="68">
        <v>0</v>
      </c>
      <c r="G213" s="68">
        <v>318307.15807958401</v>
      </c>
      <c r="H213" s="68">
        <v>0</v>
      </c>
    </row>
    <row r="214" spans="2:8" x14ac:dyDescent="0.3">
      <c r="B214" s="56" t="s">
        <v>372</v>
      </c>
      <c r="C214" s="67">
        <v>108278.20121426199</v>
      </c>
      <c r="D214" s="67">
        <v>73679.124279951298</v>
      </c>
      <c r="E214" s="67">
        <v>3630.25575967742</v>
      </c>
      <c r="F214" s="67">
        <v>577.84195967741903</v>
      </c>
      <c r="G214" s="67">
        <v>131111.820194039</v>
      </c>
      <c r="H214" s="67">
        <v>77313.640416349997</v>
      </c>
    </row>
    <row r="215" spans="2:8" x14ac:dyDescent="0.3">
      <c r="B215" s="53" t="s">
        <v>374</v>
      </c>
      <c r="C215" s="68">
        <v>32283.565759032299</v>
      </c>
      <c r="D215" s="68">
        <v>0</v>
      </c>
      <c r="E215" s="68">
        <v>1028.59801032258</v>
      </c>
      <c r="F215" s="68">
        <v>0</v>
      </c>
      <c r="G215" s="68">
        <v>38753.251810339301</v>
      </c>
      <c r="H215" s="68">
        <v>0</v>
      </c>
    </row>
    <row r="216" spans="2:8" x14ac:dyDescent="0.3">
      <c r="B216" s="56" t="s">
        <v>373</v>
      </c>
      <c r="C216" s="67">
        <v>30136.433406144799</v>
      </c>
      <c r="D216" s="67">
        <v>7293.5664882906403</v>
      </c>
      <c r="E216" s="67">
        <v>1012.96125967742</v>
      </c>
      <c r="F216" s="67">
        <v>88.307855806451599</v>
      </c>
      <c r="G216" s="67">
        <v>36507.767266876501</v>
      </c>
      <c r="H216" s="67">
        <v>7849.0061228206196</v>
      </c>
    </row>
    <row r="217" spans="2:8" x14ac:dyDescent="0.3">
      <c r="B217" s="53" t="s">
        <v>118</v>
      </c>
      <c r="C217" s="68">
        <v>28261.508204083901</v>
      </c>
      <c r="D217" s="68">
        <v>0</v>
      </c>
      <c r="E217" s="68">
        <v>349.45380645161299</v>
      </c>
      <c r="F217" s="68">
        <v>0</v>
      </c>
      <c r="G217" s="68">
        <v>30459.5062504413</v>
      </c>
      <c r="H217" s="68">
        <v>0</v>
      </c>
    </row>
    <row r="218" spans="2:8" x14ac:dyDescent="0.3">
      <c r="B218" s="56" t="s">
        <v>163</v>
      </c>
      <c r="C218" s="67">
        <v>20735.441729702601</v>
      </c>
      <c r="D218" s="67">
        <v>50733.088449226401</v>
      </c>
      <c r="E218" s="67">
        <v>421.22816483870997</v>
      </c>
      <c r="F218" s="67">
        <v>798.22619612903202</v>
      </c>
      <c r="G218" s="67">
        <v>23384.886853186701</v>
      </c>
      <c r="H218" s="67">
        <v>55753.779559900802</v>
      </c>
    </row>
    <row r="219" spans="2:8" x14ac:dyDescent="0.3">
      <c r="B219" s="53" t="s">
        <v>188</v>
      </c>
      <c r="C219" s="68">
        <v>13537.756202159901</v>
      </c>
      <c r="D219" s="68">
        <v>15978.278491470201</v>
      </c>
      <c r="E219" s="68">
        <v>224.55456258064501</v>
      </c>
      <c r="F219" s="68">
        <v>198.103390645161</v>
      </c>
      <c r="G219" s="68">
        <v>14950.161735425199</v>
      </c>
      <c r="H219" s="68">
        <v>17224.311178984099</v>
      </c>
    </row>
    <row r="220" spans="2:8" x14ac:dyDescent="0.3">
      <c r="B220" s="56" t="s">
        <v>189</v>
      </c>
      <c r="C220" s="67">
        <v>2549.1379808308502</v>
      </c>
      <c r="D220" s="67">
        <v>0</v>
      </c>
      <c r="E220" s="67">
        <v>82.0245264516129</v>
      </c>
      <c r="F220" s="67">
        <v>0</v>
      </c>
      <c r="G220" s="67">
        <v>3065.0566675514701</v>
      </c>
      <c r="H220" s="67">
        <v>0</v>
      </c>
    </row>
    <row r="221" spans="2:8" x14ac:dyDescent="0.3">
      <c r="B221" s="53" t="s">
        <v>190</v>
      </c>
      <c r="C221" s="68">
        <v>2772.7934389965999</v>
      </c>
      <c r="D221" s="68">
        <v>55441.946961144298</v>
      </c>
      <c r="E221" s="68">
        <v>45.993091935483903</v>
      </c>
      <c r="F221" s="68">
        <v>755.58959354838703</v>
      </c>
      <c r="G221" s="68">
        <v>3062.0812485833299</v>
      </c>
      <c r="H221" s="68">
        <v>60194.461942540802</v>
      </c>
    </row>
    <row r="222" spans="2:8" x14ac:dyDescent="0.3">
      <c r="B222" s="56" t="s">
        <v>191</v>
      </c>
      <c r="C222" s="67">
        <v>2013.48593233011</v>
      </c>
      <c r="D222" s="67">
        <v>148281.25405090899</v>
      </c>
      <c r="E222" s="67">
        <v>64.788656451612894</v>
      </c>
      <c r="F222" s="67">
        <v>2064.8338216129</v>
      </c>
      <c r="G222" s="67">
        <v>2420.99427156603</v>
      </c>
      <c r="H222" s="67">
        <v>161268.666470428</v>
      </c>
    </row>
    <row r="223" spans="2:8" x14ac:dyDescent="0.3">
      <c r="B223" s="53" t="s">
        <v>186</v>
      </c>
      <c r="C223" s="68">
        <v>651.255008791367</v>
      </c>
      <c r="D223" s="68">
        <v>0</v>
      </c>
      <c r="E223" s="68">
        <v>33.504187741935503</v>
      </c>
      <c r="F223" s="68">
        <v>0</v>
      </c>
      <c r="G223" s="68">
        <v>861.98998389247004</v>
      </c>
      <c r="H223" s="68">
        <v>0</v>
      </c>
    </row>
    <row r="224" spans="2:8" x14ac:dyDescent="0.3">
      <c r="B224" s="56" t="s">
        <v>183</v>
      </c>
      <c r="C224" s="67">
        <v>48.279364177419303</v>
      </c>
      <c r="D224" s="67">
        <v>0</v>
      </c>
      <c r="E224" s="67">
        <v>1.6327096774193499</v>
      </c>
      <c r="F224" s="67">
        <v>0</v>
      </c>
      <c r="G224" s="67">
        <v>58.548797833548299</v>
      </c>
      <c r="H224" s="67">
        <v>0</v>
      </c>
    </row>
    <row r="225" spans="2:15" x14ac:dyDescent="0.3">
      <c r="B225" s="53" t="s">
        <v>185</v>
      </c>
      <c r="C225" s="68">
        <v>13.0207182883871</v>
      </c>
      <c r="D225" s="68">
        <v>9303.9091489423899</v>
      </c>
      <c r="E225" s="68">
        <v>0.54464354838709705</v>
      </c>
      <c r="F225" s="68">
        <v>180.40989387096801</v>
      </c>
      <c r="G225" s="68">
        <v>16.446422725467698</v>
      </c>
      <c r="H225" s="68">
        <v>10438.6531035109</v>
      </c>
    </row>
    <row r="226" spans="2:15" x14ac:dyDescent="0.3">
      <c r="B226" s="56" t="s">
        <v>192</v>
      </c>
      <c r="C226" s="67">
        <v>0</v>
      </c>
      <c r="D226" s="67">
        <v>960759.85589105799</v>
      </c>
      <c r="E226" s="67">
        <v>0</v>
      </c>
      <c r="F226" s="67">
        <v>58738.127943225802</v>
      </c>
      <c r="G226" s="67">
        <v>0</v>
      </c>
      <c r="H226" s="67">
        <v>1330211.5204096399</v>
      </c>
    </row>
    <row r="227" spans="2:15" x14ac:dyDescent="0.3">
      <c r="B227" s="69" t="s">
        <v>38</v>
      </c>
      <c r="C227" s="70">
        <v>1305956.2770843962</v>
      </c>
      <c r="D227" s="70">
        <v>1321471.0237609921</v>
      </c>
      <c r="E227" s="70">
        <v>51202.630892258021</v>
      </c>
      <c r="F227" s="70">
        <v>63401.440654516118</v>
      </c>
      <c r="G227" s="70">
        <v>1628011.0968968342</v>
      </c>
      <c r="H227" s="70">
        <v>1720254.0392041751</v>
      </c>
    </row>
    <row r="230" spans="2:15" ht="25.8" x14ac:dyDescent="0.5">
      <c r="B230" s="12" t="s">
        <v>362</v>
      </c>
    </row>
    <row r="232" spans="2:15" x14ac:dyDescent="0.3">
      <c r="B232" s="72"/>
      <c r="C232" s="73" t="s">
        <v>0</v>
      </c>
      <c r="D232" s="73" t="s">
        <v>1</v>
      </c>
      <c r="E232" s="73" t="s">
        <v>2</v>
      </c>
      <c r="F232" s="73" t="s">
        <v>3</v>
      </c>
      <c r="G232" s="73" t="s">
        <v>4</v>
      </c>
      <c r="H232" s="73" t="s">
        <v>5</v>
      </c>
      <c r="I232" s="73" t="s">
        <v>6</v>
      </c>
      <c r="J232" s="73" t="s">
        <v>7</v>
      </c>
      <c r="K232" s="73" t="s">
        <v>8</v>
      </c>
      <c r="L232" s="73" t="s">
        <v>9</v>
      </c>
      <c r="M232" s="73" t="s">
        <v>10</v>
      </c>
      <c r="N232" s="73" t="s">
        <v>11</v>
      </c>
      <c r="O232" s="73" t="s">
        <v>12</v>
      </c>
    </row>
    <row r="233" spans="2:15" x14ac:dyDescent="0.3">
      <c r="B233" s="74" t="s">
        <v>15</v>
      </c>
      <c r="C233" s="75">
        <v>139.94536309968899</v>
      </c>
      <c r="D233" s="75">
        <v>142.89124203665401</v>
      </c>
      <c r="E233" s="75">
        <v>139.222649031955</v>
      </c>
      <c r="F233" s="75">
        <v>136.53893819025001</v>
      </c>
      <c r="G233" s="75">
        <v>134.35622177713799</v>
      </c>
      <c r="H233" s="75">
        <v>130.273593331455</v>
      </c>
      <c r="I233" s="75">
        <v>127.136248698022</v>
      </c>
      <c r="J233" s="75">
        <v>128.59157528935</v>
      </c>
      <c r="K233" s="75">
        <v>126.564666342484</v>
      </c>
      <c r="L233" s="75">
        <v>126.941926794707</v>
      </c>
      <c r="M233" s="75">
        <v>125.33100522834501</v>
      </c>
      <c r="N233" s="75">
        <v>125.312494886236</v>
      </c>
      <c r="O233" s="75">
        <v>124.82661071730401</v>
      </c>
    </row>
    <row r="234" spans="2:15" x14ac:dyDescent="0.3">
      <c r="B234" s="76" t="s">
        <v>19</v>
      </c>
      <c r="C234" s="77">
        <v>156.35033025150099</v>
      </c>
      <c r="D234" s="77">
        <v>161.29177629101699</v>
      </c>
      <c r="E234" s="77">
        <v>148.413538971078</v>
      </c>
      <c r="F234" s="77">
        <v>135.395820599454</v>
      </c>
      <c r="G234" s="77">
        <v>120.476807454878</v>
      </c>
      <c r="H234" s="77">
        <v>106.31798100052301</v>
      </c>
      <c r="I234" s="77">
        <v>109.71845988839701</v>
      </c>
      <c r="J234" s="77">
        <v>105.647002492779</v>
      </c>
      <c r="K234" s="77">
        <v>134.28128702139199</v>
      </c>
      <c r="L234" s="77">
        <v>161.87458075485301</v>
      </c>
      <c r="M234" s="77">
        <v>156.24799472222301</v>
      </c>
      <c r="N234" s="77">
        <v>148.63933928225001</v>
      </c>
      <c r="O234" s="77">
        <v>151.395633931389</v>
      </c>
    </row>
    <row r="235" spans="2:15" ht="15" thickBot="1" x14ac:dyDescent="0.35">
      <c r="B235" s="78" t="s">
        <v>20</v>
      </c>
      <c r="C235" s="79">
        <v>296.29569335118998</v>
      </c>
      <c r="D235" s="79">
        <v>304.18301832767099</v>
      </c>
      <c r="E235" s="79">
        <v>287.636188003033</v>
      </c>
      <c r="F235" s="79">
        <v>271.93475878970401</v>
      </c>
      <c r="G235" s="79">
        <v>254.833029232016</v>
      </c>
      <c r="H235" s="79">
        <v>236.59157433197799</v>
      </c>
      <c r="I235" s="79">
        <v>236.85470858641901</v>
      </c>
      <c r="J235" s="79">
        <v>234.238577782129</v>
      </c>
      <c r="K235" s="79">
        <v>260.84595336387599</v>
      </c>
      <c r="L235" s="79">
        <v>288.81650754956001</v>
      </c>
      <c r="M235" s="79">
        <v>281.57899995056903</v>
      </c>
      <c r="N235" s="79">
        <v>273.95183416848602</v>
      </c>
      <c r="O235" s="79">
        <v>276.22224464869299</v>
      </c>
    </row>
    <row r="238" spans="2:15" ht="25.8" x14ac:dyDescent="0.5">
      <c r="B238" s="12" t="s">
        <v>363</v>
      </c>
    </row>
    <row r="240" spans="2:15" x14ac:dyDescent="0.3">
      <c r="B240" s="80" t="s">
        <v>48</v>
      </c>
      <c r="C240" s="80" t="s">
        <v>95</v>
      </c>
      <c r="D240" s="80" t="s">
        <v>96</v>
      </c>
      <c r="E240" s="80" t="s">
        <v>39</v>
      </c>
      <c r="F240" s="80" t="s">
        <v>193</v>
      </c>
      <c r="G240" s="80" t="s">
        <v>49</v>
      </c>
      <c r="H240" s="80" t="s">
        <v>24</v>
      </c>
    </row>
    <row r="241" spans="2:8" x14ac:dyDescent="0.3">
      <c r="B241" s="81">
        <v>1</v>
      </c>
      <c r="C241" s="82" t="s">
        <v>194</v>
      </c>
      <c r="D241" s="82" t="s">
        <v>195</v>
      </c>
      <c r="E241" s="82" t="s">
        <v>45</v>
      </c>
      <c r="F241" s="82" t="s">
        <v>196</v>
      </c>
      <c r="G241" s="82" t="s">
        <v>58</v>
      </c>
      <c r="H241" s="83">
        <v>1280.6383253286699</v>
      </c>
    </row>
    <row r="242" spans="2:8" x14ac:dyDescent="0.3">
      <c r="B242" s="84">
        <v>2</v>
      </c>
      <c r="C242" s="85" t="s">
        <v>197</v>
      </c>
      <c r="D242" s="85" t="s">
        <v>198</v>
      </c>
      <c r="E242" s="85" t="s">
        <v>42</v>
      </c>
      <c r="F242" s="85" t="s">
        <v>196</v>
      </c>
      <c r="G242" s="85" t="s">
        <v>50</v>
      </c>
      <c r="H242" s="86">
        <v>882.37187986580602</v>
      </c>
    </row>
    <row r="243" spans="2:8" x14ac:dyDescent="0.3">
      <c r="B243" s="81">
        <v>3</v>
      </c>
      <c r="C243" s="82" t="s">
        <v>199</v>
      </c>
      <c r="D243" s="82" t="s">
        <v>200</v>
      </c>
      <c r="E243" s="82" t="s">
        <v>42</v>
      </c>
      <c r="F243" s="82" t="s">
        <v>196</v>
      </c>
      <c r="G243" s="82" t="s">
        <v>50</v>
      </c>
      <c r="H243" s="83">
        <v>808.69507449677405</v>
      </c>
    </row>
    <row r="244" spans="2:8" x14ac:dyDescent="0.3">
      <c r="B244" s="84">
        <v>4</v>
      </c>
      <c r="C244" s="85" t="s">
        <v>201</v>
      </c>
      <c r="D244" s="85" t="s">
        <v>200</v>
      </c>
      <c r="E244" s="85" t="s">
        <v>42</v>
      </c>
      <c r="F244" s="85" t="s">
        <v>196</v>
      </c>
      <c r="G244" s="85" t="s">
        <v>50</v>
      </c>
      <c r="H244" s="86">
        <v>752.74031604548395</v>
      </c>
    </row>
    <row r="245" spans="2:8" x14ac:dyDescent="0.3">
      <c r="B245" s="81">
        <v>5</v>
      </c>
      <c r="C245" s="82" t="s">
        <v>202</v>
      </c>
      <c r="D245" s="82" t="s">
        <v>200</v>
      </c>
      <c r="E245" s="82" t="s">
        <v>42</v>
      </c>
      <c r="F245" s="82" t="s">
        <v>196</v>
      </c>
      <c r="G245" s="82" t="s">
        <v>50</v>
      </c>
      <c r="H245" s="83">
        <v>720.57990882419404</v>
      </c>
    </row>
    <row r="246" spans="2:8" x14ac:dyDescent="0.3">
      <c r="B246" s="84">
        <v>6</v>
      </c>
      <c r="C246" s="85" t="s">
        <v>203</v>
      </c>
      <c r="D246" s="85" t="s">
        <v>204</v>
      </c>
      <c r="E246" s="85" t="s">
        <v>42</v>
      </c>
      <c r="F246" s="85" t="s">
        <v>196</v>
      </c>
      <c r="G246" s="85" t="s">
        <v>50</v>
      </c>
      <c r="H246" s="86">
        <v>660.23810934645201</v>
      </c>
    </row>
    <row r="247" spans="2:8" x14ac:dyDescent="0.3">
      <c r="B247" s="81">
        <v>7</v>
      </c>
      <c r="C247" s="82" t="s">
        <v>205</v>
      </c>
      <c r="D247" s="82" t="s">
        <v>198</v>
      </c>
      <c r="E247" s="82" t="s">
        <v>42</v>
      </c>
      <c r="F247" s="82" t="s">
        <v>196</v>
      </c>
      <c r="G247" s="82" t="s">
        <v>50</v>
      </c>
      <c r="H247" s="83">
        <v>651.23860861903199</v>
      </c>
    </row>
    <row r="248" spans="2:8" x14ac:dyDescent="0.3">
      <c r="B248" s="84">
        <v>8</v>
      </c>
      <c r="C248" s="85" t="s">
        <v>206</v>
      </c>
      <c r="D248" s="85" t="s">
        <v>200</v>
      </c>
      <c r="E248" s="85" t="s">
        <v>42</v>
      </c>
      <c r="F248" s="85" t="s">
        <v>196</v>
      </c>
      <c r="G248" s="85" t="s">
        <v>50</v>
      </c>
      <c r="H248" s="86">
        <v>649.26949229483898</v>
      </c>
    </row>
    <row r="249" spans="2:8" x14ac:dyDescent="0.3">
      <c r="B249" s="81">
        <v>9</v>
      </c>
      <c r="C249" s="82" t="s">
        <v>207</v>
      </c>
      <c r="D249" s="82" t="s">
        <v>200</v>
      </c>
      <c r="E249" s="82" t="s">
        <v>42</v>
      </c>
      <c r="F249" s="82" t="s">
        <v>196</v>
      </c>
      <c r="G249" s="82" t="s">
        <v>50</v>
      </c>
      <c r="H249" s="83">
        <v>624.90195676645203</v>
      </c>
    </row>
    <row r="250" spans="2:8" x14ac:dyDescent="0.3">
      <c r="B250" s="84">
        <v>10</v>
      </c>
      <c r="C250" s="85" t="s">
        <v>208</v>
      </c>
      <c r="D250" s="85" t="s">
        <v>200</v>
      </c>
      <c r="E250" s="85" t="s">
        <v>42</v>
      </c>
      <c r="F250" s="85" t="s">
        <v>196</v>
      </c>
      <c r="G250" s="85" t="s">
        <v>50</v>
      </c>
      <c r="H250" s="86">
        <v>608.98914326064505</v>
      </c>
    </row>
    <row r="251" spans="2:8" x14ac:dyDescent="0.3">
      <c r="B251" s="81">
        <v>11</v>
      </c>
      <c r="C251" s="82" t="s">
        <v>209</v>
      </c>
      <c r="D251" s="82" t="s">
        <v>200</v>
      </c>
      <c r="E251" s="82" t="s">
        <v>42</v>
      </c>
      <c r="F251" s="82" t="s">
        <v>196</v>
      </c>
      <c r="G251" s="82" t="s">
        <v>50</v>
      </c>
      <c r="H251" s="83">
        <v>597.87078815161306</v>
      </c>
    </row>
    <row r="252" spans="2:8" x14ac:dyDescent="0.3">
      <c r="B252" s="84">
        <v>12</v>
      </c>
      <c r="C252" s="85" t="s">
        <v>210</v>
      </c>
      <c r="D252" s="85" t="s">
        <v>200</v>
      </c>
      <c r="E252" s="85" t="s">
        <v>42</v>
      </c>
      <c r="F252" s="85" t="s">
        <v>196</v>
      </c>
      <c r="G252" s="85" t="s">
        <v>50</v>
      </c>
      <c r="H252" s="86">
        <v>587.85254110128994</v>
      </c>
    </row>
    <row r="253" spans="2:8" x14ac:dyDescent="0.3">
      <c r="B253" s="81">
        <v>13</v>
      </c>
      <c r="C253" s="82" t="s">
        <v>211</v>
      </c>
      <c r="D253" s="82" t="s">
        <v>198</v>
      </c>
      <c r="E253" s="82" t="s">
        <v>42</v>
      </c>
      <c r="F253" s="82" t="s">
        <v>196</v>
      </c>
      <c r="G253" s="82" t="s">
        <v>50</v>
      </c>
      <c r="H253" s="83">
        <v>585.09172030548405</v>
      </c>
    </row>
    <row r="254" spans="2:8" x14ac:dyDescent="0.3">
      <c r="B254" s="84">
        <v>14</v>
      </c>
      <c r="C254" s="85" t="s">
        <v>212</v>
      </c>
      <c r="D254" s="85" t="s">
        <v>198</v>
      </c>
      <c r="E254" s="85" t="s">
        <v>42</v>
      </c>
      <c r="F254" s="85" t="s">
        <v>196</v>
      </c>
      <c r="G254" s="85" t="s">
        <v>50</v>
      </c>
      <c r="H254" s="86">
        <v>582.75333126516102</v>
      </c>
    </row>
    <row r="255" spans="2:8" x14ac:dyDescent="0.3">
      <c r="B255" s="81">
        <v>15</v>
      </c>
      <c r="C255" s="82" t="s">
        <v>213</v>
      </c>
      <c r="D255" s="82" t="s">
        <v>198</v>
      </c>
      <c r="E255" s="82" t="s">
        <v>42</v>
      </c>
      <c r="F255" s="82" t="s">
        <v>196</v>
      </c>
      <c r="G255" s="82" t="s">
        <v>50</v>
      </c>
      <c r="H255" s="83">
        <v>547.64036549161301</v>
      </c>
    </row>
    <row r="256" spans="2:8" x14ac:dyDescent="0.3">
      <c r="B256" s="84">
        <v>16</v>
      </c>
      <c r="C256" s="85" t="s">
        <v>214</v>
      </c>
      <c r="D256" s="85" t="s">
        <v>198</v>
      </c>
      <c r="E256" s="85" t="s">
        <v>42</v>
      </c>
      <c r="F256" s="85" t="s">
        <v>196</v>
      </c>
      <c r="G256" s="85" t="s">
        <v>50</v>
      </c>
      <c r="H256" s="86">
        <v>509.41130610580598</v>
      </c>
    </row>
    <row r="257" spans="2:8" x14ac:dyDescent="0.3">
      <c r="B257" s="81">
        <v>17</v>
      </c>
      <c r="C257" s="82" t="s">
        <v>215</v>
      </c>
      <c r="D257" s="82" t="s">
        <v>200</v>
      </c>
      <c r="E257" s="82" t="s">
        <v>42</v>
      </c>
      <c r="F257" s="82" t="s">
        <v>196</v>
      </c>
      <c r="G257" s="82" t="s">
        <v>50</v>
      </c>
      <c r="H257" s="83">
        <v>464.34278848483899</v>
      </c>
    </row>
    <row r="258" spans="2:8" x14ac:dyDescent="0.3">
      <c r="B258" s="84">
        <v>18</v>
      </c>
      <c r="C258" s="85" t="s">
        <v>216</v>
      </c>
      <c r="D258" s="85" t="s">
        <v>200</v>
      </c>
      <c r="E258" s="85" t="s">
        <v>42</v>
      </c>
      <c r="F258" s="85" t="s">
        <v>196</v>
      </c>
      <c r="G258" s="85" t="s">
        <v>50</v>
      </c>
      <c r="H258" s="86">
        <v>461.97964599871</v>
      </c>
    </row>
    <row r="259" spans="2:8" x14ac:dyDescent="0.3">
      <c r="B259" s="81">
        <v>19</v>
      </c>
      <c r="C259" s="82" t="s">
        <v>217</v>
      </c>
      <c r="D259" s="82" t="s">
        <v>198</v>
      </c>
      <c r="E259" s="82" t="s">
        <v>42</v>
      </c>
      <c r="F259" s="82" t="s">
        <v>196</v>
      </c>
      <c r="G259" s="82" t="s">
        <v>50</v>
      </c>
      <c r="H259" s="83">
        <v>453.31898342290299</v>
      </c>
    </row>
    <row r="260" spans="2:8" x14ac:dyDescent="0.3">
      <c r="B260" s="84">
        <v>20</v>
      </c>
      <c r="C260" s="85" t="s">
        <v>218</v>
      </c>
      <c r="D260" s="85" t="s">
        <v>200</v>
      </c>
      <c r="E260" s="85" t="s">
        <v>42</v>
      </c>
      <c r="F260" s="85" t="s">
        <v>196</v>
      </c>
      <c r="G260" s="85" t="s">
        <v>50</v>
      </c>
      <c r="H260" s="86">
        <v>429.92575975322598</v>
      </c>
    </row>
    <row r="261" spans="2:8" x14ac:dyDescent="0.3">
      <c r="B261" s="81">
        <v>21</v>
      </c>
      <c r="C261" s="82" t="s">
        <v>219</v>
      </c>
      <c r="D261" s="82" t="s">
        <v>220</v>
      </c>
      <c r="E261" s="82" t="s">
        <v>42</v>
      </c>
      <c r="F261" s="82" t="s">
        <v>196</v>
      </c>
      <c r="G261" s="82" t="s">
        <v>50</v>
      </c>
      <c r="H261" s="83">
        <v>396.06121981612898</v>
      </c>
    </row>
    <row r="262" spans="2:8" x14ac:dyDescent="0.3">
      <c r="B262" s="84">
        <v>22</v>
      </c>
      <c r="C262" s="85" t="s">
        <v>221</v>
      </c>
      <c r="D262" s="85" t="s">
        <v>222</v>
      </c>
      <c r="E262" s="85" t="s">
        <v>29</v>
      </c>
      <c r="F262" s="85" t="s">
        <v>196</v>
      </c>
      <c r="G262" s="85" t="s">
        <v>50</v>
      </c>
      <c r="H262" s="86">
        <v>392.764547787742</v>
      </c>
    </row>
    <row r="263" spans="2:8" x14ac:dyDescent="0.3">
      <c r="B263" s="81">
        <v>23</v>
      </c>
      <c r="C263" s="82" t="s">
        <v>223</v>
      </c>
      <c r="D263" s="82" t="s">
        <v>198</v>
      </c>
      <c r="E263" s="82" t="s">
        <v>42</v>
      </c>
      <c r="F263" s="82" t="s">
        <v>196</v>
      </c>
      <c r="G263" s="82" t="s">
        <v>50</v>
      </c>
      <c r="H263" s="83">
        <v>388.31785501483898</v>
      </c>
    </row>
    <row r="264" spans="2:8" x14ac:dyDescent="0.3">
      <c r="B264" s="84">
        <v>24</v>
      </c>
      <c r="C264" s="85" t="s">
        <v>224</v>
      </c>
      <c r="D264" s="85" t="s">
        <v>220</v>
      </c>
      <c r="E264" s="85" t="s">
        <v>42</v>
      </c>
      <c r="F264" s="85" t="s">
        <v>196</v>
      </c>
      <c r="G264" s="85" t="s">
        <v>50</v>
      </c>
      <c r="H264" s="86">
        <v>363.60072778871</v>
      </c>
    </row>
    <row r="265" spans="2:8" x14ac:dyDescent="0.3">
      <c r="B265" s="81">
        <v>25</v>
      </c>
      <c r="C265" s="82" t="s">
        <v>225</v>
      </c>
      <c r="D265" s="82" t="s">
        <v>226</v>
      </c>
      <c r="E265" s="82" t="s">
        <v>45</v>
      </c>
      <c r="F265" s="82" t="s">
        <v>227</v>
      </c>
      <c r="G265" s="82" t="s">
        <v>50</v>
      </c>
      <c r="H265" s="83">
        <v>358.73931334999997</v>
      </c>
    </row>
    <row r="266" spans="2:8" x14ac:dyDescent="0.3">
      <c r="B266" s="84">
        <v>26</v>
      </c>
      <c r="C266" s="85" t="s">
        <v>228</v>
      </c>
      <c r="D266" s="85" t="s">
        <v>200</v>
      </c>
      <c r="E266" s="85" t="s">
        <v>42</v>
      </c>
      <c r="F266" s="85" t="s">
        <v>196</v>
      </c>
      <c r="G266" s="85" t="s">
        <v>50</v>
      </c>
      <c r="H266" s="86">
        <v>349.27152612322601</v>
      </c>
    </row>
    <row r="267" spans="2:8" x14ac:dyDescent="0.3">
      <c r="B267" s="81">
        <v>27</v>
      </c>
      <c r="C267" s="82" t="s">
        <v>229</v>
      </c>
      <c r="D267" s="82" t="s">
        <v>230</v>
      </c>
      <c r="E267" s="82" t="s">
        <v>36</v>
      </c>
      <c r="F267" s="82" t="s">
        <v>196</v>
      </c>
      <c r="G267" s="82" t="s">
        <v>50</v>
      </c>
      <c r="H267" s="83">
        <v>345.56439326806498</v>
      </c>
    </row>
    <row r="268" spans="2:8" x14ac:dyDescent="0.3">
      <c r="B268" s="84">
        <v>28</v>
      </c>
      <c r="C268" s="85" t="s">
        <v>231</v>
      </c>
      <c r="D268" s="85" t="s">
        <v>200</v>
      </c>
      <c r="E268" s="85" t="s">
        <v>42</v>
      </c>
      <c r="F268" s="85" t="s">
        <v>196</v>
      </c>
      <c r="G268" s="85" t="s">
        <v>50</v>
      </c>
      <c r="H268" s="86">
        <v>340.19208393967699</v>
      </c>
    </row>
    <row r="269" spans="2:8" x14ac:dyDescent="0.3">
      <c r="B269" s="81">
        <v>29</v>
      </c>
      <c r="C269" s="82" t="s">
        <v>232</v>
      </c>
      <c r="D269" s="82" t="s">
        <v>198</v>
      </c>
      <c r="E269" s="82" t="s">
        <v>42</v>
      </c>
      <c r="F269" s="82" t="s">
        <v>196</v>
      </c>
      <c r="G269" s="82" t="s">
        <v>50</v>
      </c>
      <c r="H269" s="83">
        <v>337.50816114354802</v>
      </c>
    </row>
    <row r="270" spans="2:8" ht="15" thickBot="1" x14ac:dyDescent="0.35">
      <c r="B270" s="87">
        <v>30</v>
      </c>
      <c r="C270" s="88" t="s">
        <v>233</v>
      </c>
      <c r="D270" s="88" t="s">
        <v>200</v>
      </c>
      <c r="E270" s="88" t="s">
        <v>42</v>
      </c>
      <c r="F270" s="88" t="s">
        <v>196</v>
      </c>
      <c r="G270" s="88" t="s">
        <v>50</v>
      </c>
      <c r="H270" s="89">
        <v>307.49744866258101</v>
      </c>
    </row>
    <row r="273" spans="2:8" ht="25.8" x14ac:dyDescent="0.5">
      <c r="B273" s="12" t="s">
        <v>364</v>
      </c>
    </row>
    <row r="275" spans="2:8" x14ac:dyDescent="0.3">
      <c r="B275" s="90" t="s">
        <v>48</v>
      </c>
      <c r="C275" s="90" t="s">
        <v>95</v>
      </c>
      <c r="D275" s="90" t="s">
        <v>96</v>
      </c>
      <c r="E275" s="90" t="s">
        <v>39</v>
      </c>
      <c r="F275" s="90" t="s">
        <v>193</v>
      </c>
      <c r="G275" s="90" t="s">
        <v>49</v>
      </c>
      <c r="H275" s="90" t="s">
        <v>25</v>
      </c>
    </row>
    <row r="276" spans="2:8" x14ac:dyDescent="0.3">
      <c r="B276" s="91">
        <v>1</v>
      </c>
      <c r="C276" s="92" t="s">
        <v>208</v>
      </c>
      <c r="D276" s="92" t="s">
        <v>200</v>
      </c>
      <c r="E276" s="92" t="s">
        <v>42</v>
      </c>
      <c r="F276" s="92" t="s">
        <v>196</v>
      </c>
      <c r="G276" s="92" t="s">
        <v>50</v>
      </c>
      <c r="H276" s="93">
        <v>550.07027354838704</v>
      </c>
    </row>
    <row r="277" spans="2:8" x14ac:dyDescent="0.3">
      <c r="B277" s="94">
        <v>2</v>
      </c>
      <c r="C277" s="95" t="s">
        <v>202</v>
      </c>
      <c r="D277" s="95" t="s">
        <v>200</v>
      </c>
      <c r="E277" s="95" t="s">
        <v>42</v>
      </c>
      <c r="F277" s="95" t="s">
        <v>196</v>
      </c>
      <c r="G277" s="95" t="s">
        <v>50</v>
      </c>
      <c r="H277" s="96">
        <v>549.78001032258101</v>
      </c>
    </row>
    <row r="278" spans="2:8" x14ac:dyDescent="0.3">
      <c r="B278" s="91">
        <v>3</v>
      </c>
      <c r="C278" s="92" t="s">
        <v>218</v>
      </c>
      <c r="D278" s="92" t="s">
        <v>200</v>
      </c>
      <c r="E278" s="92" t="s">
        <v>42</v>
      </c>
      <c r="F278" s="92" t="s">
        <v>196</v>
      </c>
      <c r="G278" s="92" t="s">
        <v>50</v>
      </c>
      <c r="H278" s="93">
        <v>505.77912612903202</v>
      </c>
    </row>
    <row r="279" spans="2:8" x14ac:dyDescent="0.3">
      <c r="B279" s="94">
        <v>4</v>
      </c>
      <c r="C279" s="95" t="s">
        <v>213</v>
      </c>
      <c r="D279" s="95" t="s">
        <v>198</v>
      </c>
      <c r="E279" s="95" t="s">
        <v>42</v>
      </c>
      <c r="F279" s="95" t="s">
        <v>196</v>
      </c>
      <c r="G279" s="95" t="s">
        <v>50</v>
      </c>
      <c r="H279" s="96">
        <v>479.35083032258098</v>
      </c>
    </row>
    <row r="280" spans="2:8" x14ac:dyDescent="0.3">
      <c r="B280" s="91">
        <v>5</v>
      </c>
      <c r="C280" s="92" t="s">
        <v>211</v>
      </c>
      <c r="D280" s="92" t="s">
        <v>198</v>
      </c>
      <c r="E280" s="92" t="s">
        <v>42</v>
      </c>
      <c r="F280" s="92" t="s">
        <v>196</v>
      </c>
      <c r="G280" s="92" t="s">
        <v>50</v>
      </c>
      <c r="H280" s="93">
        <v>471.02211677419399</v>
      </c>
    </row>
    <row r="281" spans="2:8" x14ac:dyDescent="0.3">
      <c r="B281" s="94">
        <v>6</v>
      </c>
      <c r="C281" s="95" t="s">
        <v>214</v>
      </c>
      <c r="D281" s="95" t="s">
        <v>198</v>
      </c>
      <c r="E281" s="95" t="s">
        <v>42</v>
      </c>
      <c r="F281" s="95" t="s">
        <v>196</v>
      </c>
      <c r="G281" s="95" t="s">
        <v>50</v>
      </c>
      <c r="H281" s="96">
        <v>445.49913032258098</v>
      </c>
    </row>
    <row r="282" spans="2:8" x14ac:dyDescent="0.3">
      <c r="B282" s="91">
        <v>7</v>
      </c>
      <c r="C282" s="92" t="s">
        <v>219</v>
      </c>
      <c r="D282" s="92" t="s">
        <v>220</v>
      </c>
      <c r="E282" s="92" t="s">
        <v>42</v>
      </c>
      <c r="F282" s="92" t="s">
        <v>196</v>
      </c>
      <c r="G282" s="92" t="s">
        <v>50</v>
      </c>
      <c r="H282" s="93">
        <v>409.550334516129</v>
      </c>
    </row>
    <row r="283" spans="2:8" x14ac:dyDescent="0.3">
      <c r="B283" s="94">
        <v>8</v>
      </c>
      <c r="C283" s="95" t="s">
        <v>217</v>
      </c>
      <c r="D283" s="95" t="s">
        <v>198</v>
      </c>
      <c r="E283" s="95" t="s">
        <v>42</v>
      </c>
      <c r="F283" s="95" t="s">
        <v>196</v>
      </c>
      <c r="G283" s="95" t="s">
        <v>50</v>
      </c>
      <c r="H283" s="96">
        <v>404.887459354839</v>
      </c>
    </row>
    <row r="284" spans="2:8" x14ac:dyDescent="0.3">
      <c r="B284" s="91">
        <v>9</v>
      </c>
      <c r="C284" s="92" t="s">
        <v>234</v>
      </c>
      <c r="D284" s="92" t="s">
        <v>235</v>
      </c>
      <c r="E284" s="92" t="s">
        <v>44</v>
      </c>
      <c r="F284" s="92" t="s">
        <v>196</v>
      </c>
      <c r="G284" s="92" t="s">
        <v>53</v>
      </c>
      <c r="H284" s="93">
        <v>395.39340064516102</v>
      </c>
    </row>
    <row r="285" spans="2:8" x14ac:dyDescent="0.3">
      <c r="B285" s="94">
        <v>10</v>
      </c>
      <c r="C285" s="95" t="s">
        <v>224</v>
      </c>
      <c r="D285" s="95" t="s">
        <v>220</v>
      </c>
      <c r="E285" s="95" t="s">
        <v>42</v>
      </c>
      <c r="F285" s="95" t="s">
        <v>196</v>
      </c>
      <c r="G285" s="95" t="s">
        <v>50</v>
      </c>
      <c r="H285" s="96">
        <v>388.107936129032</v>
      </c>
    </row>
    <row r="286" spans="2:8" x14ac:dyDescent="0.3">
      <c r="B286" s="91">
        <v>11</v>
      </c>
      <c r="C286" s="92" t="s">
        <v>207</v>
      </c>
      <c r="D286" s="92" t="s">
        <v>200</v>
      </c>
      <c r="E286" s="92" t="s">
        <v>42</v>
      </c>
      <c r="F286" s="92" t="s">
        <v>196</v>
      </c>
      <c r="G286" s="92" t="s">
        <v>50</v>
      </c>
      <c r="H286" s="93">
        <v>371.961154193548</v>
      </c>
    </row>
    <row r="287" spans="2:8" x14ac:dyDescent="0.3">
      <c r="B287" s="94">
        <v>12</v>
      </c>
      <c r="C287" s="95" t="s">
        <v>236</v>
      </c>
      <c r="D287" s="95" t="s">
        <v>235</v>
      </c>
      <c r="E287" s="95" t="s">
        <v>44</v>
      </c>
      <c r="F287" s="95" t="s">
        <v>196</v>
      </c>
      <c r="G287" s="95" t="s">
        <v>53</v>
      </c>
      <c r="H287" s="96">
        <v>371.14274870967699</v>
      </c>
    </row>
    <row r="288" spans="2:8" x14ac:dyDescent="0.3">
      <c r="B288" s="91">
        <v>13</v>
      </c>
      <c r="C288" s="92" t="s">
        <v>215</v>
      </c>
      <c r="D288" s="92" t="s">
        <v>200</v>
      </c>
      <c r="E288" s="92" t="s">
        <v>42</v>
      </c>
      <c r="F288" s="92" t="s">
        <v>196</v>
      </c>
      <c r="G288" s="92" t="s">
        <v>50</v>
      </c>
      <c r="H288" s="93">
        <v>368.34212258064503</v>
      </c>
    </row>
    <row r="289" spans="2:8" x14ac:dyDescent="0.3">
      <c r="B289" s="94">
        <v>14</v>
      </c>
      <c r="C289" s="95" t="s">
        <v>201</v>
      </c>
      <c r="D289" s="95" t="s">
        <v>200</v>
      </c>
      <c r="E289" s="95" t="s">
        <v>42</v>
      </c>
      <c r="F289" s="95" t="s">
        <v>196</v>
      </c>
      <c r="G289" s="95" t="s">
        <v>50</v>
      </c>
      <c r="H289" s="96">
        <v>366.60764483870997</v>
      </c>
    </row>
    <row r="290" spans="2:8" x14ac:dyDescent="0.3">
      <c r="B290" s="91">
        <v>15</v>
      </c>
      <c r="C290" s="92" t="s">
        <v>216</v>
      </c>
      <c r="D290" s="92" t="s">
        <v>200</v>
      </c>
      <c r="E290" s="92" t="s">
        <v>42</v>
      </c>
      <c r="F290" s="92" t="s">
        <v>196</v>
      </c>
      <c r="G290" s="92" t="s">
        <v>50</v>
      </c>
      <c r="H290" s="93">
        <v>359.24299290322602</v>
      </c>
    </row>
    <row r="291" spans="2:8" x14ac:dyDescent="0.3">
      <c r="B291" s="94">
        <v>16</v>
      </c>
      <c r="C291" s="95" t="s">
        <v>237</v>
      </c>
      <c r="D291" s="95" t="s">
        <v>238</v>
      </c>
      <c r="E291" s="95" t="s">
        <v>44</v>
      </c>
      <c r="F291" s="95" t="s">
        <v>196</v>
      </c>
      <c r="G291" s="95" t="s">
        <v>53</v>
      </c>
      <c r="H291" s="96">
        <v>357.78567032258098</v>
      </c>
    </row>
    <row r="292" spans="2:8" x14ac:dyDescent="0.3">
      <c r="B292" s="91">
        <v>17</v>
      </c>
      <c r="C292" s="92" t="s">
        <v>239</v>
      </c>
      <c r="D292" s="92" t="s">
        <v>238</v>
      </c>
      <c r="E292" s="92" t="s">
        <v>44</v>
      </c>
      <c r="F292" s="92" t="s">
        <v>196</v>
      </c>
      <c r="G292" s="92" t="s">
        <v>53</v>
      </c>
      <c r="H292" s="93">
        <v>353.869291935484</v>
      </c>
    </row>
    <row r="293" spans="2:8" x14ac:dyDescent="0.3">
      <c r="B293" s="94">
        <v>18</v>
      </c>
      <c r="C293" s="95" t="s">
        <v>212</v>
      </c>
      <c r="D293" s="95" t="s">
        <v>198</v>
      </c>
      <c r="E293" s="95" t="s">
        <v>42</v>
      </c>
      <c r="F293" s="95" t="s">
        <v>196</v>
      </c>
      <c r="G293" s="95" t="s">
        <v>50</v>
      </c>
      <c r="H293" s="96">
        <v>333.94893032258102</v>
      </c>
    </row>
    <row r="294" spans="2:8" x14ac:dyDescent="0.3">
      <c r="B294" s="91">
        <v>19</v>
      </c>
      <c r="C294" s="92" t="s">
        <v>240</v>
      </c>
      <c r="D294" s="92" t="s">
        <v>235</v>
      </c>
      <c r="E294" s="92" t="s">
        <v>44</v>
      </c>
      <c r="F294" s="92" t="s">
        <v>196</v>
      </c>
      <c r="G294" s="92" t="s">
        <v>53</v>
      </c>
      <c r="H294" s="93">
        <v>332.63023967741901</v>
      </c>
    </row>
    <row r="295" spans="2:8" x14ac:dyDescent="0.3">
      <c r="B295" s="94">
        <v>20</v>
      </c>
      <c r="C295" s="95" t="s">
        <v>209</v>
      </c>
      <c r="D295" s="95" t="s">
        <v>200</v>
      </c>
      <c r="E295" s="95" t="s">
        <v>42</v>
      </c>
      <c r="F295" s="95" t="s">
        <v>196</v>
      </c>
      <c r="G295" s="95" t="s">
        <v>50</v>
      </c>
      <c r="H295" s="96">
        <v>324.55884064516101</v>
      </c>
    </row>
    <row r="296" spans="2:8" x14ac:dyDescent="0.3">
      <c r="B296" s="91">
        <v>21</v>
      </c>
      <c r="C296" s="92" t="s">
        <v>241</v>
      </c>
      <c r="D296" s="92" t="s">
        <v>238</v>
      </c>
      <c r="E296" s="92" t="s">
        <v>44</v>
      </c>
      <c r="F296" s="92" t="s">
        <v>196</v>
      </c>
      <c r="G296" s="92" t="s">
        <v>53</v>
      </c>
      <c r="H296" s="93">
        <v>311.767705483871</v>
      </c>
    </row>
    <row r="297" spans="2:8" x14ac:dyDescent="0.3">
      <c r="B297" s="94">
        <v>22</v>
      </c>
      <c r="C297" s="95" t="s">
        <v>242</v>
      </c>
      <c r="D297" s="95" t="s">
        <v>238</v>
      </c>
      <c r="E297" s="95" t="s">
        <v>44</v>
      </c>
      <c r="F297" s="95" t="s">
        <v>196</v>
      </c>
      <c r="G297" s="95" t="s">
        <v>53</v>
      </c>
      <c r="H297" s="96">
        <v>311.767705483871</v>
      </c>
    </row>
    <row r="298" spans="2:8" x14ac:dyDescent="0.3">
      <c r="B298" s="91">
        <v>23</v>
      </c>
      <c r="C298" s="92" t="s">
        <v>243</v>
      </c>
      <c r="D298" s="92" t="s">
        <v>200</v>
      </c>
      <c r="E298" s="92" t="s">
        <v>42</v>
      </c>
      <c r="F298" s="92" t="s">
        <v>196</v>
      </c>
      <c r="G298" s="92" t="s">
        <v>50</v>
      </c>
      <c r="H298" s="93">
        <v>309.15571387096799</v>
      </c>
    </row>
    <row r="299" spans="2:8" x14ac:dyDescent="0.3">
      <c r="B299" s="94">
        <v>24</v>
      </c>
      <c r="C299" s="95" t="s">
        <v>244</v>
      </c>
      <c r="D299" s="95" t="s">
        <v>245</v>
      </c>
      <c r="E299" s="95" t="s">
        <v>44</v>
      </c>
      <c r="F299" s="95" t="s">
        <v>196</v>
      </c>
      <c r="G299" s="95" t="s">
        <v>53</v>
      </c>
      <c r="H299" s="96">
        <v>306.81439064516098</v>
      </c>
    </row>
    <row r="300" spans="2:8" x14ac:dyDescent="0.3">
      <c r="B300" s="91">
        <v>25</v>
      </c>
      <c r="C300" s="92" t="s">
        <v>246</v>
      </c>
      <c r="D300" s="92" t="s">
        <v>245</v>
      </c>
      <c r="E300" s="92" t="s">
        <v>44</v>
      </c>
      <c r="F300" s="92" t="s">
        <v>196</v>
      </c>
      <c r="G300" s="92" t="s">
        <v>53</v>
      </c>
      <c r="H300" s="93">
        <v>305.82304064516097</v>
      </c>
    </row>
    <row r="301" spans="2:8" x14ac:dyDescent="0.3">
      <c r="B301" s="94">
        <v>26</v>
      </c>
      <c r="C301" s="95" t="s">
        <v>247</v>
      </c>
      <c r="D301" s="95" t="s">
        <v>238</v>
      </c>
      <c r="E301" s="95" t="s">
        <v>44</v>
      </c>
      <c r="F301" s="95" t="s">
        <v>196</v>
      </c>
      <c r="G301" s="95" t="s">
        <v>53</v>
      </c>
      <c r="H301" s="96">
        <v>304.17801838709698</v>
      </c>
    </row>
    <row r="302" spans="2:8" x14ac:dyDescent="0.3">
      <c r="B302" s="91">
        <v>27</v>
      </c>
      <c r="C302" s="92" t="s">
        <v>248</v>
      </c>
      <c r="D302" s="92" t="s">
        <v>200</v>
      </c>
      <c r="E302" s="92" t="s">
        <v>42</v>
      </c>
      <c r="F302" s="92" t="s">
        <v>196</v>
      </c>
      <c r="G302" s="92" t="s">
        <v>50</v>
      </c>
      <c r="H302" s="93">
        <v>303.44736161290302</v>
      </c>
    </row>
    <row r="303" spans="2:8" x14ac:dyDescent="0.3">
      <c r="B303" s="94">
        <v>28</v>
      </c>
      <c r="C303" s="95" t="s">
        <v>232</v>
      </c>
      <c r="D303" s="95" t="s">
        <v>198</v>
      </c>
      <c r="E303" s="95" t="s">
        <v>42</v>
      </c>
      <c r="F303" s="95" t="s">
        <v>196</v>
      </c>
      <c r="G303" s="95" t="s">
        <v>50</v>
      </c>
      <c r="H303" s="96">
        <v>290.135817741935</v>
      </c>
    </row>
    <row r="304" spans="2:8" x14ac:dyDescent="0.3">
      <c r="B304" s="91">
        <v>29</v>
      </c>
      <c r="C304" s="92" t="s">
        <v>249</v>
      </c>
      <c r="D304" s="92" t="s">
        <v>198</v>
      </c>
      <c r="E304" s="92" t="s">
        <v>42</v>
      </c>
      <c r="F304" s="92" t="s">
        <v>196</v>
      </c>
      <c r="G304" s="92" t="s">
        <v>50</v>
      </c>
      <c r="H304" s="93">
        <v>274.81921548387101</v>
      </c>
    </row>
    <row r="305" spans="2:8" ht="15" thickBot="1" x14ac:dyDescent="0.35">
      <c r="B305" s="97">
        <v>30</v>
      </c>
      <c r="C305" s="98" t="s">
        <v>250</v>
      </c>
      <c r="D305" s="98" t="s">
        <v>238</v>
      </c>
      <c r="E305" s="98" t="s">
        <v>44</v>
      </c>
      <c r="F305" s="98" t="s">
        <v>196</v>
      </c>
      <c r="G305" s="98" t="s">
        <v>53</v>
      </c>
      <c r="H305" s="99">
        <v>274.28874161290298</v>
      </c>
    </row>
    <row r="308" spans="2:8" ht="25.8" x14ac:dyDescent="0.5">
      <c r="B308" s="12" t="s">
        <v>365</v>
      </c>
    </row>
    <row r="310" spans="2:8" x14ac:dyDescent="0.3">
      <c r="B310" s="100" t="s">
        <v>48</v>
      </c>
      <c r="C310" s="100" t="s">
        <v>95</v>
      </c>
      <c r="D310" s="100" t="s">
        <v>96</v>
      </c>
      <c r="E310" s="100" t="s">
        <v>39</v>
      </c>
      <c r="F310" s="100" t="s">
        <v>193</v>
      </c>
      <c r="G310" s="100" t="s">
        <v>49</v>
      </c>
      <c r="H310" s="100" t="s">
        <v>24</v>
      </c>
    </row>
    <row r="311" spans="2:8" x14ac:dyDescent="0.3">
      <c r="B311" s="101">
        <v>1</v>
      </c>
      <c r="C311" s="102" t="s">
        <v>251</v>
      </c>
      <c r="D311" s="102" t="s">
        <v>99</v>
      </c>
      <c r="E311" s="102" t="s">
        <v>40</v>
      </c>
      <c r="F311" s="102" t="s">
        <v>252</v>
      </c>
      <c r="G311" s="102" t="s">
        <v>50</v>
      </c>
      <c r="H311" s="103">
        <v>31074.750508298399</v>
      </c>
    </row>
    <row r="312" spans="2:8" x14ac:dyDescent="0.3">
      <c r="B312" s="104">
        <v>2</v>
      </c>
      <c r="C312" s="105" t="s">
        <v>253</v>
      </c>
      <c r="D312" s="105" t="s">
        <v>99</v>
      </c>
      <c r="E312" s="105" t="s">
        <v>40</v>
      </c>
      <c r="F312" s="105" t="s">
        <v>252</v>
      </c>
      <c r="G312" s="105" t="s">
        <v>50</v>
      </c>
      <c r="H312" s="106">
        <v>30660.137392438701</v>
      </c>
    </row>
    <row r="313" spans="2:8" x14ac:dyDescent="0.3">
      <c r="B313" s="101">
        <v>3</v>
      </c>
      <c r="C313" s="102" t="s">
        <v>254</v>
      </c>
      <c r="D313" s="102" t="s">
        <v>103</v>
      </c>
      <c r="E313" s="102" t="s">
        <v>40</v>
      </c>
      <c r="F313" s="102" t="s">
        <v>252</v>
      </c>
      <c r="G313" s="102" t="s">
        <v>50</v>
      </c>
      <c r="H313" s="103">
        <v>30377.672373090601</v>
      </c>
    </row>
    <row r="314" spans="2:8" x14ac:dyDescent="0.3">
      <c r="B314" s="104">
        <v>4</v>
      </c>
      <c r="C314" s="105" t="s">
        <v>255</v>
      </c>
      <c r="D314" s="105" t="s">
        <v>99</v>
      </c>
      <c r="E314" s="105" t="s">
        <v>40</v>
      </c>
      <c r="F314" s="105" t="s">
        <v>252</v>
      </c>
      <c r="G314" s="105" t="s">
        <v>50</v>
      </c>
      <c r="H314" s="106">
        <v>29494.167718733501</v>
      </c>
    </row>
    <row r="315" spans="2:8" x14ac:dyDescent="0.3">
      <c r="B315" s="101">
        <v>5</v>
      </c>
      <c r="C315" s="102" t="s">
        <v>256</v>
      </c>
      <c r="D315" s="102" t="s">
        <v>99</v>
      </c>
      <c r="E315" s="102" t="s">
        <v>40</v>
      </c>
      <c r="F315" s="102" t="s">
        <v>252</v>
      </c>
      <c r="G315" s="102" t="s">
        <v>50</v>
      </c>
      <c r="H315" s="103">
        <v>29288.9697688819</v>
      </c>
    </row>
    <row r="316" spans="2:8" x14ac:dyDescent="0.3">
      <c r="B316" s="104">
        <v>6</v>
      </c>
      <c r="C316" s="105" t="s">
        <v>257</v>
      </c>
      <c r="D316" s="105" t="s">
        <v>99</v>
      </c>
      <c r="E316" s="105" t="s">
        <v>40</v>
      </c>
      <c r="F316" s="105" t="s">
        <v>252</v>
      </c>
      <c r="G316" s="105" t="s">
        <v>50</v>
      </c>
      <c r="H316" s="106">
        <v>28928.523482256802</v>
      </c>
    </row>
    <row r="317" spans="2:8" x14ac:dyDescent="0.3">
      <c r="B317" s="101">
        <v>7</v>
      </c>
      <c r="C317" s="102" t="s">
        <v>258</v>
      </c>
      <c r="D317" s="102" t="s">
        <v>103</v>
      </c>
      <c r="E317" s="102" t="s">
        <v>40</v>
      </c>
      <c r="F317" s="102" t="s">
        <v>252</v>
      </c>
      <c r="G317" s="102" t="s">
        <v>50</v>
      </c>
      <c r="H317" s="103">
        <v>28554.444336802298</v>
      </c>
    </row>
    <row r="318" spans="2:8" x14ac:dyDescent="0.3">
      <c r="B318" s="104">
        <v>8</v>
      </c>
      <c r="C318" s="105" t="s">
        <v>259</v>
      </c>
      <c r="D318" s="105" t="s">
        <v>118</v>
      </c>
      <c r="E318" s="105" t="s">
        <v>40</v>
      </c>
      <c r="F318" s="105" t="s">
        <v>252</v>
      </c>
      <c r="G318" s="105" t="s">
        <v>50</v>
      </c>
      <c r="H318" s="106">
        <v>28261.508204083901</v>
      </c>
    </row>
    <row r="319" spans="2:8" x14ac:dyDescent="0.3">
      <c r="B319" s="101">
        <v>9</v>
      </c>
      <c r="C319" s="102" t="s">
        <v>260</v>
      </c>
      <c r="D319" s="102" t="s">
        <v>99</v>
      </c>
      <c r="E319" s="102" t="s">
        <v>40</v>
      </c>
      <c r="F319" s="102" t="s">
        <v>252</v>
      </c>
      <c r="G319" s="102" t="s">
        <v>50</v>
      </c>
      <c r="H319" s="103">
        <v>27491.249346908698</v>
      </c>
    </row>
    <row r="320" spans="2:8" x14ac:dyDescent="0.3">
      <c r="B320" s="104">
        <v>10</v>
      </c>
      <c r="C320" s="105" t="s">
        <v>261</v>
      </c>
      <c r="D320" s="105" t="s">
        <v>99</v>
      </c>
      <c r="E320" s="105" t="s">
        <v>40</v>
      </c>
      <c r="F320" s="105" t="s">
        <v>252</v>
      </c>
      <c r="G320" s="105" t="s">
        <v>50</v>
      </c>
      <c r="H320" s="106">
        <v>27196.8787317161</v>
      </c>
    </row>
    <row r="321" spans="2:8" x14ac:dyDescent="0.3">
      <c r="B321" s="101">
        <v>11</v>
      </c>
      <c r="C321" s="102" t="s">
        <v>262</v>
      </c>
      <c r="D321" s="102" t="s">
        <v>99</v>
      </c>
      <c r="E321" s="102" t="s">
        <v>40</v>
      </c>
      <c r="F321" s="102" t="s">
        <v>252</v>
      </c>
      <c r="G321" s="102" t="s">
        <v>50</v>
      </c>
      <c r="H321" s="103">
        <v>27133.014029947099</v>
      </c>
    </row>
    <row r="322" spans="2:8" x14ac:dyDescent="0.3">
      <c r="B322" s="104">
        <v>12</v>
      </c>
      <c r="C322" s="105" t="s">
        <v>263</v>
      </c>
      <c r="D322" s="105" t="s">
        <v>99</v>
      </c>
      <c r="E322" s="105" t="s">
        <v>40</v>
      </c>
      <c r="F322" s="105" t="s">
        <v>252</v>
      </c>
      <c r="G322" s="105" t="s">
        <v>50</v>
      </c>
      <c r="H322" s="106">
        <v>27049.257093913198</v>
      </c>
    </row>
    <row r="323" spans="2:8" x14ac:dyDescent="0.3">
      <c r="B323" s="101">
        <v>13</v>
      </c>
      <c r="C323" s="102" t="s">
        <v>264</v>
      </c>
      <c r="D323" s="102" t="s">
        <v>99</v>
      </c>
      <c r="E323" s="102" t="s">
        <v>40</v>
      </c>
      <c r="F323" s="102" t="s">
        <v>252</v>
      </c>
      <c r="G323" s="102" t="s">
        <v>50</v>
      </c>
      <c r="H323" s="103">
        <v>26943.126492120999</v>
      </c>
    </row>
    <row r="324" spans="2:8" x14ac:dyDescent="0.3">
      <c r="B324" s="104">
        <v>14</v>
      </c>
      <c r="C324" s="105" t="s">
        <v>265</v>
      </c>
      <c r="D324" s="105" t="s">
        <v>99</v>
      </c>
      <c r="E324" s="105" t="s">
        <v>40</v>
      </c>
      <c r="F324" s="105" t="s">
        <v>252</v>
      </c>
      <c r="G324" s="105" t="s">
        <v>50</v>
      </c>
      <c r="H324" s="106">
        <v>26437.613650832602</v>
      </c>
    </row>
    <row r="325" spans="2:8" x14ac:dyDescent="0.3">
      <c r="B325" s="101">
        <v>15</v>
      </c>
      <c r="C325" s="102" t="s">
        <v>266</v>
      </c>
      <c r="D325" s="102" t="s">
        <v>103</v>
      </c>
      <c r="E325" s="102" t="s">
        <v>40</v>
      </c>
      <c r="F325" s="102" t="s">
        <v>252</v>
      </c>
      <c r="G325" s="102" t="s">
        <v>50</v>
      </c>
      <c r="H325" s="103">
        <v>26072.800207096501</v>
      </c>
    </row>
    <row r="326" spans="2:8" x14ac:dyDescent="0.3">
      <c r="B326" s="104">
        <v>16</v>
      </c>
      <c r="C326" s="105" t="s">
        <v>267</v>
      </c>
      <c r="D326" s="105" t="s">
        <v>99</v>
      </c>
      <c r="E326" s="105" t="s">
        <v>40</v>
      </c>
      <c r="F326" s="105" t="s">
        <v>252</v>
      </c>
      <c r="G326" s="105" t="s">
        <v>50</v>
      </c>
      <c r="H326" s="106">
        <v>25685.9872398484</v>
      </c>
    </row>
    <row r="327" spans="2:8" x14ac:dyDescent="0.3">
      <c r="B327" s="101">
        <v>17</v>
      </c>
      <c r="C327" s="102" t="s">
        <v>268</v>
      </c>
      <c r="D327" s="155" t="s">
        <v>103</v>
      </c>
      <c r="E327" s="102" t="s">
        <v>40</v>
      </c>
      <c r="F327" s="102" t="s">
        <v>252</v>
      </c>
      <c r="G327" s="102" t="s">
        <v>50</v>
      </c>
      <c r="H327" s="103">
        <v>24916.1980894523</v>
      </c>
    </row>
    <row r="328" spans="2:8" x14ac:dyDescent="0.3">
      <c r="B328" s="104">
        <v>18</v>
      </c>
      <c r="C328" s="105" t="s">
        <v>269</v>
      </c>
      <c r="D328" s="105" t="s">
        <v>99</v>
      </c>
      <c r="E328" s="105" t="s">
        <v>40</v>
      </c>
      <c r="F328" s="105" t="s">
        <v>252</v>
      </c>
      <c r="G328" s="105" t="s">
        <v>50</v>
      </c>
      <c r="H328" s="106">
        <v>24722.366637858999</v>
      </c>
    </row>
    <row r="329" spans="2:8" x14ac:dyDescent="0.3">
      <c r="B329" s="101">
        <v>19</v>
      </c>
      <c r="C329" s="102" t="s">
        <v>270</v>
      </c>
      <c r="D329" s="102" t="s">
        <v>99</v>
      </c>
      <c r="E329" s="102" t="s">
        <v>40</v>
      </c>
      <c r="F329" s="102" t="s">
        <v>252</v>
      </c>
      <c r="G329" s="102" t="s">
        <v>50</v>
      </c>
      <c r="H329" s="103">
        <v>24447.207334274499</v>
      </c>
    </row>
    <row r="330" spans="2:8" x14ac:dyDescent="0.3">
      <c r="B330" s="104">
        <v>20</v>
      </c>
      <c r="C330" s="105" t="s">
        <v>271</v>
      </c>
      <c r="D330" s="105" t="s">
        <v>99</v>
      </c>
      <c r="E330" s="105" t="s">
        <v>40</v>
      </c>
      <c r="F330" s="105" t="s">
        <v>252</v>
      </c>
      <c r="G330" s="105" t="s">
        <v>50</v>
      </c>
      <c r="H330" s="106">
        <v>24021.2054014758</v>
      </c>
    </row>
    <row r="331" spans="2:8" x14ac:dyDescent="0.3">
      <c r="B331" s="101">
        <v>21</v>
      </c>
      <c r="C331" s="102" t="s">
        <v>272</v>
      </c>
      <c r="D331" s="102" t="s">
        <v>99</v>
      </c>
      <c r="E331" s="102" t="s">
        <v>40</v>
      </c>
      <c r="F331" s="102" t="s">
        <v>252</v>
      </c>
      <c r="G331" s="102" t="s">
        <v>50</v>
      </c>
      <c r="H331" s="103">
        <v>23651.928830301898</v>
      </c>
    </row>
    <row r="332" spans="2:8" x14ac:dyDescent="0.3">
      <c r="B332" s="104">
        <v>22</v>
      </c>
      <c r="C332" s="105" t="s">
        <v>273</v>
      </c>
      <c r="D332" s="105" t="s">
        <v>99</v>
      </c>
      <c r="E332" s="105" t="s">
        <v>40</v>
      </c>
      <c r="F332" s="105" t="s">
        <v>252</v>
      </c>
      <c r="G332" s="105" t="s">
        <v>50</v>
      </c>
      <c r="H332" s="106">
        <v>23356.912799444501</v>
      </c>
    </row>
    <row r="333" spans="2:8" x14ac:dyDescent="0.3">
      <c r="B333" s="101">
        <v>23</v>
      </c>
      <c r="C333" s="102" t="s">
        <v>274</v>
      </c>
      <c r="D333" s="102" t="s">
        <v>103</v>
      </c>
      <c r="E333" s="102" t="s">
        <v>40</v>
      </c>
      <c r="F333" s="102" t="s">
        <v>252</v>
      </c>
      <c r="G333" s="102" t="s">
        <v>50</v>
      </c>
      <c r="H333" s="103">
        <v>23203.568246129998</v>
      </c>
    </row>
    <row r="334" spans="2:8" x14ac:dyDescent="0.3">
      <c r="B334" s="104">
        <v>24</v>
      </c>
      <c r="C334" s="105" t="s">
        <v>275</v>
      </c>
      <c r="D334" s="105" t="s">
        <v>103</v>
      </c>
      <c r="E334" s="105" t="s">
        <v>40</v>
      </c>
      <c r="F334" s="105" t="s">
        <v>252</v>
      </c>
      <c r="G334" s="105" t="s">
        <v>50</v>
      </c>
      <c r="H334" s="106">
        <v>22897.07209464</v>
      </c>
    </row>
    <row r="335" spans="2:8" x14ac:dyDescent="0.3">
      <c r="B335" s="101">
        <v>25</v>
      </c>
      <c r="C335" s="102" t="s">
        <v>276</v>
      </c>
      <c r="D335" s="102" t="s">
        <v>103</v>
      </c>
      <c r="E335" s="102" t="s">
        <v>40</v>
      </c>
      <c r="F335" s="102" t="s">
        <v>252</v>
      </c>
      <c r="G335" s="102" t="s">
        <v>50</v>
      </c>
      <c r="H335" s="103">
        <v>22584.9475776855</v>
      </c>
    </row>
    <row r="336" spans="2:8" x14ac:dyDescent="0.3">
      <c r="B336" s="104">
        <v>26</v>
      </c>
      <c r="C336" s="105" t="s">
        <v>277</v>
      </c>
      <c r="D336" s="105" t="s">
        <v>99</v>
      </c>
      <c r="E336" s="105" t="s">
        <v>40</v>
      </c>
      <c r="F336" s="105" t="s">
        <v>252</v>
      </c>
      <c r="G336" s="105" t="s">
        <v>50</v>
      </c>
      <c r="H336" s="106">
        <v>21154.5484075645</v>
      </c>
    </row>
    <row r="337" spans="2:8" x14ac:dyDescent="0.3">
      <c r="B337" s="101">
        <v>27</v>
      </c>
      <c r="C337" s="102" t="s">
        <v>278</v>
      </c>
      <c r="D337" s="102" t="s">
        <v>99</v>
      </c>
      <c r="E337" s="102" t="s">
        <v>40</v>
      </c>
      <c r="F337" s="102" t="s">
        <v>252</v>
      </c>
      <c r="G337" s="102" t="s">
        <v>50</v>
      </c>
      <c r="H337" s="103">
        <v>20685.649361874501</v>
      </c>
    </row>
    <row r="338" spans="2:8" x14ac:dyDescent="0.3">
      <c r="B338" s="104">
        <v>28</v>
      </c>
      <c r="C338" s="105" t="s">
        <v>279</v>
      </c>
      <c r="D338" s="105" t="s">
        <v>99</v>
      </c>
      <c r="E338" s="105" t="s">
        <v>40</v>
      </c>
      <c r="F338" s="105" t="s">
        <v>252</v>
      </c>
      <c r="G338" s="105" t="s">
        <v>50</v>
      </c>
      <c r="H338" s="106">
        <v>20351.3394676674</v>
      </c>
    </row>
    <row r="339" spans="2:8" x14ac:dyDescent="0.3">
      <c r="B339" s="101">
        <v>29</v>
      </c>
      <c r="C339" s="102" t="s">
        <v>280</v>
      </c>
      <c r="D339" s="155" t="s">
        <v>372</v>
      </c>
      <c r="E339" s="102" t="s">
        <v>41</v>
      </c>
      <c r="F339" s="102" t="s">
        <v>252</v>
      </c>
      <c r="G339" s="102" t="s">
        <v>50</v>
      </c>
      <c r="H339" s="103">
        <v>20085.237693380001</v>
      </c>
    </row>
    <row r="340" spans="2:8" ht="15" thickBot="1" x14ac:dyDescent="0.35">
      <c r="B340" s="107">
        <v>30</v>
      </c>
      <c r="C340" s="108" t="s">
        <v>281</v>
      </c>
      <c r="D340" s="108" t="s">
        <v>99</v>
      </c>
      <c r="E340" s="108" t="s">
        <v>40</v>
      </c>
      <c r="F340" s="108" t="s">
        <v>252</v>
      </c>
      <c r="G340" s="108" t="s">
        <v>50</v>
      </c>
      <c r="H340" s="109">
        <v>20078.771362905802</v>
      </c>
    </row>
    <row r="343" spans="2:8" ht="25.8" x14ac:dyDescent="0.5">
      <c r="B343" s="12" t="s">
        <v>366</v>
      </c>
    </row>
    <row r="345" spans="2:8" x14ac:dyDescent="0.3">
      <c r="B345" s="112" t="s">
        <v>48</v>
      </c>
      <c r="C345" s="112" t="s">
        <v>95</v>
      </c>
      <c r="D345" s="112" t="s">
        <v>96</v>
      </c>
      <c r="E345" s="112" t="s">
        <v>39</v>
      </c>
      <c r="F345" s="112" t="s">
        <v>193</v>
      </c>
      <c r="G345" s="112" t="s">
        <v>49</v>
      </c>
      <c r="H345" s="112" t="s">
        <v>25</v>
      </c>
    </row>
    <row r="346" spans="2:8" x14ac:dyDescent="0.3">
      <c r="B346" s="113">
        <v>1</v>
      </c>
      <c r="C346" s="114" t="s">
        <v>282</v>
      </c>
      <c r="D346" s="114" t="s">
        <v>296</v>
      </c>
      <c r="E346" s="114" t="s">
        <v>40</v>
      </c>
      <c r="F346" s="114" t="s">
        <v>252</v>
      </c>
      <c r="G346" s="114" t="s">
        <v>50</v>
      </c>
      <c r="H346" s="115">
        <v>1886.36820064516</v>
      </c>
    </row>
    <row r="347" spans="2:8" x14ac:dyDescent="0.3">
      <c r="B347" s="116">
        <v>2</v>
      </c>
      <c r="C347" s="117" t="s">
        <v>283</v>
      </c>
      <c r="D347" s="117" t="s">
        <v>296</v>
      </c>
      <c r="E347" s="117" t="s">
        <v>40</v>
      </c>
      <c r="F347" s="117" t="s">
        <v>252</v>
      </c>
      <c r="G347" s="117" t="s">
        <v>50</v>
      </c>
      <c r="H347" s="118">
        <v>1732.72794419355</v>
      </c>
    </row>
    <row r="348" spans="2:8" x14ac:dyDescent="0.3">
      <c r="B348" s="113">
        <v>3</v>
      </c>
      <c r="C348" s="114" t="s">
        <v>256</v>
      </c>
      <c r="D348" s="114" t="s">
        <v>99</v>
      </c>
      <c r="E348" s="114" t="s">
        <v>40</v>
      </c>
      <c r="F348" s="114" t="s">
        <v>252</v>
      </c>
      <c r="G348" s="114" t="s">
        <v>50</v>
      </c>
      <c r="H348" s="115">
        <v>1418.7964161290299</v>
      </c>
    </row>
    <row r="349" spans="2:8" x14ac:dyDescent="0.3">
      <c r="B349" s="116">
        <v>4</v>
      </c>
      <c r="C349" s="117" t="s">
        <v>271</v>
      </c>
      <c r="D349" s="117" t="s">
        <v>99</v>
      </c>
      <c r="E349" s="117" t="s">
        <v>40</v>
      </c>
      <c r="F349" s="117" t="s">
        <v>252</v>
      </c>
      <c r="G349" s="117" t="s">
        <v>50</v>
      </c>
      <c r="H349" s="118">
        <v>1338.44798032258</v>
      </c>
    </row>
    <row r="350" spans="2:8" x14ac:dyDescent="0.3">
      <c r="B350" s="113">
        <v>5</v>
      </c>
      <c r="C350" s="114" t="s">
        <v>260</v>
      </c>
      <c r="D350" s="114" t="s">
        <v>99</v>
      </c>
      <c r="E350" s="114" t="s">
        <v>40</v>
      </c>
      <c r="F350" s="114" t="s">
        <v>252</v>
      </c>
      <c r="G350" s="114" t="s">
        <v>50</v>
      </c>
      <c r="H350" s="115">
        <v>1333.7669161290301</v>
      </c>
    </row>
    <row r="351" spans="2:8" x14ac:dyDescent="0.3">
      <c r="B351" s="116">
        <v>6</v>
      </c>
      <c r="C351" s="117" t="s">
        <v>263</v>
      </c>
      <c r="D351" s="117" t="s">
        <v>99</v>
      </c>
      <c r="E351" s="117" t="s">
        <v>40</v>
      </c>
      <c r="F351" s="117" t="s">
        <v>252</v>
      </c>
      <c r="G351" s="117" t="s">
        <v>50</v>
      </c>
      <c r="H351" s="118">
        <v>1302.45455258064</v>
      </c>
    </row>
    <row r="352" spans="2:8" x14ac:dyDescent="0.3">
      <c r="B352" s="113">
        <v>7</v>
      </c>
      <c r="C352" s="114" t="s">
        <v>284</v>
      </c>
      <c r="D352" s="114" t="s">
        <v>297</v>
      </c>
      <c r="E352" s="114" t="s">
        <v>46</v>
      </c>
      <c r="F352" s="114" t="s">
        <v>252</v>
      </c>
      <c r="G352" s="114" t="s">
        <v>50</v>
      </c>
      <c r="H352" s="115">
        <v>1211.2731387096801</v>
      </c>
    </row>
    <row r="353" spans="2:8" x14ac:dyDescent="0.3">
      <c r="B353" s="116">
        <v>8</v>
      </c>
      <c r="C353" s="117" t="s">
        <v>285</v>
      </c>
      <c r="D353" s="117" t="s">
        <v>99</v>
      </c>
      <c r="E353" s="117" t="s">
        <v>40</v>
      </c>
      <c r="F353" s="117" t="s">
        <v>252</v>
      </c>
      <c r="G353" s="117" t="s">
        <v>50</v>
      </c>
      <c r="H353" s="118">
        <v>1202.7697354838699</v>
      </c>
    </row>
    <row r="354" spans="2:8" x14ac:dyDescent="0.3">
      <c r="B354" s="113">
        <v>9</v>
      </c>
      <c r="C354" s="114" t="s">
        <v>286</v>
      </c>
      <c r="D354" s="114" t="s">
        <v>297</v>
      </c>
      <c r="E354" s="114" t="s">
        <v>46</v>
      </c>
      <c r="F354" s="114" t="s">
        <v>252</v>
      </c>
      <c r="G354" s="114" t="s">
        <v>50</v>
      </c>
      <c r="H354" s="115">
        <v>1180.74235806452</v>
      </c>
    </row>
    <row r="355" spans="2:8" x14ac:dyDescent="0.3">
      <c r="B355" s="116">
        <v>10</v>
      </c>
      <c r="C355" s="117" t="s">
        <v>287</v>
      </c>
      <c r="D355" s="117" t="s">
        <v>298</v>
      </c>
      <c r="E355" s="117" t="s">
        <v>41</v>
      </c>
      <c r="F355" s="117" t="s">
        <v>252</v>
      </c>
      <c r="G355" s="117" t="s">
        <v>50</v>
      </c>
      <c r="H355" s="118">
        <v>1171.36932774193</v>
      </c>
    </row>
    <row r="356" spans="2:8" x14ac:dyDescent="0.3">
      <c r="B356" s="113">
        <v>11</v>
      </c>
      <c r="C356" s="114" t="s">
        <v>288</v>
      </c>
      <c r="D356" s="114" t="s">
        <v>103</v>
      </c>
      <c r="E356" s="114" t="s">
        <v>40</v>
      </c>
      <c r="F356" s="114" t="s">
        <v>252</v>
      </c>
      <c r="G356" s="114" t="s">
        <v>50</v>
      </c>
      <c r="H356" s="115">
        <v>1124.8164490322599</v>
      </c>
    </row>
    <row r="357" spans="2:8" x14ac:dyDescent="0.3">
      <c r="B357" s="116">
        <v>12</v>
      </c>
      <c r="C357" s="117" t="s">
        <v>269</v>
      </c>
      <c r="D357" s="117" t="s">
        <v>99</v>
      </c>
      <c r="E357" s="117" t="s">
        <v>40</v>
      </c>
      <c r="F357" s="117" t="s">
        <v>252</v>
      </c>
      <c r="G357" s="117" t="s">
        <v>50</v>
      </c>
      <c r="H357" s="118">
        <v>1120.3586283871</v>
      </c>
    </row>
    <row r="358" spans="2:8" x14ac:dyDescent="0.3">
      <c r="B358" s="113">
        <v>13</v>
      </c>
      <c r="C358" s="114" t="s">
        <v>273</v>
      </c>
      <c r="D358" s="114" t="s">
        <v>99</v>
      </c>
      <c r="E358" s="114" t="s">
        <v>40</v>
      </c>
      <c r="F358" s="114" t="s">
        <v>252</v>
      </c>
      <c r="G358" s="114" t="s">
        <v>50</v>
      </c>
      <c r="H358" s="115">
        <v>1114.02313612903</v>
      </c>
    </row>
    <row r="359" spans="2:8" x14ac:dyDescent="0.3">
      <c r="B359" s="116">
        <v>14</v>
      </c>
      <c r="C359" s="117" t="s">
        <v>289</v>
      </c>
      <c r="D359" s="117" t="s">
        <v>297</v>
      </c>
      <c r="E359" s="117" t="s">
        <v>46</v>
      </c>
      <c r="F359" s="117" t="s">
        <v>252</v>
      </c>
      <c r="G359" s="117" t="s">
        <v>50</v>
      </c>
      <c r="H359" s="118">
        <v>1086.3451783871001</v>
      </c>
    </row>
    <row r="360" spans="2:8" x14ac:dyDescent="0.3">
      <c r="B360" s="113">
        <v>15</v>
      </c>
      <c r="C360" s="114" t="s">
        <v>251</v>
      </c>
      <c r="D360" s="114" t="s">
        <v>99</v>
      </c>
      <c r="E360" s="114" t="s">
        <v>40</v>
      </c>
      <c r="F360" s="114" t="s">
        <v>252</v>
      </c>
      <c r="G360" s="114" t="s">
        <v>50</v>
      </c>
      <c r="H360" s="115">
        <v>1064.30624741935</v>
      </c>
    </row>
    <row r="361" spans="2:8" x14ac:dyDescent="0.3">
      <c r="B361" s="116">
        <v>16</v>
      </c>
      <c r="C361" s="117" t="s">
        <v>290</v>
      </c>
      <c r="D361" s="117" t="s">
        <v>99</v>
      </c>
      <c r="E361" s="117" t="s">
        <v>40</v>
      </c>
      <c r="F361" s="117" t="s">
        <v>252</v>
      </c>
      <c r="G361" s="117" t="s">
        <v>50</v>
      </c>
      <c r="H361" s="118">
        <v>1050.4589000000001</v>
      </c>
    </row>
    <row r="362" spans="2:8" x14ac:dyDescent="0.3">
      <c r="B362" s="113">
        <v>17</v>
      </c>
      <c r="C362" s="114" t="s">
        <v>254</v>
      </c>
      <c r="D362" s="114" t="s">
        <v>103</v>
      </c>
      <c r="E362" s="114" t="s">
        <v>40</v>
      </c>
      <c r="F362" s="114" t="s">
        <v>252</v>
      </c>
      <c r="G362" s="114" t="s">
        <v>50</v>
      </c>
      <c r="H362" s="115">
        <v>1041.6627325806501</v>
      </c>
    </row>
    <row r="363" spans="2:8" x14ac:dyDescent="0.3">
      <c r="B363" s="116">
        <v>18</v>
      </c>
      <c r="C363" s="117" t="s">
        <v>291</v>
      </c>
      <c r="D363" s="117" t="s">
        <v>297</v>
      </c>
      <c r="E363" s="117" t="s">
        <v>46</v>
      </c>
      <c r="F363" s="117" t="s">
        <v>252</v>
      </c>
      <c r="G363" s="117" t="s">
        <v>50</v>
      </c>
      <c r="H363" s="118">
        <v>1034.1756109677401</v>
      </c>
    </row>
    <row r="364" spans="2:8" x14ac:dyDescent="0.3">
      <c r="B364" s="113">
        <v>19</v>
      </c>
      <c r="C364" s="114" t="s">
        <v>292</v>
      </c>
      <c r="D364" s="114" t="s">
        <v>299</v>
      </c>
      <c r="E364" s="114" t="s">
        <v>29</v>
      </c>
      <c r="F364" s="114" t="s">
        <v>252</v>
      </c>
      <c r="G364" s="114" t="s">
        <v>50</v>
      </c>
      <c r="H364" s="115">
        <v>1034.0707809677399</v>
      </c>
    </row>
    <row r="365" spans="2:8" x14ac:dyDescent="0.3">
      <c r="B365" s="116">
        <v>20</v>
      </c>
      <c r="C365" s="117" t="s">
        <v>255</v>
      </c>
      <c r="D365" s="117" t="s">
        <v>99</v>
      </c>
      <c r="E365" s="117" t="s">
        <v>40</v>
      </c>
      <c r="F365" s="117" t="s">
        <v>252</v>
      </c>
      <c r="G365" s="117" t="s">
        <v>50</v>
      </c>
      <c r="H365" s="118">
        <v>1028.33814516129</v>
      </c>
    </row>
    <row r="366" spans="2:8" x14ac:dyDescent="0.3">
      <c r="B366" s="113">
        <v>21</v>
      </c>
      <c r="C366" s="114" t="s">
        <v>293</v>
      </c>
      <c r="D366" s="114" t="s">
        <v>99</v>
      </c>
      <c r="E366" s="114" t="s">
        <v>40</v>
      </c>
      <c r="F366" s="114" t="s">
        <v>252</v>
      </c>
      <c r="G366" s="114" t="s">
        <v>50</v>
      </c>
      <c r="H366" s="115">
        <v>1024.3123103225801</v>
      </c>
    </row>
    <row r="367" spans="2:8" x14ac:dyDescent="0.3">
      <c r="B367" s="116">
        <v>22</v>
      </c>
      <c r="C367" s="117" t="s">
        <v>253</v>
      </c>
      <c r="D367" s="117" t="s">
        <v>99</v>
      </c>
      <c r="E367" s="117" t="s">
        <v>40</v>
      </c>
      <c r="F367" s="117" t="s">
        <v>252</v>
      </c>
      <c r="G367" s="117" t="s">
        <v>50</v>
      </c>
      <c r="H367" s="118">
        <v>1022.82358645161</v>
      </c>
    </row>
    <row r="368" spans="2:8" x14ac:dyDescent="0.3">
      <c r="B368" s="113">
        <v>23</v>
      </c>
      <c r="C368" s="114" t="s">
        <v>276</v>
      </c>
      <c r="D368" s="114" t="s">
        <v>103</v>
      </c>
      <c r="E368" s="114" t="s">
        <v>40</v>
      </c>
      <c r="F368" s="114" t="s">
        <v>252</v>
      </c>
      <c r="G368" s="114" t="s">
        <v>50</v>
      </c>
      <c r="H368" s="115">
        <v>995.92894483870998</v>
      </c>
    </row>
    <row r="369" spans="2:8" x14ac:dyDescent="0.3">
      <c r="B369" s="116">
        <v>24</v>
      </c>
      <c r="C369" s="117" t="s">
        <v>265</v>
      </c>
      <c r="D369" s="117" t="s">
        <v>99</v>
      </c>
      <c r="E369" s="117" t="s">
        <v>40</v>
      </c>
      <c r="F369" s="117" t="s">
        <v>252</v>
      </c>
      <c r="G369" s="117" t="s">
        <v>50</v>
      </c>
      <c r="H369" s="118">
        <v>995.35768967741899</v>
      </c>
    </row>
    <row r="370" spans="2:8" x14ac:dyDescent="0.3">
      <c r="B370" s="113">
        <v>25</v>
      </c>
      <c r="C370" s="114" t="s">
        <v>294</v>
      </c>
      <c r="D370" s="114" t="s">
        <v>99</v>
      </c>
      <c r="E370" s="114" t="s">
        <v>40</v>
      </c>
      <c r="F370" s="114" t="s">
        <v>252</v>
      </c>
      <c r="G370" s="114" t="s">
        <v>50</v>
      </c>
      <c r="H370" s="115">
        <v>983.282940322581</v>
      </c>
    </row>
    <row r="371" spans="2:8" x14ac:dyDescent="0.3">
      <c r="B371" s="116">
        <v>26</v>
      </c>
      <c r="C371" s="117" t="s">
        <v>279</v>
      </c>
      <c r="D371" s="117" t="s">
        <v>99</v>
      </c>
      <c r="E371" s="117" t="s">
        <v>40</v>
      </c>
      <c r="F371" s="117" t="s">
        <v>252</v>
      </c>
      <c r="G371" s="117" t="s">
        <v>50</v>
      </c>
      <c r="H371" s="118">
        <v>982.52895741935504</v>
      </c>
    </row>
    <row r="372" spans="2:8" x14ac:dyDescent="0.3">
      <c r="B372" s="113">
        <v>27</v>
      </c>
      <c r="C372" s="114" t="s">
        <v>257</v>
      </c>
      <c r="D372" s="114" t="s">
        <v>99</v>
      </c>
      <c r="E372" s="114" t="s">
        <v>40</v>
      </c>
      <c r="F372" s="114" t="s">
        <v>252</v>
      </c>
      <c r="G372" s="114" t="s">
        <v>50</v>
      </c>
      <c r="H372" s="115">
        <v>981.05262870967704</v>
      </c>
    </row>
    <row r="373" spans="2:8" x14ac:dyDescent="0.3">
      <c r="B373" s="116">
        <v>28</v>
      </c>
      <c r="C373" s="117" t="s">
        <v>295</v>
      </c>
      <c r="D373" s="117" t="s">
        <v>296</v>
      </c>
      <c r="E373" s="117" t="s">
        <v>40</v>
      </c>
      <c r="F373" s="117" t="s">
        <v>252</v>
      </c>
      <c r="G373" s="117" t="s">
        <v>50</v>
      </c>
      <c r="H373" s="118">
        <v>965.14667129032296</v>
      </c>
    </row>
    <row r="374" spans="2:8" x14ac:dyDescent="0.3">
      <c r="B374" s="113">
        <v>29</v>
      </c>
      <c r="C374" s="114" t="s">
        <v>258</v>
      </c>
      <c r="D374" s="114" t="s">
        <v>103</v>
      </c>
      <c r="E374" s="114" t="s">
        <v>40</v>
      </c>
      <c r="F374" s="114" t="s">
        <v>252</v>
      </c>
      <c r="G374" s="114" t="s">
        <v>50</v>
      </c>
      <c r="H374" s="115">
        <v>937.90451709677404</v>
      </c>
    </row>
    <row r="375" spans="2:8" ht="15" thickBot="1" x14ac:dyDescent="0.35">
      <c r="B375" s="119">
        <v>30</v>
      </c>
      <c r="C375" s="120" t="s">
        <v>266</v>
      </c>
      <c r="D375" s="120" t="s">
        <v>103</v>
      </c>
      <c r="E375" s="120" t="s">
        <v>40</v>
      </c>
      <c r="F375" s="120" t="s">
        <v>252</v>
      </c>
      <c r="G375" s="120" t="s">
        <v>50</v>
      </c>
      <c r="H375" s="121">
        <v>937.88687387096797</v>
      </c>
    </row>
    <row r="378" spans="2:8" ht="25.8" x14ac:dyDescent="0.5">
      <c r="B378" s="12" t="s">
        <v>367</v>
      </c>
    </row>
    <row r="380" spans="2:8" x14ac:dyDescent="0.3">
      <c r="B380" s="122" t="s">
        <v>48</v>
      </c>
      <c r="C380" s="122" t="s">
        <v>95</v>
      </c>
      <c r="D380" s="122" t="s">
        <v>96</v>
      </c>
      <c r="E380" s="122" t="s">
        <v>39</v>
      </c>
      <c r="F380" s="122" t="s">
        <v>193</v>
      </c>
      <c r="G380" s="122" t="s">
        <v>49</v>
      </c>
      <c r="H380" s="122" t="s">
        <v>187</v>
      </c>
    </row>
    <row r="381" spans="2:8" x14ac:dyDescent="0.3">
      <c r="B381" s="123">
        <v>1</v>
      </c>
      <c r="C381" s="124" t="s">
        <v>256</v>
      </c>
      <c r="D381" s="124" t="s">
        <v>99</v>
      </c>
      <c r="E381" s="124" t="s">
        <v>40</v>
      </c>
      <c r="F381" s="124" t="s">
        <v>252</v>
      </c>
      <c r="G381" s="124" t="s">
        <v>50</v>
      </c>
      <c r="H381" s="125">
        <v>38212.929655014501</v>
      </c>
    </row>
    <row r="382" spans="2:8" x14ac:dyDescent="0.3">
      <c r="B382" s="126">
        <v>2</v>
      </c>
      <c r="C382" s="127" t="s">
        <v>251</v>
      </c>
      <c r="D382" s="127" t="s">
        <v>99</v>
      </c>
      <c r="E382" s="127" t="s">
        <v>40</v>
      </c>
      <c r="F382" s="127" t="s">
        <v>252</v>
      </c>
      <c r="G382" s="127" t="s">
        <v>50</v>
      </c>
      <c r="H382" s="128">
        <v>37769.034586379101</v>
      </c>
    </row>
    <row r="383" spans="2:8" x14ac:dyDescent="0.3">
      <c r="B383" s="123">
        <v>3</v>
      </c>
      <c r="C383" s="124" t="s">
        <v>253</v>
      </c>
      <c r="D383" s="124" t="s">
        <v>99</v>
      </c>
      <c r="E383" s="124" t="s">
        <v>40</v>
      </c>
      <c r="F383" s="124" t="s">
        <v>252</v>
      </c>
      <c r="G383" s="124" t="s">
        <v>50</v>
      </c>
      <c r="H383" s="125">
        <v>37093.503414737897</v>
      </c>
    </row>
    <row r="384" spans="2:8" x14ac:dyDescent="0.3">
      <c r="B384" s="126">
        <v>4</v>
      </c>
      <c r="C384" s="127" t="s">
        <v>254</v>
      </c>
      <c r="D384" s="127" t="s">
        <v>103</v>
      </c>
      <c r="E384" s="127" t="s">
        <v>40</v>
      </c>
      <c r="F384" s="127" t="s">
        <v>252</v>
      </c>
      <c r="G384" s="127" t="s">
        <v>50</v>
      </c>
      <c r="H384" s="128">
        <v>36929.533045103701</v>
      </c>
    </row>
    <row r="385" spans="2:8" x14ac:dyDescent="0.3">
      <c r="B385" s="123">
        <v>5</v>
      </c>
      <c r="C385" s="124" t="s">
        <v>255</v>
      </c>
      <c r="D385" s="124" t="s">
        <v>99</v>
      </c>
      <c r="E385" s="124" t="s">
        <v>40</v>
      </c>
      <c r="F385" s="124" t="s">
        <v>252</v>
      </c>
      <c r="G385" s="124" t="s">
        <v>50</v>
      </c>
      <c r="H385" s="125">
        <v>35962.219267550499</v>
      </c>
    </row>
    <row r="386" spans="2:8" x14ac:dyDescent="0.3">
      <c r="B386" s="126">
        <v>6</v>
      </c>
      <c r="C386" s="127" t="s">
        <v>260</v>
      </c>
      <c r="D386" s="127" t="s">
        <v>99</v>
      </c>
      <c r="E386" s="127" t="s">
        <v>40</v>
      </c>
      <c r="F386" s="127" t="s">
        <v>252</v>
      </c>
      <c r="G386" s="127" t="s">
        <v>50</v>
      </c>
      <c r="H386" s="128">
        <v>35880.389833646303</v>
      </c>
    </row>
    <row r="387" spans="2:8" x14ac:dyDescent="0.3">
      <c r="B387" s="123">
        <v>7</v>
      </c>
      <c r="C387" s="124" t="s">
        <v>263</v>
      </c>
      <c r="D387" s="124" t="s">
        <v>99</v>
      </c>
      <c r="E387" s="124" t="s">
        <v>40</v>
      </c>
      <c r="F387" s="124" t="s">
        <v>252</v>
      </c>
      <c r="G387" s="124" t="s">
        <v>50</v>
      </c>
      <c r="H387" s="125">
        <v>35241.448763280503</v>
      </c>
    </row>
    <row r="388" spans="2:8" x14ac:dyDescent="0.3">
      <c r="B388" s="126">
        <v>8</v>
      </c>
      <c r="C388" s="127" t="s">
        <v>257</v>
      </c>
      <c r="D388" s="127" t="s">
        <v>99</v>
      </c>
      <c r="E388" s="127" t="s">
        <v>40</v>
      </c>
      <c r="F388" s="127" t="s">
        <v>252</v>
      </c>
      <c r="G388" s="127" t="s">
        <v>50</v>
      </c>
      <c r="H388" s="128">
        <v>35099.158116841201</v>
      </c>
    </row>
    <row r="389" spans="2:8" x14ac:dyDescent="0.3">
      <c r="B389" s="123">
        <v>9</v>
      </c>
      <c r="C389" s="124" t="s">
        <v>258</v>
      </c>
      <c r="D389" s="124" t="s">
        <v>103</v>
      </c>
      <c r="E389" s="124" t="s">
        <v>40</v>
      </c>
      <c r="F389" s="124" t="s">
        <v>252</v>
      </c>
      <c r="G389" s="124" t="s">
        <v>50</v>
      </c>
      <c r="H389" s="125">
        <v>34453.685547482703</v>
      </c>
    </row>
    <row r="390" spans="2:8" x14ac:dyDescent="0.3">
      <c r="B390" s="126">
        <v>10</v>
      </c>
      <c r="C390" s="127" t="s">
        <v>261</v>
      </c>
      <c r="D390" s="127" t="s">
        <v>99</v>
      </c>
      <c r="E390" s="127" t="s">
        <v>40</v>
      </c>
      <c r="F390" s="127" t="s">
        <v>252</v>
      </c>
      <c r="G390" s="127" t="s">
        <v>50</v>
      </c>
      <c r="H390" s="128">
        <v>32992.8988646824</v>
      </c>
    </row>
    <row r="391" spans="2:8" x14ac:dyDescent="0.3">
      <c r="B391" s="123">
        <v>11</v>
      </c>
      <c r="C391" s="124" t="s">
        <v>262</v>
      </c>
      <c r="D391" s="124" t="s">
        <v>99</v>
      </c>
      <c r="E391" s="124" t="s">
        <v>40</v>
      </c>
      <c r="F391" s="124" t="s">
        <v>252</v>
      </c>
      <c r="G391" s="124" t="s">
        <v>50</v>
      </c>
      <c r="H391" s="125">
        <v>32987.667512025</v>
      </c>
    </row>
    <row r="392" spans="2:8" x14ac:dyDescent="0.3">
      <c r="B392" s="126">
        <v>12</v>
      </c>
      <c r="C392" s="127" t="s">
        <v>265</v>
      </c>
      <c r="D392" s="127" t="s">
        <v>99</v>
      </c>
      <c r="E392" s="127" t="s">
        <v>40</v>
      </c>
      <c r="F392" s="127" t="s">
        <v>252</v>
      </c>
      <c r="G392" s="127" t="s">
        <v>50</v>
      </c>
      <c r="H392" s="128">
        <v>32698.224400942501</v>
      </c>
    </row>
    <row r="393" spans="2:8" x14ac:dyDescent="0.3">
      <c r="B393" s="123">
        <v>13</v>
      </c>
      <c r="C393" s="124" t="s">
        <v>264</v>
      </c>
      <c r="D393" s="124" t="s">
        <v>99</v>
      </c>
      <c r="E393" s="124" t="s">
        <v>40</v>
      </c>
      <c r="F393" s="124" t="s">
        <v>252</v>
      </c>
      <c r="G393" s="124" t="s">
        <v>50</v>
      </c>
      <c r="H393" s="125">
        <v>32669.428439466799</v>
      </c>
    </row>
    <row r="394" spans="2:8" x14ac:dyDescent="0.3">
      <c r="B394" s="126">
        <v>14</v>
      </c>
      <c r="C394" s="127" t="s">
        <v>271</v>
      </c>
      <c r="D394" s="127" t="s">
        <v>99</v>
      </c>
      <c r="E394" s="127" t="s">
        <v>40</v>
      </c>
      <c r="F394" s="127" t="s">
        <v>252</v>
      </c>
      <c r="G394" s="127" t="s">
        <v>50</v>
      </c>
      <c r="H394" s="128">
        <v>32439.7888925886</v>
      </c>
    </row>
    <row r="395" spans="2:8" x14ac:dyDescent="0.3">
      <c r="B395" s="123">
        <v>15</v>
      </c>
      <c r="C395" s="124" t="s">
        <v>266</v>
      </c>
      <c r="D395" s="124" t="s">
        <v>103</v>
      </c>
      <c r="E395" s="124" t="s">
        <v>40</v>
      </c>
      <c r="F395" s="124" t="s">
        <v>252</v>
      </c>
      <c r="G395" s="124" t="s">
        <v>50</v>
      </c>
      <c r="H395" s="125">
        <v>31971.930445238799</v>
      </c>
    </row>
    <row r="396" spans="2:8" x14ac:dyDescent="0.3">
      <c r="B396" s="126">
        <v>16</v>
      </c>
      <c r="C396" s="127" t="s">
        <v>269</v>
      </c>
      <c r="D396" s="127" t="s">
        <v>99</v>
      </c>
      <c r="E396" s="127" t="s">
        <v>40</v>
      </c>
      <c r="F396" s="127" t="s">
        <v>252</v>
      </c>
      <c r="G396" s="127" t="s">
        <v>50</v>
      </c>
      <c r="H396" s="128">
        <v>31769.209542274501</v>
      </c>
    </row>
    <row r="397" spans="2:8" x14ac:dyDescent="0.3">
      <c r="B397" s="123">
        <v>17</v>
      </c>
      <c r="C397" s="124" t="s">
        <v>267</v>
      </c>
      <c r="D397" s="124" t="s">
        <v>99</v>
      </c>
      <c r="E397" s="124" t="s">
        <v>40</v>
      </c>
      <c r="F397" s="124" t="s">
        <v>252</v>
      </c>
      <c r="G397" s="124" t="s">
        <v>50</v>
      </c>
      <c r="H397" s="125">
        <v>30940.651568375099</v>
      </c>
    </row>
    <row r="398" spans="2:8" x14ac:dyDescent="0.3">
      <c r="B398" s="126">
        <v>18</v>
      </c>
      <c r="C398" s="127" t="s">
        <v>259</v>
      </c>
      <c r="D398" s="127" t="s">
        <v>118</v>
      </c>
      <c r="E398" s="127" t="s">
        <v>40</v>
      </c>
      <c r="F398" s="127" t="s">
        <v>252</v>
      </c>
      <c r="G398" s="127" t="s">
        <v>50</v>
      </c>
      <c r="H398" s="128">
        <v>30459.5062504413</v>
      </c>
    </row>
    <row r="399" spans="2:8" x14ac:dyDescent="0.3">
      <c r="B399" s="123">
        <v>19</v>
      </c>
      <c r="C399" s="124" t="s">
        <v>268</v>
      </c>
      <c r="D399" s="124" t="s">
        <v>103</v>
      </c>
      <c r="E399" s="124" t="s">
        <v>40</v>
      </c>
      <c r="F399" s="124" t="s">
        <v>252</v>
      </c>
      <c r="G399" s="124" t="s">
        <v>50</v>
      </c>
      <c r="H399" s="125">
        <v>30431.923725197699</v>
      </c>
    </row>
    <row r="400" spans="2:8" x14ac:dyDescent="0.3">
      <c r="B400" s="126">
        <v>20</v>
      </c>
      <c r="C400" s="127" t="s">
        <v>273</v>
      </c>
      <c r="D400" s="127" t="s">
        <v>99</v>
      </c>
      <c r="E400" s="127" t="s">
        <v>40</v>
      </c>
      <c r="F400" s="127" t="s">
        <v>252</v>
      </c>
      <c r="G400" s="127" t="s">
        <v>50</v>
      </c>
      <c r="H400" s="128">
        <v>30363.906661300301</v>
      </c>
    </row>
    <row r="401" spans="2:8" x14ac:dyDescent="0.3">
      <c r="B401" s="123">
        <v>21</v>
      </c>
      <c r="C401" s="124" t="s">
        <v>270</v>
      </c>
      <c r="D401" s="124" t="s">
        <v>99</v>
      </c>
      <c r="E401" s="124" t="s">
        <v>40</v>
      </c>
      <c r="F401" s="124" t="s">
        <v>252</v>
      </c>
      <c r="G401" s="124" t="s">
        <v>50</v>
      </c>
      <c r="H401" s="125">
        <v>29790.5833885467</v>
      </c>
    </row>
    <row r="402" spans="2:8" x14ac:dyDescent="0.3">
      <c r="B402" s="126">
        <v>22</v>
      </c>
      <c r="C402" s="127" t="s">
        <v>276</v>
      </c>
      <c r="D402" s="127" t="s">
        <v>103</v>
      </c>
      <c r="E402" s="127" t="s">
        <v>40</v>
      </c>
      <c r="F402" s="127" t="s">
        <v>252</v>
      </c>
      <c r="G402" s="127" t="s">
        <v>50</v>
      </c>
      <c r="H402" s="128">
        <v>28849.1514142214</v>
      </c>
    </row>
    <row r="403" spans="2:8" x14ac:dyDescent="0.3">
      <c r="B403" s="123">
        <v>23</v>
      </c>
      <c r="C403" s="124" t="s">
        <v>272</v>
      </c>
      <c r="D403" s="124" t="s">
        <v>99</v>
      </c>
      <c r="E403" s="124" t="s">
        <v>40</v>
      </c>
      <c r="F403" s="124" t="s">
        <v>252</v>
      </c>
      <c r="G403" s="124" t="s">
        <v>50</v>
      </c>
      <c r="H403" s="125">
        <v>28773.4206369044</v>
      </c>
    </row>
    <row r="404" spans="2:8" x14ac:dyDescent="0.3">
      <c r="B404" s="126">
        <v>24</v>
      </c>
      <c r="C404" s="127" t="s">
        <v>274</v>
      </c>
      <c r="D404" s="127" t="s">
        <v>103</v>
      </c>
      <c r="E404" s="127" t="s">
        <v>40</v>
      </c>
      <c r="F404" s="127" t="s">
        <v>252</v>
      </c>
      <c r="G404" s="127" t="s">
        <v>50</v>
      </c>
      <c r="H404" s="128">
        <v>28160.497832266999</v>
      </c>
    </row>
    <row r="405" spans="2:8" x14ac:dyDescent="0.3">
      <c r="B405" s="123">
        <v>25</v>
      </c>
      <c r="C405" s="124" t="s">
        <v>275</v>
      </c>
      <c r="D405" s="124" t="s">
        <v>103</v>
      </c>
      <c r="E405" s="124" t="s">
        <v>40</v>
      </c>
      <c r="F405" s="124" t="s">
        <v>252</v>
      </c>
      <c r="G405" s="124" t="s">
        <v>50</v>
      </c>
      <c r="H405" s="125">
        <v>27680.299532474401</v>
      </c>
    </row>
    <row r="406" spans="2:8" x14ac:dyDescent="0.3">
      <c r="B406" s="126">
        <v>26</v>
      </c>
      <c r="C406" s="127" t="s">
        <v>285</v>
      </c>
      <c r="D406" s="127" t="s">
        <v>99</v>
      </c>
      <c r="E406" s="127" t="s">
        <v>40</v>
      </c>
      <c r="F406" s="127" t="s">
        <v>252</v>
      </c>
      <c r="G406" s="127" t="s">
        <v>50</v>
      </c>
      <c r="H406" s="128">
        <v>27001.081978264101</v>
      </c>
    </row>
    <row r="407" spans="2:8" x14ac:dyDescent="0.3">
      <c r="B407" s="123">
        <v>27</v>
      </c>
      <c r="C407" s="124" t="s">
        <v>288</v>
      </c>
      <c r="D407" s="124" t="s">
        <v>103</v>
      </c>
      <c r="E407" s="124" t="s">
        <v>40</v>
      </c>
      <c r="F407" s="124" t="s">
        <v>252</v>
      </c>
      <c r="G407" s="124" t="s">
        <v>50</v>
      </c>
      <c r="H407" s="125">
        <v>26659.5710875431</v>
      </c>
    </row>
    <row r="408" spans="2:8" x14ac:dyDescent="0.3">
      <c r="B408" s="126">
        <v>28</v>
      </c>
      <c r="C408" s="127" t="s">
        <v>279</v>
      </c>
      <c r="D408" s="127" t="s">
        <v>99</v>
      </c>
      <c r="E408" s="127" t="s">
        <v>40</v>
      </c>
      <c r="F408" s="127" t="s">
        <v>252</v>
      </c>
      <c r="G408" s="127" t="s">
        <v>50</v>
      </c>
      <c r="H408" s="128">
        <v>26531.259929333301</v>
      </c>
    </row>
    <row r="409" spans="2:8" x14ac:dyDescent="0.3">
      <c r="B409" s="123">
        <v>29</v>
      </c>
      <c r="C409" s="124" t="s">
        <v>290</v>
      </c>
      <c r="D409" s="124" t="s">
        <v>99</v>
      </c>
      <c r="E409" s="124" t="s">
        <v>40</v>
      </c>
      <c r="F409" s="124" t="s">
        <v>252</v>
      </c>
      <c r="G409" s="124" t="s">
        <v>50</v>
      </c>
      <c r="H409" s="125">
        <v>26458.435539305101</v>
      </c>
    </row>
    <row r="410" spans="2:8" ht="15" thickBot="1" x14ac:dyDescent="0.35">
      <c r="B410" s="129">
        <v>30</v>
      </c>
      <c r="C410" s="130" t="s">
        <v>293</v>
      </c>
      <c r="D410" s="130" t="s">
        <v>99</v>
      </c>
      <c r="E410" s="130" t="s">
        <v>40</v>
      </c>
      <c r="F410" s="130" t="s">
        <v>252</v>
      </c>
      <c r="G410" s="130" t="s">
        <v>50</v>
      </c>
      <c r="H410" s="131">
        <v>25822.045897902299</v>
      </c>
    </row>
    <row r="413" spans="2:8" ht="25.8" x14ac:dyDescent="0.5">
      <c r="B413" s="12" t="s">
        <v>368</v>
      </c>
    </row>
    <row r="415" spans="2:8" x14ac:dyDescent="0.3">
      <c r="B415" s="134" t="s">
        <v>300</v>
      </c>
      <c r="C415" s="134" t="s">
        <v>24</v>
      </c>
      <c r="D415" s="134" t="s">
        <v>97</v>
      </c>
      <c r="E415" s="134" t="s">
        <v>187</v>
      </c>
      <c r="F415" s="134" t="s">
        <v>301</v>
      </c>
      <c r="G415" s="134" t="s">
        <v>302</v>
      </c>
    </row>
    <row r="416" spans="2:8" ht="35.1" customHeight="1" x14ac:dyDescent="0.3">
      <c r="B416" s="135" t="s">
        <v>303</v>
      </c>
      <c r="C416" s="136">
        <v>143274.90634266799</v>
      </c>
      <c r="D416" s="136">
        <v>7126.1632632257997</v>
      </c>
      <c r="E416" s="136">
        <v>188097.11929733801</v>
      </c>
      <c r="F416" s="136">
        <v>6</v>
      </c>
      <c r="G416" s="136" t="s">
        <v>99</v>
      </c>
    </row>
    <row r="417" spans="2:7" ht="35.1" customHeight="1" x14ac:dyDescent="0.3">
      <c r="B417" s="137" t="s">
        <v>304</v>
      </c>
      <c r="C417" s="138">
        <v>151101.70851706501</v>
      </c>
      <c r="D417" s="138">
        <v>5703.7510083871002</v>
      </c>
      <c r="E417" s="138">
        <v>186977.218647128</v>
      </c>
      <c r="F417" s="137">
        <v>6</v>
      </c>
      <c r="G417" s="137" t="s">
        <v>99</v>
      </c>
    </row>
    <row r="418" spans="2:7" ht="35.1" customHeight="1" x14ac:dyDescent="0.3">
      <c r="B418" s="135" t="s">
        <v>305</v>
      </c>
      <c r="C418" s="136">
        <v>150664.77976401601</v>
      </c>
      <c r="D418" s="136">
        <v>5462.6467858064498</v>
      </c>
      <c r="E418" s="136">
        <v>185023.79014384901</v>
      </c>
      <c r="F418" s="136">
        <v>6</v>
      </c>
      <c r="G418" s="136" t="s">
        <v>99</v>
      </c>
    </row>
    <row r="419" spans="2:7" ht="35.1" customHeight="1" x14ac:dyDescent="0.3">
      <c r="B419" s="137" t="s">
        <v>306</v>
      </c>
      <c r="C419" s="138">
        <v>144020.573463023</v>
      </c>
      <c r="D419" s="138">
        <v>5369.0000612903204</v>
      </c>
      <c r="E419" s="138">
        <v>177790.56373852701</v>
      </c>
      <c r="F419" s="137">
        <v>7</v>
      </c>
      <c r="G419" s="137" t="s">
        <v>103</v>
      </c>
    </row>
    <row r="420" spans="2:7" ht="35.1" customHeight="1" x14ac:dyDescent="0.3">
      <c r="B420" s="135" t="s">
        <v>307</v>
      </c>
      <c r="C420" s="136">
        <v>143375.460114858</v>
      </c>
      <c r="D420" s="136">
        <v>4260.9511970967696</v>
      </c>
      <c r="E420" s="136">
        <v>170176.03356386899</v>
      </c>
      <c r="F420" s="136">
        <v>13</v>
      </c>
      <c r="G420" s="147" t="s">
        <v>375</v>
      </c>
    </row>
    <row r="421" spans="2:7" ht="35.1" customHeight="1" x14ac:dyDescent="0.3">
      <c r="B421" s="137" t="s">
        <v>308</v>
      </c>
      <c r="C421" s="138">
        <v>120403.976321564</v>
      </c>
      <c r="D421" s="138">
        <v>6705.1740248387096</v>
      </c>
      <c r="E421" s="138">
        <v>162578.24695473499</v>
      </c>
      <c r="F421" s="137">
        <v>7</v>
      </c>
      <c r="G421" s="137" t="s">
        <v>99</v>
      </c>
    </row>
    <row r="422" spans="2:7" ht="35.1" customHeight="1" x14ac:dyDescent="0.3">
      <c r="B422" s="135" t="s">
        <v>309</v>
      </c>
      <c r="C422" s="136">
        <v>112529.77535639</v>
      </c>
      <c r="D422" s="136">
        <v>4449.5491890322601</v>
      </c>
      <c r="E422" s="136">
        <v>140516.594341057</v>
      </c>
      <c r="F422" s="136">
        <v>5</v>
      </c>
      <c r="G422" s="136" t="s">
        <v>103</v>
      </c>
    </row>
    <row r="423" spans="2:7" ht="35.1" customHeight="1" x14ac:dyDescent="0.3">
      <c r="B423" s="137" t="s">
        <v>310</v>
      </c>
      <c r="C423" s="138">
        <v>107526.617005874</v>
      </c>
      <c r="D423" s="138">
        <v>3561.1463793548401</v>
      </c>
      <c r="E423" s="138">
        <v>129925.551114204</v>
      </c>
      <c r="F423" s="137">
        <v>5</v>
      </c>
      <c r="G423" s="137" t="s">
        <v>99</v>
      </c>
    </row>
    <row r="424" spans="2:7" ht="35.1" customHeight="1" x14ac:dyDescent="0.3">
      <c r="B424" s="135" t="s">
        <v>311</v>
      </c>
      <c r="C424" s="136">
        <v>84200.264161351603</v>
      </c>
      <c r="D424" s="136">
        <v>3687.1704112903199</v>
      </c>
      <c r="E424" s="136">
        <v>107391.86548599</v>
      </c>
      <c r="F424" s="136">
        <v>6</v>
      </c>
      <c r="G424" s="136" t="s">
        <v>99</v>
      </c>
    </row>
    <row r="425" spans="2:7" ht="35.1" customHeight="1" x14ac:dyDescent="0.3">
      <c r="B425" s="137" t="s">
        <v>312</v>
      </c>
      <c r="C425" s="138">
        <v>94038.2330832484</v>
      </c>
      <c r="D425" s="138">
        <v>1985.2183158064499</v>
      </c>
      <c r="E425" s="138">
        <v>106524.879098191</v>
      </c>
      <c r="F425" s="137">
        <v>16</v>
      </c>
      <c r="G425" s="137" t="s">
        <v>298</v>
      </c>
    </row>
    <row r="426" spans="2:7" ht="35.1" customHeight="1" x14ac:dyDescent="0.3">
      <c r="B426" s="135" t="s">
        <v>313</v>
      </c>
      <c r="C426" s="136">
        <v>74895.283593999993</v>
      </c>
      <c r="D426" s="136">
        <v>1552.9719625806499</v>
      </c>
      <c r="E426" s="136">
        <v>84663.182173959402</v>
      </c>
      <c r="F426" s="136">
        <v>16</v>
      </c>
      <c r="G426" s="136" t="s">
        <v>314</v>
      </c>
    </row>
    <row r="427" spans="2:7" ht="35.1" customHeight="1" x14ac:dyDescent="0.3">
      <c r="B427" s="137" t="s">
        <v>315</v>
      </c>
      <c r="C427" s="138">
        <v>66182.370957832303</v>
      </c>
      <c r="D427" s="138">
        <v>506.37221967741903</v>
      </c>
      <c r="E427" s="138">
        <v>69367.356008881499</v>
      </c>
      <c r="F427" s="137">
        <v>16</v>
      </c>
      <c r="G427" s="137" t="s">
        <v>372</v>
      </c>
    </row>
    <row r="428" spans="2:7" ht="35.1" customHeight="1" x14ac:dyDescent="0.3">
      <c r="B428" s="135" t="s">
        <v>316</v>
      </c>
      <c r="C428" s="136">
        <v>50952.797193645201</v>
      </c>
      <c r="D428" s="136">
        <v>2242.4903896774199</v>
      </c>
      <c r="E428" s="136">
        <v>65057.635671542099</v>
      </c>
      <c r="F428" s="136">
        <v>3</v>
      </c>
      <c r="G428" s="136" t="s">
        <v>99</v>
      </c>
    </row>
    <row r="429" spans="2:7" ht="35.1" customHeight="1" x14ac:dyDescent="0.3">
      <c r="B429" s="137" t="s">
        <v>317</v>
      </c>
      <c r="C429" s="138">
        <v>57049.043363322598</v>
      </c>
      <c r="D429" s="138">
        <v>973.57053064516106</v>
      </c>
      <c r="E429" s="138">
        <v>63172.617022679799</v>
      </c>
      <c r="F429" s="137">
        <v>11</v>
      </c>
      <c r="G429" s="137" t="s">
        <v>298</v>
      </c>
    </row>
    <row r="430" spans="2:7" ht="35.1" customHeight="1" x14ac:dyDescent="0.3">
      <c r="B430" s="135" t="s">
        <v>318</v>
      </c>
      <c r="C430" s="136">
        <v>52593.100511777397</v>
      </c>
      <c r="D430" s="136">
        <v>1520.3388293548401</v>
      </c>
      <c r="E430" s="136">
        <v>62155.7428840418</v>
      </c>
      <c r="F430" s="136">
        <v>10</v>
      </c>
      <c r="G430" s="136" t="s">
        <v>319</v>
      </c>
    </row>
    <row r="431" spans="2:7" ht="35.1" customHeight="1" x14ac:dyDescent="0.3">
      <c r="B431" s="137" t="s">
        <v>320</v>
      </c>
      <c r="C431" s="138">
        <v>54448.740547687099</v>
      </c>
      <c r="D431" s="138">
        <v>743.41956193548401</v>
      </c>
      <c r="E431" s="138">
        <v>59124.708342544502</v>
      </c>
      <c r="F431" s="137">
        <v>12</v>
      </c>
      <c r="G431" s="137" t="s">
        <v>298</v>
      </c>
    </row>
    <row r="432" spans="2:7" ht="35.1" customHeight="1" x14ac:dyDescent="0.3">
      <c r="B432" s="135" t="s">
        <v>321</v>
      </c>
      <c r="C432" s="136">
        <v>38637.574429422602</v>
      </c>
      <c r="D432" s="136">
        <v>2946.7013651612901</v>
      </c>
      <c r="E432" s="136">
        <v>57171.7661430277</v>
      </c>
      <c r="F432" s="136">
        <v>12</v>
      </c>
      <c r="G432" s="136" t="s">
        <v>298</v>
      </c>
    </row>
    <row r="433" spans="2:7" ht="35.1" customHeight="1" x14ac:dyDescent="0.3">
      <c r="B433" s="137" t="s">
        <v>322</v>
      </c>
      <c r="C433" s="138">
        <v>51230.078395067801</v>
      </c>
      <c r="D433" s="138">
        <v>654.38067354838699</v>
      </c>
      <c r="E433" s="138">
        <v>55346.008499359101</v>
      </c>
      <c r="F433" s="137">
        <v>17</v>
      </c>
      <c r="G433" s="137" t="s">
        <v>165</v>
      </c>
    </row>
    <row r="434" spans="2:7" ht="35.1" customHeight="1" x14ac:dyDescent="0.3">
      <c r="B434" s="135" t="s">
        <v>323</v>
      </c>
      <c r="C434" s="136">
        <v>5771.92124739677</v>
      </c>
      <c r="D434" s="136">
        <v>7407.5517283871004</v>
      </c>
      <c r="E434" s="136">
        <v>52364.014184123203</v>
      </c>
      <c r="F434" s="136">
        <v>7</v>
      </c>
      <c r="G434" s="136" t="s">
        <v>296</v>
      </c>
    </row>
    <row r="435" spans="2:7" ht="35.1" customHeight="1" x14ac:dyDescent="0.3">
      <c r="B435" s="137" t="s">
        <v>324</v>
      </c>
      <c r="C435" s="138">
        <v>47347.415203545199</v>
      </c>
      <c r="D435" s="138">
        <v>781.91186967741896</v>
      </c>
      <c r="E435" s="138">
        <v>52265.492300560902</v>
      </c>
      <c r="F435" s="137">
        <v>15</v>
      </c>
      <c r="G435" s="137" t="s">
        <v>163</v>
      </c>
    </row>
    <row r="436" spans="2:7" ht="35.1" customHeight="1" x14ac:dyDescent="0.3">
      <c r="B436" s="135" t="s">
        <v>325</v>
      </c>
      <c r="C436" s="136">
        <v>44677.216367041903</v>
      </c>
      <c r="D436" s="136">
        <v>732.63043161290398</v>
      </c>
      <c r="E436" s="136">
        <v>49285.322582105102</v>
      </c>
      <c r="F436" s="136">
        <v>12</v>
      </c>
      <c r="G436" s="136" t="s">
        <v>319</v>
      </c>
    </row>
    <row r="437" spans="2:7" ht="35.1" customHeight="1" x14ac:dyDescent="0.3">
      <c r="B437" s="137" t="s">
        <v>326</v>
      </c>
      <c r="C437" s="138">
        <v>48247.8359975516</v>
      </c>
      <c r="D437" s="138">
        <v>84.398387096774201</v>
      </c>
      <c r="E437" s="138">
        <v>48778.685816696801</v>
      </c>
      <c r="F437" s="137">
        <v>14</v>
      </c>
      <c r="G437" s="137" t="s">
        <v>327</v>
      </c>
    </row>
    <row r="438" spans="2:7" ht="35.1" customHeight="1" x14ac:dyDescent="0.3">
      <c r="B438" s="135" t="s">
        <v>328</v>
      </c>
      <c r="C438" s="136">
        <v>43799.965686999603</v>
      </c>
      <c r="D438" s="136">
        <v>770.68976903225803</v>
      </c>
      <c r="E438" s="136">
        <v>48647.457903156399</v>
      </c>
      <c r="F438" s="136">
        <v>17</v>
      </c>
      <c r="G438" s="136" t="s">
        <v>329</v>
      </c>
    </row>
    <row r="439" spans="2:7" ht="35.1" customHeight="1" x14ac:dyDescent="0.3">
      <c r="B439" s="137" t="s">
        <v>330</v>
      </c>
      <c r="C439" s="138">
        <v>45422.740446972501</v>
      </c>
      <c r="D439" s="138">
        <v>424.09248096774201</v>
      </c>
      <c r="E439" s="138">
        <v>48090.201574688203</v>
      </c>
      <c r="F439" s="137">
        <v>18</v>
      </c>
      <c r="G439" s="137" t="s">
        <v>331</v>
      </c>
    </row>
    <row r="440" spans="2:7" ht="35.1" customHeight="1" x14ac:dyDescent="0.3">
      <c r="B440" s="135" t="s">
        <v>332</v>
      </c>
      <c r="C440" s="136">
        <v>29042.586954738701</v>
      </c>
      <c r="D440" s="136">
        <v>1969.19505580645</v>
      </c>
      <c r="E440" s="136">
        <v>41428.449708700697</v>
      </c>
      <c r="F440" s="136">
        <v>9</v>
      </c>
      <c r="G440" s="136" t="s">
        <v>333</v>
      </c>
    </row>
    <row r="441" spans="2:7" ht="35.1" customHeight="1" x14ac:dyDescent="0.3">
      <c r="B441" s="137" t="s">
        <v>334</v>
      </c>
      <c r="C441" s="138">
        <v>36500.696698703199</v>
      </c>
      <c r="D441" s="138">
        <v>569.85996516129001</v>
      </c>
      <c r="E441" s="138">
        <v>40085.007606174397</v>
      </c>
      <c r="F441" s="137">
        <v>11</v>
      </c>
      <c r="G441" s="137" t="s">
        <v>165</v>
      </c>
    </row>
    <row r="442" spans="2:7" ht="35.1" customHeight="1" x14ac:dyDescent="0.3">
      <c r="B442" s="135" t="s">
        <v>335</v>
      </c>
      <c r="C442" s="136">
        <v>31211.037502687101</v>
      </c>
      <c r="D442" s="136">
        <v>1049.1785</v>
      </c>
      <c r="E442" s="136">
        <v>37810.170923772101</v>
      </c>
      <c r="F442" s="136">
        <v>5</v>
      </c>
      <c r="G442" s="147" t="s">
        <v>376</v>
      </c>
    </row>
    <row r="443" spans="2:7" ht="35.1" customHeight="1" x14ac:dyDescent="0.3">
      <c r="B443" s="137" t="s">
        <v>336</v>
      </c>
      <c r="C443" s="138">
        <v>33166.2553757516</v>
      </c>
      <c r="D443" s="138">
        <v>433.29573677419398</v>
      </c>
      <c r="E443" s="138">
        <v>35891.603233871298</v>
      </c>
      <c r="F443" s="137">
        <v>10</v>
      </c>
      <c r="G443" s="137" t="s">
        <v>314</v>
      </c>
    </row>
    <row r="444" spans="2:7" ht="35.1" customHeight="1" x14ac:dyDescent="0.3">
      <c r="B444" s="135" t="s">
        <v>337</v>
      </c>
      <c r="C444" s="136">
        <v>33829.306856241899</v>
      </c>
      <c r="D444" s="136">
        <v>244.95852129032301</v>
      </c>
      <c r="E444" s="136">
        <v>35370.049413039</v>
      </c>
      <c r="F444" s="136">
        <v>6</v>
      </c>
      <c r="G444" s="136" t="s">
        <v>338</v>
      </c>
    </row>
    <row r="445" spans="2:7" ht="35.1" customHeight="1" thickBot="1" x14ac:dyDescent="0.35">
      <c r="B445" s="139" t="s">
        <v>339</v>
      </c>
      <c r="C445" s="140">
        <v>29171.077628183899</v>
      </c>
      <c r="D445" s="140">
        <v>703.05469741935497</v>
      </c>
      <c r="E445" s="140">
        <v>33593.158094559098</v>
      </c>
      <c r="F445" s="140">
        <v>5</v>
      </c>
      <c r="G445" s="140" t="s">
        <v>377</v>
      </c>
    </row>
  </sheetData>
  <mergeCells count="4">
    <mergeCell ref="C210:D210"/>
    <mergeCell ref="E210:F210"/>
    <mergeCell ref="G210:H210"/>
    <mergeCell ref="B210:B21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B2:G64"/>
  <sheetViews>
    <sheetView showGridLines="0" showRowColHeaders="0" workbookViewId="0">
      <pane ySplit="2" topLeftCell="A3" activePane="bottomLeft" state="frozen"/>
      <selection pane="bottomLeft"/>
    </sheetView>
  </sheetViews>
  <sheetFormatPr defaultRowHeight="14.4" x14ac:dyDescent="0.3"/>
  <cols>
    <col min="2" max="2" width="19" customWidth="1"/>
    <col min="3" max="3" width="16.33203125" customWidth="1"/>
    <col min="4" max="4" width="17.6640625" customWidth="1"/>
    <col min="5" max="5" width="19.33203125" customWidth="1"/>
    <col min="6" max="6" width="25" customWidth="1"/>
    <col min="7" max="7" width="21.5546875" customWidth="1"/>
  </cols>
  <sheetData>
    <row r="2" spans="2:6" ht="38.4" x14ac:dyDescent="0.7">
      <c r="B2" s="163" t="s">
        <v>340</v>
      </c>
    </row>
    <row r="6" spans="2:6" ht="25.8" x14ac:dyDescent="0.5">
      <c r="B6" s="12" t="s">
        <v>369</v>
      </c>
    </row>
    <row r="8" spans="2:6" x14ac:dyDescent="0.3">
      <c r="B8" s="143" t="s">
        <v>341</v>
      </c>
      <c r="C8" s="143" t="s">
        <v>252</v>
      </c>
      <c r="D8" s="143" t="s">
        <v>196</v>
      </c>
      <c r="E8" s="143" t="s">
        <v>342</v>
      </c>
      <c r="F8" s="143" t="s">
        <v>343</v>
      </c>
    </row>
    <row r="9" spans="2:6" x14ac:dyDescent="0.3">
      <c r="B9" s="133" t="s">
        <v>0</v>
      </c>
      <c r="C9" s="141">
        <v>3214.6100038709701</v>
      </c>
      <c r="D9" s="141">
        <v>509.50746709677401</v>
      </c>
      <c r="E9" s="141">
        <v>3724.1174709677398</v>
      </c>
      <c r="F9" s="110">
        <v>0.96567416743928602</v>
      </c>
    </row>
    <row r="10" spans="2:6" x14ac:dyDescent="0.3">
      <c r="B10" s="71" t="s">
        <v>1</v>
      </c>
      <c r="C10" s="142">
        <v>3299.9063289999999</v>
      </c>
      <c r="D10" s="142">
        <v>533.11424766666698</v>
      </c>
      <c r="E10" s="142">
        <v>3833.02057666667</v>
      </c>
      <c r="F10" s="57">
        <v>0.96550347876858</v>
      </c>
    </row>
    <row r="11" spans="2:6" x14ac:dyDescent="0.3">
      <c r="B11" s="133" t="s">
        <v>2</v>
      </c>
      <c r="C11" s="141">
        <v>3788.9120025806501</v>
      </c>
      <c r="D11" s="141">
        <v>560.61557935483904</v>
      </c>
      <c r="E11" s="141">
        <v>4349.5275819354802</v>
      </c>
      <c r="F11" s="110">
        <v>0.96108580983713499</v>
      </c>
    </row>
    <row r="12" spans="2:6" x14ac:dyDescent="0.3">
      <c r="B12" s="71" t="s">
        <v>3</v>
      </c>
      <c r="C12" s="142">
        <v>3763.0233641935502</v>
      </c>
      <c r="D12" s="142">
        <v>519.67120387096804</v>
      </c>
      <c r="E12" s="142">
        <v>4282.6945680645204</v>
      </c>
      <c r="F12" s="57">
        <v>0.96104506095369702</v>
      </c>
    </row>
    <row r="13" spans="2:6" x14ac:dyDescent="0.3">
      <c r="B13" s="133" t="s">
        <v>4</v>
      </c>
      <c r="C13" s="141">
        <v>3464.9501471428598</v>
      </c>
      <c r="D13" s="141">
        <v>491.00441821428598</v>
      </c>
      <c r="E13" s="141">
        <v>3955.9545653571399</v>
      </c>
      <c r="F13" s="110">
        <v>0.962903235235407</v>
      </c>
    </row>
    <row r="14" spans="2:6" x14ac:dyDescent="0.3">
      <c r="B14" s="71" t="s">
        <v>5</v>
      </c>
      <c r="C14" s="142">
        <v>2994.80471548387</v>
      </c>
      <c r="D14" s="142">
        <v>471.74571548387098</v>
      </c>
      <c r="E14" s="142">
        <v>3466.5504309677399</v>
      </c>
      <c r="F14" s="57">
        <v>0.96579482059277899</v>
      </c>
    </row>
    <row r="15" spans="2:6" x14ac:dyDescent="0.3">
      <c r="B15" s="133" t="s">
        <v>6</v>
      </c>
      <c r="C15" s="141">
        <v>3069.30348966667</v>
      </c>
      <c r="D15" s="141">
        <v>483.90170266666701</v>
      </c>
      <c r="E15" s="141">
        <v>3553.2051923333302</v>
      </c>
      <c r="F15" s="110">
        <v>0.96536196790161399</v>
      </c>
    </row>
    <row r="16" spans="2:6" x14ac:dyDescent="0.3">
      <c r="B16" s="71" t="s">
        <v>7</v>
      </c>
      <c r="C16" s="142">
        <v>3182.1463041935499</v>
      </c>
      <c r="D16" s="142">
        <v>525.00894225806496</v>
      </c>
      <c r="E16" s="142">
        <v>3707.1552464516099</v>
      </c>
      <c r="F16" s="57">
        <v>0.96461977630226203</v>
      </c>
    </row>
    <row r="17" spans="2:7" x14ac:dyDescent="0.3">
      <c r="B17" s="133" t="s">
        <v>8</v>
      </c>
      <c r="C17" s="141">
        <v>4025.3908649999998</v>
      </c>
      <c r="D17" s="141">
        <v>485.809306666667</v>
      </c>
      <c r="E17" s="141">
        <v>4511.20017166667</v>
      </c>
      <c r="F17" s="110">
        <v>0.95940754074274004</v>
      </c>
    </row>
    <row r="18" spans="2:7" x14ac:dyDescent="0.3">
      <c r="B18" s="71" t="s">
        <v>9</v>
      </c>
      <c r="C18" s="142">
        <v>3765.2962077419402</v>
      </c>
      <c r="D18" s="142">
        <v>460.74849064516098</v>
      </c>
      <c r="E18" s="142">
        <v>4226.0446983870997</v>
      </c>
      <c r="F18" s="57">
        <v>0.96325370565553203</v>
      </c>
    </row>
    <row r="19" spans="2:7" x14ac:dyDescent="0.3">
      <c r="B19" s="133" t="s">
        <v>10</v>
      </c>
      <c r="C19" s="141">
        <v>2981.5840274193502</v>
      </c>
      <c r="D19" s="141">
        <v>405.88973677419398</v>
      </c>
      <c r="E19" s="141">
        <v>3387.4737641935499</v>
      </c>
      <c r="F19" s="110">
        <v>0.969711442182427</v>
      </c>
    </row>
    <row r="20" spans="2:7" x14ac:dyDescent="0.3">
      <c r="B20" s="71" t="s">
        <v>11</v>
      </c>
      <c r="C20" s="142">
        <v>2950.4615146666702</v>
      </c>
      <c r="D20" s="142">
        <v>425.05433566666699</v>
      </c>
      <c r="E20" s="142">
        <v>3375.51585033333</v>
      </c>
      <c r="F20" s="57">
        <v>0.97039088934835804</v>
      </c>
    </row>
    <row r="21" spans="2:7" ht="15" thickBot="1" x14ac:dyDescent="0.35">
      <c r="B21" s="132" t="s">
        <v>12</v>
      </c>
      <c r="C21" s="111">
        <v>2976.5315641935499</v>
      </c>
      <c r="D21" s="111">
        <v>415.83662129032302</v>
      </c>
      <c r="E21" s="111">
        <v>3392.3681854838701</v>
      </c>
      <c r="F21" s="144">
        <v>0.97039922380819499</v>
      </c>
    </row>
    <row r="24" spans="2:7" ht="25.8" x14ac:dyDescent="0.5">
      <c r="B24" s="12" t="s">
        <v>370</v>
      </c>
    </row>
    <row r="26" spans="2:7" x14ac:dyDescent="0.3">
      <c r="B26" s="149" t="s">
        <v>39</v>
      </c>
      <c r="C26" s="149" t="s">
        <v>344</v>
      </c>
      <c r="D26" s="149" t="s">
        <v>345</v>
      </c>
      <c r="E26" s="149" t="s">
        <v>346</v>
      </c>
      <c r="F26" s="149" t="s">
        <v>347</v>
      </c>
      <c r="G26" s="149" t="s">
        <v>348</v>
      </c>
    </row>
    <row r="27" spans="2:7" x14ac:dyDescent="0.3">
      <c r="B27" s="150" t="s">
        <v>40</v>
      </c>
      <c r="C27" s="147">
        <v>3856.8951929032301</v>
      </c>
      <c r="D27" s="147">
        <v>1268.3674451612901</v>
      </c>
      <c r="E27" s="147">
        <v>29765.1318683871</v>
      </c>
      <c r="F27" s="147">
        <v>19280.528217741899</v>
      </c>
      <c r="G27" s="147">
        <v>54170.9227241935</v>
      </c>
    </row>
    <row r="28" spans="2:7" x14ac:dyDescent="0.3">
      <c r="B28" s="151" t="s">
        <v>41</v>
      </c>
      <c r="C28" s="148">
        <v>8133.5554941935497</v>
      </c>
      <c r="D28" s="148">
        <v>1627.82846032258</v>
      </c>
      <c r="E28" s="148">
        <v>15349.9847677419</v>
      </c>
      <c r="F28" s="148">
        <v>162.293225806452</v>
      </c>
      <c r="G28" s="148">
        <v>25273.661948064499</v>
      </c>
    </row>
    <row r="29" spans="2:7" x14ac:dyDescent="0.3">
      <c r="B29" s="150" t="s">
        <v>42</v>
      </c>
      <c r="C29" s="147">
        <v>392.32496612903202</v>
      </c>
      <c r="D29" s="147">
        <v>241.661612580645</v>
      </c>
      <c r="E29" s="147">
        <v>5763.5494222580601</v>
      </c>
      <c r="F29" s="147">
        <v>6082.5770322580602</v>
      </c>
      <c r="G29" s="147">
        <v>12480.1130332258</v>
      </c>
    </row>
    <row r="30" spans="2:7" x14ac:dyDescent="0.3">
      <c r="B30" s="151" t="s">
        <v>44</v>
      </c>
      <c r="C30" s="148">
        <v>28.9093703225806</v>
      </c>
      <c r="D30" s="148">
        <v>4.5537029032258101</v>
      </c>
      <c r="E30" s="148">
        <v>7520.3463532258102</v>
      </c>
      <c r="F30" s="148">
        <v>0</v>
      </c>
      <c r="G30" s="148">
        <v>7553.8094264516103</v>
      </c>
    </row>
    <row r="31" spans="2:7" x14ac:dyDescent="0.3">
      <c r="B31" s="150" t="s">
        <v>46</v>
      </c>
      <c r="C31" s="147">
        <v>122.404677419355</v>
      </c>
      <c r="D31" s="147">
        <v>2.7598709677419402</v>
      </c>
      <c r="E31" s="147">
        <v>5135.6350277419397</v>
      </c>
      <c r="F31" s="147">
        <v>0</v>
      </c>
      <c r="G31" s="147">
        <v>5260.7995761290304</v>
      </c>
    </row>
    <row r="32" spans="2:7" x14ac:dyDescent="0.3">
      <c r="B32" s="151" t="s">
        <v>29</v>
      </c>
      <c r="C32" s="148">
        <v>408.43042677419402</v>
      </c>
      <c r="D32" s="148">
        <v>27.818860645161301</v>
      </c>
      <c r="E32" s="148">
        <v>2711.40694967742</v>
      </c>
      <c r="F32" s="148">
        <v>0</v>
      </c>
      <c r="G32" s="148">
        <v>3147.6562370967699</v>
      </c>
    </row>
    <row r="33" spans="2:7" x14ac:dyDescent="0.3">
      <c r="B33" s="150" t="s">
        <v>35</v>
      </c>
      <c r="C33" s="147">
        <v>192.859201290323</v>
      </c>
      <c r="D33" s="147">
        <v>65.541488709677395</v>
      </c>
      <c r="E33" s="147">
        <v>644.79856645161306</v>
      </c>
      <c r="F33" s="147">
        <v>1444.04712645161</v>
      </c>
      <c r="G33" s="147">
        <v>2347.2463829032299</v>
      </c>
    </row>
    <row r="34" spans="2:7" x14ac:dyDescent="0.3">
      <c r="B34" s="151" t="s">
        <v>45</v>
      </c>
      <c r="C34" s="148">
        <v>119.887528064516</v>
      </c>
      <c r="D34" s="148">
        <v>76.862363870967698</v>
      </c>
      <c r="E34" s="148">
        <v>1272.9864151612901</v>
      </c>
      <c r="F34" s="148">
        <v>641.46918000000005</v>
      </c>
      <c r="G34" s="148">
        <v>2111.20548709677</v>
      </c>
    </row>
    <row r="35" spans="2:7" x14ac:dyDescent="0.3">
      <c r="B35" s="150" t="s">
        <v>36</v>
      </c>
      <c r="C35" s="147">
        <v>3.06340935483871</v>
      </c>
      <c r="D35" s="147">
        <v>17.891692903225799</v>
      </c>
      <c r="E35" s="147">
        <v>1089.6878445161301</v>
      </c>
      <c r="F35" s="147">
        <v>0</v>
      </c>
      <c r="G35" s="147">
        <v>1110.64294677419</v>
      </c>
    </row>
    <row r="36" spans="2:7" x14ac:dyDescent="0.3">
      <c r="B36" s="151" t="s">
        <v>43</v>
      </c>
      <c r="C36" s="148">
        <v>213.69509354838701</v>
      </c>
      <c r="D36" s="148">
        <v>54.279791290322599</v>
      </c>
      <c r="E36" s="148">
        <v>770.49969548387105</v>
      </c>
      <c r="F36" s="148">
        <v>0</v>
      </c>
      <c r="G36" s="148">
        <v>1038.4745803225801</v>
      </c>
    </row>
    <row r="37" spans="2:7" x14ac:dyDescent="0.3">
      <c r="B37" s="150" t="s">
        <v>37</v>
      </c>
      <c r="C37" s="147">
        <v>1.30645161290323E-2</v>
      </c>
      <c r="D37" s="147">
        <v>4.60809580645161</v>
      </c>
      <c r="E37" s="147">
        <v>68.945640645161305</v>
      </c>
      <c r="F37" s="147">
        <v>0</v>
      </c>
      <c r="G37" s="147">
        <v>73.566800967741898</v>
      </c>
    </row>
    <row r="38" spans="2:7" x14ac:dyDescent="0.3">
      <c r="B38" s="151" t="s">
        <v>47</v>
      </c>
      <c r="C38" s="148">
        <v>0</v>
      </c>
      <c r="D38" s="148">
        <v>0.194800322580645</v>
      </c>
      <c r="E38" s="148">
        <v>35.7341232258064</v>
      </c>
      <c r="F38" s="148">
        <v>0</v>
      </c>
      <c r="G38" s="148">
        <v>35.928923548387097</v>
      </c>
    </row>
    <row r="39" spans="2:7" x14ac:dyDescent="0.3">
      <c r="B39" s="149" t="s">
        <v>38</v>
      </c>
      <c r="C39" s="152">
        <v>13472.0384245161</v>
      </c>
      <c r="D39" s="152">
        <v>3392.3681854838701</v>
      </c>
      <c r="E39" s="152">
        <v>70128.706674516099</v>
      </c>
      <c r="F39" s="152">
        <v>27610.914782258002</v>
      </c>
      <c r="G39" s="152">
        <v>114604.028066774</v>
      </c>
    </row>
    <row r="42" spans="2:7" ht="25.8" x14ac:dyDescent="0.5">
      <c r="B42" s="12" t="s">
        <v>371</v>
      </c>
    </row>
    <row r="44" spans="2:7" x14ac:dyDescent="0.3">
      <c r="B44" s="153" t="s">
        <v>48</v>
      </c>
      <c r="C44" s="153" t="s">
        <v>39</v>
      </c>
      <c r="D44" s="153" t="s">
        <v>96</v>
      </c>
      <c r="E44" s="153" t="s">
        <v>193</v>
      </c>
      <c r="F44" s="153" t="s">
        <v>49</v>
      </c>
      <c r="G44" s="153" t="s">
        <v>349</v>
      </c>
    </row>
    <row r="45" spans="2:7" x14ac:dyDescent="0.3">
      <c r="B45" s="154">
        <v>1</v>
      </c>
      <c r="C45" s="155" t="s">
        <v>40</v>
      </c>
      <c r="D45" s="155" t="s">
        <v>99</v>
      </c>
      <c r="E45" s="155" t="s">
        <v>252</v>
      </c>
      <c r="F45" s="155" t="s">
        <v>50</v>
      </c>
      <c r="G45" s="160">
        <v>723.95799516129</v>
      </c>
    </row>
    <row r="46" spans="2:7" x14ac:dyDescent="0.3">
      <c r="B46" s="156">
        <v>2</v>
      </c>
      <c r="C46" s="157" t="s">
        <v>41</v>
      </c>
      <c r="D46" s="157" t="s">
        <v>298</v>
      </c>
      <c r="E46" s="157" t="s">
        <v>252</v>
      </c>
      <c r="F46" s="157" t="s">
        <v>50</v>
      </c>
      <c r="G46" s="161">
        <v>351.16925580645199</v>
      </c>
    </row>
    <row r="47" spans="2:7" x14ac:dyDescent="0.3">
      <c r="B47" s="154">
        <v>3</v>
      </c>
      <c r="C47" s="155" t="s">
        <v>40</v>
      </c>
      <c r="D47" s="155" t="s">
        <v>118</v>
      </c>
      <c r="E47" s="155" t="s">
        <v>252</v>
      </c>
      <c r="F47" s="155" t="s">
        <v>50</v>
      </c>
      <c r="G47" s="160">
        <v>331.20406451612899</v>
      </c>
    </row>
    <row r="48" spans="2:7" x14ac:dyDescent="0.3">
      <c r="B48" s="156">
        <v>4</v>
      </c>
      <c r="C48" s="157" t="s">
        <v>41</v>
      </c>
      <c r="D48" s="157" t="s">
        <v>191</v>
      </c>
      <c r="E48" s="157" t="s">
        <v>252</v>
      </c>
      <c r="F48" s="157" t="s">
        <v>50</v>
      </c>
      <c r="G48" s="161">
        <v>325.47291258064502</v>
      </c>
    </row>
    <row r="49" spans="2:7" x14ac:dyDescent="0.3">
      <c r="B49" s="154">
        <v>5</v>
      </c>
      <c r="C49" s="155" t="s">
        <v>42</v>
      </c>
      <c r="D49" s="155" t="s">
        <v>200</v>
      </c>
      <c r="E49" s="155" t="s">
        <v>196</v>
      </c>
      <c r="F49" s="155" t="s">
        <v>50</v>
      </c>
      <c r="G49" s="160">
        <v>162.032743548387</v>
      </c>
    </row>
    <row r="50" spans="2:7" x14ac:dyDescent="0.3">
      <c r="B50" s="156">
        <v>6</v>
      </c>
      <c r="C50" s="157" t="s">
        <v>41</v>
      </c>
      <c r="D50" s="157" t="s">
        <v>319</v>
      </c>
      <c r="E50" s="157" t="s">
        <v>252</v>
      </c>
      <c r="F50" s="157" t="s">
        <v>50</v>
      </c>
      <c r="G50" s="161">
        <v>160.222040967742</v>
      </c>
    </row>
    <row r="51" spans="2:7" x14ac:dyDescent="0.3">
      <c r="B51" s="154">
        <v>7</v>
      </c>
      <c r="C51" s="155" t="s">
        <v>40</v>
      </c>
      <c r="D51" s="155" t="s">
        <v>103</v>
      </c>
      <c r="E51" s="155" t="s">
        <v>252</v>
      </c>
      <c r="F51" s="155" t="s">
        <v>50</v>
      </c>
      <c r="G51" s="160">
        <v>159.934192580645</v>
      </c>
    </row>
    <row r="52" spans="2:7" x14ac:dyDescent="0.3">
      <c r="B52" s="156">
        <v>8</v>
      </c>
      <c r="C52" s="157" t="s">
        <v>41</v>
      </c>
      <c r="D52" s="157" t="s">
        <v>372</v>
      </c>
      <c r="E52" s="157" t="s">
        <v>252</v>
      </c>
      <c r="F52" s="157" t="s">
        <v>50</v>
      </c>
      <c r="G52" s="161">
        <v>153.88965451612901</v>
      </c>
    </row>
    <row r="53" spans="2:7" x14ac:dyDescent="0.3">
      <c r="B53" s="154">
        <v>9</v>
      </c>
      <c r="C53" s="155" t="s">
        <v>41</v>
      </c>
      <c r="D53" s="155" t="s">
        <v>350</v>
      </c>
      <c r="E53" s="155" t="s">
        <v>252</v>
      </c>
      <c r="F53" s="155" t="s">
        <v>50</v>
      </c>
      <c r="G53" s="160">
        <v>83.871483870967694</v>
      </c>
    </row>
    <row r="54" spans="2:7" x14ac:dyDescent="0.3">
      <c r="B54" s="156">
        <v>10</v>
      </c>
      <c r="C54" s="157" t="s">
        <v>42</v>
      </c>
      <c r="D54" s="157" t="s">
        <v>198</v>
      </c>
      <c r="E54" s="157" t="s">
        <v>196</v>
      </c>
      <c r="F54" s="157" t="s">
        <v>50</v>
      </c>
      <c r="G54" s="161">
        <v>77.254269032258094</v>
      </c>
    </row>
    <row r="55" spans="2:7" x14ac:dyDescent="0.3">
      <c r="B55" s="154">
        <v>11</v>
      </c>
      <c r="C55" s="155" t="s">
        <v>41</v>
      </c>
      <c r="D55" s="155" t="s">
        <v>163</v>
      </c>
      <c r="E55" s="155" t="s">
        <v>252</v>
      </c>
      <c r="F55" s="155" t="s">
        <v>50</v>
      </c>
      <c r="G55" s="160">
        <v>64.838565483870994</v>
      </c>
    </row>
    <row r="56" spans="2:7" x14ac:dyDescent="0.3">
      <c r="B56" s="156">
        <v>12</v>
      </c>
      <c r="C56" s="157" t="s">
        <v>41</v>
      </c>
      <c r="D56" s="157" t="s">
        <v>351</v>
      </c>
      <c r="E56" s="157" t="s">
        <v>252</v>
      </c>
      <c r="F56" s="157" t="s">
        <v>50</v>
      </c>
      <c r="G56" s="161">
        <v>60.631945806451597</v>
      </c>
    </row>
    <row r="57" spans="2:7" x14ac:dyDescent="0.3">
      <c r="B57" s="154">
        <v>13</v>
      </c>
      <c r="C57" s="155" t="s">
        <v>41</v>
      </c>
      <c r="D57" s="155" t="s">
        <v>190</v>
      </c>
      <c r="E57" s="155" t="s">
        <v>252</v>
      </c>
      <c r="F57" s="155" t="s">
        <v>50</v>
      </c>
      <c r="G57" s="160">
        <v>53.8621238709677</v>
      </c>
    </row>
    <row r="58" spans="2:7" x14ac:dyDescent="0.3">
      <c r="B58" s="156">
        <v>14</v>
      </c>
      <c r="C58" s="157" t="s">
        <v>35</v>
      </c>
      <c r="D58" s="157" t="s">
        <v>352</v>
      </c>
      <c r="E58" s="157" t="s">
        <v>252</v>
      </c>
      <c r="F58" s="157" t="s">
        <v>50</v>
      </c>
      <c r="G58" s="161">
        <v>44.320129032258102</v>
      </c>
    </row>
    <row r="59" spans="2:7" x14ac:dyDescent="0.3">
      <c r="B59" s="154">
        <v>15</v>
      </c>
      <c r="C59" s="155" t="s">
        <v>41</v>
      </c>
      <c r="D59" s="155" t="s">
        <v>374</v>
      </c>
      <c r="E59" s="155" t="s">
        <v>252</v>
      </c>
      <c r="F59" s="155" t="s">
        <v>50</v>
      </c>
      <c r="G59" s="160">
        <v>42.743333870967703</v>
      </c>
    </row>
    <row r="60" spans="2:7" x14ac:dyDescent="0.3">
      <c r="B60" s="156">
        <v>16</v>
      </c>
      <c r="C60" s="157" t="s">
        <v>41</v>
      </c>
      <c r="D60" s="157" t="s">
        <v>373</v>
      </c>
      <c r="E60" s="157" t="s">
        <v>252</v>
      </c>
      <c r="F60" s="157" t="s">
        <v>50</v>
      </c>
      <c r="G60" s="161">
        <v>37.152307096774202</v>
      </c>
    </row>
    <row r="61" spans="2:7" x14ac:dyDescent="0.3">
      <c r="B61" s="154">
        <v>17</v>
      </c>
      <c r="C61" s="155" t="s">
        <v>41</v>
      </c>
      <c r="D61" s="155" t="s">
        <v>353</v>
      </c>
      <c r="E61" s="155" t="s">
        <v>252</v>
      </c>
      <c r="F61" s="155" t="s">
        <v>50</v>
      </c>
      <c r="G61" s="160">
        <v>34.472923870967698</v>
      </c>
    </row>
    <row r="62" spans="2:7" x14ac:dyDescent="0.3">
      <c r="B62" s="156">
        <v>18</v>
      </c>
      <c r="C62" s="157" t="s">
        <v>41</v>
      </c>
      <c r="D62" s="157" t="s">
        <v>354</v>
      </c>
      <c r="E62" s="157" t="s">
        <v>252</v>
      </c>
      <c r="F62" s="157" t="s">
        <v>52</v>
      </c>
      <c r="G62" s="161">
        <v>33.514276129032197</v>
      </c>
    </row>
    <row r="63" spans="2:7" x14ac:dyDescent="0.3">
      <c r="B63" s="154">
        <v>19</v>
      </c>
      <c r="C63" s="155" t="s">
        <v>40</v>
      </c>
      <c r="D63" s="155" t="s">
        <v>186</v>
      </c>
      <c r="E63" s="155" t="s">
        <v>252</v>
      </c>
      <c r="F63" s="155" t="s">
        <v>50</v>
      </c>
      <c r="G63" s="160">
        <v>33.5041935483871</v>
      </c>
    </row>
    <row r="64" spans="2:7" ht="15" thickBot="1" x14ac:dyDescent="0.35">
      <c r="B64" s="158">
        <v>20</v>
      </c>
      <c r="C64" s="159" t="s">
        <v>41</v>
      </c>
      <c r="D64" s="159" t="s">
        <v>188</v>
      </c>
      <c r="E64" s="159" t="s">
        <v>252</v>
      </c>
      <c r="F64" s="159" t="s">
        <v>50</v>
      </c>
      <c r="G64" s="162">
        <v>27.453262258064498</v>
      </c>
    </row>
  </sheetData>
  <pageMargins left="0.511811024" right="0.511811024" top="0.78740157499999996" bottom="0.78740157499999996" header="0.31496062000000002" footer="0.31496062000000002"/>
  <ignoredErrors>
    <ignoredError sqref="B9:B2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Lista de Tabelas</vt:lpstr>
      <vt:lpstr>1. Histórico de Produção</vt:lpstr>
      <vt:lpstr>2. Dados de Produção</vt:lpstr>
      <vt:lpstr>3. Movimentação de Gás Natural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jpleite</dc:creator>
  <cp:lastModifiedBy>Usuário do Windows</cp:lastModifiedBy>
  <dcterms:created xsi:type="dcterms:W3CDTF">2017-11-28T15:39:22Z</dcterms:created>
  <dcterms:modified xsi:type="dcterms:W3CDTF">2021-10-23T16:06:48Z</dcterms:modified>
</cp:coreProperties>
</file>