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DBC9A487-135F-47F6-A09F-AD3419A8B134}" xr6:coauthVersionLast="43" xr6:coauthVersionMax="43" xr10:uidLastSave="{00000000-0000-0000-0000-000000000000}"/>
  <bookViews>
    <workbookView xWindow="-21660" yWindow="-60" windowWidth="21720" windowHeight="13620" activeTab="3" xr2:uid="{00000000-000D-0000-FFFF-FFFF00000000}"/>
  </bookViews>
  <sheets>
    <sheet name="2016" sheetId="7" r:id="rId1"/>
    <sheet name="2017" sheetId="9" r:id="rId2"/>
    <sheet name="2018" sheetId="8" r:id="rId3"/>
    <sheet name="2019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B24" i="10"/>
  <c r="C16" i="10"/>
  <c r="D16" i="10"/>
  <c r="E16" i="10"/>
  <c r="F16" i="10"/>
  <c r="G16" i="10"/>
  <c r="H16" i="10"/>
  <c r="I16" i="10"/>
  <c r="J16" i="10"/>
  <c r="K16" i="10"/>
  <c r="L16" i="10"/>
  <c r="M16" i="10"/>
  <c r="B16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N27" i="10"/>
  <c r="N26" i="10"/>
  <c r="N25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N18" i="10"/>
  <c r="N17" i="10"/>
  <c r="N19" i="10" s="1"/>
  <c r="M11" i="10"/>
  <c r="L11" i="10"/>
  <c r="K11" i="10"/>
  <c r="J11" i="10"/>
  <c r="I11" i="10"/>
  <c r="H11" i="10"/>
  <c r="G11" i="10"/>
  <c r="F11" i="10"/>
  <c r="E11" i="10"/>
  <c r="D11" i="10"/>
  <c r="C11" i="10"/>
  <c r="B11" i="10"/>
  <c r="N10" i="10"/>
  <c r="N9" i="10"/>
  <c r="N28" i="10" l="1"/>
  <c r="N11" i="10"/>
  <c r="K28" i="8"/>
  <c r="L28" i="8"/>
  <c r="M28" i="8"/>
  <c r="K19" i="8"/>
  <c r="L19" i="8"/>
  <c r="M19" i="8"/>
  <c r="K11" i="8"/>
  <c r="L11" i="8"/>
  <c r="M11" i="8"/>
  <c r="N27" i="8"/>
  <c r="N26" i="8"/>
  <c r="N25" i="8"/>
  <c r="N18" i="8"/>
  <c r="N17" i="8"/>
  <c r="N10" i="8"/>
  <c r="N9" i="8"/>
  <c r="N19" i="8" l="1"/>
  <c r="C28" i="8"/>
  <c r="B28" i="8"/>
  <c r="H28" i="8"/>
  <c r="I28" i="8"/>
  <c r="J28" i="8"/>
  <c r="N28" i="8"/>
  <c r="D28" i="8"/>
  <c r="E28" i="8"/>
  <c r="F28" i="8"/>
  <c r="G28" i="8"/>
  <c r="N11" i="8"/>
  <c r="H19" i="8"/>
  <c r="I19" i="8"/>
  <c r="J19" i="8"/>
  <c r="G19" i="8"/>
  <c r="F19" i="8"/>
  <c r="E19" i="8"/>
  <c r="D19" i="8"/>
  <c r="C19" i="8"/>
  <c r="B19" i="8"/>
  <c r="G11" i="8"/>
  <c r="F11" i="8"/>
  <c r="E11" i="8"/>
  <c r="D11" i="8"/>
  <c r="C11" i="8"/>
  <c r="B11" i="8"/>
  <c r="M18" i="7"/>
  <c r="L18" i="7"/>
  <c r="K18" i="7"/>
  <c r="J18" i="7"/>
  <c r="I18" i="7"/>
  <c r="H18" i="7"/>
  <c r="G18" i="7"/>
  <c r="F18" i="7"/>
  <c r="E18" i="7"/>
  <c r="D18" i="7"/>
  <c r="C18" i="7"/>
  <c r="B18" i="7"/>
  <c r="N19" i="7"/>
  <c r="N18" i="7" s="1"/>
  <c r="M10" i="7"/>
  <c r="L10" i="7"/>
  <c r="K10" i="7"/>
  <c r="J10" i="7"/>
  <c r="I10" i="7"/>
  <c r="H10" i="7"/>
  <c r="G10" i="7"/>
  <c r="F10" i="7"/>
  <c r="E10" i="7"/>
  <c r="D10" i="7"/>
  <c r="C10" i="7"/>
  <c r="B10" i="7"/>
  <c r="N11" i="7"/>
  <c r="N10" i="7" s="1"/>
  <c r="I11" i="8" l="1"/>
  <c r="J11" i="8"/>
  <c r="H11" i="8"/>
</calcChain>
</file>

<file path=xl/sharedStrings.xml><?xml version="1.0" encoding="utf-8"?>
<sst xmlns="http://schemas.openxmlformats.org/spreadsheetml/2006/main" count="92" uniqueCount="16">
  <si>
    <t>Total geral</t>
  </si>
  <si>
    <t>UNIDADE DE MEDIDA: m³</t>
  </si>
  <si>
    <t>SEGMENTO</t>
  </si>
  <si>
    <t>Total Geral</t>
  </si>
  <si>
    <t>PRODUTO: GASOLINA C</t>
  </si>
  <si>
    <t>VENDAS DE COMBUSTÍVEIS POR SEGMENTO EM 2016</t>
  </si>
  <si>
    <t>PRODUTO: ETANOL HIDRATADO</t>
  </si>
  <si>
    <t>PRODUTO: ÓLEO DIESEL</t>
  </si>
  <si>
    <t>POSTO REVENDEDOR</t>
  </si>
  <si>
    <t>CONSUMIDOR FINAL</t>
  </si>
  <si>
    <t>TRR</t>
  </si>
  <si>
    <t>VENDAS DE COMBUSTÍVEIS POR SEGMENTO EM 2017</t>
  </si>
  <si>
    <t>Fonte: SIMP/ANP</t>
  </si>
  <si>
    <t>AGÊNCIA NACIONAL DO PETRÓLEO, GÁS NATURAL E BIOCOMBUSTÍVEIS</t>
  </si>
  <si>
    <t>VENDAS DE COMBUSTÍVEIS POR SEGMENTO EM 2018</t>
  </si>
  <si>
    <t>VENDAS DE COMBUSTÍVEIS POR SEGMENTO DE JANEIRO A JUNHO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</si>
</sst>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164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 applyAlignment="1">
      <alignment horizontal="left" indent="7"/>
    </xf>
    <xf numFmtId="0" fontId="1" fillId="3" borderId="0" xfId="0" applyFont="1" applyFill="1" applyAlignment="1">
      <alignment horizontal="left" indent="7"/>
    </xf>
    <xf numFmtId="43" fontId="0" fillId="3" borderId="0" xfId="1" applyFont="1" applyFill="1"/>
    <xf numFmtId="43" fontId="0" fillId="3" borderId="0" xfId="0" applyNumberFormat="1" applyFill="1"/>
    <xf numFmtId="164" fontId="0" fillId="3" borderId="0" xfId="1" applyNumberFormat="1" applyFont="1" applyFill="1" applyProtection="1"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4</xdr:row>
      <xdr:rowOff>45172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4</xdr:row>
      <xdr:rowOff>45172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4</xdr:row>
      <xdr:rowOff>45172</xdr:rowOff>
    </xdr:to>
    <xdr:pic>
      <xdr:nvPicPr>
        <xdr:cNvPr id="5" name="Picture 1077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4</xdr:row>
      <xdr:rowOff>45172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workbookViewId="0">
      <selection activeCell="A8" sqref="A8"/>
    </sheetView>
  </sheetViews>
  <sheetFormatPr defaultRowHeight="15" x14ac:dyDescent="0.25"/>
  <cols>
    <col min="1" max="1" width="29" style="5" customWidth="1"/>
    <col min="2" max="14" width="16.85546875" style="5" customWidth="1"/>
    <col min="15" max="16384" width="9.140625" style="5"/>
  </cols>
  <sheetData>
    <row r="1" spans="1:14" ht="18.75" x14ac:dyDescent="0.3">
      <c r="A1" s="9" t="s">
        <v>13</v>
      </c>
    </row>
    <row r="2" spans="1:14" x14ac:dyDescent="0.25">
      <c r="A2" s="10" t="s">
        <v>5</v>
      </c>
    </row>
    <row r="3" spans="1:14" x14ac:dyDescent="0.25">
      <c r="A3" s="10" t="s">
        <v>1</v>
      </c>
    </row>
    <row r="4" spans="1:14" x14ac:dyDescent="0.25">
      <c r="A4" s="10" t="s">
        <v>12</v>
      </c>
    </row>
    <row r="5" spans="1:14" x14ac:dyDescent="0.25">
      <c r="A5" s="6"/>
    </row>
    <row r="6" spans="1:14" x14ac:dyDescent="0.25">
      <c r="A6" s="6"/>
    </row>
    <row r="7" spans="1:14" x14ac:dyDescent="0.25">
      <c r="A7" s="6" t="s">
        <v>4</v>
      </c>
    </row>
    <row r="8" spans="1:14" x14ac:dyDescent="0.25">
      <c r="A8" s="2" t="s">
        <v>2</v>
      </c>
      <c r="B8" s="4">
        <v>42370</v>
      </c>
      <c r="C8" s="4">
        <v>42401</v>
      </c>
      <c r="D8" s="4">
        <v>42430</v>
      </c>
      <c r="E8" s="4">
        <v>42461</v>
      </c>
      <c r="F8" s="4">
        <v>42491</v>
      </c>
      <c r="G8" s="4">
        <v>42522</v>
      </c>
      <c r="H8" s="4">
        <v>42552</v>
      </c>
      <c r="I8" s="4">
        <v>42583</v>
      </c>
      <c r="J8" s="4">
        <v>42614</v>
      </c>
      <c r="K8" s="4">
        <v>42644</v>
      </c>
      <c r="L8" s="4">
        <v>42675</v>
      </c>
      <c r="M8" s="4">
        <v>42705</v>
      </c>
      <c r="N8" s="3" t="s">
        <v>0</v>
      </c>
    </row>
    <row r="9" spans="1:14" x14ac:dyDescent="0.25">
      <c r="A9" s="6" t="s">
        <v>8</v>
      </c>
      <c r="B9" s="7">
        <v>3302711.4210000006</v>
      </c>
      <c r="C9" s="7">
        <v>3443368.1939999997</v>
      </c>
      <c r="D9" s="7">
        <v>3709661.7409999995</v>
      </c>
      <c r="E9" s="7">
        <v>3550867.89</v>
      </c>
      <c r="F9" s="7">
        <v>3407323.6300000013</v>
      </c>
      <c r="G9" s="7">
        <v>3350754.2180000013</v>
      </c>
      <c r="H9" s="7">
        <v>3422166.3650000002</v>
      </c>
      <c r="I9" s="7">
        <v>3532121.5360000003</v>
      </c>
      <c r="J9" s="7">
        <v>3563130.037</v>
      </c>
      <c r="K9" s="7">
        <v>3601546.9270000001</v>
      </c>
      <c r="L9" s="7">
        <v>3686743.9079999994</v>
      </c>
      <c r="M9" s="7">
        <v>4202407.0559999999</v>
      </c>
      <c r="N9" s="7">
        <v>42772802.923000008</v>
      </c>
    </row>
    <row r="10" spans="1:14" x14ac:dyDescent="0.25">
      <c r="A10" s="6" t="s">
        <v>9</v>
      </c>
      <c r="B10" s="7">
        <f>B11-B9</f>
        <v>19156.549999998882</v>
      </c>
      <c r="C10" s="7">
        <f t="shared" ref="C10:N10" si="0">C11-C9</f>
        <v>20490.19299999997</v>
      </c>
      <c r="D10" s="7">
        <f t="shared" si="0"/>
        <v>23003.517000000924</v>
      </c>
      <c r="E10" s="7">
        <f t="shared" si="0"/>
        <v>20527.773999999277</v>
      </c>
      <c r="F10" s="7">
        <f t="shared" si="0"/>
        <v>21377.049999998882</v>
      </c>
      <c r="G10" s="7">
        <f t="shared" si="0"/>
        <v>20173.9869999988</v>
      </c>
      <c r="H10" s="7">
        <f t="shared" si="0"/>
        <v>19839.196999999695</v>
      </c>
      <c r="I10" s="7">
        <f t="shared" si="0"/>
        <v>21254.077999999281</v>
      </c>
      <c r="J10" s="7">
        <f t="shared" si="0"/>
        <v>20861.879999999888</v>
      </c>
      <c r="K10" s="7">
        <f t="shared" si="0"/>
        <v>19322.474999999627</v>
      </c>
      <c r="L10" s="7">
        <f t="shared" si="0"/>
        <v>20170.388000000734</v>
      </c>
      <c r="M10" s="7">
        <f t="shared" si="0"/>
        <v>20101.865999999456</v>
      </c>
      <c r="N10" s="7">
        <f t="shared" si="0"/>
        <v>246278.95499999076</v>
      </c>
    </row>
    <row r="11" spans="1:14" x14ac:dyDescent="0.25">
      <c r="A11" s="2" t="s">
        <v>3</v>
      </c>
      <c r="B11" s="1">
        <v>3321867.9709999994</v>
      </c>
      <c r="C11" s="1">
        <v>3463858.3869999996</v>
      </c>
      <c r="D11" s="1">
        <v>3732665.2580000004</v>
      </c>
      <c r="E11" s="1">
        <v>3571395.6639999994</v>
      </c>
      <c r="F11" s="1">
        <v>3428700.68</v>
      </c>
      <c r="G11" s="1">
        <v>3370928.2050000001</v>
      </c>
      <c r="H11" s="1">
        <v>3442005.5619999999</v>
      </c>
      <c r="I11" s="1">
        <v>3553375.6139999996</v>
      </c>
      <c r="J11" s="1">
        <v>3583991.9169999999</v>
      </c>
      <c r="K11" s="1">
        <v>3620869.4019999998</v>
      </c>
      <c r="L11" s="1">
        <v>3706914.2960000001</v>
      </c>
      <c r="M11" s="1">
        <v>4222508.9219999993</v>
      </c>
      <c r="N11" s="1">
        <f>SUM(B11:M11)</f>
        <v>43019081.877999999</v>
      </c>
    </row>
    <row r="15" spans="1:14" x14ac:dyDescent="0.25">
      <c r="A15" s="6" t="s">
        <v>6</v>
      </c>
    </row>
    <row r="16" spans="1:14" x14ac:dyDescent="0.25">
      <c r="A16" s="2" t="s">
        <v>2</v>
      </c>
      <c r="B16" s="4">
        <v>42370</v>
      </c>
      <c r="C16" s="4">
        <v>42401</v>
      </c>
      <c r="D16" s="4">
        <v>42430</v>
      </c>
      <c r="E16" s="4">
        <v>42461</v>
      </c>
      <c r="F16" s="4">
        <v>42491</v>
      </c>
      <c r="G16" s="4">
        <v>42522</v>
      </c>
      <c r="H16" s="4">
        <v>42552</v>
      </c>
      <c r="I16" s="4">
        <v>42583</v>
      </c>
      <c r="J16" s="4">
        <v>42614</v>
      </c>
      <c r="K16" s="4">
        <v>42644</v>
      </c>
      <c r="L16" s="4">
        <v>42675</v>
      </c>
      <c r="M16" s="4">
        <v>42705</v>
      </c>
      <c r="N16" s="3" t="s">
        <v>0</v>
      </c>
    </row>
    <row r="17" spans="1:14" x14ac:dyDescent="0.25">
      <c r="A17" s="6" t="s">
        <v>8</v>
      </c>
      <c r="B17" s="7">
        <v>1197087.6199999992</v>
      </c>
      <c r="C17" s="7">
        <v>1124258.1950000001</v>
      </c>
      <c r="D17" s="7">
        <v>1099650.6570000001</v>
      </c>
      <c r="E17" s="7">
        <v>1140361.1020000002</v>
      </c>
      <c r="F17" s="7">
        <v>1295257.7199999997</v>
      </c>
      <c r="G17" s="7">
        <v>1242129.4099999997</v>
      </c>
      <c r="H17" s="7">
        <v>1286663.2710000004</v>
      </c>
      <c r="I17" s="7">
        <v>1319058.1740000001</v>
      </c>
      <c r="J17" s="7">
        <v>1316831.932</v>
      </c>
      <c r="K17" s="7">
        <v>1175181.9000000004</v>
      </c>
      <c r="L17" s="7">
        <v>989429.37699999986</v>
      </c>
      <c r="M17" s="7">
        <v>1128360.7739999997</v>
      </c>
      <c r="N17" s="7">
        <v>14314270.131999996</v>
      </c>
    </row>
    <row r="18" spans="1:14" x14ac:dyDescent="0.25">
      <c r="A18" s="6" t="s">
        <v>9</v>
      </c>
      <c r="B18" s="7">
        <f>B19-B17</f>
        <v>15275.482000001008</v>
      </c>
      <c r="C18" s="7">
        <f t="shared" ref="C18:N18" si="1">C19-C17</f>
        <v>15871.144000000088</v>
      </c>
      <c r="D18" s="7">
        <f t="shared" si="1"/>
        <v>32544.34999999986</v>
      </c>
      <c r="E18" s="7">
        <f t="shared" si="1"/>
        <v>19975.903999999398</v>
      </c>
      <c r="F18" s="7">
        <f t="shared" si="1"/>
        <v>24649.512999999803</v>
      </c>
      <c r="G18" s="7">
        <f t="shared" si="1"/>
        <v>19393.100000000093</v>
      </c>
      <c r="H18" s="7">
        <f t="shared" si="1"/>
        <v>27938.710999999428</v>
      </c>
      <c r="I18" s="7">
        <f t="shared" si="1"/>
        <v>32351.161999999546</v>
      </c>
      <c r="J18" s="7">
        <f t="shared" si="1"/>
        <v>27979.445000000298</v>
      </c>
      <c r="K18" s="7">
        <f t="shared" si="1"/>
        <v>23714.654999999562</v>
      </c>
      <c r="L18" s="7">
        <f t="shared" si="1"/>
        <v>16108.080999999889</v>
      </c>
      <c r="M18" s="7">
        <f t="shared" si="1"/>
        <v>15772.497000000207</v>
      </c>
      <c r="N18" s="7">
        <f t="shared" si="1"/>
        <v>271574.04400000162</v>
      </c>
    </row>
    <row r="19" spans="1:14" x14ac:dyDescent="0.25">
      <c r="A19" s="2" t="s">
        <v>3</v>
      </c>
      <c r="B19" s="1">
        <v>1212363.1020000002</v>
      </c>
      <c r="C19" s="1">
        <v>1140129.3390000002</v>
      </c>
      <c r="D19" s="1">
        <v>1132195.007</v>
      </c>
      <c r="E19" s="1">
        <v>1160337.0059999996</v>
      </c>
      <c r="F19" s="1">
        <v>1319907.2329999995</v>
      </c>
      <c r="G19" s="1">
        <v>1261522.5099999998</v>
      </c>
      <c r="H19" s="1">
        <v>1314601.9819999998</v>
      </c>
      <c r="I19" s="1">
        <v>1351409.3359999997</v>
      </c>
      <c r="J19" s="1">
        <v>1344811.3770000003</v>
      </c>
      <c r="K19" s="1">
        <v>1198896.5549999999</v>
      </c>
      <c r="L19" s="1">
        <v>1005537.4579999998</v>
      </c>
      <c r="M19" s="1">
        <v>1144133.2709999999</v>
      </c>
      <c r="N19" s="1">
        <f>SUM(B19:M19)</f>
        <v>14585844.175999997</v>
      </c>
    </row>
    <row r="23" spans="1:14" x14ac:dyDescent="0.25">
      <c r="A23" s="6" t="s">
        <v>7</v>
      </c>
    </row>
    <row r="24" spans="1:14" x14ac:dyDescent="0.25">
      <c r="A24" s="2" t="s">
        <v>2</v>
      </c>
      <c r="B24" s="4">
        <v>42370</v>
      </c>
      <c r="C24" s="4">
        <v>42401</v>
      </c>
      <c r="D24" s="4">
        <v>42430</v>
      </c>
      <c r="E24" s="4">
        <v>42461</v>
      </c>
      <c r="F24" s="4">
        <v>42491</v>
      </c>
      <c r="G24" s="4">
        <v>42522</v>
      </c>
      <c r="H24" s="4">
        <v>42552</v>
      </c>
      <c r="I24" s="4">
        <v>42583</v>
      </c>
      <c r="J24" s="4">
        <v>42614</v>
      </c>
      <c r="K24" s="4">
        <v>42644</v>
      </c>
      <c r="L24" s="4">
        <v>42675</v>
      </c>
      <c r="M24" s="4">
        <v>42705</v>
      </c>
      <c r="N24" s="3" t="s">
        <v>0</v>
      </c>
    </row>
    <row r="25" spans="1:14" x14ac:dyDescent="0.25">
      <c r="A25" s="6" t="s">
        <v>8</v>
      </c>
      <c r="B25" s="7">
        <v>2388624.2770000016</v>
      </c>
      <c r="C25" s="7">
        <v>2562475.0290000001</v>
      </c>
      <c r="D25" s="7">
        <v>2807713.3360000006</v>
      </c>
      <c r="E25" s="7">
        <v>2690509.5030000005</v>
      </c>
      <c r="F25" s="7">
        <v>2656176.0149999997</v>
      </c>
      <c r="G25" s="7">
        <v>2705097.7619999996</v>
      </c>
      <c r="H25" s="7">
        <v>2726677.202</v>
      </c>
      <c r="I25" s="7">
        <v>2841585.9589999993</v>
      </c>
      <c r="J25" s="7">
        <v>2763600.9529999997</v>
      </c>
      <c r="K25" s="7">
        <v>2699100.84</v>
      </c>
      <c r="L25" s="7">
        <v>2610517.6130000004</v>
      </c>
      <c r="M25" s="7">
        <v>2605505.828999999</v>
      </c>
      <c r="N25" s="7">
        <v>32057584.317999993</v>
      </c>
    </row>
    <row r="26" spans="1:14" x14ac:dyDescent="0.25">
      <c r="A26" s="6" t="s">
        <v>9</v>
      </c>
      <c r="B26" s="7">
        <v>1046947.0179999983</v>
      </c>
      <c r="C26" s="7">
        <v>1092090.5749999997</v>
      </c>
      <c r="D26" s="7">
        <v>1240679.2730000005</v>
      </c>
      <c r="E26" s="7">
        <v>1276863.274</v>
      </c>
      <c r="F26" s="7">
        <v>1282161.0549999997</v>
      </c>
      <c r="G26" s="7">
        <v>1301180.1869999999</v>
      </c>
      <c r="H26" s="7">
        <v>1354852.4420000005</v>
      </c>
      <c r="I26" s="7">
        <v>1407070.2340000006</v>
      </c>
      <c r="J26" s="7">
        <v>1353589.4780000015</v>
      </c>
      <c r="K26" s="7">
        <v>1289239.3789999988</v>
      </c>
      <c r="L26" s="7">
        <v>1201628.3679999989</v>
      </c>
      <c r="M26" s="7">
        <v>1106829.3540000007</v>
      </c>
      <c r="N26" s="7">
        <v>14953130.637000006</v>
      </c>
    </row>
    <row r="27" spans="1:14" x14ac:dyDescent="0.25">
      <c r="A27" s="6" t="s">
        <v>10</v>
      </c>
      <c r="B27" s="7">
        <v>507298.68800000002</v>
      </c>
      <c r="C27" s="7">
        <v>630001.19099999999</v>
      </c>
      <c r="D27" s="7">
        <v>702966.84100000001</v>
      </c>
      <c r="E27" s="7">
        <v>605571.20299999998</v>
      </c>
      <c r="F27" s="7">
        <v>561395.50600000005</v>
      </c>
      <c r="G27" s="7">
        <v>610218.53200000001</v>
      </c>
      <c r="H27" s="7">
        <v>615527.31400000001</v>
      </c>
      <c r="I27" s="7">
        <v>654728.74399999995</v>
      </c>
      <c r="J27" s="7">
        <v>658407.79200000002</v>
      </c>
      <c r="K27" s="7">
        <v>643131.853</v>
      </c>
      <c r="L27" s="7">
        <v>587899.96799999999</v>
      </c>
      <c r="M27" s="7">
        <v>490707.48599999998</v>
      </c>
      <c r="N27" s="7">
        <v>7267855.1179999998</v>
      </c>
    </row>
    <row r="28" spans="1:14" x14ac:dyDescent="0.25">
      <c r="A28" s="2" t="s">
        <v>3</v>
      </c>
      <c r="B28" s="1">
        <v>3942869.983</v>
      </c>
      <c r="C28" s="1">
        <v>4284566.7949999999</v>
      </c>
      <c r="D28" s="1">
        <v>4751359.4500000011</v>
      </c>
      <c r="E28" s="1">
        <v>4572943.9800000004</v>
      </c>
      <c r="F28" s="1">
        <v>4499732.5759999994</v>
      </c>
      <c r="G28" s="1">
        <v>4616496.4809999997</v>
      </c>
      <c r="H28" s="1">
        <v>4697056.9580000006</v>
      </c>
      <c r="I28" s="1">
        <v>4903384.9369999999</v>
      </c>
      <c r="J28" s="1">
        <v>4775598.2230000012</v>
      </c>
      <c r="K28" s="1">
        <v>4631472.0719999988</v>
      </c>
      <c r="L28" s="1">
        <v>4400045.9489999991</v>
      </c>
      <c r="M28" s="1">
        <v>4203042.6689999998</v>
      </c>
      <c r="N28" s="1">
        <v>54278570.072999999</v>
      </c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workbookViewId="0">
      <selection activeCell="A8" sqref="A8"/>
    </sheetView>
  </sheetViews>
  <sheetFormatPr defaultRowHeight="15" x14ac:dyDescent="0.25"/>
  <cols>
    <col min="1" max="1" width="29" style="5" customWidth="1"/>
    <col min="2" max="14" width="16.85546875" style="5" customWidth="1"/>
    <col min="15" max="15" width="9.140625" style="5"/>
    <col min="16" max="16" width="10.5703125" style="5" bestFit="1" customWidth="1"/>
    <col min="17" max="16384" width="9.140625" style="5"/>
  </cols>
  <sheetData>
    <row r="1" spans="1:14" ht="18.75" x14ac:dyDescent="0.3">
      <c r="A1" s="9" t="s">
        <v>13</v>
      </c>
    </row>
    <row r="2" spans="1:14" x14ac:dyDescent="0.25">
      <c r="A2" s="10" t="s">
        <v>11</v>
      </c>
    </row>
    <row r="3" spans="1:14" x14ac:dyDescent="0.25">
      <c r="A3" s="10" t="s">
        <v>1</v>
      </c>
    </row>
    <row r="4" spans="1:14" x14ac:dyDescent="0.25">
      <c r="A4" s="10" t="s">
        <v>12</v>
      </c>
    </row>
    <row r="5" spans="1:14" x14ac:dyDescent="0.25">
      <c r="A5" s="6"/>
    </row>
    <row r="6" spans="1:14" x14ac:dyDescent="0.25">
      <c r="A6" s="6"/>
    </row>
    <row r="7" spans="1:14" x14ac:dyDescent="0.25">
      <c r="A7" s="6" t="s">
        <v>4</v>
      </c>
    </row>
    <row r="8" spans="1:14" x14ac:dyDescent="0.25">
      <c r="A8" s="2" t="s">
        <v>2</v>
      </c>
      <c r="B8" s="4">
        <v>42736</v>
      </c>
      <c r="C8" s="4">
        <v>42767</v>
      </c>
      <c r="D8" s="4">
        <v>42795</v>
      </c>
      <c r="E8" s="4">
        <v>42826</v>
      </c>
      <c r="F8" s="4">
        <v>42856</v>
      </c>
      <c r="G8" s="4">
        <v>42887</v>
      </c>
      <c r="H8" s="4">
        <v>42917</v>
      </c>
      <c r="I8" s="4">
        <v>42948</v>
      </c>
      <c r="J8" s="4">
        <v>42979</v>
      </c>
      <c r="K8" s="4">
        <v>43009</v>
      </c>
      <c r="L8" s="4">
        <v>43040</v>
      </c>
      <c r="M8" s="4">
        <v>43070</v>
      </c>
      <c r="N8" s="3" t="s">
        <v>0</v>
      </c>
    </row>
    <row r="9" spans="1:14" x14ac:dyDescent="0.25">
      <c r="A9" s="6" t="s">
        <v>8</v>
      </c>
      <c r="B9" s="7">
        <v>3704766.5670000003</v>
      </c>
      <c r="C9" s="7">
        <v>3529756.0420000004</v>
      </c>
      <c r="D9" s="7">
        <v>3928362.7520000017</v>
      </c>
      <c r="E9" s="7">
        <v>3631605.0640000007</v>
      </c>
      <c r="F9" s="7">
        <v>3764828.2320000003</v>
      </c>
      <c r="G9" s="7">
        <v>3741798.7159999995</v>
      </c>
      <c r="H9" s="7">
        <v>3690599.2840000014</v>
      </c>
      <c r="I9" s="7">
        <v>3674825.2199999993</v>
      </c>
      <c r="J9" s="7">
        <v>3481017.4039999992</v>
      </c>
      <c r="K9" s="7">
        <v>3519455.4820000017</v>
      </c>
      <c r="L9" s="7">
        <v>3416018.2230000002</v>
      </c>
      <c r="M9" s="7">
        <v>3836932.8730000001</v>
      </c>
      <c r="N9" s="7">
        <v>43919965.859000005</v>
      </c>
    </row>
    <row r="10" spans="1:14" x14ac:dyDescent="0.25">
      <c r="A10" s="6" t="s">
        <v>9</v>
      </c>
      <c r="B10" s="7">
        <v>17770.20100000035</v>
      </c>
      <c r="C10" s="7">
        <v>17209.861999999266</v>
      </c>
      <c r="D10" s="7">
        <v>20553.214999997988</v>
      </c>
      <c r="E10" s="7">
        <v>18606.640999999363</v>
      </c>
      <c r="F10" s="7">
        <v>19784.945999999531</v>
      </c>
      <c r="G10" s="7">
        <v>19526.694999999832</v>
      </c>
      <c r="H10" s="7">
        <v>18679.16499999864</v>
      </c>
      <c r="I10" s="7">
        <v>20755.043000000063</v>
      </c>
      <c r="J10" s="7">
        <v>19517.561000001151</v>
      </c>
      <c r="K10" s="7">
        <v>19337.331999999005</v>
      </c>
      <c r="L10" s="7">
        <v>18272.925999999978</v>
      </c>
      <c r="M10" s="7">
        <v>19552.566999999806</v>
      </c>
      <c r="N10" s="7">
        <v>229566.15399999171</v>
      </c>
    </row>
    <row r="11" spans="1:14" x14ac:dyDescent="0.25">
      <c r="A11" s="2" t="s">
        <v>3</v>
      </c>
      <c r="B11" s="1">
        <v>3722536.7680000006</v>
      </c>
      <c r="C11" s="1">
        <v>3546965.9039999996</v>
      </c>
      <c r="D11" s="1">
        <v>3948915.9669999997</v>
      </c>
      <c r="E11" s="1">
        <v>3650211.7050000001</v>
      </c>
      <c r="F11" s="1">
        <v>3784613.1779999998</v>
      </c>
      <c r="G11" s="1">
        <v>3761325.4109999994</v>
      </c>
      <c r="H11" s="1">
        <v>3709278.449</v>
      </c>
      <c r="I11" s="1">
        <v>3695580.2629999993</v>
      </c>
      <c r="J11" s="1">
        <v>3500534.9650000003</v>
      </c>
      <c r="K11" s="1">
        <v>3538792.8140000007</v>
      </c>
      <c r="L11" s="1">
        <v>3434291.1490000002</v>
      </c>
      <c r="M11" s="1">
        <v>3856485.44</v>
      </c>
      <c r="N11" s="1">
        <v>44149532.012999997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5" spans="1:14" x14ac:dyDescent="0.25">
      <c r="A15" s="6" t="s">
        <v>6</v>
      </c>
    </row>
    <row r="16" spans="1:14" x14ac:dyDescent="0.25">
      <c r="A16" s="2" t="s">
        <v>2</v>
      </c>
      <c r="B16" s="4">
        <v>42736</v>
      </c>
      <c r="C16" s="4">
        <v>42767</v>
      </c>
      <c r="D16" s="4">
        <v>42795</v>
      </c>
      <c r="E16" s="4">
        <v>42826</v>
      </c>
      <c r="F16" s="4">
        <v>42856</v>
      </c>
      <c r="G16" s="4">
        <v>42887</v>
      </c>
      <c r="H16" s="4">
        <v>42917</v>
      </c>
      <c r="I16" s="4">
        <v>42948</v>
      </c>
      <c r="J16" s="4">
        <v>42979</v>
      </c>
      <c r="K16" s="4">
        <v>43009</v>
      </c>
      <c r="L16" s="4">
        <v>43040</v>
      </c>
      <c r="M16" s="4">
        <v>43070</v>
      </c>
      <c r="N16" s="3" t="s">
        <v>0</v>
      </c>
    </row>
    <row r="17" spans="1:14" x14ac:dyDescent="0.25">
      <c r="A17" s="6" t="s">
        <v>8</v>
      </c>
      <c r="B17" s="7">
        <v>874308.85800000012</v>
      </c>
      <c r="C17" s="7">
        <v>856243.53199999989</v>
      </c>
      <c r="D17" s="7">
        <v>995015.17799999984</v>
      </c>
      <c r="E17" s="7">
        <v>974078.46900000004</v>
      </c>
      <c r="F17" s="7">
        <v>1028220.2030000001</v>
      </c>
      <c r="G17" s="7">
        <v>1036110.5940000002</v>
      </c>
      <c r="H17" s="7">
        <v>1046100.1790000002</v>
      </c>
      <c r="I17" s="7">
        <v>1211935.186</v>
      </c>
      <c r="J17" s="7">
        <v>1303775.0379999997</v>
      </c>
      <c r="K17" s="7">
        <v>1367630.335</v>
      </c>
      <c r="L17" s="7">
        <v>1328456.7040000001</v>
      </c>
      <c r="M17" s="7">
        <v>1486776.0619999997</v>
      </c>
      <c r="N17" s="7">
        <v>13508650.338</v>
      </c>
    </row>
    <row r="18" spans="1:14" x14ac:dyDescent="0.25">
      <c r="A18" s="6" t="s">
        <v>9</v>
      </c>
      <c r="B18" s="7">
        <v>12449.060999999987</v>
      </c>
      <c r="C18" s="7">
        <v>11638.408999999985</v>
      </c>
      <c r="D18" s="7">
        <v>14800.620000000345</v>
      </c>
      <c r="E18" s="7">
        <v>11404.065999999992</v>
      </c>
      <c r="F18" s="7">
        <v>13650.98499999987</v>
      </c>
      <c r="G18" s="7">
        <v>11712.321999999811</v>
      </c>
      <c r="H18" s="7">
        <v>10244.139999999898</v>
      </c>
      <c r="I18" s="7">
        <v>9063.8320000001695</v>
      </c>
      <c r="J18" s="7">
        <v>8132.2939999997616</v>
      </c>
      <c r="K18" s="7">
        <v>9427.8000000002794</v>
      </c>
      <c r="L18" s="7">
        <v>9555.1679999998305</v>
      </c>
      <c r="M18" s="7">
        <v>11045.276000000769</v>
      </c>
      <c r="N18" s="7">
        <v>133123.97300000116</v>
      </c>
    </row>
    <row r="19" spans="1:14" x14ac:dyDescent="0.25">
      <c r="A19" s="2" t="s">
        <v>3</v>
      </c>
      <c r="B19" s="1">
        <v>886757.91900000011</v>
      </c>
      <c r="C19" s="1">
        <v>867881.94099999988</v>
      </c>
      <c r="D19" s="1">
        <v>1009815.7980000002</v>
      </c>
      <c r="E19" s="1">
        <v>985482.53500000003</v>
      </c>
      <c r="F19" s="1">
        <v>1041871.188</v>
      </c>
      <c r="G19" s="1">
        <v>1047822.916</v>
      </c>
      <c r="H19" s="1">
        <v>1056344.3190000001</v>
      </c>
      <c r="I19" s="1">
        <v>1220999.0180000002</v>
      </c>
      <c r="J19" s="1">
        <v>1311907.3319999995</v>
      </c>
      <c r="K19" s="1">
        <v>1377058.1350000002</v>
      </c>
      <c r="L19" s="1">
        <v>1338011.872</v>
      </c>
      <c r="M19" s="1">
        <v>1497821.3380000005</v>
      </c>
      <c r="N19" s="1">
        <v>13641774.311000001</v>
      </c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3" spans="1:14" x14ac:dyDescent="0.25">
      <c r="A23" s="6" t="s">
        <v>7</v>
      </c>
    </row>
    <row r="24" spans="1:14" x14ac:dyDescent="0.25">
      <c r="A24" s="2" t="s">
        <v>2</v>
      </c>
      <c r="B24" s="4">
        <v>42736</v>
      </c>
      <c r="C24" s="4">
        <v>42767</v>
      </c>
      <c r="D24" s="4">
        <v>42795</v>
      </c>
      <c r="E24" s="4">
        <v>42826</v>
      </c>
      <c r="F24" s="4">
        <v>42856</v>
      </c>
      <c r="G24" s="4">
        <v>42887</v>
      </c>
      <c r="H24" s="4">
        <v>42917</v>
      </c>
      <c r="I24" s="4">
        <v>42948</v>
      </c>
      <c r="J24" s="4">
        <v>42979</v>
      </c>
      <c r="K24" s="4">
        <v>43009</v>
      </c>
      <c r="L24" s="4">
        <v>43040</v>
      </c>
      <c r="M24" s="4">
        <v>43070</v>
      </c>
      <c r="N24" s="3" t="s">
        <v>0</v>
      </c>
    </row>
    <row r="25" spans="1:14" x14ac:dyDescent="0.25">
      <c r="A25" s="6" t="s">
        <v>8</v>
      </c>
      <c r="B25" s="7">
        <v>2390126.9659999991</v>
      </c>
      <c r="C25" s="7">
        <v>2406905.6189999999</v>
      </c>
      <c r="D25" s="7">
        <v>2880462.4480000017</v>
      </c>
      <c r="E25" s="7">
        <v>2462026.4190000002</v>
      </c>
      <c r="F25" s="7">
        <v>2739464.3460000004</v>
      </c>
      <c r="G25" s="7">
        <v>2726187.4720000005</v>
      </c>
      <c r="H25" s="7">
        <v>2796937.3730000001</v>
      </c>
      <c r="I25" s="7">
        <v>2923667.6430000002</v>
      </c>
      <c r="J25" s="7">
        <v>2840115.8410000014</v>
      </c>
      <c r="K25" s="7">
        <v>2870067.5120000001</v>
      </c>
      <c r="L25" s="7">
        <v>2766335.9080000008</v>
      </c>
      <c r="M25" s="7">
        <v>2612482.2940000002</v>
      </c>
      <c r="N25" s="7">
        <v>32414779.840999994</v>
      </c>
    </row>
    <row r="26" spans="1:14" x14ac:dyDescent="0.25">
      <c r="A26" s="6" t="s">
        <v>9</v>
      </c>
      <c r="B26" s="7">
        <v>1033699.4250000006</v>
      </c>
      <c r="C26" s="7">
        <v>1014198.7519999994</v>
      </c>
      <c r="D26" s="7">
        <v>1226660.1789999977</v>
      </c>
      <c r="E26" s="7">
        <v>1129023.5119999994</v>
      </c>
      <c r="F26" s="7">
        <v>1304775.8229999982</v>
      </c>
      <c r="G26" s="7">
        <v>1333490.0969999989</v>
      </c>
      <c r="H26" s="7">
        <v>1343279.5490000006</v>
      </c>
      <c r="I26" s="7">
        <v>1391603.3250000011</v>
      </c>
      <c r="J26" s="7">
        <v>1359173.0979999984</v>
      </c>
      <c r="K26" s="7">
        <v>1345163.9509999994</v>
      </c>
      <c r="L26" s="7">
        <v>1220996.1779999998</v>
      </c>
      <c r="M26" s="7">
        <v>1125931.5480000004</v>
      </c>
      <c r="N26" s="7">
        <v>14827995.437000005</v>
      </c>
    </row>
    <row r="27" spans="1:14" x14ac:dyDescent="0.25">
      <c r="A27" s="6" t="s">
        <v>10</v>
      </c>
      <c r="B27" s="7">
        <v>535340.26100000006</v>
      </c>
      <c r="C27" s="7">
        <v>613842.06499999994</v>
      </c>
      <c r="D27" s="7">
        <v>744974.61899999995</v>
      </c>
      <c r="E27" s="7">
        <v>555573.99300000002</v>
      </c>
      <c r="F27" s="7">
        <v>570446.78799999994</v>
      </c>
      <c r="G27" s="7">
        <v>617776.02399999998</v>
      </c>
      <c r="H27" s="7">
        <v>681247.52599999995</v>
      </c>
      <c r="I27" s="7">
        <v>686311.522</v>
      </c>
      <c r="J27" s="7">
        <v>657295.16200000001</v>
      </c>
      <c r="K27" s="7">
        <v>700547.00100000005</v>
      </c>
      <c r="L27" s="7">
        <v>653349.83900000004</v>
      </c>
      <c r="M27" s="7">
        <v>512812.40700000001</v>
      </c>
      <c r="N27" s="7">
        <v>7529517.2070000004</v>
      </c>
    </row>
    <row r="28" spans="1:14" x14ac:dyDescent="0.25">
      <c r="A28" s="2" t="s">
        <v>3</v>
      </c>
      <c r="B28" s="1">
        <v>3959166.6519999998</v>
      </c>
      <c r="C28" s="1">
        <v>4034946.4359999993</v>
      </c>
      <c r="D28" s="1">
        <v>4852097.2459999993</v>
      </c>
      <c r="E28" s="1">
        <v>4146623.9239999996</v>
      </c>
      <c r="F28" s="1">
        <v>4614686.9569999985</v>
      </c>
      <c r="G28" s="1">
        <v>4677453.5929999994</v>
      </c>
      <c r="H28" s="1">
        <v>4821464.4480000008</v>
      </c>
      <c r="I28" s="1">
        <v>5001582.4900000012</v>
      </c>
      <c r="J28" s="1">
        <v>4856584.1009999998</v>
      </c>
      <c r="K28" s="1">
        <v>4915778.4639999997</v>
      </c>
      <c r="L28" s="1">
        <v>4640681.9250000007</v>
      </c>
      <c r="M28" s="1">
        <v>4251226.2490000008</v>
      </c>
      <c r="N28" s="1">
        <v>54772292.484999999</v>
      </c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workbookViewId="0">
      <selection activeCell="A30" sqref="A30"/>
    </sheetView>
  </sheetViews>
  <sheetFormatPr defaultRowHeight="15" x14ac:dyDescent="0.25"/>
  <cols>
    <col min="1" max="1" width="29" style="5" customWidth="1"/>
    <col min="2" max="23" width="16.85546875" style="5" customWidth="1"/>
    <col min="24" max="16384" width="9.140625" style="5"/>
  </cols>
  <sheetData>
    <row r="1" spans="1:16" ht="18.75" x14ac:dyDescent="0.3">
      <c r="A1" s="9" t="s">
        <v>13</v>
      </c>
    </row>
    <row r="2" spans="1:16" x14ac:dyDescent="0.25">
      <c r="A2" s="10" t="s">
        <v>14</v>
      </c>
    </row>
    <row r="3" spans="1:16" x14ac:dyDescent="0.25">
      <c r="A3" s="10" t="s">
        <v>1</v>
      </c>
    </row>
    <row r="4" spans="1:16" x14ac:dyDescent="0.25">
      <c r="A4" s="10" t="s">
        <v>12</v>
      </c>
      <c r="P4" s="11"/>
    </row>
    <row r="5" spans="1:16" x14ac:dyDescent="0.25">
      <c r="A5" s="6"/>
      <c r="P5" s="11"/>
    </row>
    <row r="6" spans="1:16" x14ac:dyDescent="0.25">
      <c r="A6" s="6"/>
      <c r="P6" s="11"/>
    </row>
    <row r="7" spans="1:16" x14ac:dyDescent="0.25">
      <c r="A7" s="6" t="s">
        <v>4</v>
      </c>
      <c r="P7" s="11"/>
    </row>
    <row r="8" spans="1:16" x14ac:dyDescent="0.25">
      <c r="A8" s="2" t="s">
        <v>2</v>
      </c>
      <c r="B8" s="4">
        <v>43101</v>
      </c>
      <c r="C8" s="4">
        <v>43132</v>
      </c>
      <c r="D8" s="4">
        <v>43160</v>
      </c>
      <c r="E8" s="4">
        <v>43191</v>
      </c>
      <c r="F8" s="4">
        <v>43221</v>
      </c>
      <c r="G8" s="4">
        <v>43252</v>
      </c>
      <c r="H8" s="4">
        <v>43282</v>
      </c>
      <c r="I8" s="4">
        <v>43313</v>
      </c>
      <c r="J8" s="4">
        <v>43344</v>
      </c>
      <c r="K8" s="4">
        <v>43374</v>
      </c>
      <c r="L8" s="4">
        <v>43405</v>
      </c>
      <c r="M8" s="4">
        <v>43435</v>
      </c>
      <c r="N8" s="3" t="s">
        <v>0</v>
      </c>
      <c r="P8" s="11"/>
    </row>
    <row r="9" spans="1:16" x14ac:dyDescent="0.25">
      <c r="A9" s="6" t="s">
        <v>8</v>
      </c>
      <c r="B9" s="7">
        <v>3378085.2969999998</v>
      </c>
      <c r="C9" s="7">
        <v>3120594.8930000002</v>
      </c>
      <c r="D9" s="7">
        <v>3612160.6680000001</v>
      </c>
      <c r="E9" s="7">
        <v>3360019.0329999998</v>
      </c>
      <c r="F9" s="7">
        <v>3054329.3339999998</v>
      </c>
      <c r="G9" s="7">
        <v>3139515.6179999998</v>
      </c>
      <c r="H9" s="7">
        <v>2984042.88</v>
      </c>
      <c r="I9" s="7">
        <v>3184642.6910000001</v>
      </c>
      <c r="J9" s="7">
        <v>2875511.7050000001</v>
      </c>
      <c r="K9" s="7">
        <v>3039603.5430000001</v>
      </c>
      <c r="L9" s="7">
        <v>3006696.6340000001</v>
      </c>
      <c r="M9" s="7">
        <v>3443850.3089999999</v>
      </c>
      <c r="N9" s="8">
        <f>SUM(B9:M9)</f>
        <v>38199052.604999997</v>
      </c>
      <c r="P9" s="11"/>
    </row>
    <row r="10" spans="1:16" x14ac:dyDescent="0.25">
      <c r="A10" s="6" t="s">
        <v>9</v>
      </c>
      <c r="B10" s="7">
        <v>11836.552</v>
      </c>
      <c r="C10" s="7">
        <v>11825.507</v>
      </c>
      <c r="D10" s="7">
        <v>13776.645</v>
      </c>
      <c r="E10" s="7">
        <v>14543.531000000001</v>
      </c>
      <c r="F10" s="7">
        <v>12916.103999999999</v>
      </c>
      <c r="G10" s="7">
        <v>12584.578</v>
      </c>
      <c r="H10" s="7">
        <v>12005.855</v>
      </c>
      <c r="I10" s="7">
        <v>12910.732</v>
      </c>
      <c r="J10" s="7">
        <v>12013.368</v>
      </c>
      <c r="K10" s="7">
        <v>13616.598</v>
      </c>
      <c r="L10" s="7">
        <v>12200.834999999999</v>
      </c>
      <c r="M10" s="7">
        <v>12496.352000000001</v>
      </c>
      <c r="N10" s="8">
        <f>SUM(B10:M10)</f>
        <v>152726.65700000001</v>
      </c>
      <c r="P10" s="11"/>
    </row>
    <row r="11" spans="1:16" x14ac:dyDescent="0.25">
      <c r="A11" s="2" t="s">
        <v>3</v>
      </c>
      <c r="B11" s="1">
        <f t="shared" ref="B11:M11" si="0">SUM(B9:B10)</f>
        <v>3389921.8489999999</v>
      </c>
      <c r="C11" s="1">
        <f t="shared" si="0"/>
        <v>3132420.4000000004</v>
      </c>
      <c r="D11" s="1">
        <f t="shared" si="0"/>
        <v>3625937.3130000001</v>
      </c>
      <c r="E11" s="1">
        <f t="shared" si="0"/>
        <v>3374562.5639999998</v>
      </c>
      <c r="F11" s="1">
        <f t="shared" si="0"/>
        <v>3067245.4379999996</v>
      </c>
      <c r="G11" s="1">
        <f t="shared" si="0"/>
        <v>3152100.196</v>
      </c>
      <c r="H11" s="1">
        <f t="shared" si="0"/>
        <v>2996048.7349999999</v>
      </c>
      <c r="I11" s="1">
        <f t="shared" si="0"/>
        <v>3197553.423</v>
      </c>
      <c r="J11" s="1">
        <f t="shared" si="0"/>
        <v>2887525.0729999999</v>
      </c>
      <c r="K11" s="1">
        <f t="shared" si="0"/>
        <v>3053220.1410000003</v>
      </c>
      <c r="L11" s="1">
        <f t="shared" si="0"/>
        <v>3018897.469</v>
      </c>
      <c r="M11" s="1">
        <f t="shared" si="0"/>
        <v>3456346.6609999998</v>
      </c>
      <c r="N11" s="1">
        <f>SUM(N9:N10)</f>
        <v>38351779.261999995</v>
      </c>
      <c r="P11" s="11"/>
    </row>
    <row r="12" spans="1:16" x14ac:dyDescent="0.25">
      <c r="P12" s="11"/>
    </row>
    <row r="13" spans="1:16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P13" s="11"/>
    </row>
    <row r="14" spans="1:16" x14ac:dyDescent="0.25">
      <c r="P14" s="11"/>
    </row>
    <row r="15" spans="1:16" x14ac:dyDescent="0.25">
      <c r="A15" s="6" t="s">
        <v>6</v>
      </c>
      <c r="P15" s="11"/>
    </row>
    <row r="16" spans="1:16" x14ac:dyDescent="0.25">
      <c r="A16" s="2" t="s">
        <v>2</v>
      </c>
      <c r="B16" s="4">
        <v>43101</v>
      </c>
      <c r="C16" s="4">
        <v>43132</v>
      </c>
      <c r="D16" s="4">
        <v>43160</v>
      </c>
      <c r="E16" s="4">
        <v>43191</v>
      </c>
      <c r="F16" s="4">
        <v>43221</v>
      </c>
      <c r="G16" s="4">
        <v>43252</v>
      </c>
      <c r="H16" s="4">
        <v>43282</v>
      </c>
      <c r="I16" s="4">
        <v>43313</v>
      </c>
      <c r="J16" s="4">
        <v>43344</v>
      </c>
      <c r="K16" s="4">
        <v>43374</v>
      </c>
      <c r="L16" s="4">
        <v>43405</v>
      </c>
      <c r="M16" s="4">
        <v>43435</v>
      </c>
      <c r="N16" s="3" t="s">
        <v>0</v>
      </c>
      <c r="P16" s="11"/>
    </row>
    <row r="17" spans="1:14" x14ac:dyDescent="0.25">
      <c r="A17" s="6" t="s">
        <v>8</v>
      </c>
      <c r="B17" s="7">
        <v>1368802.801</v>
      </c>
      <c r="C17" s="7">
        <v>1235692.56</v>
      </c>
      <c r="D17" s="7">
        <v>1366571.226</v>
      </c>
      <c r="E17" s="7">
        <v>1280982.1259999999</v>
      </c>
      <c r="F17" s="7">
        <v>1311625.3400000001</v>
      </c>
      <c r="G17" s="7">
        <v>1489457.6340000001</v>
      </c>
      <c r="H17" s="7">
        <v>1600214.1969999999</v>
      </c>
      <c r="I17" s="7">
        <v>1812235.9680000001</v>
      </c>
      <c r="J17" s="7">
        <v>1789745.673</v>
      </c>
      <c r="K17" s="7">
        <v>2050207.07</v>
      </c>
      <c r="L17" s="7">
        <v>1932991.3529999999</v>
      </c>
      <c r="M17" s="7">
        <v>2033485.7220000001</v>
      </c>
      <c r="N17" s="8">
        <f>SUM(B17:M17)</f>
        <v>19272011.670000002</v>
      </c>
    </row>
    <row r="18" spans="1:14" x14ac:dyDescent="0.25">
      <c r="A18" s="6" t="s">
        <v>9</v>
      </c>
      <c r="B18" s="7">
        <v>8493.42</v>
      </c>
      <c r="C18" s="7">
        <v>7186.1360000000004</v>
      </c>
      <c r="D18" s="7">
        <v>6212.87</v>
      </c>
      <c r="E18" s="7">
        <v>5908.3429999999998</v>
      </c>
      <c r="F18" s="7">
        <v>4196.8900000000003</v>
      </c>
      <c r="G18" s="7">
        <v>4590.933</v>
      </c>
      <c r="H18" s="7">
        <v>9146.0429999999997</v>
      </c>
      <c r="I18" s="7">
        <v>10581.178</v>
      </c>
      <c r="J18" s="7">
        <v>9505.3420000000006</v>
      </c>
      <c r="K18" s="7">
        <v>12685.953</v>
      </c>
      <c r="L18" s="7">
        <v>12488.432000000001</v>
      </c>
      <c r="M18" s="7">
        <v>21711.963</v>
      </c>
      <c r="N18" s="8">
        <f>SUM(B18:M18)</f>
        <v>112707.503</v>
      </c>
    </row>
    <row r="19" spans="1:14" x14ac:dyDescent="0.25">
      <c r="A19" s="2" t="s">
        <v>3</v>
      </c>
      <c r="B19" s="1">
        <f t="shared" ref="B19:M19" si="1">SUM(B17:B18)</f>
        <v>1377296.2209999999</v>
      </c>
      <c r="C19" s="1">
        <f t="shared" si="1"/>
        <v>1242878.696</v>
      </c>
      <c r="D19" s="1">
        <f t="shared" si="1"/>
        <v>1372784.0960000001</v>
      </c>
      <c r="E19" s="1">
        <f t="shared" si="1"/>
        <v>1286890.469</v>
      </c>
      <c r="F19" s="1">
        <f t="shared" si="1"/>
        <v>1315822.23</v>
      </c>
      <c r="G19" s="1">
        <f t="shared" si="1"/>
        <v>1494048.567</v>
      </c>
      <c r="H19" s="1">
        <f t="shared" si="1"/>
        <v>1609360.24</v>
      </c>
      <c r="I19" s="1">
        <f t="shared" si="1"/>
        <v>1822817.1460000002</v>
      </c>
      <c r="J19" s="1">
        <f t="shared" si="1"/>
        <v>1799251.0149999999</v>
      </c>
      <c r="K19" s="1">
        <f t="shared" si="1"/>
        <v>2062893.023</v>
      </c>
      <c r="L19" s="1">
        <f t="shared" si="1"/>
        <v>1945479.7849999999</v>
      </c>
      <c r="M19" s="1">
        <f t="shared" si="1"/>
        <v>2055197.6850000001</v>
      </c>
      <c r="N19" s="1">
        <f>SUM(N17:N18)</f>
        <v>19384719.173</v>
      </c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3" spans="1:14" x14ac:dyDescent="0.25">
      <c r="A23" s="6" t="s">
        <v>7</v>
      </c>
    </row>
    <row r="24" spans="1:14" x14ac:dyDescent="0.25">
      <c r="A24" s="2" t="s">
        <v>2</v>
      </c>
      <c r="B24" s="4">
        <v>43101</v>
      </c>
      <c r="C24" s="4">
        <v>43132</v>
      </c>
      <c r="D24" s="4">
        <v>43160</v>
      </c>
      <c r="E24" s="4">
        <v>43191</v>
      </c>
      <c r="F24" s="4">
        <v>43221</v>
      </c>
      <c r="G24" s="4">
        <v>43252</v>
      </c>
      <c r="H24" s="4">
        <v>43282</v>
      </c>
      <c r="I24" s="4">
        <v>43313</v>
      </c>
      <c r="J24" s="4">
        <v>43344</v>
      </c>
      <c r="K24" s="4">
        <v>43374</v>
      </c>
      <c r="L24" s="4">
        <v>43405</v>
      </c>
      <c r="M24" s="4">
        <v>43435</v>
      </c>
      <c r="N24" s="3" t="s">
        <v>0</v>
      </c>
    </row>
    <row r="25" spans="1:14" x14ac:dyDescent="0.25">
      <c r="A25" s="6" t="s">
        <v>8</v>
      </c>
      <c r="B25" s="7">
        <v>2485039.5449999999</v>
      </c>
      <c r="C25" s="7">
        <v>2422835.04</v>
      </c>
      <c r="D25" s="7">
        <v>2832850.3429999999</v>
      </c>
      <c r="E25" s="7">
        <v>2672648.5699999998</v>
      </c>
      <c r="F25" s="7">
        <v>2142302.0219999999</v>
      </c>
      <c r="G25" s="7">
        <v>2971161.5159999998</v>
      </c>
      <c r="H25" s="7">
        <v>2874296.7259999998</v>
      </c>
      <c r="I25" s="7">
        <v>3068342.5</v>
      </c>
      <c r="J25" s="7">
        <v>2772093.4270000001</v>
      </c>
      <c r="K25" s="7">
        <v>2930825.6669999999</v>
      </c>
      <c r="L25" s="7">
        <v>2809755.8390000002</v>
      </c>
      <c r="M25" s="7">
        <v>2681902.858</v>
      </c>
      <c r="N25" s="8">
        <f>SUM(B25:M25)</f>
        <v>32664054.052999999</v>
      </c>
    </row>
    <row r="26" spans="1:14" x14ac:dyDescent="0.25">
      <c r="A26" s="6" t="s">
        <v>9</v>
      </c>
      <c r="B26" s="7">
        <v>1075810.514</v>
      </c>
      <c r="C26" s="7">
        <v>1019273.661</v>
      </c>
      <c r="D26" s="7">
        <v>1211794.754</v>
      </c>
      <c r="E26" s="7">
        <v>1259985.3970000001</v>
      </c>
      <c r="F26" s="7">
        <v>1114482.3959999999</v>
      </c>
      <c r="G26" s="7">
        <v>1326512.3700000001</v>
      </c>
      <c r="H26" s="7">
        <v>1390646.9669999999</v>
      </c>
      <c r="I26" s="7">
        <v>1403541.976</v>
      </c>
      <c r="J26" s="7">
        <v>1311370.8840000001</v>
      </c>
      <c r="K26" s="7">
        <v>1410321.209</v>
      </c>
      <c r="L26" s="7">
        <v>1276618.686</v>
      </c>
      <c r="M26" s="7">
        <v>1164248.196</v>
      </c>
      <c r="N26" s="8">
        <f>SUM(B26:M26)</f>
        <v>14964607.01</v>
      </c>
    </row>
    <row r="27" spans="1:14" x14ac:dyDescent="0.25">
      <c r="A27" s="6" t="s">
        <v>10</v>
      </c>
      <c r="B27" s="7">
        <v>574398.28799999994</v>
      </c>
      <c r="C27" s="7">
        <v>677978.97100000002</v>
      </c>
      <c r="D27" s="7">
        <v>780188.53700000001</v>
      </c>
      <c r="E27" s="7">
        <v>684416.25300000003</v>
      </c>
      <c r="F27" s="7">
        <v>489108.83799999999</v>
      </c>
      <c r="G27" s="7">
        <v>673359.69099999999</v>
      </c>
      <c r="H27" s="7">
        <v>716783.196</v>
      </c>
      <c r="I27" s="7">
        <v>725432.71200000006</v>
      </c>
      <c r="J27" s="7">
        <v>676112.93900000001</v>
      </c>
      <c r="K27" s="7">
        <v>717606.44099999999</v>
      </c>
      <c r="L27" s="7">
        <v>651941.826</v>
      </c>
      <c r="M27" s="7">
        <v>561990.86800000002</v>
      </c>
      <c r="N27" s="8">
        <f>SUM(B27:M27)</f>
        <v>7929318.5600000005</v>
      </c>
    </row>
    <row r="28" spans="1:14" x14ac:dyDescent="0.25">
      <c r="A28" s="2" t="s">
        <v>3</v>
      </c>
      <c r="B28" s="1">
        <f t="shared" ref="B28:N28" si="2">SUM(B25:B27)</f>
        <v>4135248.3470000001</v>
      </c>
      <c r="C28" s="1">
        <f t="shared" si="2"/>
        <v>4120087.6719999998</v>
      </c>
      <c r="D28" s="1">
        <f t="shared" si="2"/>
        <v>4824833.6339999996</v>
      </c>
      <c r="E28" s="1">
        <f t="shared" si="2"/>
        <v>4617050.2200000007</v>
      </c>
      <c r="F28" s="1">
        <f t="shared" si="2"/>
        <v>3745893.2559999996</v>
      </c>
      <c r="G28" s="1">
        <f t="shared" si="2"/>
        <v>4971033.5769999996</v>
      </c>
      <c r="H28" s="1">
        <f t="shared" si="2"/>
        <v>4981726.8890000004</v>
      </c>
      <c r="I28" s="1">
        <f t="shared" si="2"/>
        <v>5197317.1880000001</v>
      </c>
      <c r="J28" s="1">
        <f t="shared" si="2"/>
        <v>4759577.25</v>
      </c>
      <c r="K28" s="1">
        <f t="shared" ref="K28" si="3">SUM(K25:K27)</f>
        <v>5058753.3169999998</v>
      </c>
      <c r="L28" s="1">
        <f t="shared" ref="L28" si="4">SUM(L25:L27)</f>
        <v>4738316.3510000007</v>
      </c>
      <c r="M28" s="1">
        <f t="shared" ref="M28" si="5">SUM(M25:M27)</f>
        <v>4408141.9220000003</v>
      </c>
      <c r="N28" s="1">
        <f t="shared" si="2"/>
        <v>55557979.623000003</v>
      </c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8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4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2:14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spans="2:14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4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25">
      <c r="J39" s="12"/>
      <c r="K39" s="12"/>
      <c r="L39" s="12"/>
      <c r="M39" s="12"/>
    </row>
  </sheetData>
  <pageMargins left="0.511811024" right="0.511811024" top="0.78740157499999996" bottom="0.78740157499999996" header="0.31496062000000002" footer="0.31496062000000002"/>
  <ignoredErrors>
    <ignoredError sqref="N28 B19:J19 B11:J11 B28:J2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tabSelected="1" zoomScale="85" zoomScaleNormal="85" workbookViewId="0">
      <selection activeCell="G3" sqref="G3"/>
    </sheetView>
  </sheetViews>
  <sheetFormatPr defaultRowHeight="15" x14ac:dyDescent="0.25"/>
  <cols>
    <col min="1" max="1" width="29" style="5" customWidth="1"/>
    <col min="2" max="23" width="16.85546875" style="5" customWidth="1"/>
    <col min="24" max="16384" width="9.140625" style="5"/>
  </cols>
  <sheetData>
    <row r="1" spans="1:16" ht="18.75" x14ac:dyDescent="0.3">
      <c r="A1" s="9" t="s">
        <v>13</v>
      </c>
    </row>
    <row r="2" spans="1:16" x14ac:dyDescent="0.25">
      <c r="A2" s="10" t="s">
        <v>15</v>
      </c>
    </row>
    <row r="3" spans="1:16" x14ac:dyDescent="0.25">
      <c r="A3" s="10" t="s">
        <v>1</v>
      </c>
    </row>
    <row r="4" spans="1:16" x14ac:dyDescent="0.25">
      <c r="A4" s="10" t="s">
        <v>12</v>
      </c>
      <c r="P4" s="11"/>
    </row>
    <row r="5" spans="1:16" x14ac:dyDescent="0.25">
      <c r="A5" s="6"/>
      <c r="P5" s="11"/>
    </row>
    <row r="6" spans="1:16" x14ac:dyDescent="0.25">
      <c r="A6" s="6"/>
      <c r="P6" s="11"/>
    </row>
    <row r="7" spans="1:16" x14ac:dyDescent="0.25">
      <c r="A7" s="6" t="s">
        <v>4</v>
      </c>
      <c r="P7" s="11"/>
    </row>
    <row r="8" spans="1:16" x14ac:dyDescent="0.25">
      <c r="A8" s="2" t="s">
        <v>2</v>
      </c>
      <c r="B8" s="4">
        <v>43466</v>
      </c>
      <c r="C8" s="4">
        <v>43497</v>
      </c>
      <c r="D8" s="4">
        <v>43525</v>
      </c>
      <c r="E8" s="4">
        <v>43556</v>
      </c>
      <c r="F8" s="4">
        <v>43586</v>
      </c>
      <c r="G8" s="4">
        <v>43617</v>
      </c>
      <c r="H8" s="4">
        <v>43647</v>
      </c>
      <c r="I8" s="4">
        <v>43678</v>
      </c>
      <c r="J8" s="4">
        <v>43709</v>
      </c>
      <c r="K8" s="4">
        <v>43739</v>
      </c>
      <c r="L8" s="4">
        <v>43770</v>
      </c>
      <c r="M8" s="4">
        <v>43800</v>
      </c>
      <c r="N8" s="3" t="s">
        <v>0</v>
      </c>
      <c r="P8" s="11"/>
    </row>
    <row r="9" spans="1:16" x14ac:dyDescent="0.25">
      <c r="A9" s="6" t="s">
        <v>8</v>
      </c>
      <c r="B9" s="13">
        <v>3109982.2379999999</v>
      </c>
      <c r="C9" s="13">
        <v>2940604.0040000002</v>
      </c>
      <c r="D9" s="13">
        <v>3096114.7910000002</v>
      </c>
      <c r="E9" s="13">
        <v>3178536.5639999998</v>
      </c>
      <c r="F9" s="13">
        <v>3122716.0469999998</v>
      </c>
      <c r="G9" s="13">
        <v>2939859.318</v>
      </c>
      <c r="H9" s="13"/>
      <c r="I9" s="13"/>
      <c r="J9" s="13"/>
      <c r="K9" s="13"/>
      <c r="L9" s="13"/>
      <c r="M9" s="13"/>
      <c r="N9" s="8">
        <f>SUM(B9:M9)</f>
        <v>18387812.961999997</v>
      </c>
      <c r="P9" s="11"/>
    </row>
    <row r="10" spans="1:16" x14ac:dyDescent="0.25">
      <c r="A10" s="6" t="s">
        <v>9</v>
      </c>
      <c r="B10" s="13">
        <v>16961.02</v>
      </c>
      <c r="C10" s="13">
        <v>16262.401</v>
      </c>
      <c r="D10" s="13">
        <v>16097.727999999999</v>
      </c>
      <c r="E10" s="13">
        <v>17178.613000000001</v>
      </c>
      <c r="F10" s="13">
        <v>17064.2</v>
      </c>
      <c r="G10" s="13">
        <v>15664.048000000001</v>
      </c>
      <c r="H10" s="13"/>
      <c r="I10" s="13"/>
      <c r="J10" s="13"/>
      <c r="K10" s="13"/>
      <c r="L10" s="13"/>
      <c r="M10" s="13"/>
      <c r="N10" s="8">
        <f>SUM(B10:M10)</f>
        <v>99228.01</v>
      </c>
      <c r="P10" s="11"/>
    </row>
    <row r="11" spans="1:16" x14ac:dyDescent="0.25">
      <c r="A11" s="2" t="s">
        <v>3</v>
      </c>
      <c r="B11" s="1">
        <f t="shared" ref="B11:M11" si="0">SUM(B9:B10)</f>
        <v>3126943.2579999999</v>
      </c>
      <c r="C11" s="1">
        <f t="shared" si="0"/>
        <v>2956866.4050000003</v>
      </c>
      <c r="D11" s="1">
        <f t="shared" si="0"/>
        <v>3112212.5190000003</v>
      </c>
      <c r="E11" s="1">
        <f t="shared" si="0"/>
        <v>3195715.1769999997</v>
      </c>
      <c r="F11" s="1">
        <f t="shared" si="0"/>
        <v>3139780.247</v>
      </c>
      <c r="G11" s="1">
        <f t="shared" si="0"/>
        <v>2955523.3659999999</v>
      </c>
      <c r="H11" s="1">
        <f t="shared" si="0"/>
        <v>0</v>
      </c>
      <c r="I11" s="1">
        <f t="shared" si="0"/>
        <v>0</v>
      </c>
      <c r="J11" s="1">
        <f t="shared" si="0"/>
        <v>0</v>
      </c>
      <c r="K11" s="1">
        <f t="shared" si="0"/>
        <v>0</v>
      </c>
      <c r="L11" s="1">
        <f t="shared" si="0"/>
        <v>0</v>
      </c>
      <c r="M11" s="1">
        <f t="shared" si="0"/>
        <v>0</v>
      </c>
      <c r="N11" s="1">
        <f>SUM(N9:N10)</f>
        <v>18487040.971999999</v>
      </c>
      <c r="P11" s="11"/>
    </row>
    <row r="12" spans="1:16" x14ac:dyDescent="0.25">
      <c r="P12" s="11"/>
    </row>
    <row r="13" spans="1:16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P13" s="11"/>
    </row>
    <row r="14" spans="1:16" x14ac:dyDescent="0.25">
      <c r="P14" s="11"/>
    </row>
    <row r="15" spans="1:16" x14ac:dyDescent="0.25">
      <c r="A15" s="6" t="s">
        <v>6</v>
      </c>
      <c r="P15" s="11"/>
    </row>
    <row r="16" spans="1:16" x14ac:dyDescent="0.25">
      <c r="A16" s="2" t="s">
        <v>2</v>
      </c>
      <c r="B16" s="4">
        <f>B8</f>
        <v>43466</v>
      </c>
      <c r="C16" s="4">
        <f t="shared" ref="C16:M16" si="1">C8</f>
        <v>43497</v>
      </c>
      <c r="D16" s="4">
        <f t="shared" si="1"/>
        <v>43525</v>
      </c>
      <c r="E16" s="4">
        <f t="shared" si="1"/>
        <v>43556</v>
      </c>
      <c r="F16" s="4">
        <f t="shared" si="1"/>
        <v>43586</v>
      </c>
      <c r="G16" s="4">
        <f t="shared" si="1"/>
        <v>43617</v>
      </c>
      <c r="H16" s="4">
        <f t="shared" si="1"/>
        <v>43647</v>
      </c>
      <c r="I16" s="4">
        <f t="shared" si="1"/>
        <v>43678</v>
      </c>
      <c r="J16" s="4">
        <f t="shared" si="1"/>
        <v>43709</v>
      </c>
      <c r="K16" s="4">
        <f t="shared" si="1"/>
        <v>43739</v>
      </c>
      <c r="L16" s="4">
        <f t="shared" si="1"/>
        <v>43770</v>
      </c>
      <c r="M16" s="4">
        <f t="shared" si="1"/>
        <v>43800</v>
      </c>
      <c r="N16" s="3" t="s">
        <v>0</v>
      </c>
      <c r="P16" s="11"/>
    </row>
    <row r="17" spans="1:14" x14ac:dyDescent="0.25">
      <c r="A17" s="6" t="s">
        <v>8</v>
      </c>
      <c r="B17" s="13">
        <v>1821644.9720000001</v>
      </c>
      <c r="C17" s="13">
        <v>1714881.6140000001</v>
      </c>
      <c r="D17" s="13">
        <v>1739535.7009999999</v>
      </c>
      <c r="E17" s="13">
        <v>1801588.1839999999</v>
      </c>
      <c r="F17" s="13">
        <v>1853246.139</v>
      </c>
      <c r="G17" s="13">
        <v>1713530.6459999999</v>
      </c>
      <c r="H17" s="13"/>
      <c r="I17" s="13"/>
      <c r="J17" s="13"/>
      <c r="K17" s="13"/>
      <c r="L17" s="13"/>
      <c r="M17" s="13"/>
      <c r="N17" s="8">
        <f>SUM(B17:M17)</f>
        <v>10644427.256000001</v>
      </c>
    </row>
    <row r="18" spans="1:14" x14ac:dyDescent="0.25">
      <c r="A18" s="6" t="s">
        <v>9</v>
      </c>
      <c r="B18" s="13">
        <v>37864.658000000003</v>
      </c>
      <c r="C18" s="13">
        <v>14498.262000000001</v>
      </c>
      <c r="D18" s="13">
        <v>16281.427</v>
      </c>
      <c r="E18" s="13">
        <v>15485.303</v>
      </c>
      <c r="F18" s="13">
        <v>16427.53</v>
      </c>
      <c r="G18" s="13">
        <v>15764.507</v>
      </c>
      <c r="H18" s="13"/>
      <c r="I18" s="13"/>
      <c r="J18" s="13"/>
      <c r="K18" s="13"/>
      <c r="L18" s="13"/>
      <c r="M18" s="13"/>
      <c r="N18" s="8">
        <f>SUM(B18:M18)</f>
        <v>116321.68700000001</v>
      </c>
    </row>
    <row r="19" spans="1:14" x14ac:dyDescent="0.25">
      <c r="A19" s="2" t="s">
        <v>3</v>
      </c>
      <c r="B19" s="1">
        <f t="shared" ref="B19:M19" si="2">SUM(B17:B18)</f>
        <v>1859509.6300000001</v>
      </c>
      <c r="C19" s="1">
        <f t="shared" si="2"/>
        <v>1729379.8760000002</v>
      </c>
      <c r="D19" s="1">
        <f t="shared" si="2"/>
        <v>1755817.1279999998</v>
      </c>
      <c r="E19" s="1">
        <f t="shared" si="2"/>
        <v>1817073.487</v>
      </c>
      <c r="F19" s="1">
        <f t="shared" si="2"/>
        <v>1869673.669</v>
      </c>
      <c r="G19" s="1">
        <f t="shared" si="2"/>
        <v>1729295.1529999999</v>
      </c>
      <c r="H19" s="1">
        <f t="shared" si="2"/>
        <v>0</v>
      </c>
      <c r="I19" s="1">
        <f t="shared" si="2"/>
        <v>0</v>
      </c>
      <c r="J19" s="1">
        <f t="shared" si="2"/>
        <v>0</v>
      </c>
      <c r="K19" s="1">
        <f t="shared" si="2"/>
        <v>0</v>
      </c>
      <c r="L19" s="1">
        <f t="shared" si="2"/>
        <v>0</v>
      </c>
      <c r="M19" s="1">
        <f t="shared" si="2"/>
        <v>0</v>
      </c>
      <c r="N19" s="1">
        <f>SUM(N17:N18)</f>
        <v>10760748.943000002</v>
      </c>
    </row>
    <row r="21" spans="1:14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3" spans="1:14" x14ac:dyDescent="0.25">
      <c r="A23" s="6" t="s">
        <v>7</v>
      </c>
    </row>
    <row r="24" spans="1:14" x14ac:dyDescent="0.25">
      <c r="A24" s="2" t="s">
        <v>2</v>
      </c>
      <c r="B24" s="4">
        <f>B8</f>
        <v>43466</v>
      </c>
      <c r="C24" s="4">
        <f t="shared" ref="C24:M24" si="3">C8</f>
        <v>43497</v>
      </c>
      <c r="D24" s="4">
        <f t="shared" si="3"/>
        <v>43525</v>
      </c>
      <c r="E24" s="4">
        <f t="shared" si="3"/>
        <v>43556</v>
      </c>
      <c r="F24" s="4">
        <f t="shared" si="3"/>
        <v>43586</v>
      </c>
      <c r="G24" s="4">
        <f t="shared" si="3"/>
        <v>43617</v>
      </c>
      <c r="H24" s="4">
        <f t="shared" si="3"/>
        <v>43647</v>
      </c>
      <c r="I24" s="4">
        <f t="shared" si="3"/>
        <v>43678</v>
      </c>
      <c r="J24" s="4">
        <f t="shared" si="3"/>
        <v>43709</v>
      </c>
      <c r="K24" s="4">
        <f t="shared" si="3"/>
        <v>43739</v>
      </c>
      <c r="L24" s="4">
        <f t="shared" si="3"/>
        <v>43770</v>
      </c>
      <c r="M24" s="4">
        <f t="shared" si="3"/>
        <v>43800</v>
      </c>
      <c r="N24" s="3" t="s">
        <v>0</v>
      </c>
    </row>
    <row r="25" spans="1:14" x14ac:dyDescent="0.25">
      <c r="A25" s="6" t="s">
        <v>8</v>
      </c>
      <c r="B25" s="13">
        <v>2587142.1779999998</v>
      </c>
      <c r="C25" s="13">
        <v>2598824.5410000002</v>
      </c>
      <c r="D25" s="13">
        <v>2682413.1830000002</v>
      </c>
      <c r="E25" s="13">
        <v>2732810.7659999998</v>
      </c>
      <c r="F25" s="13">
        <v>2795383.9</v>
      </c>
      <c r="G25" s="13">
        <v>2677546.4240000001</v>
      </c>
      <c r="H25" s="13"/>
      <c r="I25" s="13"/>
      <c r="J25" s="13"/>
      <c r="K25" s="13"/>
      <c r="L25" s="13"/>
      <c r="M25" s="13"/>
      <c r="N25" s="8">
        <f>SUM(B25:M25)</f>
        <v>16074120.992000002</v>
      </c>
    </row>
    <row r="26" spans="1:14" x14ac:dyDescent="0.25">
      <c r="A26" s="6" t="s">
        <v>9</v>
      </c>
      <c r="B26" s="13">
        <v>1141822.4140000001</v>
      </c>
      <c r="C26" s="13">
        <v>1071925.3289999999</v>
      </c>
      <c r="D26" s="13">
        <v>1130701.55</v>
      </c>
      <c r="E26" s="13">
        <v>1235590.425</v>
      </c>
      <c r="F26" s="13">
        <v>1342529.42</v>
      </c>
      <c r="G26" s="13">
        <v>1292531.801</v>
      </c>
      <c r="H26" s="13"/>
      <c r="I26" s="13"/>
      <c r="J26" s="13"/>
      <c r="K26" s="13"/>
      <c r="L26" s="13"/>
      <c r="M26" s="13"/>
      <c r="N26" s="8">
        <f>SUM(B26:M26)</f>
        <v>7215100.9389999993</v>
      </c>
    </row>
    <row r="27" spans="1:14" x14ac:dyDescent="0.25">
      <c r="A27" s="6" t="s">
        <v>10</v>
      </c>
      <c r="B27" s="13">
        <v>662593.625</v>
      </c>
      <c r="C27" s="13">
        <v>704519.73800000001</v>
      </c>
      <c r="D27" s="13">
        <v>741681.19900000002</v>
      </c>
      <c r="E27" s="13">
        <v>685301.84499999997</v>
      </c>
      <c r="F27" s="13">
        <v>658958.22400000005</v>
      </c>
      <c r="G27" s="13">
        <v>683186.26100000006</v>
      </c>
      <c r="H27" s="13"/>
      <c r="I27" s="13"/>
      <c r="J27" s="13"/>
      <c r="K27" s="13"/>
      <c r="L27" s="13"/>
      <c r="M27" s="13"/>
      <c r="N27" s="8">
        <f>SUM(B27:M27)</f>
        <v>4136240.8919999995</v>
      </c>
    </row>
    <row r="28" spans="1:14" x14ac:dyDescent="0.25">
      <c r="A28" s="2" t="s">
        <v>3</v>
      </c>
      <c r="B28" s="1">
        <f t="shared" ref="B28:N28" si="4">SUM(B25:B27)</f>
        <v>4391558.2170000002</v>
      </c>
      <c r="C28" s="1">
        <f t="shared" si="4"/>
        <v>4375269.608</v>
      </c>
      <c r="D28" s="1">
        <f t="shared" si="4"/>
        <v>4554795.932</v>
      </c>
      <c r="E28" s="1">
        <f t="shared" si="4"/>
        <v>4653703.0359999994</v>
      </c>
      <c r="F28" s="1">
        <f t="shared" si="4"/>
        <v>4796871.5439999998</v>
      </c>
      <c r="G28" s="1">
        <f t="shared" si="4"/>
        <v>4653264.4860000005</v>
      </c>
      <c r="H28" s="1">
        <f t="shared" si="4"/>
        <v>0</v>
      </c>
      <c r="I28" s="1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1">
        <f t="shared" si="4"/>
        <v>27425462.823000003</v>
      </c>
    </row>
    <row r="30" spans="1:14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8"/>
    </row>
    <row r="32" spans="1:14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4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spans="2:14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spans="2:14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4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25">
      <c r="J39" s="12"/>
      <c r="K39" s="12"/>
      <c r="L39" s="12"/>
      <c r="M39" s="12"/>
    </row>
  </sheetData>
  <sheetProtection sheet="1" objects="1" scenario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2016</vt:lpstr>
      <vt:lpstr>2017</vt:lpstr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2019-08-14T20:12:18Z</dcterms:modified>
</cp:coreProperties>
</file>