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Anuário 2026\Yearbook\Figures\"/>
    </mc:Choice>
  </mc:AlternateContent>
  <xr:revisionPtr revIDLastSave="0" documentId="13_ncr:1_{461756CB-2C52-42A5-B47A-8CC85BE3DCD6}" xr6:coauthVersionLast="47" xr6:coauthVersionMax="47" xr10:uidLastSave="{00000000-0000-0000-0000-000000000000}"/>
  <bookViews>
    <workbookView xWindow="-110" yWindow="-110" windowWidth="19420" windowHeight="10300" xr2:uid="{55DF594F-6789-47C8-BF1B-C300970EAC76}"/>
  </bookViews>
  <sheets>
    <sheet name="F2.1" sheetId="3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2" l="1"/>
  <c r="I4" i="2"/>
  <c r="H4" i="2"/>
  <c r="K4" i="2"/>
</calcChain>
</file>

<file path=xl/sharedStrings.xml><?xml version="1.0" encoding="utf-8"?>
<sst xmlns="http://schemas.openxmlformats.org/spreadsheetml/2006/main" count="3" uniqueCount="3">
  <si>
    <t>(million m³)</t>
  </si>
  <si>
    <t>Anhydrous ethanol</t>
  </si>
  <si>
    <t>Hydrated ethanol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</si>
</sst>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0.0"/>
  </numFmts>
  <fonts count="3" x14ac:knownFonts="1">
    <font>
      <sz val="10"/>
      <name val="Arial"/>
    </font>
    <font>
      <sz val="10"/>
      <name val="Arial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">
    <xf numFmtId="0" fontId="0" fillId="0" borderId="0" xfId="0"/>
    <xf numFmtId="164" fontId="2" fillId="0" borderId="0" xfId="1" applyFont="1"/>
    <xf numFmtId="2" fontId="0" fillId="0" borderId="0" xfId="0" applyNumberFormat="1"/>
    <xf numFmtId="165" fontId="0" fillId="0" borderId="0" xfId="0" applyNumberFormat="1"/>
    <xf numFmtId="1" fontId="2" fillId="0" borderId="0" xfId="1" applyNumberFormat="1" applyFont="1" applyAlignment="1">
      <alignment horizontal="center"/>
    </xf>
    <xf numFmtId="1" fontId="2" fillId="0" borderId="0" xfId="1" applyNumberFormat="1" applyFont="1" applyAlignment="1">
      <alignment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 algn="ctr">
              <a:defRPr sz="2000" b="1" i="0" u="none" strike="noStrike" baseline="0">
                <a:solidFill>
                  <a:srgbClr val="000000"/>
                </a:solidFill>
                <a:latin typeface="+mn-lt"/>
                <a:ea typeface="Calibri"/>
                <a:cs typeface="Calibri"/>
              </a:defRPr>
            </a:pPr>
            <a:r>
              <a:rPr lang="pt-BR" sz="2000" b="1">
                <a:latin typeface="+mn-lt"/>
              </a:rPr>
              <a:t>Figure 2.1 – </a:t>
            </a:r>
            <a:r>
              <a:rPr lang="en-US" sz="2000" b="1" i="0" u="none" strike="noStrike" baseline="0">
                <a:effectLst/>
              </a:rPr>
              <a:t>Anhydrous and hydrated ethanol production – 2016-2025</a:t>
            </a:r>
            <a:endParaRPr lang="pt-BR" sz="2000" b="1">
              <a:latin typeface="+mn-lt"/>
            </a:endParaRPr>
          </a:p>
        </c:rich>
      </c:tx>
      <c:layout>
        <c:manualLayout>
          <c:xMode val="edge"/>
          <c:yMode val="edge"/>
          <c:x val="0.11289336316181951"/>
          <c:y val="3.035230352303523E-2"/>
        </c:manualLayout>
      </c:layout>
      <c:overlay val="0"/>
    </c:title>
    <c:autoTitleDeleted val="0"/>
    <c:plotArea>
      <c:layout>
        <c:manualLayout>
          <c:xMode val="edge"/>
          <c:yMode val="edge"/>
          <c:x val="3.0965609164626207E-2"/>
          <c:y val="0.16440108401084008"/>
          <c:w val="0.95000000000000007"/>
          <c:h val="0.75470030646595543"/>
        </c:manualLayout>
      </c:layout>
      <c:areaChart>
        <c:grouping val="stacked"/>
        <c:varyColors val="0"/>
        <c:ser>
          <c:idx val="0"/>
          <c:order val="0"/>
          <c:tx>
            <c:strRef>
              <c:f>DATA!$A$2</c:f>
              <c:strCache>
                <c:ptCount val="1"/>
                <c:pt idx="0">
                  <c:v> Anhydrous ethanol </c:v>
                </c:pt>
              </c:strCache>
            </c:strRef>
          </c:tx>
          <c:spPr>
            <a:solidFill>
              <a:srgbClr val="4F81BD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DATA!$B$2:$K$2</c:f>
              <c:numCache>
                <c:formatCode>General</c:formatCode>
                <c:ptCount val="10"/>
                <c:pt idx="0">
                  <c:v>11.661530641999999</c:v>
                </c:pt>
                <c:pt idx="1">
                  <c:v>11.640479706000002</c:v>
                </c:pt>
                <c:pt idx="2">
                  <c:v>9.4184518670000017</c:v>
                </c:pt>
                <c:pt idx="3">
                  <c:v>10.394410032</c:v>
                </c:pt>
                <c:pt idx="4">
                  <c:v>10.235817055000002</c:v>
                </c:pt>
                <c:pt idx="5">
                  <c:v>11.422815425000001</c:v>
                </c:pt>
                <c:pt idx="6">
                  <c:v>12.306398419000001</c:v>
                </c:pt>
                <c:pt idx="7">
                  <c:v>13.965871298999998</c:v>
                </c:pt>
                <c:pt idx="8">
                  <c:v>12.809690948000002</c:v>
                </c:pt>
                <c:pt idx="9">
                  <c:v>13.207814484999998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C-4C14-B9AE-2DEB1AAF2917}"/>
            </c:ext>
          </c:extLst>
        </c:ser>
        <c:ser>
          <c:idx val="1"/>
          <c:order val="1"/>
          <c:tx>
            <c:strRef>
              <c:f>DATA!$A$3</c:f>
              <c:strCache>
                <c:ptCount val="1"/>
                <c:pt idx="0">
                  <c:v> Hydrated ethanol </c:v>
                </c:pt>
              </c:strCache>
            </c:strRef>
          </c:tx>
          <c:spPr>
            <a:solidFill>
              <a:srgbClr val="F79646">
                <a:lumMod val="100000"/>
              </a:srgbClr>
            </a:solidFill>
            <a:scene3d>
              <a:camera prst="orthographicFront"/>
              <a:lightRig rig="threePt" dir="t">
                <a:rot lat="0" lon="0" rev="0"/>
              </a:lightRig>
            </a:scene3d>
            <a:sp3d>
              <a:bevelT w="0" h="0"/>
            </a:sp3d>
          </c:spPr>
          <c:cat>
            <c:numRef>
              <c:f>DATA!$B$1:$K$1</c:f>
              <c:numCache>
                <c:formatCode>0</c:formatCode>
                <c:ptCount val="10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  <c:pt idx="9">
                  <c:v>2025</c:v>
                </c:pt>
              </c:numCache>
            </c:numRef>
          </c:cat>
          <c:val>
            <c:numRef>
              <c:f>DATA!$B$3:$K$3</c:f>
              <c:numCache>
                <c:formatCode>General</c:formatCode>
                <c:ptCount val="10"/>
                <c:pt idx="0">
                  <c:v>17.032752024000001</c:v>
                </c:pt>
                <c:pt idx="1">
                  <c:v>16.952263695999999</c:v>
                </c:pt>
                <c:pt idx="2">
                  <c:v>23.622872556000001</c:v>
                </c:pt>
                <c:pt idx="3">
                  <c:v>24.910402769999997</c:v>
                </c:pt>
                <c:pt idx="4">
                  <c:v>22.286419455000004</c:v>
                </c:pt>
                <c:pt idx="5">
                  <c:v>18.605251913999997</c:v>
                </c:pt>
                <c:pt idx="6">
                  <c:v>18.330702455999997</c:v>
                </c:pt>
                <c:pt idx="7">
                  <c:v>21.482270916999994</c:v>
                </c:pt>
                <c:pt idx="8">
                  <c:v>24.151620334</c:v>
                </c:pt>
                <c:pt idx="9">
                  <c:v>22.734675667999998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C-4C14-B9AE-2DEB1AAF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9397775"/>
        <c:axId val="1"/>
      </c:areaChart>
      <c:catAx>
        <c:axId val="1049397775"/>
        <c:scaling>
          <c:orientation val="minMax"/>
        </c:scaling>
        <c:delete val="0"/>
        <c:axPos val="b"/>
        <c:numFmt formatCode="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 sz="1000" b="1"/>
                  <a:t>10⁶ m³</a:t>
                </a:r>
              </a:p>
            </c:rich>
          </c:tx>
          <c:layout>
            <c:manualLayout>
              <c:xMode val="edge"/>
              <c:yMode val="edge"/>
              <c:x val="7.1270705255802747E-3"/>
              <c:y val="0.47104666794699446"/>
            </c:manualLayout>
          </c:layout>
          <c:overlay val="0"/>
        </c:title>
        <c:numFmt formatCode="#,##0_);\(#,##0\)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049397775"/>
        <c:crosses val="autoZero"/>
        <c:crossBetween val="midCat"/>
        <c:majorUnit val="4"/>
      </c:valAx>
    </c:plotArea>
    <c:legend>
      <c:legendPos val="l"/>
      <c:layout>
        <c:manualLayout>
          <c:xMode val="edge"/>
          <c:yMode val="edge"/>
          <c:x val="8.948545861297539E-3"/>
          <c:y val="0.91910138062010538"/>
          <c:w val="0.9500000587174926"/>
          <c:h val="3.9024390243902439E-2"/>
        </c:manualLayout>
      </c:layout>
      <c:overlay val="0"/>
      <c:txPr>
        <a:bodyPr/>
        <a:lstStyle/>
        <a:p>
          <a:pPr>
            <a:defRPr sz="1000" b="1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zero"/>
    <c:showDLblsOverMax val="0"/>
  </c:chart>
  <c:spPr>
    <a:scene3d>
      <a:camera prst="orthographicFront"/>
      <a:lightRig rig="threePt" dir="t"/>
    </a:scene3d>
    <a:sp3d>
      <a:bevelT w="0" h="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03E59B0-7216-4E79-B004-DB5259CD5AC6}">
  <sheetPr codeName="Gráfico1"/>
  <sheetViews>
    <sheetView tabSelected="1" workbookViewId="0"/>
  </sheetViews>
  <pageMargins left="0.78740157499999996" right="0.78740157499999996" top="0.984251969" bottom="0.984251969" header="0.49212598499999999" footer="0.49212598499999999"/>
  <pageSetup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509000" cy="5854700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DD6F66C-EF49-FEB5-3BAA-A655F7275AD6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0.02088</cdr:x>
      <cdr:y>0.96246</cdr:y>
    </cdr:from>
    <cdr:to>
      <cdr:x>0.41065</cdr:x>
      <cdr:y>0.98699</cdr:y>
    </cdr:to>
    <cdr:sp macro="" textlink="">
      <cdr:nvSpPr>
        <cdr:cNvPr id="266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77801" y="5637970"/>
          <a:ext cx="3318986" cy="1436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wrap="none" lIns="18288" tIns="18288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pt-BR" sz="800" b="0" i="0" strike="noStrike">
              <a:solidFill>
                <a:srgbClr val="000000"/>
              </a:solidFill>
              <a:latin typeface="+mn-lt"/>
            </a:rPr>
            <a:t>Source: ANP/SPC, according to ANP Resolution No. 729/2018 (Tables 2.1 e 2.2).</a:t>
          </a: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710F67-E5E8-4D01-B213-8EAB12F97965}">
  <sheetPr codeName="Planilha2"/>
  <dimension ref="A1:M16"/>
  <sheetViews>
    <sheetView workbookViewId="0">
      <selection activeCell="A4" sqref="A4"/>
    </sheetView>
  </sheetViews>
  <sheetFormatPr defaultRowHeight="12.5" x14ac:dyDescent="0.25"/>
  <cols>
    <col min="1" max="1" width="13.26953125" bestFit="1" customWidth="1"/>
    <col min="2" max="7" width="6.54296875" bestFit="1" customWidth="1"/>
    <col min="8" max="8" width="6.54296875" customWidth="1"/>
    <col min="9" max="9" width="9.26953125" bestFit="1" customWidth="1"/>
  </cols>
  <sheetData>
    <row r="1" spans="1:13" x14ac:dyDescent="0.25">
      <c r="A1" s="1" t="s">
        <v>0</v>
      </c>
      <c r="B1" s="5">
        <v>2016</v>
      </c>
      <c r="C1" s="5">
        <v>2017</v>
      </c>
      <c r="D1" s="5">
        <v>2018</v>
      </c>
      <c r="E1" s="5">
        <v>2019</v>
      </c>
      <c r="F1" s="5">
        <v>2020</v>
      </c>
      <c r="G1" s="5">
        <v>2021</v>
      </c>
      <c r="H1" s="5">
        <v>2022</v>
      </c>
      <c r="I1" s="5">
        <v>2023</v>
      </c>
      <c r="J1" s="5">
        <v>2024</v>
      </c>
      <c r="K1" s="5">
        <v>2025</v>
      </c>
    </row>
    <row r="2" spans="1:13" x14ac:dyDescent="0.25">
      <c r="A2" s="1" t="s">
        <v>1</v>
      </c>
      <c r="B2">
        <v>11.661530641999999</v>
      </c>
      <c r="C2">
        <v>11.640479706000002</v>
      </c>
      <c r="D2">
        <v>9.4184518670000017</v>
      </c>
      <c r="E2">
        <v>10.394410032</v>
      </c>
      <c r="F2">
        <v>10.235817055000002</v>
      </c>
      <c r="G2">
        <v>11.422815425000001</v>
      </c>
      <c r="H2">
        <v>12.306398419000001</v>
      </c>
      <c r="I2">
        <v>13.965871298999998</v>
      </c>
      <c r="J2">
        <v>12.809690948000002</v>
      </c>
      <c r="K2">
        <v>13.207814484999998</v>
      </c>
    </row>
    <row r="3" spans="1:13" x14ac:dyDescent="0.25">
      <c r="A3" s="1" t="s">
        <v>2</v>
      </c>
      <c r="B3">
        <v>17.032752024000001</v>
      </c>
      <c r="C3">
        <v>16.952263695999999</v>
      </c>
      <c r="D3">
        <v>23.622872556000001</v>
      </c>
      <c r="E3">
        <v>24.910402769999997</v>
      </c>
      <c r="F3">
        <v>22.286419455000004</v>
      </c>
      <c r="G3">
        <v>18.605251913999997</v>
      </c>
      <c r="H3">
        <v>18.330702455999997</v>
      </c>
      <c r="I3">
        <v>21.482270916999994</v>
      </c>
      <c r="J3">
        <v>24.151620334</v>
      </c>
      <c r="K3">
        <v>22.734675667999998</v>
      </c>
    </row>
    <row r="4" spans="1:13" x14ac:dyDescent="0.25">
      <c r="B4" s="1">
        <v>29.999872969999998</v>
      </c>
      <c r="C4" s="1">
        <v>28.490995001999998</v>
      </c>
      <c r="D4" s="1">
        <v>28.265734563999999</v>
      </c>
      <c r="E4" s="1">
        <v>33.014649499000001</v>
      </c>
      <c r="F4" s="1">
        <v>35.306996000000005</v>
      </c>
      <c r="G4" s="1">
        <v>32.803190550999993</v>
      </c>
      <c r="H4" s="1">
        <f>SUM(H2:H3)</f>
        <v>30.637100874999998</v>
      </c>
      <c r="I4" s="1">
        <f>SUM(I2:I3)</f>
        <v>35.448142215999994</v>
      </c>
      <c r="J4" s="1">
        <f>SUM(J2:J3)</f>
        <v>36.961311282000004</v>
      </c>
      <c r="K4" s="1">
        <f>SUM(K2:K3)</f>
        <v>35.942490152999994</v>
      </c>
    </row>
    <row r="5" spans="1:13" x14ac:dyDescent="0.25">
      <c r="B5" s="3"/>
      <c r="C5" s="3"/>
      <c r="D5" s="3"/>
      <c r="E5" s="3"/>
    </row>
    <row r="6" spans="1:13" x14ac:dyDescent="0.25">
      <c r="B6" s="2"/>
      <c r="C6" s="2"/>
      <c r="D6" s="2"/>
      <c r="E6" s="2"/>
    </row>
    <row r="8" spans="1:13" x14ac:dyDescent="0.25">
      <c r="M8">
        <v>1000</v>
      </c>
    </row>
    <row r="10" spans="1:13" x14ac:dyDescent="0.25">
      <c r="B10" s="4"/>
      <c r="C10" s="4"/>
      <c r="D10" s="4"/>
      <c r="E10" s="4"/>
      <c r="F10" s="4"/>
      <c r="G10" s="4"/>
      <c r="H10" s="4"/>
      <c r="I10" s="4"/>
      <c r="J10" s="4"/>
      <c r="K10" s="4"/>
    </row>
    <row r="15" spans="1:13" x14ac:dyDescent="0.25"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3" x14ac:dyDescent="0.25">
      <c r="B16" s="2"/>
      <c r="C16" s="2"/>
      <c r="D16" s="2"/>
      <c r="E16" s="2"/>
      <c r="F16" s="2"/>
      <c r="G16" s="2"/>
      <c r="H16" s="2"/>
      <c r="I16" s="2"/>
      <c r="J16" s="2"/>
      <c r="K16" s="2"/>
    </row>
  </sheetData>
  <phoneticPr fontId="0" type="noConversion"/>
  <pageMargins left="0.78740157499999996" right="0.78740157499999996" top="0.984251969" bottom="0.984251969" header="0.49212598499999999" footer="0.49212598499999999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DATA</vt:lpstr>
      <vt:lpstr>F2.1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ANP</dc:creator>
  <cp:lastModifiedBy>Jose Lopes de Souza</cp:lastModifiedBy>
  <cp:lastPrinted>2007-09-06T14:05:04Z</cp:lastPrinted>
  <dcterms:created xsi:type="dcterms:W3CDTF">2002-04-30T20:12:14Z</dcterms:created>
  <dcterms:modified xsi:type="dcterms:W3CDTF">2026-07-15T18:38:36Z</dcterms:modified>
</cp:coreProperties>
</file>