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EstaPastaDeTrabalho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6\Yearbook\Tables\"/>
    </mc:Choice>
  </mc:AlternateContent>
  <xr:revisionPtr revIDLastSave="0" documentId="13_ncr:1_{091236C7-B24F-45F7-A29D-DB7A15071B17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T1.27" sheetId="1" r:id="rId1"/>
  </sheets>
  <externalReferences>
    <externalReference r:id="rId2"/>
  </externalReferences>
  <definedNames>
    <definedName name="_Fill">[1]T3!$A$6:$A$12</definedName>
    <definedName name="_xlnm.Print_Area" localSheetId="0">'T1.27'!$A$1:$L$21</definedName>
    <definedName name="Títulos_impressão_IM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1" l="1"/>
  <c r="J17" i="1"/>
  <c r="I17" i="1"/>
  <c r="H17" i="1"/>
  <c r="G17" i="1"/>
  <c r="F17" i="1"/>
  <c r="E17" i="1"/>
  <c r="D17" i="1"/>
  <c r="C17" i="1"/>
  <c r="B17" i="1"/>
  <c r="L15" i="1"/>
  <c r="L14" i="1"/>
  <c r="L13" i="1"/>
  <c r="L12" i="1"/>
  <c r="L11" i="1"/>
  <c r="L10" i="1"/>
  <c r="L9" i="1"/>
  <c r="L8" i="1"/>
  <c r="L6" i="1"/>
</calcChain>
</file>

<file path=xl/sharedStrings.xml><?xml version="1.0" encoding="utf-8"?>
<sst xmlns="http://schemas.openxmlformats.org/spreadsheetml/2006/main" count="19" uniqueCount="19">
  <si>
    <t>Specification</t>
  </si>
  <si>
    <t>Brazilian natural gas balance (10⁶ m³)</t>
  </si>
  <si>
    <t>25/24
%</t>
  </si>
  <si>
    <t>Import</t>
  </si>
  <si>
    <t>Export</t>
  </si>
  <si>
    <t>..</t>
  </si>
  <si>
    <t>Production</t>
  </si>
  <si>
    <t>Reinjection</t>
  </si>
  <si>
    <t>Burning and loss</t>
  </si>
  <si>
    <t>Total own consumption¹</t>
  </si>
  <si>
    <t>NGL²</t>
  </si>
  <si>
    <t>Sales³</t>
  </si>
  <si>
    <t>Importers⁴</t>
  </si>
  <si>
    <t>Consumption in the pipelines, adjustments and losses</t>
  </si>
  <si>
    <t>Sources: ANP/SDP, ANP/SIM and Petrobras</t>
  </si>
  <si>
    <t>Table 1.27 – Brazilian natural gas balance – 2016-2025</t>
  </si>
  <si>
    <t xml:space="preserve">¹Refers to own consumption in production areas, refineries and NGPUs. ²Volume of gas absorbed in the NGPUs. ³Includes sales from producers to distributors, generation thermal power </t>
  </si>
  <si>
    <t>natural gas.</t>
  </si>
  <si>
    <t xml:space="preserve">plants and end consumers. ⁴Refers to natural gas and LNG traded or consumed by importers. It does not include Petrobras imports for which sales were declared together with produced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</si>
</sst>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[$-409]#,##0_);\(#,##0\)"/>
    <numFmt numFmtId="165" formatCode="_(* #,##0.00_);_(* \(#,##0.00\);_(* \-??_);_(@_)"/>
    <numFmt numFmtId="166" formatCode="0.0%"/>
    <numFmt numFmtId="167" formatCode="_(* #,##0.0000_);_(* \(#,##0.0000\);_(* \-??_);_(@_)"/>
    <numFmt numFmtId="168" formatCode="_(* #,##0_);_(* \(#,##0\);_(* \-??_);_(@_)"/>
    <numFmt numFmtId="169" formatCode="_-* #,##0.00_-;\-* #,##0.00_-;_-* \-??_-;_-@_-"/>
    <numFmt numFmtId="170" formatCode="#,##0.0"/>
    <numFmt numFmtId="171" formatCode="_(* #,##0.000_);_(* \(#,##0.000\);_(* \-??_);_(@_)"/>
    <numFmt numFmtId="172" formatCode="_-* #,##0.000_-;\-* #,##0.000_-;_-* \-???_-;_-@_-"/>
  </numFmts>
  <fonts count="10">
    <font>
      <sz val="12"/>
      <name val="Arial MT"/>
    </font>
    <font>
      <sz val="7"/>
      <name val="Helvetica Neue"/>
      <family val="2"/>
    </font>
    <font>
      <b/>
      <sz val="9"/>
      <name val="Helvetica Neue"/>
      <family val="2"/>
    </font>
    <font>
      <sz val="9"/>
      <name val="Helvetica Neue"/>
      <family val="2"/>
    </font>
    <font>
      <b/>
      <sz val="7"/>
      <name val="Helvetica Neue"/>
      <family val="2"/>
    </font>
    <font>
      <sz val="7"/>
      <name val="Helvetica Neue"/>
    </font>
    <font>
      <sz val="7"/>
      <color rgb="FFFFFFFF"/>
      <name val="Helvetica Neue"/>
      <family val="2"/>
    </font>
    <font>
      <sz val="7"/>
      <color rgb="FFFFFFFF"/>
      <name val="Helvetica Neue"/>
    </font>
    <font>
      <sz val="7"/>
      <color rgb="FFFF0000"/>
      <name val="Helvetica Neue"/>
    </font>
    <font>
      <b/>
      <sz val="7"/>
      <name val="Helvetica Neue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3" borderId="0" xfId="0" applyFill="1"/>
    <xf numFmtId="0" fontId="1" fillId="3" borderId="0" xfId="0" applyFont="1" applyFill="1" applyAlignment="1">
      <alignment vertical="center"/>
    </xf>
    <xf numFmtId="3" fontId="1" fillId="3" borderId="0" xfId="0" applyNumberFormat="1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3" fontId="5" fillId="3" borderId="0" xfId="0" applyNumberFormat="1" applyFont="1" applyFill="1" applyAlignment="1">
      <alignment horizontal="right" vertical="center"/>
    </xf>
    <xf numFmtId="4" fontId="5" fillId="3" borderId="0" xfId="0" applyNumberFormat="1" applyFont="1" applyFill="1" applyAlignment="1">
      <alignment horizontal="right" vertical="center" wrapText="1"/>
    </xf>
    <xf numFmtId="3" fontId="5" fillId="3" borderId="0" xfId="0" applyNumberFormat="1" applyFont="1" applyFill="1" applyAlignment="1">
      <alignment vertical="center"/>
    </xf>
    <xf numFmtId="164" fontId="5" fillId="3" borderId="0" xfId="0" applyNumberFormat="1" applyFont="1" applyFill="1" applyAlignment="1">
      <alignment vertical="center"/>
    </xf>
    <xf numFmtId="165" fontId="5" fillId="3" borderId="0" xfId="0" applyNumberFormat="1" applyFont="1" applyFill="1" applyAlignment="1">
      <alignment horizontal="right" vertical="center"/>
    </xf>
    <xf numFmtId="166" fontId="5" fillId="3" borderId="0" xfId="0" applyNumberFormat="1" applyFont="1" applyFill="1" applyAlignment="1">
      <alignment vertical="center"/>
    </xf>
    <xf numFmtId="3" fontId="1" fillId="3" borderId="0" xfId="0" applyNumberFormat="1" applyFont="1" applyFill="1" applyAlignment="1">
      <alignment horizontal="right" vertical="center"/>
    </xf>
    <xf numFmtId="166" fontId="1" fillId="3" borderId="0" xfId="0" applyNumberFormat="1" applyFont="1" applyFill="1" applyAlignment="1">
      <alignment vertical="center"/>
    </xf>
    <xf numFmtId="167" fontId="1" fillId="3" borderId="0" xfId="0" applyNumberFormat="1" applyFont="1" applyFill="1" applyAlignment="1">
      <alignment vertical="center"/>
    </xf>
    <xf numFmtId="164" fontId="1" fillId="3" borderId="0" xfId="0" applyNumberFormat="1" applyFont="1" applyFill="1" applyAlignment="1">
      <alignment vertical="center"/>
    </xf>
    <xf numFmtId="165" fontId="1" fillId="3" borderId="0" xfId="0" applyNumberFormat="1" applyFont="1" applyFill="1" applyAlignment="1">
      <alignment horizontal="right" vertical="center"/>
    </xf>
    <xf numFmtId="0" fontId="6" fillId="3" borderId="4" xfId="0" applyFont="1" applyFill="1" applyBorder="1" applyAlignment="1">
      <alignment vertical="center"/>
    </xf>
    <xf numFmtId="3" fontId="5" fillId="3" borderId="4" xfId="0" applyNumberFormat="1" applyFont="1" applyFill="1" applyBorder="1" applyAlignment="1">
      <alignment vertical="center"/>
    </xf>
    <xf numFmtId="4" fontId="5" fillId="3" borderId="4" xfId="0" applyNumberFormat="1" applyFont="1" applyFill="1" applyBorder="1" applyAlignment="1">
      <alignment horizontal="right" vertical="center" wrapText="1"/>
    </xf>
    <xf numFmtId="164" fontId="6" fillId="3" borderId="0" xfId="0" applyNumberFormat="1" applyFont="1" applyFill="1" applyAlignment="1">
      <alignment vertical="center"/>
    </xf>
    <xf numFmtId="3" fontId="7" fillId="3" borderId="0" xfId="0" applyNumberFormat="1" applyFont="1" applyFill="1" applyAlignment="1">
      <alignment vertical="center"/>
    </xf>
    <xf numFmtId="0" fontId="5" fillId="3" borderId="0" xfId="0" applyFont="1" applyFill="1" applyAlignment="1">
      <alignment horizontal="left" vertical="center"/>
    </xf>
    <xf numFmtId="0" fontId="8" fillId="3" borderId="0" xfId="0" applyFont="1" applyFill="1" applyAlignment="1">
      <alignment vertical="center"/>
    </xf>
    <xf numFmtId="168" fontId="5" fillId="3" borderId="0" xfId="0" applyNumberFormat="1" applyFont="1" applyFill="1" applyAlignment="1">
      <alignment vertical="center"/>
    </xf>
    <xf numFmtId="169" fontId="5" fillId="3" borderId="0" xfId="0" applyNumberFormat="1" applyFont="1" applyFill="1" applyAlignment="1">
      <alignment vertical="center"/>
    </xf>
    <xf numFmtId="170" fontId="9" fillId="3" borderId="0" xfId="0" applyNumberFormat="1" applyFont="1" applyFill="1" applyAlignment="1">
      <alignment horizontal="right" vertical="center" wrapText="1"/>
    </xf>
    <xf numFmtId="168" fontId="1" fillId="3" borderId="0" xfId="0" applyNumberFormat="1" applyFont="1" applyFill="1" applyAlignment="1">
      <alignment vertical="center"/>
    </xf>
    <xf numFmtId="171" fontId="5" fillId="3" borderId="0" xfId="0" applyNumberFormat="1" applyFont="1" applyFill="1" applyAlignment="1">
      <alignment vertical="center"/>
    </xf>
    <xf numFmtId="171" fontId="1" fillId="3" borderId="0" xfId="0" applyNumberFormat="1" applyFont="1" applyFill="1" applyAlignment="1">
      <alignment vertical="center"/>
    </xf>
    <xf numFmtId="172" fontId="5" fillId="3" borderId="0" xfId="0" applyNumberFormat="1" applyFont="1" applyFill="1" applyAlignment="1">
      <alignment vertical="center"/>
    </xf>
    <xf numFmtId="172" fontId="1" fillId="3" borderId="0" xfId="0" applyNumberFormat="1" applyFont="1" applyFill="1" applyAlignment="1">
      <alignment vertical="center"/>
    </xf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right" vertical="center"/>
    </xf>
    <xf numFmtId="0" fontId="1" fillId="3" borderId="0" xfId="0" applyFont="1" applyFill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0" fillId="0" borderId="7" xfId="0" applyBorder="1"/>
    <xf numFmtId="0" fontId="4" fillId="3" borderId="1" xfId="0" applyFont="1" applyFill="1" applyBorder="1" applyAlignment="1">
      <alignment horizontal="center" vertical="center" wrapText="1"/>
    </xf>
    <xf numFmtId="0" fontId="0" fillId="0" borderId="5" xfId="0" applyBorder="1"/>
    <xf numFmtId="0" fontId="2" fillId="3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0" fillId="0" borderId="6" xfId="0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3.3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3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fitToPage="1"/>
  </sheetPr>
  <dimension ref="A1:IW86"/>
  <sheetViews>
    <sheetView tabSelected="1" zoomScaleNormal="100" workbookViewId="0">
      <selection activeCell="A2" sqref="A2"/>
    </sheetView>
  </sheetViews>
  <sheetFormatPr defaultColWidth="11.53515625" defaultRowHeight="15.5"/>
  <cols>
    <col min="1" max="1" width="26.15234375" style="1" customWidth="1"/>
    <col min="2" max="11" width="5.84375" style="1" customWidth="1"/>
    <col min="12" max="12" width="4.84375" style="1" customWidth="1"/>
    <col min="13" max="13" width="7.4609375" style="1" customWidth="1"/>
    <col min="14" max="15" width="11.53515625" style="1" customWidth="1"/>
    <col min="16" max="16" width="6.765625" style="1" customWidth="1"/>
    <col min="17" max="18" width="14.765625" style="1" customWidth="1"/>
    <col min="19" max="28" width="11.53515625" style="1" customWidth="1"/>
    <col min="29" max="36" width="14.84375" style="1" customWidth="1"/>
    <col min="37" max="257" width="11.53515625" style="1" customWidth="1"/>
  </cols>
  <sheetData>
    <row r="1" spans="1:18" s="2" customFormat="1" ht="12.75" customHeight="1">
      <c r="A1" s="46" t="s">
        <v>15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6"/>
      <c r="N1" s="6"/>
      <c r="O1" s="6"/>
      <c r="P1" s="6"/>
      <c r="Q1" s="6"/>
      <c r="R1" s="6"/>
    </row>
    <row r="2" spans="1:18" ht="9" customHeight="1">
      <c r="A2" s="7"/>
      <c r="B2" s="7"/>
      <c r="C2" s="7"/>
      <c r="D2" s="7"/>
      <c r="E2" s="7"/>
      <c r="F2" s="7"/>
      <c r="G2" s="7"/>
      <c r="H2" s="7"/>
      <c r="I2" s="7"/>
      <c r="J2" s="7"/>
      <c r="K2" s="8"/>
      <c r="L2" s="7"/>
      <c r="M2" s="9"/>
      <c r="N2" s="6"/>
      <c r="O2" s="6"/>
      <c r="P2" s="6"/>
      <c r="Q2" s="6"/>
      <c r="R2" s="6"/>
    </row>
    <row r="3" spans="1:18" ht="10.5" customHeight="1">
      <c r="A3" s="44" t="s">
        <v>0</v>
      </c>
      <c r="B3" s="48" t="s">
        <v>1</v>
      </c>
      <c r="C3" s="49"/>
      <c r="D3" s="49"/>
      <c r="E3" s="49"/>
      <c r="F3" s="49"/>
      <c r="G3" s="49"/>
      <c r="H3" s="49"/>
      <c r="I3" s="49"/>
      <c r="J3" s="49"/>
      <c r="K3" s="50"/>
      <c r="L3" s="42" t="s">
        <v>2</v>
      </c>
      <c r="M3" s="6"/>
      <c r="N3" s="6"/>
      <c r="O3" s="6"/>
      <c r="P3" s="6"/>
      <c r="Q3" s="6"/>
      <c r="R3" s="6"/>
    </row>
    <row r="4" spans="1:18" ht="10.5" customHeight="1">
      <c r="A4" s="45"/>
      <c r="B4" s="10">
        <v>2016</v>
      </c>
      <c r="C4" s="10">
        <v>2017</v>
      </c>
      <c r="D4" s="10">
        <v>2018</v>
      </c>
      <c r="E4" s="10">
        <v>2019</v>
      </c>
      <c r="F4" s="10">
        <v>2020</v>
      </c>
      <c r="G4" s="10">
        <v>2021</v>
      </c>
      <c r="H4" s="10">
        <v>2022</v>
      </c>
      <c r="I4" s="10">
        <v>2023</v>
      </c>
      <c r="J4" s="10">
        <v>2024</v>
      </c>
      <c r="K4" s="10">
        <v>2025</v>
      </c>
      <c r="L4" s="43"/>
      <c r="M4" s="9"/>
      <c r="N4" s="6"/>
      <c r="O4" s="6"/>
      <c r="P4" s="6"/>
      <c r="Q4" s="6"/>
      <c r="R4" s="6"/>
    </row>
    <row r="5" spans="1:18" ht="10.5" customHeight="1">
      <c r="A5" s="11"/>
      <c r="B5" s="9"/>
      <c r="C5" s="9"/>
      <c r="D5" s="9"/>
      <c r="E5" s="9"/>
      <c r="F5" s="9"/>
      <c r="G5" s="9"/>
      <c r="H5" s="9"/>
      <c r="I5" s="9"/>
      <c r="J5" s="9"/>
      <c r="K5" s="9"/>
      <c r="L5" s="11"/>
      <c r="M5" s="9"/>
      <c r="N5" s="6"/>
      <c r="O5" s="6"/>
      <c r="P5" s="6"/>
      <c r="Q5" s="6"/>
      <c r="R5" s="6"/>
    </row>
    <row r="6" spans="1:18" s="4" customFormat="1" ht="9" customHeight="1">
      <c r="A6" s="12" t="s">
        <v>3</v>
      </c>
      <c r="B6" s="13">
        <v>13320.723</v>
      </c>
      <c r="C6" s="13">
        <v>10642.55</v>
      </c>
      <c r="D6" s="13">
        <v>10842.398805000001</v>
      </c>
      <c r="E6" s="13">
        <v>9855.4318330000006</v>
      </c>
      <c r="F6" s="13">
        <v>7874.2879519999997</v>
      </c>
      <c r="G6" s="13">
        <v>16895.955044999999</v>
      </c>
      <c r="H6" s="13">
        <v>8984.5495611868992</v>
      </c>
      <c r="I6" s="13">
        <v>6468.681408909858</v>
      </c>
      <c r="J6" s="13">
        <v>8412.0990290000009</v>
      </c>
      <c r="K6" s="13">
        <v>6988.6730000000007</v>
      </c>
      <c r="L6" s="14">
        <f>100*(K6-J6)/J6</f>
        <v>-16.921175370057572</v>
      </c>
      <c r="M6" s="6"/>
      <c r="N6" s="15"/>
      <c r="O6" s="15"/>
      <c r="P6" s="6"/>
      <c r="Q6" s="16"/>
      <c r="R6" s="16"/>
    </row>
    <row r="7" spans="1:18" s="4" customFormat="1" ht="9" customHeight="1">
      <c r="A7" s="12" t="s">
        <v>4</v>
      </c>
      <c r="B7" s="13">
        <v>485.12988600000006</v>
      </c>
      <c r="C7" s="13">
        <v>220.697093</v>
      </c>
      <c r="D7" s="17">
        <v>0</v>
      </c>
      <c r="E7" s="17">
        <v>0</v>
      </c>
      <c r="F7" s="13">
        <v>77.821586999999994</v>
      </c>
      <c r="G7" s="13">
        <v>79.995427000000007</v>
      </c>
      <c r="H7" s="13">
        <v>4.2509620000000004</v>
      </c>
      <c r="I7" s="13">
        <v>98.641232000000002</v>
      </c>
      <c r="J7" s="17">
        <v>0</v>
      </c>
      <c r="K7" s="13">
        <v>114.006856</v>
      </c>
      <c r="L7" s="14" t="s">
        <v>5</v>
      </c>
      <c r="M7" s="6"/>
      <c r="N7" s="6"/>
      <c r="O7" s="18"/>
      <c r="P7" s="6"/>
      <c r="Q7" s="16"/>
      <c r="R7" s="16"/>
    </row>
    <row r="8" spans="1:18" s="4" customFormat="1" ht="9" customHeight="1">
      <c r="A8" s="12" t="s">
        <v>6</v>
      </c>
      <c r="B8" s="13">
        <v>37890.449999999997</v>
      </c>
      <c r="C8" s="13">
        <v>40117.402000000002</v>
      </c>
      <c r="D8" s="13">
        <v>40857.207059740002</v>
      </c>
      <c r="E8" s="13">
        <v>44724.231943999999</v>
      </c>
      <c r="F8" s="13">
        <v>46649.507995</v>
      </c>
      <c r="G8" s="13">
        <v>48824.326747999999</v>
      </c>
      <c r="H8" s="13">
        <v>50338.081967999999</v>
      </c>
      <c r="I8" s="13">
        <v>54676.773880000001</v>
      </c>
      <c r="J8" s="13">
        <v>56069.588384000002</v>
      </c>
      <c r="K8" s="13">
        <v>65421.5</v>
      </c>
      <c r="L8" s="14">
        <f t="shared" ref="L8:L15" si="0">100*(K8-J8)/J8</f>
        <v>16.679115872854624</v>
      </c>
      <c r="M8" s="15"/>
      <c r="N8" s="15"/>
      <c r="O8" s="18"/>
      <c r="P8" s="6"/>
      <c r="Q8" s="16"/>
      <c r="R8" s="16"/>
    </row>
    <row r="9" spans="1:18" s="1" customFormat="1" ht="9" customHeight="1">
      <c r="A9" s="7" t="s">
        <v>7</v>
      </c>
      <c r="B9" s="19">
        <v>11069.494473999999</v>
      </c>
      <c r="C9" s="19">
        <v>10076.841</v>
      </c>
      <c r="D9" s="19">
        <v>12811.95106107</v>
      </c>
      <c r="E9" s="19">
        <v>15776.669711</v>
      </c>
      <c r="F9" s="19">
        <v>20013.746016000001</v>
      </c>
      <c r="G9" s="19">
        <v>22208.853546999999</v>
      </c>
      <c r="H9" s="19">
        <v>24970.159801999998</v>
      </c>
      <c r="I9" s="19">
        <v>28765.551681000001</v>
      </c>
      <c r="J9" s="19">
        <v>30450.309581000001</v>
      </c>
      <c r="K9" s="19">
        <v>35590.561999999998</v>
      </c>
      <c r="L9" s="14">
        <f t="shared" si="0"/>
        <v>16.880788700445091</v>
      </c>
      <c r="M9" s="8"/>
      <c r="N9" s="8"/>
      <c r="O9" s="20"/>
      <c r="P9" s="21"/>
      <c r="Q9" s="22"/>
      <c r="R9" s="22"/>
    </row>
    <row r="10" spans="1:18" s="1" customFormat="1" ht="9" customHeight="1">
      <c r="A10" s="7" t="s">
        <v>8</v>
      </c>
      <c r="B10" s="19">
        <v>1484.0820000000001</v>
      </c>
      <c r="C10" s="19">
        <v>1377.136</v>
      </c>
      <c r="D10" s="19">
        <v>1358.2061040799999</v>
      </c>
      <c r="E10" s="19">
        <v>1589.738474</v>
      </c>
      <c r="F10" s="19">
        <v>1232.5876880000001</v>
      </c>
      <c r="G10" s="19">
        <v>1233.7481270000001</v>
      </c>
      <c r="H10" s="19">
        <v>1270.0818119999999</v>
      </c>
      <c r="I10" s="19">
        <v>1409.2236829999999</v>
      </c>
      <c r="J10" s="19">
        <v>1586.713802</v>
      </c>
      <c r="K10" s="19">
        <v>1851.9849999999999</v>
      </c>
      <c r="L10" s="14">
        <f t="shared" si="0"/>
        <v>16.718276330969985</v>
      </c>
      <c r="M10" s="8"/>
      <c r="N10" s="20"/>
      <c r="O10" s="20"/>
      <c r="P10" s="21"/>
      <c r="Q10" s="22"/>
      <c r="R10" s="22"/>
    </row>
    <row r="11" spans="1:18" s="1" customFormat="1" ht="10.5" customHeight="1">
      <c r="A11" s="7" t="s">
        <v>9</v>
      </c>
      <c r="B11" s="19">
        <v>8759.7983323296667</v>
      </c>
      <c r="C11" s="19">
        <v>8930.1788137741605</v>
      </c>
      <c r="D11" s="19">
        <v>8752.7266187624009</v>
      </c>
      <c r="E11" s="19">
        <v>8893.6387960883749</v>
      </c>
      <c r="F11" s="19">
        <v>9025.2881908399995</v>
      </c>
      <c r="G11" s="19">
        <v>9571.1994210400007</v>
      </c>
      <c r="H11" s="19">
        <v>9178.905385</v>
      </c>
      <c r="I11" s="19">
        <v>9192.6950489999999</v>
      </c>
      <c r="J11" s="19">
        <v>9810.2620729999999</v>
      </c>
      <c r="K11" s="19">
        <v>10857.308999999999</v>
      </c>
      <c r="L11" s="14">
        <f t="shared" si="0"/>
        <v>10.672976106129754</v>
      </c>
      <c r="M11" s="8"/>
      <c r="N11" s="20"/>
      <c r="O11" s="6"/>
      <c r="P11" s="21"/>
      <c r="Q11" s="22"/>
      <c r="R11" s="22"/>
    </row>
    <row r="12" spans="1:18" s="1" customFormat="1" ht="10.5" customHeight="1">
      <c r="A12" s="7" t="s">
        <v>10</v>
      </c>
      <c r="B12" s="19">
        <v>1540.86</v>
      </c>
      <c r="C12" s="19">
        <v>1851.088</v>
      </c>
      <c r="D12" s="19">
        <v>1896.3620000000001</v>
      </c>
      <c r="E12" s="19">
        <v>1960.89761</v>
      </c>
      <c r="F12" s="19">
        <v>1495.929774</v>
      </c>
      <c r="G12" s="19">
        <v>1379.45</v>
      </c>
      <c r="H12" s="19">
        <v>1407.5150000000001</v>
      </c>
      <c r="I12" s="19">
        <v>1397.2850000000001</v>
      </c>
      <c r="J12" s="19">
        <v>1504.137009</v>
      </c>
      <c r="K12" s="19">
        <v>1771.4929999999999</v>
      </c>
      <c r="L12" s="14">
        <f t="shared" si="0"/>
        <v>17.774709976569689</v>
      </c>
      <c r="M12" s="8"/>
      <c r="N12" s="20"/>
      <c r="O12" s="6"/>
      <c r="P12" s="6"/>
      <c r="Q12" s="22"/>
      <c r="R12" s="22"/>
    </row>
    <row r="13" spans="1:18" s="1" customFormat="1" ht="10.5" customHeight="1">
      <c r="A13" s="7" t="s">
        <v>11</v>
      </c>
      <c r="B13" s="19">
        <v>27524.483515000004</v>
      </c>
      <c r="C13" s="19">
        <v>28090.860364000004</v>
      </c>
      <c r="D13" s="19">
        <v>26550.725306967048</v>
      </c>
      <c r="E13" s="19">
        <v>25854.502469918938</v>
      </c>
      <c r="F13" s="19">
        <v>22165.466898000002</v>
      </c>
      <c r="G13" s="19">
        <v>29115.824013000001</v>
      </c>
      <c r="H13" s="19">
        <v>21677.828934000001</v>
      </c>
      <c r="I13" s="19">
        <v>19835.952870999998</v>
      </c>
      <c r="J13" s="19">
        <v>18883.867631000001</v>
      </c>
      <c r="K13" s="19">
        <v>18574.754000000001</v>
      </c>
      <c r="L13" s="14">
        <f t="shared" si="0"/>
        <v>-1.6369190731487402</v>
      </c>
      <c r="M13" s="8"/>
      <c r="N13" s="22"/>
      <c r="O13" s="6"/>
      <c r="P13" s="6"/>
      <c r="Q13" s="22"/>
      <c r="R13" s="22"/>
    </row>
    <row r="14" spans="1:18" s="1" customFormat="1" ht="10.5" customHeight="1">
      <c r="A14" s="7" t="s">
        <v>12</v>
      </c>
      <c r="B14" s="23">
        <v>0</v>
      </c>
      <c r="C14" s="23">
        <v>0</v>
      </c>
      <c r="D14" s="23">
        <v>0</v>
      </c>
      <c r="E14" s="19">
        <v>280.084339</v>
      </c>
      <c r="F14" s="19">
        <v>206.253479</v>
      </c>
      <c r="G14" s="19">
        <v>1872.171055</v>
      </c>
      <c r="H14" s="19">
        <v>573.55519500000003</v>
      </c>
      <c r="I14" s="19">
        <v>263.67161499999997</v>
      </c>
      <c r="J14" s="19">
        <v>2031.395753</v>
      </c>
      <c r="K14" s="19">
        <v>3443.404</v>
      </c>
      <c r="L14" s="14">
        <f t="shared" si="0"/>
        <v>69.509264500268941</v>
      </c>
      <c r="M14" s="8"/>
      <c r="N14" s="22"/>
      <c r="O14" s="6"/>
      <c r="P14" s="6"/>
      <c r="Q14" s="22"/>
      <c r="R14" s="22"/>
    </row>
    <row r="15" spans="1:18" s="1" customFormat="1" ht="9" customHeight="1">
      <c r="A15" s="7" t="s">
        <v>13</v>
      </c>
      <c r="B15" s="19">
        <v>347.32479267032977</v>
      </c>
      <c r="C15" s="19">
        <v>213.15072922583931</v>
      </c>
      <c r="D15" s="19">
        <v>329.6347738605582</v>
      </c>
      <c r="E15" s="19">
        <v>224.1323769926903</v>
      </c>
      <c r="F15" s="19">
        <v>306.70231415999933</v>
      </c>
      <c r="G15" s="19">
        <v>259.04020295999976</v>
      </c>
      <c r="H15" s="19">
        <v>240.33443918690034</v>
      </c>
      <c r="I15" s="19">
        <v>182.43415790986114</v>
      </c>
      <c r="J15" s="19">
        <v>215.00156400000992</v>
      </c>
      <c r="K15" s="19">
        <v>206.65914400000338</v>
      </c>
      <c r="L15" s="14">
        <f t="shared" si="0"/>
        <v>-3.8801671228801649</v>
      </c>
      <c r="M15" s="8"/>
      <c r="N15" s="22"/>
      <c r="O15" s="6"/>
      <c r="P15" s="6"/>
      <c r="Q15" s="22"/>
      <c r="R15" s="22"/>
    </row>
    <row r="16" spans="1:18" s="5" customFormat="1" ht="9" customHeight="1">
      <c r="A16" s="24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6"/>
      <c r="M16" s="8"/>
      <c r="N16" s="27"/>
      <c r="O16" s="6"/>
      <c r="P16" s="6"/>
      <c r="Q16" s="27"/>
      <c r="R16" s="27"/>
    </row>
    <row r="17" spans="1:18" s="1" customFormat="1" ht="10.5" customHeight="1">
      <c r="A17" s="12" t="s">
        <v>14</v>
      </c>
      <c r="B17" s="28">
        <f t="shared" ref="B17:K17" si="1">B6-B7+B8-B9-B10-B11-B12-B13-B14</f>
        <v>347.32479267032977</v>
      </c>
      <c r="C17" s="28">
        <f t="shared" si="1"/>
        <v>213.15072922583931</v>
      </c>
      <c r="D17" s="28">
        <f t="shared" si="1"/>
        <v>329.6347738605582</v>
      </c>
      <c r="E17" s="28">
        <f t="shared" si="1"/>
        <v>224.1323769926903</v>
      </c>
      <c r="F17" s="28">
        <f t="shared" si="1"/>
        <v>306.70231415999933</v>
      </c>
      <c r="G17" s="28">
        <f t="shared" si="1"/>
        <v>259.04020295999976</v>
      </c>
      <c r="H17" s="28">
        <f t="shared" si="1"/>
        <v>240.33443918690034</v>
      </c>
      <c r="I17" s="28">
        <f t="shared" si="1"/>
        <v>182.43415790986114</v>
      </c>
      <c r="J17" s="28">
        <f t="shared" si="1"/>
        <v>215.00156400000992</v>
      </c>
      <c r="K17" s="28">
        <f t="shared" si="1"/>
        <v>206.65914400000338</v>
      </c>
      <c r="L17" s="12"/>
      <c r="M17" s="6"/>
      <c r="N17" s="22"/>
      <c r="O17" s="6"/>
      <c r="P17" s="6"/>
      <c r="Q17" s="22"/>
      <c r="R17" s="22"/>
    </row>
    <row r="18" spans="1:18" s="1" customFormat="1" ht="10.5" customHeight="1">
      <c r="A18" s="29" t="s">
        <v>16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6"/>
      <c r="N18" s="6"/>
      <c r="O18" s="6"/>
      <c r="P18" s="6"/>
      <c r="Q18" s="6"/>
      <c r="R18" s="6"/>
    </row>
    <row r="19" spans="1:18" s="1" customFormat="1" ht="10.5" customHeight="1">
      <c r="A19" s="29" t="s">
        <v>18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30"/>
      <c r="M19" s="6"/>
      <c r="N19" s="6"/>
      <c r="O19" s="6"/>
      <c r="P19" s="6"/>
      <c r="Q19" s="6"/>
      <c r="R19" s="6"/>
    </row>
    <row r="20" spans="1:18" s="1" customFormat="1" ht="10.5" customHeight="1">
      <c r="A20" s="29" t="s">
        <v>17</v>
      </c>
      <c r="B20" s="12"/>
      <c r="C20" s="12"/>
      <c r="D20" s="12"/>
      <c r="E20" s="12"/>
      <c r="F20" s="12"/>
      <c r="G20" s="12"/>
      <c r="H20" s="12"/>
      <c r="I20" s="12"/>
      <c r="J20" s="31"/>
      <c r="K20" s="31"/>
      <c r="L20" s="12"/>
      <c r="M20" s="6"/>
      <c r="N20" s="6"/>
      <c r="O20" s="6"/>
      <c r="P20" s="6"/>
      <c r="Q20" s="6"/>
      <c r="R20" s="6"/>
    </row>
    <row r="21" spans="1:18" s="1" customFormat="1" ht="9" customHeight="1">
      <c r="A21" s="29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12"/>
      <c r="M21" s="31"/>
      <c r="N21" s="8"/>
      <c r="O21" s="6"/>
      <c r="P21" s="6"/>
      <c r="Q21" s="6"/>
      <c r="R21" s="6"/>
    </row>
    <row r="22" spans="1:18" s="1" customFormat="1" ht="9" customHeight="1">
      <c r="A22" s="12"/>
      <c r="B22" s="12"/>
      <c r="C22" s="12"/>
      <c r="D22" s="12"/>
      <c r="E22" s="12"/>
      <c r="F22" s="12"/>
      <c r="G22" s="12"/>
      <c r="H22" s="12"/>
      <c r="I22" s="12"/>
      <c r="J22" s="15"/>
      <c r="K22" s="15"/>
      <c r="L22" s="12"/>
      <c r="M22" s="12"/>
      <c r="N22" s="6"/>
      <c r="O22" s="6"/>
      <c r="P22" s="6"/>
      <c r="Q22" s="6"/>
      <c r="R22" s="6"/>
    </row>
    <row r="23" spans="1:18" s="1" customFormat="1" ht="9" customHeight="1">
      <c r="A23" s="29"/>
      <c r="B23" s="12"/>
      <c r="C23" s="12"/>
      <c r="D23" s="12"/>
      <c r="E23" s="12"/>
      <c r="F23" s="12"/>
      <c r="G23" s="12"/>
      <c r="H23" s="12"/>
      <c r="I23" s="12"/>
      <c r="J23" s="12"/>
      <c r="K23" s="31"/>
      <c r="L23" s="16"/>
      <c r="M23" s="12"/>
      <c r="N23" s="6"/>
      <c r="O23" s="6"/>
      <c r="P23" s="6"/>
      <c r="Q23" s="6"/>
      <c r="R23" s="6"/>
    </row>
    <row r="24" spans="1:18" s="1" customFormat="1" ht="9" customHeight="1">
      <c r="A24" s="12"/>
      <c r="B24" s="12"/>
      <c r="C24" s="12"/>
      <c r="D24" s="12"/>
      <c r="E24" s="12"/>
      <c r="F24" s="12"/>
      <c r="G24" s="12"/>
      <c r="H24" s="12"/>
      <c r="I24" s="12"/>
      <c r="J24" s="15"/>
      <c r="K24" s="31"/>
      <c r="L24" s="14"/>
      <c r="M24" s="12"/>
      <c r="N24" s="6"/>
      <c r="O24" s="6"/>
      <c r="P24" s="6"/>
      <c r="Q24" s="6"/>
      <c r="R24" s="6"/>
    </row>
    <row r="25" spans="1:18" s="3" customFormat="1" ht="9" customHeight="1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31"/>
      <c r="L25" s="33"/>
      <c r="M25" s="12"/>
      <c r="N25" s="6"/>
      <c r="O25" s="6"/>
      <c r="P25" s="6"/>
      <c r="Q25" s="6"/>
      <c r="R25" s="6"/>
    </row>
    <row r="26" spans="1:18" s="3" customFormat="1" ht="9" customHeight="1">
      <c r="A26" s="12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12"/>
      <c r="M26" s="12"/>
      <c r="N26" s="34"/>
      <c r="O26" s="6"/>
      <c r="P26" s="6"/>
      <c r="Q26" s="6"/>
      <c r="R26" s="6"/>
    </row>
    <row r="27" spans="1:18" s="3" customFormat="1" ht="9" customHeight="1">
      <c r="A27" s="12"/>
      <c r="B27" s="31"/>
      <c r="C27" s="31"/>
      <c r="D27" s="31"/>
      <c r="E27" s="31"/>
      <c r="F27" s="31"/>
      <c r="G27" s="31"/>
      <c r="H27" s="31"/>
      <c r="I27" s="31"/>
      <c r="J27" s="31"/>
      <c r="K27" s="35"/>
      <c r="L27" s="12"/>
      <c r="M27" s="12"/>
      <c r="N27" s="6"/>
      <c r="O27" s="6"/>
      <c r="P27" s="6"/>
      <c r="Q27" s="6"/>
      <c r="R27" s="6"/>
    </row>
    <row r="28" spans="1:18" s="3" customFormat="1" ht="9" customHeight="1">
      <c r="A28" s="12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12"/>
      <c r="N28" s="34"/>
      <c r="O28" s="6"/>
      <c r="P28" s="6"/>
      <c r="Q28" s="6"/>
      <c r="R28" s="6"/>
    </row>
    <row r="29" spans="1:18" s="3" customFormat="1" ht="9" customHeight="1">
      <c r="A29" s="12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31"/>
      <c r="M29" s="12"/>
      <c r="N29" s="6"/>
      <c r="O29" s="6"/>
      <c r="P29" s="6"/>
      <c r="Q29" s="6"/>
      <c r="R29" s="6"/>
    </row>
    <row r="30" spans="1:18" s="3" customFormat="1" ht="9" customHeight="1">
      <c r="A30" s="12"/>
      <c r="B30" s="31"/>
      <c r="C30" s="31"/>
      <c r="D30" s="31"/>
      <c r="E30" s="31"/>
      <c r="F30" s="31"/>
      <c r="G30" s="31"/>
      <c r="H30" s="31"/>
      <c r="I30" s="31"/>
      <c r="J30" s="31"/>
      <c r="K30" s="35"/>
      <c r="L30" s="31"/>
      <c r="M30" s="12"/>
      <c r="N30" s="36"/>
      <c r="O30" s="6"/>
      <c r="P30" s="6"/>
      <c r="Q30" s="6"/>
      <c r="R30" s="6"/>
    </row>
    <row r="31" spans="1:18" s="3" customFormat="1" ht="9" customHeight="1">
      <c r="A31" s="12"/>
      <c r="B31" s="31"/>
      <c r="C31" s="31"/>
      <c r="D31" s="31"/>
      <c r="E31" s="31"/>
      <c r="F31" s="31"/>
      <c r="G31" s="31"/>
      <c r="H31" s="31"/>
      <c r="I31" s="31"/>
      <c r="J31" s="31"/>
      <c r="K31" s="12"/>
      <c r="L31" s="12"/>
      <c r="M31" s="12"/>
      <c r="N31" s="36"/>
      <c r="O31" s="6"/>
      <c r="P31" s="6"/>
      <c r="Q31" s="6"/>
      <c r="R31" s="6"/>
    </row>
    <row r="32" spans="1:18" s="3" customFormat="1" ht="9" customHeight="1">
      <c r="A32" s="12"/>
      <c r="B32" s="31"/>
      <c r="C32" s="31"/>
      <c r="D32" s="31"/>
      <c r="E32" s="31"/>
      <c r="F32" s="31"/>
      <c r="G32" s="31"/>
      <c r="H32" s="31"/>
      <c r="I32" s="31"/>
      <c r="J32" s="31"/>
      <c r="K32" s="37"/>
      <c r="L32" s="12"/>
      <c r="M32" s="12"/>
      <c r="N32" s="36"/>
      <c r="O32" s="6"/>
      <c r="P32" s="6"/>
      <c r="Q32" s="6"/>
      <c r="R32" s="6"/>
    </row>
    <row r="33" spans="1:18" s="3" customFormat="1" ht="9" customHeight="1">
      <c r="A33" s="6"/>
      <c r="B33" s="34"/>
      <c r="C33" s="34"/>
      <c r="D33" s="34"/>
      <c r="E33" s="34"/>
      <c r="F33" s="34"/>
      <c r="G33" s="34"/>
      <c r="H33" s="34"/>
      <c r="I33" s="34"/>
      <c r="J33" s="34"/>
      <c r="K33" s="6"/>
      <c r="L33" s="6"/>
      <c r="M33" s="6"/>
      <c r="N33" s="6"/>
      <c r="O33" s="6"/>
      <c r="P33" s="6"/>
      <c r="Q33" s="6"/>
      <c r="R33" s="6"/>
    </row>
    <row r="34" spans="1:18" ht="9" customHeight="1">
      <c r="A34" s="6"/>
      <c r="B34" s="6"/>
      <c r="C34" s="6"/>
      <c r="D34" s="6"/>
      <c r="E34" s="6"/>
      <c r="F34" s="6"/>
      <c r="G34" s="34"/>
      <c r="H34" s="34"/>
      <c r="I34" s="34"/>
      <c r="J34" s="34"/>
      <c r="K34" s="6"/>
      <c r="L34" s="7"/>
      <c r="M34" s="6"/>
      <c r="N34" s="38"/>
      <c r="O34" s="6"/>
      <c r="P34" s="6"/>
      <c r="Q34" s="6"/>
      <c r="R34" s="6"/>
    </row>
    <row r="35" spans="1:18" ht="9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7"/>
      <c r="M35" s="6"/>
      <c r="N35" s="6"/>
      <c r="O35" s="6"/>
      <c r="P35" s="6"/>
      <c r="Q35" s="6"/>
      <c r="R35" s="6"/>
    </row>
    <row r="36" spans="1:18" ht="9" customHeight="1">
      <c r="A36" s="39"/>
      <c r="B36" s="7"/>
      <c r="C36" s="7"/>
      <c r="D36" s="7"/>
      <c r="E36" s="7"/>
      <c r="F36" s="7"/>
      <c r="G36" s="7"/>
      <c r="H36" s="7"/>
      <c r="I36" s="7"/>
      <c r="J36" s="7"/>
      <c r="K36" s="7"/>
      <c r="L36" s="6"/>
      <c r="M36" s="6"/>
      <c r="N36" s="6"/>
      <c r="O36" s="6"/>
      <c r="P36" s="6"/>
      <c r="Q36" s="6"/>
      <c r="R36" s="6"/>
    </row>
    <row r="37" spans="1:18" ht="9" customHeight="1">
      <c r="A37" s="39"/>
      <c r="B37" s="7"/>
      <c r="C37" s="7"/>
      <c r="D37" s="7"/>
      <c r="E37" s="7"/>
      <c r="F37" s="7"/>
      <c r="G37" s="7"/>
      <c r="H37" s="7"/>
      <c r="I37" s="7"/>
      <c r="J37" s="7"/>
      <c r="K37" s="7"/>
      <c r="L37" s="6"/>
      <c r="M37" s="6"/>
      <c r="N37" s="6"/>
      <c r="O37" s="6"/>
      <c r="P37" s="6"/>
      <c r="Q37" s="6"/>
      <c r="R37" s="6"/>
    </row>
    <row r="38" spans="1:1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</row>
    <row r="39" spans="1:18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</row>
    <row r="40" spans="1:18" ht="9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7"/>
      <c r="L40" s="34"/>
      <c r="M40" s="6"/>
      <c r="N40" s="6"/>
      <c r="O40" s="6"/>
      <c r="P40" s="6"/>
      <c r="Q40" s="6"/>
      <c r="R40" s="6"/>
    </row>
    <row r="41" spans="1:18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</row>
    <row r="42" spans="1:18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</row>
    <row r="43" spans="1:18" ht="9" customHeight="1">
      <c r="A43" s="6"/>
      <c r="B43" s="34"/>
      <c r="C43" s="34"/>
      <c r="D43" s="34"/>
      <c r="E43" s="34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</row>
    <row r="44" spans="1:18" ht="9" customHeight="1">
      <c r="A44" s="6"/>
      <c r="B44" s="34"/>
      <c r="C44" s="34"/>
      <c r="D44" s="34"/>
      <c r="E44" s="34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</row>
    <row r="45" spans="1:18" ht="9" customHeight="1">
      <c r="A45" s="6"/>
      <c r="B45" s="34"/>
      <c r="C45" s="34"/>
      <c r="D45" s="34"/>
      <c r="E45" s="34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</row>
    <row r="46" spans="1:18" ht="9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34"/>
      <c r="O46" s="6"/>
      <c r="P46" s="6"/>
      <c r="Q46" s="6"/>
      <c r="R46" s="6"/>
    </row>
    <row r="47" spans="1:18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</row>
    <row r="48" spans="1:18" ht="9" customHeight="1">
      <c r="A48" s="6"/>
      <c r="B48" s="34"/>
      <c r="C48" s="34"/>
      <c r="D48" s="34"/>
      <c r="E48" s="34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</row>
    <row r="49" spans="1:18" ht="9" customHeight="1">
      <c r="A49" s="6"/>
      <c r="B49" s="34"/>
      <c r="C49" s="34"/>
      <c r="D49" s="34"/>
      <c r="E49" s="34"/>
      <c r="F49" s="6"/>
      <c r="G49" s="6"/>
      <c r="H49" s="6"/>
      <c r="I49" s="6"/>
      <c r="J49" s="6"/>
      <c r="K49" s="6"/>
      <c r="L49" s="6"/>
      <c r="M49" s="6"/>
      <c r="N49" s="34"/>
      <c r="O49" s="6"/>
      <c r="P49" s="6"/>
      <c r="Q49" s="6"/>
      <c r="R49" s="6"/>
    </row>
    <row r="50" spans="1:18" ht="9" customHeight="1">
      <c r="A50" s="6"/>
      <c r="B50" s="34"/>
      <c r="C50" s="34"/>
      <c r="D50" s="34"/>
      <c r="E50" s="34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spans="1:18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  <row r="52" spans="1:18" ht="9" customHeight="1">
      <c r="A52" s="6"/>
      <c r="B52" s="34"/>
      <c r="C52" s="34"/>
      <c r="D52" s="34"/>
      <c r="E52" s="34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</row>
    <row r="53" spans="1:18" ht="9" customHeight="1">
      <c r="A53" s="6"/>
      <c r="B53" s="34"/>
      <c r="C53" s="34"/>
      <c r="D53" s="34"/>
      <c r="E53" s="34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</row>
    <row r="54" spans="1:18" ht="9" customHeight="1">
      <c r="A54" s="6"/>
      <c r="B54" s="34"/>
      <c r="C54" s="34"/>
      <c r="D54" s="34"/>
      <c r="E54" s="34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</row>
    <row r="55" spans="1:18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</row>
    <row r="56" spans="1:18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</row>
    <row r="57" spans="1:18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</row>
    <row r="58" spans="1:1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</row>
    <row r="59" spans="1:18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</row>
    <row r="60" spans="1:18" ht="9" customHeight="1">
      <c r="A60" s="40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</row>
    <row r="61" spans="1:18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</row>
    <row r="62" spans="1:18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</row>
    <row r="63" spans="1:18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</row>
    <row r="64" spans="1:18" ht="9" customHeight="1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6"/>
      <c r="M64" s="6"/>
      <c r="N64" s="6"/>
      <c r="O64" s="6"/>
      <c r="P64" s="6"/>
      <c r="Q64" s="6"/>
      <c r="R64" s="6"/>
    </row>
    <row r="65" spans="1:18" ht="9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41"/>
      <c r="Q65" s="41"/>
      <c r="R65" s="41"/>
    </row>
    <row r="66" spans="1:18" ht="9" customHeight="1">
      <c r="A66" s="39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39"/>
      <c r="Q66" s="39"/>
      <c r="R66" s="39"/>
    </row>
    <row r="67" spans="1:18" ht="9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22"/>
    </row>
    <row r="68" spans="1:18" ht="9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22"/>
      <c r="R68" s="22"/>
    </row>
    <row r="69" spans="1:18" ht="9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22"/>
      <c r="R69" s="22"/>
    </row>
    <row r="70" spans="1:18" ht="9" customHeight="1">
      <c r="A70" s="6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6"/>
      <c r="M70" s="6"/>
      <c r="N70" s="6"/>
      <c r="O70" s="6"/>
      <c r="P70" s="6"/>
      <c r="Q70" s="22"/>
      <c r="R70" s="22"/>
    </row>
    <row r="71" spans="1:18" ht="9" customHeight="1">
      <c r="A71" s="6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6"/>
      <c r="M71" s="6"/>
      <c r="N71" s="6"/>
      <c r="O71" s="6"/>
      <c r="P71" s="6"/>
      <c r="Q71" s="22"/>
      <c r="R71" s="22"/>
    </row>
    <row r="72" spans="1:18" ht="9" customHeight="1">
      <c r="A72" s="6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6"/>
      <c r="M72" s="6"/>
      <c r="N72" s="6"/>
      <c r="O72" s="6"/>
      <c r="P72" s="6"/>
      <c r="Q72" s="22"/>
      <c r="R72" s="22"/>
    </row>
    <row r="73" spans="1:18" ht="9" customHeight="1">
      <c r="A73" s="6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6"/>
      <c r="M73" s="6"/>
      <c r="N73" s="6"/>
      <c r="O73" s="6"/>
      <c r="P73" s="6"/>
      <c r="Q73" s="22"/>
      <c r="R73" s="22"/>
    </row>
    <row r="74" spans="1:18" ht="9" customHeight="1">
      <c r="A74" s="6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6"/>
      <c r="M74" s="6"/>
      <c r="N74" s="6"/>
      <c r="O74" s="6"/>
      <c r="P74" s="6"/>
      <c r="Q74" s="22"/>
      <c r="R74" s="22"/>
    </row>
    <row r="75" spans="1:18" ht="9" customHeight="1">
      <c r="A75" s="6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6"/>
      <c r="M75" s="6"/>
      <c r="N75" s="6"/>
      <c r="O75" s="6"/>
      <c r="P75" s="6"/>
      <c r="Q75" s="22"/>
      <c r="R75" s="22"/>
    </row>
    <row r="76" spans="1:18" ht="9" customHeight="1">
      <c r="A76" s="6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6"/>
      <c r="M76" s="6"/>
      <c r="N76" s="6"/>
      <c r="O76" s="6"/>
      <c r="P76" s="6"/>
      <c r="Q76" s="22"/>
      <c r="R76" s="22"/>
    </row>
    <row r="77" spans="1:18" ht="9" customHeight="1">
      <c r="A77" s="6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6"/>
      <c r="M77" s="6"/>
      <c r="N77" s="6"/>
      <c r="O77" s="6"/>
      <c r="P77" s="6"/>
      <c r="Q77" s="22"/>
      <c r="R77" s="22"/>
    </row>
    <row r="78" spans="1:18" ht="9" customHeight="1">
      <c r="A78" s="6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6"/>
      <c r="M78" s="6"/>
      <c r="N78" s="6"/>
      <c r="O78" s="6"/>
      <c r="P78" s="6"/>
      <c r="Q78" s="6"/>
      <c r="R78" s="22"/>
    </row>
    <row r="79" spans="1:18" ht="9" customHeight="1">
      <c r="A79" s="6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6"/>
      <c r="M79" s="6"/>
      <c r="N79" s="6"/>
      <c r="O79" s="6"/>
      <c r="P79" s="6"/>
      <c r="Q79" s="6"/>
      <c r="R79" s="22"/>
    </row>
    <row r="80" spans="1:18" ht="9" customHeight="1">
      <c r="A80" s="6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6"/>
      <c r="M80" s="6"/>
      <c r="N80" s="6"/>
      <c r="O80" s="6"/>
      <c r="P80" s="6"/>
      <c r="Q80" s="6"/>
      <c r="R80" s="22"/>
    </row>
    <row r="81" spans="1:18" ht="9" customHeight="1">
      <c r="A81" s="6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6"/>
      <c r="M81" s="6"/>
      <c r="N81" s="6"/>
      <c r="O81" s="6"/>
      <c r="P81" s="6"/>
      <c r="Q81" s="22"/>
      <c r="R81" s="22"/>
    </row>
    <row r="82" spans="1:18" ht="9" customHeight="1">
      <c r="A82" s="6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6"/>
      <c r="M82" s="6"/>
      <c r="N82" s="6"/>
      <c r="O82" s="6"/>
      <c r="P82" s="6"/>
      <c r="Q82" s="22"/>
      <c r="R82" s="22"/>
    </row>
    <row r="83" spans="1:18" ht="9" customHeight="1">
      <c r="A83" s="6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6"/>
      <c r="M83" s="6"/>
      <c r="N83" s="6"/>
      <c r="O83" s="6"/>
      <c r="P83" s="6"/>
      <c r="Q83" s="22"/>
      <c r="R83" s="22"/>
    </row>
    <row r="84" spans="1:18" ht="9" customHeight="1">
      <c r="A84" s="6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6"/>
      <c r="M84" s="6"/>
      <c r="N84" s="6"/>
      <c r="O84" s="6"/>
      <c r="P84" s="6"/>
      <c r="Q84" s="22"/>
      <c r="R84" s="22"/>
    </row>
    <row r="85" spans="1:18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</row>
    <row r="86" spans="1:18" ht="9" customHeight="1">
      <c r="A86" s="40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</row>
  </sheetData>
  <mergeCells count="4">
    <mergeCell ref="L3:L4"/>
    <mergeCell ref="A3:A4"/>
    <mergeCell ref="A1:L1"/>
    <mergeCell ref="B3:K3"/>
  </mergeCells>
  <printOptions horizontalCentered="1"/>
  <pageMargins left="0.196527777777778" right="0.196527777777778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T1.27</vt:lpstr>
      <vt:lpstr>T1.27!Area_de_impressao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Jose Lopes de Souza</cp:lastModifiedBy>
  <cp:revision>0</cp:revision>
  <cp:lastPrinted>2023-05-21T20:03:48Z</cp:lastPrinted>
  <dcterms:created xsi:type="dcterms:W3CDTF">1998-02-13T16:40:51Z</dcterms:created>
  <dcterms:modified xsi:type="dcterms:W3CDTF">2026-07-14T20:04:42Z</dcterms:modified>
  <dc:language>en-US</dc:language>
</cp:coreProperties>
</file>