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E14F8F5D-9C53-4985-9FCC-A487B28E52D0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1.25" sheetId="1" r:id="rId1"/>
  </sheets>
  <definedNames>
    <definedName name="_xlfn__FV">none</definedName>
    <definedName name="_xlnm.Print_Area" localSheetId="0">'T1.25'!$A$1:$L$19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3" i="1"/>
  <c r="L12" i="1"/>
  <c r="L11" i="1"/>
  <c r="L10" i="1"/>
  <c r="L9" i="1"/>
  <c r="L8" i="1"/>
  <c r="K6" i="1"/>
  <c r="J6" i="1"/>
  <c r="I6" i="1"/>
  <c r="H6" i="1"/>
  <c r="G6" i="1"/>
  <c r="F6" i="1"/>
  <c r="E6" i="1"/>
  <c r="D6" i="1"/>
  <c r="C6" i="1"/>
  <c r="B6" i="1"/>
  <c r="L6" i="1" l="1"/>
</calcChain>
</file>

<file path=xl/sharedStrings.xml><?xml version="1.0" encoding="utf-8"?>
<sst xmlns="http://schemas.openxmlformats.org/spreadsheetml/2006/main" count="13" uniqueCount="13">
  <si>
    <t>Oil products</t>
  </si>
  <si>
    <t>Domestic sales at distribution level (10³ m³)</t>
  </si>
  <si>
    <t>Total</t>
  </si>
  <si>
    <t>Aviation gasoline</t>
  </si>
  <si>
    <t>LPG</t>
  </si>
  <si>
    <t>Diesel oil</t>
  </si>
  <si>
    <t>Jet fuel</t>
  </si>
  <si>
    <t>Lamp oil</t>
  </si>
  <si>
    <t>Source: ANP/SDL, according to ANP Resolution No. 729/2018</t>
  </si>
  <si>
    <t>24/25
%</t>
  </si>
  <si>
    <t>Gasoline C</t>
  </si>
  <si>
    <t>Fuel oil</t>
  </si>
  <si>
    <t>Table 1.25 – Domestic sales of main oil products, by distributors –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</si>
</sst>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\-??_);_(@_)"/>
    <numFmt numFmtId="165" formatCode="0.0000"/>
    <numFmt numFmtId="166" formatCode="0.0%"/>
    <numFmt numFmtId="167" formatCode="0.0"/>
    <numFmt numFmtId="168" formatCode="#,##0.0"/>
    <numFmt numFmtId="169" formatCode="[$-409]#,##0_);\(#,##0\)"/>
  </numFmts>
  <fonts count="8">
    <font>
      <sz val="10"/>
      <name val="Arial"/>
    </font>
    <font>
      <sz val="7"/>
      <name val="Helvetica Neue"/>
      <family val="2"/>
    </font>
    <font>
      <sz val="9"/>
      <name val="Helvetica Neue"/>
      <family val="2"/>
    </font>
    <font>
      <b/>
      <sz val="7"/>
      <name val="Helvetica Neue"/>
      <family val="2"/>
    </font>
    <font>
      <sz val="7"/>
      <color rgb="FFFF0000"/>
      <name val="Helvetica Neue"/>
      <family val="2"/>
    </font>
    <font>
      <b/>
      <sz val="7"/>
      <name val="Helvetica Neue"/>
    </font>
    <font>
      <sz val="7"/>
      <name val="Helvetica Neue"/>
    </font>
    <font>
      <b/>
      <sz val="9"/>
      <name val="Helvetica Neue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1" fillId="2" borderId="0" xfId="0" applyNumberFormat="1" applyFont="1" applyFill="1"/>
    <xf numFmtId="165" fontId="1" fillId="2" borderId="0" xfId="0" applyNumberFormat="1" applyFont="1" applyFill="1"/>
    <xf numFmtId="164" fontId="2" fillId="2" borderId="0" xfId="0" applyNumberFormat="1" applyFont="1" applyFill="1"/>
    <xf numFmtId="0" fontId="0" fillId="3" borderId="0" xfId="0" applyFill="1"/>
    <xf numFmtId="165" fontId="2" fillId="3" borderId="0" xfId="0" applyNumberFormat="1" applyFont="1" applyFill="1"/>
    <xf numFmtId="164" fontId="3" fillId="3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left" vertical="center"/>
    </xf>
    <xf numFmtId="3" fontId="3" fillId="3" borderId="0" xfId="0" applyNumberFormat="1" applyFont="1" applyFill="1" applyAlignment="1">
      <alignment horizontal="right" vertical="center" wrapText="1"/>
    </xf>
    <xf numFmtId="4" fontId="5" fillId="3" borderId="0" xfId="0" applyNumberFormat="1" applyFont="1" applyFill="1" applyAlignment="1">
      <alignment horizontal="right" vertical="center" wrapText="1"/>
    </xf>
    <xf numFmtId="166" fontId="1" fillId="3" borderId="0" xfId="0" applyNumberFormat="1" applyFont="1" applyFill="1"/>
    <xf numFmtId="4" fontId="3" fillId="3" borderId="0" xfId="0" applyNumberFormat="1" applyFont="1" applyFill="1" applyAlignment="1">
      <alignment horizontal="right" vertical="center" wrapText="1"/>
    </xf>
    <xf numFmtId="0" fontId="1" fillId="3" borderId="0" xfId="0" applyFont="1" applyFill="1"/>
    <xf numFmtId="3" fontId="1" fillId="3" borderId="0" xfId="0" applyNumberFormat="1" applyFont="1" applyFill="1"/>
    <xf numFmtId="4" fontId="6" fillId="3" borderId="0" xfId="0" applyNumberFormat="1" applyFont="1" applyFill="1" applyAlignment="1">
      <alignment horizontal="right" vertical="center" wrapText="1"/>
    </xf>
    <xf numFmtId="167" fontId="1" fillId="3" borderId="0" xfId="0" applyNumberFormat="1" applyFont="1" applyFill="1"/>
    <xf numFmtId="164" fontId="1" fillId="3" borderId="0" xfId="0" applyNumberFormat="1" applyFont="1" applyFill="1"/>
    <xf numFmtId="164" fontId="6" fillId="3" borderId="0" xfId="0" applyNumberFormat="1" applyFont="1" applyFill="1"/>
    <xf numFmtId="164" fontId="1" fillId="3" borderId="5" xfId="0" applyNumberFormat="1" applyFont="1" applyFill="1" applyBorder="1"/>
    <xf numFmtId="0" fontId="1" fillId="3" borderId="0" xfId="0" applyFont="1" applyFill="1" applyAlignment="1">
      <alignment horizontal="left" vertical="center"/>
    </xf>
    <xf numFmtId="2" fontId="1" fillId="3" borderId="0" xfId="0" applyNumberFormat="1" applyFont="1" applyFill="1" applyAlignment="1">
      <alignment horizontal="left" vertical="center"/>
    </xf>
    <xf numFmtId="2" fontId="6" fillId="3" borderId="0" xfId="0" applyNumberFormat="1" applyFont="1" applyFill="1" applyAlignment="1">
      <alignment horizontal="left" vertical="center"/>
    </xf>
    <xf numFmtId="168" fontId="1" fillId="3" borderId="0" xfId="0" applyNumberFormat="1" applyFont="1" applyFill="1"/>
    <xf numFmtId="169" fontId="1" fillId="3" borderId="0" xfId="0" applyNumberFormat="1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6" fillId="3" borderId="0" xfId="0" applyFont="1" applyFill="1"/>
    <xf numFmtId="1" fontId="5" fillId="3" borderId="3" xfId="0" applyNumberFormat="1" applyFont="1" applyFill="1" applyBorder="1" applyAlignment="1">
      <alignment horizontal="center"/>
    </xf>
    <xf numFmtId="1" fontId="5" fillId="3" borderId="4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 wrapText="1"/>
    </xf>
    <xf numFmtId="0" fontId="6" fillId="0" borderId="7" xfId="0" applyFont="1" applyBorder="1"/>
    <xf numFmtId="164" fontId="3" fillId="3" borderId="1" xfId="0" applyNumberFormat="1" applyFont="1" applyFill="1" applyBorder="1" applyAlignment="1">
      <alignment horizontal="center" vertical="center"/>
    </xf>
    <xf numFmtId="0" fontId="6" fillId="0" borderId="6" xfId="0" applyFont="1" applyBorder="1"/>
    <xf numFmtId="2" fontId="7" fillId="3" borderId="0" xfId="0" applyNumberFormat="1" applyFont="1" applyFill="1" applyAlignment="1">
      <alignment horizontal="left"/>
    </xf>
    <xf numFmtId="164" fontId="1" fillId="2" borderId="0" xfId="0" applyNumberFormat="1" applyFont="1" applyFill="1"/>
    <xf numFmtId="49" fontId="3" fillId="3" borderId="0" xfId="0" applyNumberFormat="1" applyFont="1" applyFill="1" applyAlignment="1">
      <alignment horizontal="center" vertical="center"/>
    </xf>
    <xf numFmtId="165" fontId="1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IW23"/>
  <sheetViews>
    <sheetView tabSelected="1" zoomScaleNormal="100" workbookViewId="0">
      <selection activeCell="A2" sqref="A2"/>
    </sheetView>
  </sheetViews>
  <sheetFormatPr defaultColWidth="9.1796875" defaultRowHeight="12.5"/>
  <cols>
    <col min="1" max="1" width="18" style="1" customWidth="1"/>
    <col min="2" max="6" width="6.54296875" style="1" customWidth="1"/>
    <col min="7" max="8" width="6.7265625" style="1" customWidth="1"/>
    <col min="9" max="12" width="6.54296875" style="1" customWidth="1"/>
    <col min="13" max="16" width="7.81640625" style="2" customWidth="1"/>
    <col min="17" max="257" width="9.1796875" style="1" customWidth="1"/>
  </cols>
  <sheetData>
    <row r="1" spans="1:16" s="3" customFormat="1" ht="12.75" customHeight="1">
      <c r="A1" s="34" t="s">
        <v>12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"/>
      <c r="N1" s="5"/>
      <c r="O1" s="5"/>
      <c r="P1" s="5"/>
    </row>
    <row r="2" spans="1:16" s="3" customFormat="1" ht="9.7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27"/>
      <c r="M2" s="5"/>
      <c r="N2" s="5"/>
      <c r="O2" s="5"/>
      <c r="P2" s="5"/>
    </row>
    <row r="3" spans="1:16" ht="10.5" customHeight="1">
      <c r="A3" s="32" t="s">
        <v>0</v>
      </c>
      <c r="B3" s="38" t="s">
        <v>1</v>
      </c>
      <c r="C3" s="39"/>
      <c r="D3" s="39"/>
      <c r="E3" s="39"/>
      <c r="F3" s="39"/>
      <c r="G3" s="39"/>
      <c r="H3" s="39"/>
      <c r="I3" s="39"/>
      <c r="J3" s="39"/>
      <c r="K3" s="40"/>
      <c r="L3" s="30" t="s">
        <v>9</v>
      </c>
      <c r="M3" s="4"/>
      <c r="N3" s="4"/>
      <c r="O3" s="4"/>
      <c r="P3" s="4"/>
    </row>
    <row r="4" spans="1:16" ht="10.5" customHeight="1">
      <c r="A4" s="33"/>
      <c r="B4" s="28">
        <v>2016</v>
      </c>
      <c r="C4" s="29">
        <v>2017</v>
      </c>
      <c r="D4" s="28">
        <v>2018</v>
      </c>
      <c r="E4" s="29">
        <v>2019</v>
      </c>
      <c r="F4" s="28">
        <v>2020</v>
      </c>
      <c r="G4" s="29">
        <v>2021</v>
      </c>
      <c r="H4" s="29">
        <v>2022</v>
      </c>
      <c r="I4" s="28">
        <v>2023</v>
      </c>
      <c r="J4" s="29">
        <v>2024</v>
      </c>
      <c r="K4" s="28">
        <v>2025</v>
      </c>
      <c r="L4" s="31"/>
      <c r="M4" s="4"/>
      <c r="N4" s="4"/>
      <c r="O4" s="4"/>
      <c r="P4" s="4"/>
    </row>
    <row r="5" spans="1:16" ht="9" customHeight="1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7"/>
      <c r="M5" s="4"/>
      <c r="N5" s="4"/>
      <c r="O5" s="4"/>
      <c r="P5" s="4"/>
    </row>
    <row r="6" spans="1:16" ht="9" customHeight="1">
      <c r="A6" s="9" t="s">
        <v>2</v>
      </c>
      <c r="B6" s="10">
        <f t="shared" ref="B6:K6" si="0">SUM(B8:B14)</f>
        <v>120855.81</v>
      </c>
      <c r="C6" s="10">
        <f t="shared" si="0"/>
        <v>122446.045</v>
      </c>
      <c r="D6" s="10">
        <f t="shared" si="0"/>
        <v>116771.681</v>
      </c>
      <c r="E6" s="10">
        <f t="shared" si="0"/>
        <v>117591.04599999999</v>
      </c>
      <c r="F6" s="10">
        <f t="shared" si="0"/>
        <v>112511.05700000002</v>
      </c>
      <c r="G6" s="10">
        <f t="shared" si="0"/>
        <v>122714.57799999999</v>
      </c>
      <c r="H6" s="10">
        <f t="shared" si="0"/>
        <v>127497.89</v>
      </c>
      <c r="I6" s="10">
        <f t="shared" si="0"/>
        <v>133465.02034699998</v>
      </c>
      <c r="J6" s="10">
        <f t="shared" si="0"/>
        <v>134329.38254143481</v>
      </c>
      <c r="K6" s="10">
        <f t="shared" si="0"/>
        <v>138559.714886</v>
      </c>
      <c r="L6" s="11">
        <f>((K6/J6)-1)*100</f>
        <v>3.1492233973906103</v>
      </c>
      <c r="M6" s="4"/>
      <c r="N6" s="4"/>
      <c r="O6" s="12"/>
      <c r="P6" s="4"/>
    </row>
    <row r="7" spans="1:16" ht="9" customHeight="1">
      <c r="A7" s="7"/>
      <c r="B7" s="10"/>
      <c r="C7" s="10"/>
      <c r="D7" s="10"/>
      <c r="E7" s="10"/>
      <c r="F7" s="10"/>
      <c r="G7" s="10"/>
      <c r="H7" s="10"/>
      <c r="I7" s="10"/>
      <c r="J7" s="10"/>
      <c r="K7" s="10"/>
      <c r="L7" s="13"/>
      <c r="M7" s="4"/>
      <c r="N7" s="4"/>
      <c r="O7" s="4"/>
      <c r="P7" s="4"/>
    </row>
    <row r="8" spans="1:16" ht="10.5" customHeight="1">
      <c r="A8" s="14" t="s">
        <v>10</v>
      </c>
      <c r="B8" s="15">
        <v>43019.082000000002</v>
      </c>
      <c r="C8" s="15">
        <v>44149.531999999999</v>
      </c>
      <c r="D8" s="15">
        <v>38351.779000000002</v>
      </c>
      <c r="E8" s="15">
        <v>38165.036999999997</v>
      </c>
      <c r="F8" s="15">
        <v>35823.614000000001</v>
      </c>
      <c r="G8" s="15">
        <v>39317.347000000002</v>
      </c>
      <c r="H8" s="15">
        <v>43039.271999999997</v>
      </c>
      <c r="I8" s="15">
        <v>46029.714283000001</v>
      </c>
      <c r="J8" s="15">
        <v>44405.318036999997</v>
      </c>
      <c r="K8" s="15">
        <v>46654.285000000003</v>
      </c>
      <c r="L8" s="16">
        <f t="shared" ref="L8:L14" si="1">((K8/J8)-1)*100</f>
        <v>5.0646342880059869</v>
      </c>
      <c r="M8" s="12"/>
      <c r="N8" s="17"/>
      <c r="O8" s="4"/>
      <c r="P8" s="4"/>
    </row>
    <row r="9" spans="1:16" ht="9" customHeight="1">
      <c r="A9" s="18" t="s">
        <v>3</v>
      </c>
      <c r="B9" s="15">
        <v>57.246000000000002</v>
      </c>
      <c r="C9" s="15">
        <v>51.360999999999997</v>
      </c>
      <c r="D9" s="15">
        <v>48.460999999999999</v>
      </c>
      <c r="E9" s="15">
        <v>43.146000000000001</v>
      </c>
      <c r="F9" s="15">
        <v>38.997999999999998</v>
      </c>
      <c r="G9" s="15">
        <v>47.789000000000001</v>
      </c>
      <c r="H9" s="15">
        <v>45.384</v>
      </c>
      <c r="I9" s="15">
        <v>42.518420999999996</v>
      </c>
      <c r="J9" s="15">
        <v>41.962471999999998</v>
      </c>
      <c r="K9" s="15">
        <v>41.832559000000003</v>
      </c>
      <c r="L9" s="16">
        <f t="shared" si="1"/>
        <v>-0.30959329564758109</v>
      </c>
      <c r="M9" s="12"/>
      <c r="N9" s="4"/>
      <c r="O9" s="4"/>
      <c r="P9" s="4"/>
    </row>
    <row r="10" spans="1:16" ht="9" customHeight="1">
      <c r="A10" s="18" t="s">
        <v>4</v>
      </c>
      <c r="B10" s="15">
        <v>13397.605</v>
      </c>
      <c r="C10" s="15">
        <v>13388.745999999999</v>
      </c>
      <c r="D10" s="15">
        <v>13256.886</v>
      </c>
      <c r="E10" s="15">
        <v>13208.918</v>
      </c>
      <c r="F10" s="15">
        <v>13606.798000000001</v>
      </c>
      <c r="G10" s="15">
        <v>13458.736999999999</v>
      </c>
      <c r="H10" s="15">
        <v>13350.941000000001</v>
      </c>
      <c r="I10" s="15">
        <v>13429.646375</v>
      </c>
      <c r="J10" s="15">
        <v>13722.5515054348</v>
      </c>
      <c r="K10" s="15">
        <v>13901.305684999999</v>
      </c>
      <c r="L10" s="16">
        <f t="shared" si="1"/>
        <v>1.3026307789364422</v>
      </c>
      <c r="M10" s="12"/>
      <c r="N10" s="17"/>
      <c r="O10" s="4"/>
      <c r="P10" s="4"/>
    </row>
    <row r="11" spans="1:16" ht="9" customHeight="1">
      <c r="A11" s="18" t="s">
        <v>11</v>
      </c>
      <c r="B11" s="15">
        <v>3332.5619999999999</v>
      </c>
      <c r="C11" s="15">
        <v>3384.547</v>
      </c>
      <c r="D11" s="15">
        <v>2315.5740000000001</v>
      </c>
      <c r="E11" s="15">
        <v>1890.6110000000001</v>
      </c>
      <c r="F11" s="15">
        <v>2019.1880000000001</v>
      </c>
      <c r="G11" s="15">
        <v>3389.7240000000002</v>
      </c>
      <c r="H11" s="15">
        <v>1868.703</v>
      </c>
      <c r="I11" s="15">
        <v>1906.085941</v>
      </c>
      <c r="J11" s="15">
        <v>1756.6824509999999</v>
      </c>
      <c r="K11" s="15">
        <v>1082.637326</v>
      </c>
      <c r="L11" s="16">
        <f t="shared" si="1"/>
        <v>-38.370345455224218</v>
      </c>
      <c r="M11" s="12"/>
      <c r="N11" s="12"/>
      <c r="O11" s="4"/>
      <c r="P11" s="4"/>
    </row>
    <row r="12" spans="1:16" ht="9" customHeight="1">
      <c r="A12" s="18" t="s">
        <v>5</v>
      </c>
      <c r="B12" s="15">
        <v>54278.57</v>
      </c>
      <c r="C12" s="15">
        <v>54772.292000000001</v>
      </c>
      <c r="D12" s="15">
        <v>55629.466999999997</v>
      </c>
      <c r="E12" s="15">
        <v>57298.447999999997</v>
      </c>
      <c r="F12" s="15">
        <v>57472.055999999997</v>
      </c>
      <c r="G12" s="15">
        <v>62111.565999999999</v>
      </c>
      <c r="H12" s="15">
        <v>63226.94</v>
      </c>
      <c r="I12" s="15">
        <v>65518.400720999998</v>
      </c>
      <c r="J12" s="15">
        <v>67421.677563999998</v>
      </c>
      <c r="K12" s="15">
        <v>69476.713000000003</v>
      </c>
      <c r="L12" s="16">
        <f t="shared" si="1"/>
        <v>3.0480336744057812</v>
      </c>
      <c r="M12" s="12"/>
      <c r="N12" s="4"/>
      <c r="O12" s="4"/>
      <c r="P12" s="4"/>
    </row>
    <row r="13" spans="1:16" ht="9" customHeight="1">
      <c r="A13" s="18" t="s">
        <v>6</v>
      </c>
      <c r="B13" s="15">
        <v>6764.7460000000001</v>
      </c>
      <c r="C13" s="15">
        <v>6694.18</v>
      </c>
      <c r="D13" s="15">
        <v>7164.2070000000003</v>
      </c>
      <c r="E13" s="15">
        <v>6980.4459999999999</v>
      </c>
      <c r="F13" s="15">
        <v>3546.0720000000001</v>
      </c>
      <c r="G13" s="15">
        <v>4385.0780000000004</v>
      </c>
      <c r="H13" s="15">
        <v>5959.7929999999997</v>
      </c>
      <c r="I13" s="15">
        <v>6531.6216059999997</v>
      </c>
      <c r="J13" s="15">
        <v>6974.5530120000003</v>
      </c>
      <c r="K13" s="15">
        <v>7401.4926759999998</v>
      </c>
      <c r="L13" s="16">
        <f t="shared" si="1"/>
        <v>6.1213910520922621</v>
      </c>
      <c r="M13" s="12"/>
      <c r="N13" s="4"/>
      <c r="O13" s="4"/>
      <c r="P13" s="4"/>
    </row>
    <row r="14" spans="1:16" ht="9" customHeight="1">
      <c r="A14" s="19" t="s">
        <v>7</v>
      </c>
      <c r="B14" s="15">
        <v>5.9989999999999997</v>
      </c>
      <c r="C14" s="15">
        <v>5.3869999999999996</v>
      </c>
      <c r="D14" s="15">
        <v>5.3070000000000004</v>
      </c>
      <c r="E14" s="15">
        <v>4.4400000000000004</v>
      </c>
      <c r="F14" s="15">
        <v>4.3310000000000004</v>
      </c>
      <c r="G14" s="15">
        <v>4.3369999999999997</v>
      </c>
      <c r="H14" s="15">
        <v>6.8570000000000002</v>
      </c>
      <c r="I14" s="15">
        <v>7.0330000000000004</v>
      </c>
      <c r="J14" s="15">
        <v>6.6375000000000002</v>
      </c>
      <c r="K14" s="15">
        <v>1.4486399999999999</v>
      </c>
      <c r="L14" s="16">
        <f t="shared" si="1"/>
        <v>-78.174915254237291</v>
      </c>
      <c r="M14" s="12"/>
      <c r="N14" s="4"/>
      <c r="O14" s="4"/>
      <c r="P14" s="4"/>
    </row>
    <row r="15" spans="1:16" ht="9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4"/>
      <c r="N15" s="4"/>
      <c r="O15" s="4"/>
      <c r="P15" s="4"/>
    </row>
    <row r="16" spans="1:16" ht="10.5" customHeight="1">
      <c r="A16" s="21" t="s">
        <v>8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4"/>
      <c r="N16" s="4"/>
      <c r="O16" s="4"/>
      <c r="P16" s="4"/>
    </row>
    <row r="17" spans="1:16" ht="10.5" customHeight="1">
      <c r="A17" s="22"/>
      <c r="B17" s="4"/>
      <c r="C17" s="4"/>
      <c r="D17" s="4"/>
      <c r="E17" s="4"/>
      <c r="F17" s="4"/>
      <c r="G17" s="4"/>
      <c r="H17" s="4"/>
      <c r="I17" s="4"/>
      <c r="J17" s="4"/>
      <c r="K17" s="12"/>
      <c r="L17" s="4"/>
      <c r="M17" s="4"/>
      <c r="N17" s="4"/>
      <c r="O17" s="4"/>
      <c r="P17" s="4"/>
    </row>
    <row r="18" spans="1:16" ht="9" customHeight="1">
      <c r="A18" s="23"/>
      <c r="B18" s="4"/>
      <c r="C18" s="4"/>
      <c r="D18" s="4"/>
      <c r="E18" s="4"/>
      <c r="F18" s="4"/>
      <c r="G18" s="4"/>
      <c r="H18" s="4"/>
      <c r="I18" s="4"/>
      <c r="J18" s="4"/>
      <c r="K18" s="12"/>
      <c r="L18" s="4"/>
      <c r="M18" s="4"/>
      <c r="N18" s="4"/>
      <c r="O18" s="4"/>
      <c r="P18" s="4"/>
    </row>
    <row r="19" spans="1:16" ht="9" customHeight="1">
      <c r="A19" s="19"/>
      <c r="B19" s="4"/>
      <c r="C19" s="4"/>
      <c r="D19" s="4"/>
      <c r="E19" s="4"/>
      <c r="F19" s="4"/>
      <c r="G19" s="4"/>
      <c r="H19" s="4"/>
      <c r="I19" s="4"/>
      <c r="J19" s="4"/>
      <c r="K19" s="24"/>
      <c r="L19" s="4"/>
      <c r="M19" s="4"/>
      <c r="N19" s="4"/>
      <c r="O19" s="4"/>
      <c r="P19" s="4"/>
    </row>
    <row r="20" spans="1:16" ht="10.5" customHeight="1">
      <c r="A20" s="2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ht="9" customHeight="1">
      <c r="A21" s="26"/>
      <c r="B21" s="4"/>
      <c r="C21" s="36"/>
      <c r="D21" s="35"/>
      <c r="E21" s="35"/>
      <c r="F21" s="35"/>
      <c r="G21" s="35"/>
      <c r="H21" s="35"/>
      <c r="I21" s="35"/>
      <c r="J21" s="35"/>
      <c r="K21" s="35"/>
      <c r="L21" s="35"/>
      <c r="M21" s="37"/>
      <c r="N21" s="37"/>
      <c r="O21" s="37"/>
      <c r="P21" s="4"/>
    </row>
    <row r="22" spans="1:16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ht="10.5" customHeight="1">
      <c r="A23" s="19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</sheetData>
  <mergeCells count="5">
    <mergeCell ref="L3:L4"/>
    <mergeCell ref="A3:A4"/>
    <mergeCell ref="A1:L1"/>
    <mergeCell ref="C21:O21"/>
    <mergeCell ref="B3:K3"/>
  </mergeCells>
  <printOptions horizontalCentered="1"/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T1.25</vt:lpstr>
      <vt:lpstr>T1.25!Area_de_impressao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revision>0</cp:revision>
  <cp:lastPrinted>2010-05-14T17:34:50Z</cp:lastPrinted>
  <dcterms:created xsi:type="dcterms:W3CDTF">1999-09-01T19:45:35Z</dcterms:created>
  <dcterms:modified xsi:type="dcterms:W3CDTF">2026-07-13T21:33:20Z</dcterms:modified>
  <dc:language>en-US</dc:language>
</cp:coreProperties>
</file>