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3_ncr:1_{B1CFE5F5-43A3-4C1F-B636-C45EC80BAC0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1.23" sheetId="1" r:id="rId1"/>
  </sheets>
  <definedNames>
    <definedName name="_xlnm.Print_Area" localSheetId="0">'T1.23'!$A$1:$K$16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  <c r="D9" i="1"/>
  <c r="C9" i="1"/>
  <c r="B9" i="1"/>
  <c r="K10" i="1" l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E10" i="1"/>
  <c r="E12" i="1" s="1"/>
  <c r="D10" i="1"/>
  <c r="D12" i="1" s="1"/>
  <c r="C10" i="1"/>
  <c r="C12" i="1" s="1"/>
  <c r="B10" i="1"/>
  <c r="B12" i="1" s="1"/>
</calcChain>
</file>

<file path=xl/sharedStrings.xml><?xml version="1.0" encoding="utf-8"?>
<sst xmlns="http://schemas.openxmlformats.org/spreadsheetml/2006/main" count="11" uniqueCount="11">
  <si>
    <t>Specification</t>
  </si>
  <si>
    <t>External surplus of oil and oil products (10³ m³/day)</t>
  </si>
  <si>
    <t>Oil production (a)¹</t>
  </si>
  <si>
    <t>Oil net exports (b)²</t>
  </si>
  <si>
    <t>Net imports of oil products (c)</t>
  </si>
  <si>
    <t>Apparent comsumption (d)=(a)-(b)+(c)</t>
  </si>
  <si>
    <t>Foreign surplus (e)=(d)-(a)</t>
  </si>
  <si>
    <t>Foreign surplus (e)/(d) %</t>
  </si>
  <si>
    <t>Sources: ANP/SDP, according to Decree No. 2.705/1998, for oil production data; MDIC/Secex, for imports and exports data, except for bunker.</t>
  </si>
  <si>
    <t>¹Includes condensate and NGL. ²Includes condensate.</t>
  </si>
  <si>
    <t>Table 1.23 – Brazilian foreign surplus in oil and oil products –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</si>
</sst>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000_);_(* \(#,##0.00000\);_(* \-??_);_(@_)"/>
    <numFmt numFmtId="165" formatCode="_(* #,##0.0_);_(* \(#,##0.0\);_(* \-??_);_(@_)"/>
    <numFmt numFmtId="166" formatCode="#,##0.0"/>
    <numFmt numFmtId="167" formatCode="0.0%"/>
    <numFmt numFmtId="168" formatCode="_(* #,##0_);_(* \(#,##0\);_(* \-??_);_(@_)"/>
  </numFmts>
  <fonts count="11">
    <font>
      <sz val="10"/>
      <name val="Arial"/>
    </font>
    <font>
      <sz val="7"/>
      <name val="Helvetica Neue"/>
      <family val="2"/>
    </font>
    <font>
      <b/>
      <sz val="9"/>
      <name val="Helvetica Neue"/>
      <family val="2"/>
    </font>
    <font>
      <sz val="9"/>
      <name val="Helvetica Neue"/>
      <family val="2"/>
    </font>
    <font>
      <b/>
      <sz val="7"/>
      <name val="Helvetica Neue"/>
      <family val="2"/>
    </font>
    <font>
      <sz val="7"/>
      <name val="Helvetica Neue"/>
    </font>
    <font>
      <sz val="7"/>
      <color rgb="FFFF0000"/>
      <name val="Helvetica Neue"/>
      <family val="2"/>
    </font>
    <font>
      <sz val="7"/>
      <color rgb="FFFF0000"/>
      <name val="Helvetica Neue"/>
    </font>
    <font>
      <b/>
      <sz val="7"/>
      <name val="Helvetica Neue"/>
    </font>
    <font>
      <sz val="7"/>
      <color rgb="FF0000FF"/>
      <name val="Helvetica Neue"/>
    </font>
    <font>
      <sz val="7"/>
      <color rgb="FF008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65" fontId="6" fillId="3" borderId="0" xfId="0" applyNumberFormat="1" applyFont="1" applyFill="1"/>
    <xf numFmtId="0" fontId="5" fillId="3" borderId="0" xfId="0" applyFont="1" applyFill="1"/>
    <xf numFmtId="166" fontId="5" fillId="3" borderId="0" xfId="0" applyNumberFormat="1" applyFont="1" applyFill="1"/>
    <xf numFmtId="165" fontId="7" fillId="3" borderId="0" xfId="0" applyNumberFormat="1" applyFont="1" applyFill="1"/>
    <xf numFmtId="165" fontId="1" fillId="3" borderId="0" xfId="0" applyNumberFormat="1" applyFont="1" applyFill="1"/>
    <xf numFmtId="0" fontId="8" fillId="3" borderId="0" xfId="0" applyFont="1" applyFill="1"/>
    <xf numFmtId="166" fontId="8" fillId="3" borderId="0" xfId="0" applyNumberFormat="1" applyFont="1" applyFill="1"/>
    <xf numFmtId="167" fontId="7" fillId="3" borderId="0" xfId="0" applyNumberFormat="1" applyFont="1" applyFill="1"/>
    <xf numFmtId="0" fontId="1" fillId="3" borderId="3" xfId="0" applyFont="1" applyFill="1" applyBorder="1"/>
    <xf numFmtId="167" fontId="9" fillId="3" borderId="3" xfId="0" applyNumberFormat="1" applyFont="1" applyFill="1" applyBorder="1"/>
    <xf numFmtId="0" fontId="1" fillId="3" borderId="0" xfId="0" applyFont="1" applyFill="1" applyAlignment="1">
      <alignment vertical="center"/>
    </xf>
    <xf numFmtId="0" fontId="1" fillId="3" borderId="0" xfId="0" applyFont="1" applyFill="1"/>
    <xf numFmtId="168" fontId="1" fillId="3" borderId="0" xfId="0" applyNumberFormat="1" applyFont="1" applyFill="1"/>
    <xf numFmtId="168" fontId="6" fillId="3" borderId="0" xfId="0" applyNumberFormat="1" applyFont="1" applyFill="1"/>
    <xf numFmtId="168" fontId="10" fillId="3" borderId="0" xfId="0" applyNumberFormat="1" applyFont="1" applyFill="1"/>
    <xf numFmtId="0" fontId="2" fillId="3" borderId="0" xfId="0" applyFont="1" applyFill="1" applyAlignment="1">
      <alignment horizontal="left" vertical="center"/>
    </xf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4" fillId="3" borderId="2" xfId="0" applyFont="1" applyFill="1" applyBorder="1" applyAlignment="1">
      <alignment horizont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IW26"/>
  <sheetViews>
    <sheetView tabSelected="1" zoomScaleNormal="100" workbookViewId="0">
      <selection activeCell="A2" sqref="A2"/>
    </sheetView>
  </sheetViews>
  <sheetFormatPr defaultColWidth="9.1796875" defaultRowHeight="12.5"/>
  <cols>
    <col min="1" max="1" width="26.81640625" style="1" customWidth="1"/>
    <col min="2" max="11" width="7.81640625" style="1" customWidth="1"/>
    <col min="12" max="257" width="9.1796875" style="1" customWidth="1"/>
  </cols>
  <sheetData>
    <row r="1" spans="1:13" s="2" customFormat="1" ht="12.75" customHeight="1">
      <c r="A1" s="24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3"/>
      <c r="M1" s="3"/>
    </row>
    <row r="2" spans="1:13" s="1" customFormat="1" ht="9.75" customHeight="1">
      <c r="A2" s="4"/>
      <c r="B2" s="4"/>
      <c r="C2" s="4"/>
      <c r="D2" s="4"/>
      <c r="E2" s="4"/>
      <c r="F2" s="5"/>
      <c r="G2" s="5"/>
      <c r="H2" s="5"/>
      <c r="I2" s="6"/>
      <c r="J2" s="6"/>
      <c r="K2" s="6"/>
      <c r="L2" s="3"/>
      <c r="M2" s="3"/>
    </row>
    <row r="3" spans="1:13" ht="12" customHeight="1">
      <c r="A3" s="26" t="s">
        <v>0</v>
      </c>
      <c r="B3" s="28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3"/>
      <c r="M3" s="3"/>
    </row>
    <row r="4" spans="1:13" ht="9.75" customHeight="1">
      <c r="A4" s="27"/>
      <c r="B4" s="7">
        <v>2016</v>
      </c>
      <c r="C4" s="7">
        <v>2017</v>
      </c>
      <c r="D4" s="7">
        <v>2018</v>
      </c>
      <c r="E4" s="7">
        <v>2019</v>
      </c>
      <c r="F4" s="7">
        <v>2020</v>
      </c>
      <c r="G4" s="7">
        <v>2021</v>
      </c>
      <c r="H4" s="7">
        <v>2022</v>
      </c>
      <c r="I4" s="7">
        <v>2023</v>
      </c>
      <c r="J4" s="7">
        <v>2024</v>
      </c>
      <c r="K4" s="7">
        <v>2025</v>
      </c>
      <c r="L4" s="3"/>
      <c r="M4" s="3"/>
    </row>
    <row r="5" spans="1:13" ht="9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3"/>
      <c r="M5" s="3"/>
    </row>
    <row r="6" spans="1:13" ht="9" customHeight="1">
      <c r="A6" s="10" t="s">
        <v>2</v>
      </c>
      <c r="B6" s="11">
        <v>414.46968361136601</v>
      </c>
      <c r="C6" s="11">
        <v>434.472371777945</v>
      </c>
      <c r="D6" s="11">
        <v>428.30714491830099</v>
      </c>
      <c r="E6" s="11">
        <v>459.63896208621901</v>
      </c>
      <c r="F6" s="11">
        <v>483.306865559426</v>
      </c>
      <c r="G6" s="11">
        <v>476.31273099999999</v>
      </c>
      <c r="H6" s="11">
        <v>494.95880699999998</v>
      </c>
      <c r="I6" s="11">
        <v>553.52428599999996</v>
      </c>
      <c r="J6" s="11">
        <v>545.88327600000002</v>
      </c>
      <c r="K6" s="11">
        <v>612.55191400000001</v>
      </c>
      <c r="L6" s="12"/>
      <c r="M6" s="13"/>
    </row>
    <row r="7" spans="1:13" ht="9" customHeight="1">
      <c r="A7" s="10" t="s">
        <v>3</v>
      </c>
      <c r="B7" s="11">
        <v>98.249922757458506</v>
      </c>
      <c r="C7" s="11">
        <v>134.71337800000001</v>
      </c>
      <c r="D7" s="11">
        <v>148.99000100000001</v>
      </c>
      <c r="E7" s="11">
        <v>156.30526268167301</v>
      </c>
      <c r="F7" s="11">
        <v>196.02699999999999</v>
      </c>
      <c r="G7" s="11">
        <v>184.40628799999999</v>
      </c>
      <c r="H7" s="11">
        <v>170.27464900000001</v>
      </c>
      <c r="I7" s="11">
        <v>207.30683200000001</v>
      </c>
      <c r="J7" s="11">
        <v>232.03401299999999</v>
      </c>
      <c r="K7" s="11">
        <v>266.61127199999999</v>
      </c>
      <c r="L7" s="12"/>
      <c r="M7" s="13"/>
    </row>
    <row r="8" spans="1:13" ht="9" customHeight="1">
      <c r="A8" s="10" t="s">
        <v>4</v>
      </c>
      <c r="B8" s="11">
        <v>52.488087626036197</v>
      </c>
      <c r="C8" s="11">
        <v>71.491524558250703</v>
      </c>
      <c r="D8" s="11">
        <v>60.741632254113199</v>
      </c>
      <c r="E8" s="11">
        <v>61.701334393005602</v>
      </c>
      <c r="F8" s="11">
        <v>31.357301458517</v>
      </c>
      <c r="G8" s="11">
        <v>56.745034411117402</v>
      </c>
      <c r="H8" s="11">
        <v>56.565579811175503</v>
      </c>
      <c r="I8" s="11">
        <v>43.709354044903002</v>
      </c>
      <c r="J8" s="11">
        <v>42.200643275225801</v>
      </c>
      <c r="K8" s="11">
        <v>46.925806000000001</v>
      </c>
      <c r="L8" s="12"/>
      <c r="M8" s="13"/>
    </row>
    <row r="9" spans="1:13" ht="9" customHeight="1">
      <c r="A9" s="10" t="s">
        <v>5</v>
      </c>
      <c r="B9" s="11">
        <f t="shared" ref="B9:K9" si="0">B6-B7+B8</f>
        <v>368.70784847994366</v>
      </c>
      <c r="C9" s="11">
        <f t="shared" si="0"/>
        <v>371.25051833619568</v>
      </c>
      <c r="D9" s="11">
        <f t="shared" si="0"/>
        <v>340.05877617241418</v>
      </c>
      <c r="E9" s="11">
        <f t="shared" si="0"/>
        <v>365.03503379755159</v>
      </c>
      <c r="F9" s="11">
        <f t="shared" si="0"/>
        <v>318.637167017943</v>
      </c>
      <c r="G9" s="11">
        <f t="shared" si="0"/>
        <v>348.65147741111736</v>
      </c>
      <c r="H9" s="11">
        <f t="shared" si="0"/>
        <v>381.24973781117546</v>
      </c>
      <c r="I9" s="11">
        <f t="shared" si="0"/>
        <v>389.926808044903</v>
      </c>
      <c r="J9" s="11">
        <f t="shared" si="0"/>
        <v>356.04990627522585</v>
      </c>
      <c r="K9" s="11">
        <f t="shared" si="0"/>
        <v>392.86644800000005</v>
      </c>
      <c r="L9" s="12"/>
      <c r="M9" s="13"/>
    </row>
    <row r="10" spans="1:13" ht="9" customHeight="1">
      <c r="A10" s="10" t="s">
        <v>6</v>
      </c>
      <c r="B10" s="11">
        <f t="shared" ref="B10:K10" si="1">B6-B9</f>
        <v>45.761835131422345</v>
      </c>
      <c r="C10" s="11">
        <f t="shared" si="1"/>
        <v>63.221853441749317</v>
      </c>
      <c r="D10" s="11">
        <f t="shared" si="1"/>
        <v>88.248368745886808</v>
      </c>
      <c r="E10" s="11">
        <f t="shared" si="1"/>
        <v>94.603928288667419</v>
      </c>
      <c r="F10" s="11">
        <f t="shared" si="1"/>
        <v>164.669698541483</v>
      </c>
      <c r="G10" s="11">
        <f t="shared" si="1"/>
        <v>127.66125358888263</v>
      </c>
      <c r="H10" s="11">
        <f t="shared" si="1"/>
        <v>113.70906918882451</v>
      </c>
      <c r="I10" s="11">
        <f t="shared" si="1"/>
        <v>163.59747795509696</v>
      </c>
      <c r="J10" s="11">
        <f t="shared" si="1"/>
        <v>189.83336972477417</v>
      </c>
      <c r="K10" s="11">
        <f t="shared" si="1"/>
        <v>219.68546599999996</v>
      </c>
      <c r="L10" s="12"/>
      <c r="M10" s="13"/>
    </row>
    <row r="11" spans="1:13" ht="9" customHeight="1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2"/>
      <c r="M11" s="13"/>
    </row>
    <row r="12" spans="1:13" ht="9" customHeight="1">
      <c r="A12" s="14" t="s">
        <v>7</v>
      </c>
      <c r="B12" s="15">
        <f t="shared" ref="B12:K12" si="2">(B10/B9)*100</f>
        <v>12.41140792637931</v>
      </c>
      <c r="C12" s="15">
        <f t="shared" si="2"/>
        <v>17.029431696172637</v>
      </c>
      <c r="D12" s="15">
        <f t="shared" si="2"/>
        <v>25.950916408975061</v>
      </c>
      <c r="E12" s="15">
        <f t="shared" si="2"/>
        <v>25.916396928941005</v>
      </c>
      <c r="F12" s="15">
        <f t="shared" si="2"/>
        <v>51.679375661851203</v>
      </c>
      <c r="G12" s="15">
        <f t="shared" si="2"/>
        <v>36.615721389400292</v>
      </c>
      <c r="H12" s="15">
        <f t="shared" si="2"/>
        <v>29.82535013444182</v>
      </c>
      <c r="I12" s="15">
        <f t="shared" si="2"/>
        <v>41.955945213250764</v>
      </c>
      <c r="J12" s="15">
        <f t="shared" si="2"/>
        <v>53.316506023184672</v>
      </c>
      <c r="K12" s="15">
        <f t="shared" si="2"/>
        <v>55.918612321915553</v>
      </c>
      <c r="L12" s="16"/>
      <c r="M12" s="13"/>
    </row>
    <row r="13" spans="1:13" ht="9" customHeight="1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3"/>
      <c r="M13" s="3"/>
    </row>
    <row r="14" spans="1:13" ht="10.5" customHeight="1">
      <c r="A14" s="19" t="s">
        <v>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3"/>
      <c r="M14" s="3"/>
    </row>
    <row r="15" spans="1:13" ht="10.5" customHeight="1">
      <c r="A15" s="20" t="s">
        <v>9</v>
      </c>
      <c r="B15" s="3"/>
      <c r="C15" s="3"/>
      <c r="D15" s="3"/>
      <c r="E15" s="3"/>
      <c r="F15" s="3"/>
      <c r="G15" s="3"/>
      <c r="H15" s="12"/>
      <c r="I15" s="12"/>
      <c r="J15" s="12"/>
      <c r="K15" s="12"/>
      <c r="L15" s="3"/>
      <c r="M15" s="3"/>
    </row>
    <row r="16" spans="1:13" ht="9" customHeight="1">
      <c r="A16" s="3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3"/>
      <c r="M16" s="3"/>
    </row>
    <row r="17" spans="1:13" ht="9" customHeight="1">
      <c r="A17" s="3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3"/>
      <c r="M17" s="3"/>
    </row>
    <row r="18" spans="1:13" ht="9" customHeight="1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9" customHeight="1">
      <c r="A20" s="3"/>
      <c r="B20" s="3"/>
      <c r="C20" s="3"/>
      <c r="D20" s="3"/>
      <c r="E20" s="3"/>
      <c r="F20" s="3"/>
      <c r="G20" s="3"/>
      <c r="H20" s="21"/>
      <c r="I20" s="21"/>
      <c r="J20" s="21"/>
      <c r="K20" s="21"/>
      <c r="L20" s="3"/>
      <c r="M20" s="3"/>
    </row>
    <row r="21" spans="1:13" ht="9" customHeight="1">
      <c r="A21" s="3"/>
      <c r="B21" s="3"/>
      <c r="C21" s="3"/>
      <c r="D21" s="3"/>
      <c r="E21" s="3"/>
      <c r="F21" s="3"/>
      <c r="G21" s="3"/>
      <c r="H21" s="3"/>
      <c r="I21" s="3"/>
      <c r="J21" s="21"/>
      <c r="K21" s="21"/>
      <c r="L21" s="3"/>
      <c r="M21" s="3"/>
    </row>
    <row r="22" spans="1:13" ht="9" customHeight="1">
      <c r="A22" s="3"/>
      <c r="B22" s="3"/>
      <c r="C22" s="3"/>
      <c r="D22" s="3"/>
      <c r="E22" s="3"/>
      <c r="F22" s="3"/>
      <c r="G22" s="3"/>
      <c r="H22" s="3"/>
      <c r="I22" s="3"/>
      <c r="J22" s="21"/>
      <c r="K22" s="21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9" customHeight="1">
      <c r="A24" s="3"/>
      <c r="B24" s="3"/>
      <c r="C24" s="3"/>
      <c r="D24" s="3"/>
      <c r="E24" s="3"/>
      <c r="F24" s="3"/>
      <c r="G24" s="3"/>
      <c r="H24" s="21"/>
      <c r="I24" s="21"/>
      <c r="J24" s="21"/>
      <c r="K24" s="21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9" customHeight="1">
      <c r="A26" s="3"/>
      <c r="B26" s="3"/>
      <c r="C26" s="3"/>
      <c r="D26" s="3"/>
      <c r="E26" s="3"/>
      <c r="F26" s="3"/>
      <c r="G26" s="3"/>
      <c r="H26" s="21"/>
      <c r="I26" s="21"/>
      <c r="J26" s="21"/>
      <c r="K26" s="21"/>
      <c r="L26" s="3"/>
      <c r="M26" s="3"/>
    </row>
  </sheetData>
  <mergeCells count="3">
    <mergeCell ref="A1:K1"/>
    <mergeCell ref="A3:A4"/>
    <mergeCell ref="B3:K3"/>
  </mergeCells>
  <pageMargins left="0.39374999999999999" right="0.39374999999999999" top="0.78749999999999998" bottom="0.5902777777777780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T1.23</vt:lpstr>
      <vt:lpstr>T1.23!Area_de_impressao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revision>0</cp:revision>
  <cp:lastPrinted>2010-05-14T20:03:37Z</cp:lastPrinted>
  <dcterms:created xsi:type="dcterms:W3CDTF">2001-10-17T15:28:48Z</dcterms:created>
  <dcterms:modified xsi:type="dcterms:W3CDTF">2026-07-13T21:27:21Z</dcterms:modified>
  <dc:language>en-US</dc:language>
</cp:coreProperties>
</file>