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9B0D211E-B8DE-4188-AFCC-51BB20D86FB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22" sheetId="1" r:id="rId1"/>
  </sheets>
  <definedNames>
    <definedName name="_Fill" localSheetId="0">#REF!</definedName>
    <definedName name="_Fill">#REF!</definedName>
    <definedName name="_xlfn_IFERROR">none</definedName>
    <definedName name="_xlnm.Print_Area" localSheetId="0">'T1.22'!$A$1:$L$28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L22" i="1"/>
  <c r="L21" i="1"/>
  <c r="L20" i="1"/>
  <c r="L19" i="1"/>
  <c r="K18" i="1"/>
  <c r="L18" i="1" s="1"/>
  <c r="J18" i="1"/>
  <c r="J6" i="1" s="1"/>
  <c r="I18" i="1"/>
  <c r="L16" i="1"/>
  <c r="L15" i="1"/>
  <c r="L14" i="1"/>
  <c r="L11" i="1"/>
  <c r="L10" i="1"/>
  <c r="L9" i="1"/>
  <c r="K8" i="1"/>
  <c r="K6" i="1" s="1"/>
  <c r="J8" i="1"/>
  <c r="I8" i="1"/>
  <c r="I6" i="1"/>
  <c r="L6" i="1" l="1"/>
  <c r="L8" i="1"/>
</calcChain>
</file>

<file path=xl/sharedStrings.xml><?xml version="1.0" encoding="utf-8"?>
<sst xmlns="http://schemas.openxmlformats.org/spreadsheetml/2006/main" count="26" uniqueCount="25">
  <si>
    <t>Oil products</t>
  </si>
  <si>
    <t>Exports (10³ m³)</t>
  </si>
  <si>
    <t>25/24
%</t>
  </si>
  <si>
    <t>Total</t>
  </si>
  <si>
    <t>Energy</t>
  </si>
  <si>
    <t>Gasoline A</t>
  </si>
  <si>
    <t>Aviation gasoline</t>
  </si>
  <si>
    <t>LPG¹</t>
  </si>
  <si>
    <t>Bunker²</t>
  </si>
  <si>
    <t>..</t>
  </si>
  <si>
    <t>Aircraft fuels³</t>
  </si>
  <si>
    <t>Fuel oil⁴</t>
  </si>
  <si>
    <t>Diesel</t>
  </si>
  <si>
    <t>Jet fuel⁵</t>
  </si>
  <si>
    <t>Non-energy</t>
  </si>
  <si>
    <t>Asphalt</t>
  </si>
  <si>
    <t xml:space="preserve">Naphtha </t>
  </si>
  <si>
    <t xml:space="preserve">Lubricating oil </t>
  </si>
  <si>
    <t>Paraffin</t>
  </si>
  <si>
    <t>Solvent</t>
  </si>
  <si>
    <t>Others⁶</t>
  </si>
  <si>
    <t>Sources: MDIC/Secex</t>
  </si>
  <si>
    <t xml:space="preserve">¹Propane and butane included. ²Fuel oil used for ships in transit until 2018. ³Jet fuel used for aircrafts in transit until 2018. ⁴Fuel oil used for ships in transit from 2018. ⁵Jet fuel used for aircrafts </t>
  </si>
  <si>
    <t xml:space="preserve">in transit from 2018. ⁶Coke and other non-energy products. </t>
  </si>
  <si>
    <t>Table 1.22 – Exports of energy and non-energy oil products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</si>
</sst>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\-??_);_(@_)"/>
    <numFmt numFmtId="165" formatCode="#,##0.0"/>
    <numFmt numFmtId="166" formatCode="_(* #,##0.000_);_(* \(#,##0.000\);_(* \-??_);_(@_)"/>
    <numFmt numFmtId="167" formatCode="0.0%"/>
    <numFmt numFmtId="168" formatCode="_(* #,##0.0_);_(* \(#,##0.0\);_(* \-??_);_(@_)"/>
    <numFmt numFmtId="169" formatCode="[$-409]#,##0_);\(#,##0\)"/>
    <numFmt numFmtId="170" formatCode="_(* #,##0_);_(* \(#,##0\);_(* \-??_);_(@_)"/>
    <numFmt numFmtId="171" formatCode="_-* #,##0.0_-;\-* #,##0.0_-;_-* \-?_-;_-@_-"/>
    <numFmt numFmtId="172" formatCode="_-* #,##0.00_-;\-* #,##0.00_-;_-* \-??_-;_-@_-"/>
  </numFmts>
  <fonts count="10">
    <font>
      <sz val="12"/>
      <name val="Arial MT"/>
    </font>
    <font>
      <sz val="11"/>
      <color rgb="FF000000"/>
      <name val="Calibri"/>
      <family val="2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0000FF"/>
      <name val="Helvetica Neue"/>
    </font>
    <font>
      <sz val="7"/>
      <color rgb="FFFF0000"/>
      <name val="Helvetica Neue"/>
      <family val="2"/>
    </font>
    <font>
      <sz val="7"/>
      <color rgb="FFFF0000"/>
      <name val="Helvetica Neue"/>
    </font>
    <font>
      <sz val="7"/>
      <name val="Helvetica Neue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72" fontId="9" fillId="0" borderId="0"/>
  </cellStyleXfs>
  <cellXfs count="51">
    <xf numFmtId="0" fontId="0" fillId="0" borderId="0" xfId="0"/>
    <xf numFmtId="0" fontId="2" fillId="2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5" fontId="4" fillId="3" borderId="0" xfId="0" applyNumberFormat="1" applyFont="1" applyFill="1" applyAlignment="1">
      <alignment horizontal="right" vertical="center" wrapText="1"/>
    </xf>
    <xf numFmtId="4" fontId="4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166" fontId="7" fillId="3" borderId="0" xfId="0" applyNumberFormat="1" applyFont="1" applyFill="1" applyAlignment="1">
      <alignment horizontal="right" vertical="center" wrapText="1"/>
    </xf>
    <xf numFmtId="9" fontId="2" fillId="3" borderId="0" xfId="0" applyNumberFormat="1" applyFont="1" applyFill="1"/>
    <xf numFmtId="165" fontId="2" fillId="3" borderId="0" xfId="0" applyNumberFormat="1" applyFont="1" applyFill="1"/>
    <xf numFmtId="167" fontId="2" fillId="3" borderId="0" xfId="0" applyNumberFormat="1" applyFont="1" applyFill="1"/>
    <xf numFmtId="165" fontId="2" fillId="3" borderId="0" xfId="0" applyNumberFormat="1" applyFont="1" applyFill="1" applyAlignment="1">
      <alignment vertical="center"/>
    </xf>
    <xf numFmtId="168" fontId="2" fillId="3" borderId="0" xfId="0" applyNumberFormat="1" applyFont="1" applyFill="1"/>
    <xf numFmtId="4" fontId="8" fillId="3" borderId="0" xfId="0" applyNumberFormat="1" applyFont="1" applyFill="1" applyAlignment="1">
      <alignment horizontal="right" vertical="center" wrapText="1"/>
    </xf>
    <xf numFmtId="167" fontId="8" fillId="3" borderId="0" xfId="0" applyNumberFormat="1" applyFont="1" applyFill="1"/>
    <xf numFmtId="168" fontId="8" fillId="3" borderId="0" xfId="0" applyNumberFormat="1" applyFont="1" applyFill="1" applyAlignment="1">
      <alignment horizontal="right" vertical="center" wrapText="1"/>
    </xf>
    <xf numFmtId="168" fontId="2" fillId="3" borderId="0" xfId="0" applyNumberFormat="1" applyFont="1" applyFill="1" applyAlignment="1">
      <alignment vertical="center"/>
    </xf>
    <xf numFmtId="165" fontId="8" fillId="3" borderId="0" xfId="0" applyNumberFormat="1" applyFont="1" applyFill="1" applyAlignment="1">
      <alignment horizontal="right" wrapText="1"/>
    </xf>
    <xf numFmtId="165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 applyAlignment="1">
      <alignment horizontal="right" wrapText="1"/>
    </xf>
    <xf numFmtId="168" fontId="4" fillId="3" borderId="0" xfId="0" applyNumberFormat="1" applyFont="1" applyFill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/>
    </xf>
    <xf numFmtId="169" fontId="2" fillId="3" borderId="4" xfId="0" applyNumberFormat="1" applyFont="1" applyFill="1" applyBorder="1" applyAlignment="1">
      <alignment horizontal="center"/>
    </xf>
    <xf numFmtId="169" fontId="2" fillId="3" borderId="4" xfId="0" applyNumberFormat="1" applyFont="1" applyFill="1" applyBorder="1"/>
    <xf numFmtId="0" fontId="2" fillId="3" borderId="4" xfId="0" applyFont="1" applyFill="1" applyBorder="1"/>
    <xf numFmtId="0" fontId="8" fillId="3" borderId="0" xfId="0" applyFont="1" applyFill="1" applyAlignment="1">
      <alignment horizontal="left" vertical="center"/>
    </xf>
    <xf numFmtId="169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/>
    <xf numFmtId="169" fontId="2" fillId="3" borderId="0" xfId="0" applyNumberFormat="1" applyFont="1" applyFill="1"/>
    <xf numFmtId="0" fontId="8" fillId="3" borderId="0" xfId="0" applyFont="1" applyFill="1"/>
    <xf numFmtId="169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169" fontId="2" fillId="3" borderId="0" xfId="0" applyNumberFormat="1" applyFont="1" applyFill="1" applyAlignment="1">
      <alignment vertical="center"/>
    </xf>
    <xf numFmtId="169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2" fillId="3" borderId="0" xfId="0" applyFont="1" applyFill="1"/>
    <xf numFmtId="170" fontId="2" fillId="3" borderId="0" xfId="0" applyNumberFormat="1" applyFont="1" applyFill="1"/>
    <xf numFmtId="171" fontId="2" fillId="3" borderId="0" xfId="0" applyNumberFormat="1" applyFont="1" applyFill="1"/>
    <xf numFmtId="0" fontId="4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/>
    </xf>
    <xf numFmtId="0" fontId="0" fillId="0" borderId="5" xfId="0" applyBorder="1"/>
    <xf numFmtId="0" fontId="3" fillId="3" borderId="0" xfId="0" applyFont="1" applyFill="1" applyAlignment="1">
      <alignment horizontal="left" vertical="center"/>
    </xf>
    <xf numFmtId="0" fontId="2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0" fillId="0" borderId="6" xfId="0" applyBorder="1"/>
  </cellXfs>
  <cellStyles count="3">
    <cellStyle name="Normal" xfId="0" builtinId="0"/>
    <cellStyle name="Normal 2" xfId="1" xr:uid="{00000000-0005-0000-0000-000006000000}"/>
    <cellStyle name="Vírgula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32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8.69140625" style="1" customWidth="1"/>
    <col min="2" max="11" width="6.4609375" style="1" customWidth="1"/>
    <col min="12" max="12" width="6.3046875" style="1" customWidth="1"/>
    <col min="13" max="13" width="6.84375" style="1" customWidth="1"/>
    <col min="14" max="257" width="11.53515625" style="1" customWidth="1"/>
  </cols>
  <sheetData>
    <row r="1" spans="1:15" ht="12.75" customHeight="1">
      <c r="A1" s="47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"/>
      <c r="N1" s="2"/>
      <c r="O1" s="2"/>
    </row>
    <row r="2" spans="1:15" ht="9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3"/>
      <c r="M2" s="2"/>
      <c r="N2" s="2"/>
      <c r="O2" s="2"/>
    </row>
    <row r="3" spans="1:15" ht="11.25" customHeight="1">
      <c r="A3" s="45" t="s">
        <v>0</v>
      </c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43" t="s">
        <v>2</v>
      </c>
      <c r="M3" s="2"/>
      <c r="N3" s="2"/>
      <c r="O3" s="2"/>
    </row>
    <row r="4" spans="1:15" ht="10.5" customHeight="1">
      <c r="A4" s="46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5">
        <v>2021</v>
      </c>
      <c r="H4" s="5">
        <v>2022</v>
      </c>
      <c r="I4" s="5">
        <v>2023</v>
      </c>
      <c r="J4" s="5">
        <v>2024</v>
      </c>
      <c r="K4" s="5">
        <v>2025</v>
      </c>
      <c r="L4" s="44"/>
      <c r="M4" s="2"/>
      <c r="N4" s="2"/>
      <c r="O4" s="2"/>
    </row>
    <row r="5" spans="1:15" ht="9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6"/>
      <c r="M5" s="2"/>
      <c r="N5" s="2"/>
      <c r="O5" s="2"/>
    </row>
    <row r="6" spans="1:15" ht="9.75" customHeight="1">
      <c r="A6" s="8" t="s">
        <v>3</v>
      </c>
      <c r="B6" s="9">
        <v>11837.851783</v>
      </c>
      <c r="C6" s="9">
        <v>12448.348821</v>
      </c>
      <c r="D6" s="9">
        <v>13340.9887552942</v>
      </c>
      <c r="E6" s="9">
        <v>13685.067528883201</v>
      </c>
      <c r="F6" s="9">
        <v>17780.722133769599</v>
      </c>
      <c r="G6" s="9">
        <v>16396.424993008401</v>
      </c>
      <c r="H6" s="9">
        <v>19019.5961183359</v>
      </c>
      <c r="I6" s="9">
        <f>I8+I18</f>
        <v>20766.765439495721</v>
      </c>
      <c r="J6" s="9">
        <f>J8+J18</f>
        <v>21825.89425004648</v>
      </c>
      <c r="K6" s="9">
        <f>K8+K18</f>
        <v>22490.285538078217</v>
      </c>
      <c r="L6" s="10">
        <f>100*(K6-J6)/J6</f>
        <v>3.0440507061025541</v>
      </c>
      <c r="M6" s="2"/>
      <c r="N6" s="2"/>
      <c r="O6" s="2"/>
    </row>
    <row r="7" spans="1:15" ht="9.7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0"/>
      <c r="M7" s="2"/>
      <c r="N7" s="13"/>
      <c r="O7" s="14"/>
    </row>
    <row r="8" spans="1:15" ht="9.75" customHeight="1">
      <c r="A8" s="8" t="s">
        <v>4</v>
      </c>
      <c r="B8" s="9">
        <v>10540.877401</v>
      </c>
      <c r="C8" s="9">
        <v>10936.646142</v>
      </c>
      <c r="D8" s="9">
        <v>12104.3496720153</v>
      </c>
      <c r="E8" s="9">
        <v>12438.757119170399</v>
      </c>
      <c r="F8" s="9">
        <v>16582.0067003929</v>
      </c>
      <c r="G8" s="9">
        <v>14663.2744507179</v>
      </c>
      <c r="H8" s="9">
        <v>17227.681454444399</v>
      </c>
      <c r="I8" s="9">
        <f>SUM(I9:I16)</f>
        <v>18416.373522269831</v>
      </c>
      <c r="J8" s="9">
        <f>SUM(J9:J16)</f>
        <v>19874.706514076108</v>
      </c>
      <c r="K8" s="9">
        <f>SUM(K9:K16)</f>
        <v>20564.962174588047</v>
      </c>
      <c r="L8" s="10">
        <f>100*(K8-J8)/J8</f>
        <v>3.4730357402916652</v>
      </c>
      <c r="M8" s="15"/>
      <c r="N8" s="13"/>
      <c r="O8" s="13"/>
    </row>
    <row r="9" spans="1:15" ht="9.75" customHeight="1">
      <c r="A9" s="11" t="s">
        <v>5</v>
      </c>
      <c r="B9" s="16">
        <v>721.69372899999996</v>
      </c>
      <c r="C9" s="16">
        <v>471.22255799999999</v>
      </c>
      <c r="D9" s="16">
        <v>1390.64138679245</v>
      </c>
      <c r="E9" s="16">
        <v>3018.7149043126701</v>
      </c>
      <c r="F9" s="17">
        <v>2369.2235878378401</v>
      </c>
      <c r="G9" s="17">
        <v>1794.5741986486501</v>
      </c>
      <c r="H9" s="17">
        <v>546.00526216216201</v>
      </c>
      <c r="I9" s="17">
        <v>1428.7860243243199</v>
      </c>
      <c r="J9" s="17">
        <v>1979.38685540541</v>
      </c>
      <c r="K9" s="17">
        <v>1231.8152472972999</v>
      </c>
      <c r="L9" s="18">
        <f>100*(K9-J9)/J9</f>
        <v>-37.767837351582067</v>
      </c>
      <c r="M9" s="19"/>
      <c r="N9" s="13"/>
      <c r="O9" s="13"/>
    </row>
    <row r="10" spans="1:15" ht="9.75" customHeight="1">
      <c r="A10" s="11" t="s">
        <v>6</v>
      </c>
      <c r="B10" s="16">
        <v>6.746982</v>
      </c>
      <c r="C10" s="16">
        <v>7.0044969999999998</v>
      </c>
      <c r="D10" s="16">
        <v>3.5390916666666699</v>
      </c>
      <c r="E10" s="16">
        <v>0</v>
      </c>
      <c r="F10" s="20">
        <v>0.417884722222222</v>
      </c>
      <c r="G10" s="21">
        <v>1.08612222222222</v>
      </c>
      <c r="H10" s="21">
        <v>0.53464444444444503</v>
      </c>
      <c r="I10" s="17">
        <v>12.3558402777778</v>
      </c>
      <c r="J10" s="17">
        <v>1.2082527777777801</v>
      </c>
      <c r="K10" s="17">
        <v>0</v>
      </c>
      <c r="L10" s="18">
        <f>100*(K10-J10)/J10</f>
        <v>-100</v>
      </c>
      <c r="M10" s="19"/>
      <c r="N10" s="13"/>
      <c r="O10" s="13"/>
    </row>
    <row r="11" spans="1:15" ht="9.75" customHeight="1">
      <c r="A11" s="11" t="s">
        <v>7</v>
      </c>
      <c r="B11" s="14">
        <v>0.37936799999999998</v>
      </c>
      <c r="C11" s="14">
        <v>1.7238249999999999</v>
      </c>
      <c r="D11" s="14">
        <v>0.90465579710145005</v>
      </c>
      <c r="E11" s="14">
        <v>0.53941304347826102</v>
      </c>
      <c r="F11" s="17">
        <v>0.205469202898551</v>
      </c>
      <c r="G11" s="17">
        <v>3.1449275362318903E-2</v>
      </c>
      <c r="H11" s="17">
        <v>1.8349637681159402E-2</v>
      </c>
      <c r="I11" s="17">
        <v>8.11064311594202</v>
      </c>
      <c r="J11" s="17">
        <v>27.5397880434782</v>
      </c>
      <c r="K11" s="17">
        <v>14.5397047101449</v>
      </c>
      <c r="L11" s="18">
        <f>100*(K11-J11)/J11</f>
        <v>-47.204732704585567</v>
      </c>
      <c r="M11" s="19"/>
      <c r="N11" s="13"/>
      <c r="O11" s="13"/>
    </row>
    <row r="12" spans="1:15" ht="9.75" customHeight="1">
      <c r="A12" s="11" t="s">
        <v>8</v>
      </c>
      <c r="B12" s="14">
        <v>3342.962571</v>
      </c>
      <c r="C12" s="14">
        <v>3163.9132239999999</v>
      </c>
      <c r="D12" s="14">
        <v>1476.8556604146099</v>
      </c>
      <c r="E12" s="14">
        <v>4.8020523198420504</v>
      </c>
      <c r="F12" s="17">
        <v>0</v>
      </c>
      <c r="G12" s="20">
        <v>0</v>
      </c>
      <c r="H12" s="20">
        <v>0</v>
      </c>
      <c r="I12" s="17">
        <v>0</v>
      </c>
      <c r="J12" s="17">
        <v>0</v>
      </c>
      <c r="K12" s="17">
        <v>0</v>
      </c>
      <c r="L12" s="18" t="s">
        <v>9</v>
      </c>
      <c r="M12" s="19"/>
      <c r="N12" s="13"/>
      <c r="O12" s="13"/>
    </row>
    <row r="13" spans="1:15" ht="9.75" customHeight="1">
      <c r="A13" s="11" t="s">
        <v>10</v>
      </c>
      <c r="B13" s="22">
        <v>2693.3081000000002</v>
      </c>
      <c r="C13" s="22">
        <v>2782.5812900000001</v>
      </c>
      <c r="D13" s="22">
        <v>2396.9769999999999</v>
      </c>
      <c r="E13" s="22">
        <v>3.7071001251564502</v>
      </c>
      <c r="F13" s="17">
        <v>0</v>
      </c>
      <c r="G13" s="20">
        <v>0</v>
      </c>
      <c r="H13" s="20">
        <v>0</v>
      </c>
      <c r="I13" s="17">
        <v>0</v>
      </c>
      <c r="J13" s="17">
        <v>0</v>
      </c>
      <c r="K13" s="17">
        <v>0</v>
      </c>
      <c r="L13" s="18" t="s">
        <v>9</v>
      </c>
      <c r="M13" s="19"/>
      <c r="N13" s="13"/>
      <c r="O13" s="13"/>
    </row>
    <row r="14" spans="1:15" ht="9.75" customHeight="1">
      <c r="A14" s="11" t="s">
        <v>11</v>
      </c>
      <c r="B14" s="16">
        <v>3270.038172</v>
      </c>
      <c r="C14" s="16">
        <v>3976.6198730000001</v>
      </c>
      <c r="D14" s="16">
        <v>5532.1952912142197</v>
      </c>
      <c r="E14" s="16">
        <v>7352.1548163869702</v>
      </c>
      <c r="F14" s="16">
        <v>12903.313497938099</v>
      </c>
      <c r="G14" s="16">
        <v>11756.683949484501</v>
      </c>
      <c r="H14" s="16">
        <v>14854.6507113402</v>
      </c>
      <c r="I14" s="17">
        <v>14235.1903515464</v>
      </c>
      <c r="J14" s="17">
        <v>13931.325513402</v>
      </c>
      <c r="K14" s="17">
        <v>15589.1730371134</v>
      </c>
      <c r="L14" s="18">
        <f>100*(K14-J14)/J14</f>
        <v>11.900142036854591</v>
      </c>
      <c r="M14" s="19"/>
      <c r="N14" s="13"/>
      <c r="O14" s="13"/>
    </row>
    <row r="15" spans="1:15" ht="9.75" customHeight="1">
      <c r="A15" s="11" t="s">
        <v>12</v>
      </c>
      <c r="B15" s="14">
        <v>476.42124100000001</v>
      </c>
      <c r="C15" s="14">
        <v>500.96699999999998</v>
      </c>
      <c r="D15" s="14">
        <v>945.19352230047002</v>
      </c>
      <c r="E15" s="14">
        <v>44.805461267605601</v>
      </c>
      <c r="F15" s="16">
        <v>315.594083333333</v>
      </c>
      <c r="G15" s="16">
        <v>36.7265952380952</v>
      </c>
      <c r="H15" s="16">
        <v>92.3089988095238</v>
      </c>
      <c r="I15" s="17">
        <v>308.65135357142901</v>
      </c>
      <c r="J15" s="17">
        <v>1028.11988809524</v>
      </c>
      <c r="K15" s="17">
        <v>728.84276785714303</v>
      </c>
      <c r="L15" s="18">
        <f>100*(K15-J15)/J15</f>
        <v>-29.109165546107342</v>
      </c>
      <c r="M15" s="19"/>
      <c r="N15" s="13"/>
      <c r="O15" s="13"/>
    </row>
    <row r="16" spans="1:15" ht="9.75" customHeight="1">
      <c r="A16" s="11" t="s">
        <v>13</v>
      </c>
      <c r="B16" s="16">
        <v>29.327238000000001</v>
      </c>
      <c r="C16" s="16">
        <v>32.613875</v>
      </c>
      <c r="D16" s="16">
        <v>358.043063829787</v>
      </c>
      <c r="E16" s="16">
        <v>2014.03337171464</v>
      </c>
      <c r="F16" s="16">
        <v>993.25217735849105</v>
      </c>
      <c r="G16" s="16">
        <v>1074.1721358490599</v>
      </c>
      <c r="H16" s="16">
        <v>1734.16348805031</v>
      </c>
      <c r="I16" s="17">
        <v>2423.27930943396</v>
      </c>
      <c r="J16" s="17">
        <v>2907.1262163522001</v>
      </c>
      <c r="K16" s="17">
        <v>3000.59141761006</v>
      </c>
      <c r="L16" s="18">
        <f>100*(K16-J16)/J16</f>
        <v>3.2150376110995982</v>
      </c>
      <c r="M16" s="19"/>
      <c r="N16" s="13"/>
      <c r="O16" s="13"/>
    </row>
    <row r="17" spans="1:15" ht="9.75" customHeight="1">
      <c r="A17" s="11"/>
      <c r="B17" s="23"/>
      <c r="C17" s="23"/>
      <c r="D17" s="23"/>
      <c r="E17" s="23"/>
      <c r="F17" s="24"/>
      <c r="G17" s="24"/>
      <c r="H17" s="24"/>
      <c r="I17" s="24"/>
      <c r="J17" s="24"/>
      <c r="K17" s="24"/>
      <c r="L17" s="10"/>
      <c r="M17" s="15"/>
      <c r="N17" s="13"/>
      <c r="O17" s="13"/>
    </row>
    <row r="18" spans="1:15" ht="9.75" customHeight="1">
      <c r="A18" s="8" t="s">
        <v>14</v>
      </c>
      <c r="B18" s="9">
        <v>1296.9743820000001</v>
      </c>
      <c r="C18" s="9">
        <v>1511.702679</v>
      </c>
      <c r="D18" s="9">
        <v>1236.63908327894</v>
      </c>
      <c r="E18" s="9">
        <v>1246.3104097128701</v>
      </c>
      <c r="F18" s="25">
        <v>1198.7154333767</v>
      </c>
      <c r="G18" s="25">
        <v>1733.15054229051</v>
      </c>
      <c r="H18" s="25">
        <v>1791.9146638914999</v>
      </c>
      <c r="I18" s="25">
        <f>SUM(I19:I24)</f>
        <v>2350.3919172258911</v>
      </c>
      <c r="J18" s="25">
        <f>SUM(J19:J24)</f>
        <v>1951.1877359703708</v>
      </c>
      <c r="K18" s="25">
        <f>SUM(K19:K24)</f>
        <v>1925.323363490169</v>
      </c>
      <c r="L18" s="10">
        <f t="shared" ref="L18:L24" si="0">100*(K18-J18)/J18</f>
        <v>-1.3255706769466182</v>
      </c>
      <c r="M18" s="15"/>
      <c r="N18" s="13"/>
      <c r="O18" s="13"/>
    </row>
    <row r="19" spans="1:15" ht="9.75" customHeight="1">
      <c r="A19" s="11" t="s">
        <v>15</v>
      </c>
      <c r="B19" s="14">
        <v>133.00705300000001</v>
      </c>
      <c r="C19" s="14">
        <v>85.621549999999999</v>
      </c>
      <c r="D19" s="14">
        <v>66.284351219512203</v>
      </c>
      <c r="E19" s="14">
        <v>42.755454634146403</v>
      </c>
      <c r="F19" s="17">
        <v>43.691597073170797</v>
      </c>
      <c r="G19" s="17">
        <v>54.068094634146398</v>
      </c>
      <c r="H19" s="17">
        <v>21.3843590243902</v>
      </c>
      <c r="I19" s="17">
        <v>56.324976585365803</v>
      </c>
      <c r="J19" s="17">
        <v>39.294209756097501</v>
      </c>
      <c r="K19" s="17">
        <v>24.721808780487802</v>
      </c>
      <c r="L19" s="18">
        <f t="shared" si="0"/>
        <v>-37.085364653117679</v>
      </c>
      <c r="M19" s="15"/>
      <c r="N19" s="13"/>
      <c r="O19" s="13"/>
    </row>
    <row r="20" spans="1:15" ht="9.75" customHeight="1">
      <c r="A20" s="11" t="s">
        <v>16</v>
      </c>
      <c r="B20" s="20">
        <v>0</v>
      </c>
      <c r="C20" s="20">
        <v>0</v>
      </c>
      <c r="D20" s="20">
        <v>0</v>
      </c>
      <c r="E20" s="20">
        <v>0</v>
      </c>
      <c r="F20" s="20">
        <v>76.997351428571406</v>
      </c>
      <c r="G20" s="17">
        <v>301.48092000000003</v>
      </c>
      <c r="H20" s="17">
        <v>495.60307</v>
      </c>
      <c r="I20" s="17">
        <v>451.45473571428602</v>
      </c>
      <c r="J20" s="17">
        <v>85.064059999999998</v>
      </c>
      <c r="K20" s="17">
        <v>16.2254271428571</v>
      </c>
      <c r="L20" s="18">
        <f t="shared" si="0"/>
        <v>-80.92563752205443</v>
      </c>
      <c r="M20" s="15"/>
      <c r="N20" s="13"/>
      <c r="O20" s="13"/>
    </row>
    <row r="21" spans="1:15" ht="9.75" customHeight="1">
      <c r="A21" s="6" t="s">
        <v>17</v>
      </c>
      <c r="B21" s="14">
        <v>78.963221000000004</v>
      </c>
      <c r="C21" s="14">
        <v>82.956569000000002</v>
      </c>
      <c r="D21" s="14">
        <v>78.095816279069794</v>
      </c>
      <c r="E21" s="14">
        <v>97.431697674418501</v>
      </c>
      <c r="F21" s="17">
        <v>94.560574418604801</v>
      </c>
      <c r="G21" s="17">
        <v>140.73277093023199</v>
      </c>
      <c r="H21" s="17">
        <v>115.23565348837199</v>
      </c>
      <c r="I21" s="17">
        <v>92.114827906976302</v>
      </c>
      <c r="J21" s="17">
        <v>125.565305813953</v>
      </c>
      <c r="K21" s="17">
        <v>115.722243023255</v>
      </c>
      <c r="L21" s="18">
        <f t="shared" si="0"/>
        <v>-7.8389987798717442</v>
      </c>
      <c r="M21" s="15"/>
      <c r="N21" s="13"/>
      <c r="O21" s="13"/>
    </row>
    <row r="22" spans="1:15" ht="9.75" customHeight="1">
      <c r="A22" s="11" t="s">
        <v>18</v>
      </c>
      <c r="B22" s="14">
        <v>35.550241</v>
      </c>
      <c r="C22" s="14">
        <v>24.657295999999999</v>
      </c>
      <c r="D22" s="14">
        <v>10.363051219512201</v>
      </c>
      <c r="E22" s="14">
        <v>10.196712195122</v>
      </c>
      <c r="F22" s="17">
        <v>4.3552560975609902</v>
      </c>
      <c r="G22" s="17">
        <v>3.1440365853658601</v>
      </c>
      <c r="H22" s="17">
        <v>8.3693243902439001</v>
      </c>
      <c r="I22" s="17">
        <v>2.8475756097560998</v>
      </c>
      <c r="J22" s="17">
        <v>5.1261207317073101</v>
      </c>
      <c r="K22" s="17">
        <v>7.7620743902438996</v>
      </c>
      <c r="L22" s="18">
        <f t="shared" si="0"/>
        <v>51.421997188479338</v>
      </c>
      <c r="M22" s="15"/>
      <c r="N22" s="13"/>
      <c r="O22" s="13"/>
    </row>
    <row r="23" spans="1:15" ht="9.75" customHeight="1">
      <c r="A23" s="11" t="s">
        <v>19</v>
      </c>
      <c r="B23" s="14">
        <v>582.56245899999999</v>
      </c>
      <c r="C23" s="14">
        <v>653.87383399999999</v>
      </c>
      <c r="D23" s="14">
        <v>445.64372604588402</v>
      </c>
      <c r="E23" s="14">
        <v>426.35054520917799</v>
      </c>
      <c r="F23" s="17">
        <v>327.748334682863</v>
      </c>
      <c r="G23" s="17">
        <v>266.44365317139102</v>
      </c>
      <c r="H23" s="17">
        <v>207.649605937921</v>
      </c>
      <c r="I23" s="17">
        <v>267.56726180836699</v>
      </c>
      <c r="J23" s="17">
        <v>267.36520647773301</v>
      </c>
      <c r="K23" s="17">
        <v>151.33933198380501</v>
      </c>
      <c r="L23" s="18">
        <f t="shared" si="0"/>
        <v>-43.396025990985102</v>
      </c>
      <c r="M23" s="15"/>
      <c r="N23" s="13"/>
      <c r="O23" s="13"/>
    </row>
    <row r="24" spans="1:15" ht="9.75" customHeight="1">
      <c r="A24" s="11" t="s">
        <v>20</v>
      </c>
      <c r="B24" s="23">
        <v>466.89140800000001</v>
      </c>
      <c r="C24" s="23">
        <v>664.59343000000001</v>
      </c>
      <c r="D24" s="23">
        <v>636.25213851495698</v>
      </c>
      <c r="E24" s="23">
        <v>669.57600000000002</v>
      </c>
      <c r="F24" s="17">
        <v>651.36231967592596</v>
      </c>
      <c r="G24" s="17">
        <v>967.281066969373</v>
      </c>
      <c r="H24" s="17">
        <v>943.67265105057004</v>
      </c>
      <c r="I24" s="17">
        <v>1480.0825396011401</v>
      </c>
      <c r="J24" s="17">
        <v>1428.77283319088</v>
      </c>
      <c r="K24" s="17">
        <v>1609.5524781695201</v>
      </c>
      <c r="L24" s="18">
        <f t="shared" si="0"/>
        <v>12.65279131707066</v>
      </c>
      <c r="M24" s="15"/>
      <c r="N24" s="13"/>
      <c r="O24" s="13"/>
    </row>
    <row r="25" spans="1:15" ht="9.75" customHeight="1">
      <c r="A25" s="26"/>
      <c r="B25" s="27"/>
      <c r="C25" s="27"/>
      <c r="D25" s="27"/>
      <c r="E25" s="27"/>
      <c r="F25" s="28"/>
      <c r="G25" s="28"/>
      <c r="H25" s="28"/>
      <c r="I25" s="28"/>
      <c r="J25" s="29"/>
      <c r="K25" s="29"/>
      <c r="L25" s="28"/>
      <c r="M25" s="2"/>
      <c r="N25" s="2"/>
      <c r="O25" s="2"/>
    </row>
    <row r="26" spans="1:15" ht="9.75" customHeight="1">
      <c r="A26" s="30" t="s">
        <v>21</v>
      </c>
      <c r="B26" s="31"/>
      <c r="C26" s="31"/>
      <c r="D26" s="31"/>
      <c r="E26" s="31"/>
      <c r="F26" s="31"/>
      <c r="G26" s="32"/>
      <c r="H26" s="32"/>
      <c r="I26" s="32"/>
      <c r="J26" s="32"/>
      <c r="K26" s="32"/>
      <c r="L26" s="33"/>
      <c r="M26" s="2"/>
      <c r="N26" s="2"/>
      <c r="O26" s="2"/>
    </row>
    <row r="27" spans="1:15" ht="9.75" customHeight="1">
      <c r="A27" s="34" t="s">
        <v>22</v>
      </c>
      <c r="B27" s="35"/>
      <c r="C27" s="35"/>
      <c r="D27" s="35"/>
      <c r="E27" s="35"/>
      <c r="F27" s="36"/>
      <c r="G27" s="36"/>
      <c r="H27" s="36"/>
      <c r="I27" s="36"/>
      <c r="J27" s="36"/>
      <c r="K27" s="36"/>
      <c r="L27" s="6"/>
      <c r="M27" s="2"/>
      <c r="N27" s="2"/>
      <c r="O27" s="2"/>
    </row>
    <row r="28" spans="1:15" ht="9.75" customHeight="1">
      <c r="A28" s="34" t="s">
        <v>23</v>
      </c>
      <c r="B28" s="37"/>
      <c r="C28" s="37"/>
      <c r="D28" s="37"/>
      <c r="E28" s="38"/>
      <c r="F28" s="39"/>
      <c r="G28" s="39"/>
      <c r="H28" s="39"/>
      <c r="I28" s="39"/>
      <c r="J28" s="39"/>
      <c r="K28" s="39"/>
      <c r="L28" s="6"/>
      <c r="M28" s="2"/>
      <c r="N28" s="2"/>
      <c r="O28" s="2"/>
    </row>
    <row r="29" spans="1:15" ht="9" customHeight="1">
      <c r="A29" s="4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9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41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9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42"/>
      <c r="L32" s="2"/>
      <c r="M32" s="2"/>
      <c r="N32" s="2"/>
      <c r="O32" s="2"/>
    </row>
  </sheetData>
  <mergeCells count="4">
    <mergeCell ref="L3:L4"/>
    <mergeCell ref="A3:A4"/>
    <mergeCell ref="A1:L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T1.22</vt:lpstr>
      <vt:lpstr>T1.22!Area_de_impressao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Paulo Moraes Filho</dc:creator>
  <cp:lastModifiedBy>Jose Lopes de Souza</cp:lastModifiedBy>
  <cp:revision>0</cp:revision>
  <cp:lastPrinted>2023-08-21T14:31:11Z</cp:lastPrinted>
  <dcterms:created xsi:type="dcterms:W3CDTF">1998-02-13T16:54:25Z</dcterms:created>
  <dcterms:modified xsi:type="dcterms:W3CDTF">2026-07-08T19:52:40Z</dcterms:modified>
  <dc:language>en-US</dc:language>
</cp:coreProperties>
</file>