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1DD015BD-CB3A-44A8-A6CE-12EB1A06E9F4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1.2" sheetId="1" r:id="rId1"/>
  </sheets>
  <definedNames>
    <definedName name="_xlnm.Print_Area" localSheetId="0">'T1.2'!$A$1:$M$43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M34" i="1"/>
  <c r="M32" i="1"/>
  <c r="M30" i="1"/>
  <c r="M29" i="1"/>
  <c r="M27" i="1"/>
  <c r="M26" i="1"/>
  <c r="M24" i="1"/>
  <c r="M23" i="1"/>
  <c r="M21" i="1"/>
  <c r="M20" i="1"/>
  <c r="M18" i="1"/>
  <c r="M17" i="1"/>
  <c r="M13" i="1"/>
  <c r="M11" i="1"/>
  <c r="M9" i="1"/>
  <c r="L9" i="1"/>
  <c r="K9" i="1"/>
  <c r="J9" i="1"/>
  <c r="I9" i="1"/>
  <c r="H9" i="1"/>
  <c r="G9" i="1"/>
  <c r="G6" i="1" s="1"/>
  <c r="F9" i="1"/>
  <c r="E9" i="1"/>
  <c r="D9" i="1"/>
  <c r="C9" i="1"/>
  <c r="M8" i="1"/>
  <c r="L8" i="1"/>
  <c r="K8" i="1"/>
  <c r="J8" i="1"/>
  <c r="J6" i="1" s="1"/>
  <c r="I8" i="1"/>
  <c r="H8" i="1"/>
  <c r="G8" i="1"/>
  <c r="F8" i="1"/>
  <c r="E8" i="1"/>
  <c r="D8" i="1"/>
  <c r="C8" i="1"/>
  <c r="M6" i="1"/>
  <c r="L6" i="1"/>
  <c r="K6" i="1"/>
  <c r="I6" i="1"/>
  <c r="H6" i="1"/>
  <c r="F6" i="1"/>
  <c r="E6" i="1"/>
  <c r="D6" i="1"/>
  <c r="C6" i="1"/>
</calcChain>
</file>

<file path=xl/sharedStrings.xml><?xml version="1.0" encoding="utf-8"?>
<sst xmlns="http://schemas.openxmlformats.org/spreadsheetml/2006/main" count="44" uniqueCount="28">
  <si>
    <t>Table 1.2 – Natural gas proved reserves¹, per location (onshore and offshore), by state² – 2016-2025</t>
  </si>
  <si>
    <t>States</t>
  </si>
  <si>
    <t>Location</t>
  </si>
  <si>
    <t>Natural gas proved reserves (10⁶ m³)</t>
  </si>
  <si>
    <t>25/24
%</t>
  </si>
  <si>
    <t>Brazil</t>
  </si>
  <si>
    <t>Subtotal</t>
  </si>
  <si>
    <t>Onshore</t>
  </si>
  <si>
    <t>Offshore</t>
  </si>
  <si>
    <t>Amazonas</t>
  </si>
  <si>
    <t>Maranhão</t>
  </si>
  <si>
    <t>Ceará</t>
  </si>
  <si>
    <t>..</t>
  </si>
  <si>
    <t>Rio Grande do Norte</t>
  </si>
  <si>
    <t>Alagoas</t>
  </si>
  <si>
    <t>Sergipe</t>
  </si>
  <si>
    <t>Bahia</t>
  </si>
  <si>
    <t>Espírito Santo</t>
  </si>
  <si>
    <t>Rio de Janeiro³</t>
  </si>
  <si>
    <t>São Paulo⁴</t>
  </si>
  <si>
    <t>Paraná⁵</t>
  </si>
  <si>
    <t>Source: ANP/SDP, according to ANP Resolution No. 47/2014</t>
  </si>
  <si>
    <t>Source: ANP/SDP, according to ANP Resolution No. 47/2014.</t>
  </si>
  <si>
    <t>Notes: ¹. Reserves on the December 31st of reference years.</t>
  </si>
  <si>
    <t xml:space="preserve">               ². Condensates included.</t>
  </si>
  <si>
    <t xml:space="preserve">               ³. See item "Brazilian Oil and Natural Gas Reserves" in General Notes.</t>
  </si>
  <si>
    <t xml:space="preserve">¹Include field reserves whose development plans are still under analysis by ANP. ²Reserves were tottaly appropriated to the state each field has its area. ³Roncador and Frade fields reserves were </t>
  </si>
  <si>
    <t>Sapinhoá field reserves were totally appropriated to São Paulo state, to simplify. ⁵Caravela field reserves were totally appropriated to Paraná state, to simplify.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</si>
</sst>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General_)"/>
    <numFmt numFmtId="165" formatCode="_(* #,##0_);_(* \(#,##0\);_(* \-??_);_(@_)"/>
    <numFmt numFmtId="166" formatCode="0.0"/>
    <numFmt numFmtId="167" formatCode="[$-409]#,##0_);\(#,##0\)"/>
    <numFmt numFmtId="168" formatCode="_(* #,##0.000_);_(* \(#,##0.000\);_(* \-??_);_(@_)"/>
    <numFmt numFmtId="169" formatCode="_(* #,##0.0_);_(* \(#,##0.0\);_(* \-??_);_(@_)"/>
    <numFmt numFmtId="170" formatCode="_-* #,##0.0_-;\-* #,##0.0_-;_-* \-?_-;_-@_-"/>
    <numFmt numFmtId="171" formatCode="_(* #,##0.00_);_(* \(#,##0.00\);_(* \-??_);_(@_)"/>
  </numFmts>
  <fonts count="10">
    <font>
      <sz val="10"/>
      <name val="Arial"/>
    </font>
    <font>
      <sz val="10"/>
      <name val="Arial"/>
    </font>
    <font>
      <sz val="11"/>
      <color rgb="FF000000"/>
      <name val="Calibri"/>
      <family val="2"/>
    </font>
    <font>
      <sz val="12"/>
      <name val="Arial MT"/>
    </font>
    <font>
      <sz val="7"/>
      <name val="Helvetica Neue"/>
      <family val="2"/>
    </font>
    <font>
      <b/>
      <sz val="9"/>
      <name val="Helvetica Neue"/>
      <family val="2"/>
    </font>
    <font>
      <b/>
      <sz val="7"/>
      <name val="Helvetica Neue"/>
      <family val="2"/>
    </font>
    <font>
      <b/>
      <sz val="7"/>
      <name val="Helvetica Neue"/>
    </font>
    <font>
      <sz val="7"/>
      <name val="Helvetica Neue"/>
    </font>
    <font>
      <sz val="7"/>
      <color rgb="FFFF000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/>
    <xf numFmtId="164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/>
    <xf numFmtId="171" fontId="1" fillId="0" borderId="0"/>
  </cellStyleXfs>
  <cellXfs count="54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5" fontId="4" fillId="2" borderId="0" xfId="10" applyNumberFormat="1" applyFont="1" applyFill="1" applyAlignment="1">
      <alignment vertical="center"/>
    </xf>
    <xf numFmtId="165" fontId="4" fillId="2" borderId="0" xfId="10" applyNumberFormat="1" applyFont="1" applyFill="1" applyAlignment="1">
      <alignment horizontal="right" vertical="center"/>
    </xf>
    <xf numFmtId="164" fontId="8" fillId="2" borderId="0" xfId="0" applyNumberFormat="1" applyFont="1" applyFill="1" applyAlignment="1">
      <alignment vertical="center"/>
    </xf>
    <xf numFmtId="0" fontId="0" fillId="3" borderId="0" xfId="0" applyFill="1"/>
    <xf numFmtId="0" fontId="4" fillId="3" borderId="0" xfId="0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left" vertical="center"/>
    </xf>
    <xf numFmtId="165" fontId="6" fillId="3" borderId="0" xfId="10" applyNumberFormat="1" applyFont="1" applyFill="1" applyAlignment="1">
      <alignment vertical="center" wrapText="1"/>
    </xf>
    <xf numFmtId="4" fontId="6" fillId="3" borderId="0" xfId="10" applyNumberFormat="1" applyFont="1" applyFill="1" applyAlignment="1">
      <alignment vertical="center" wrapText="1"/>
    </xf>
    <xf numFmtId="166" fontId="4" fillId="3" borderId="0" xfId="10" applyNumberFormat="1" applyFont="1" applyFill="1" applyAlignment="1">
      <alignment vertical="center" wrapText="1"/>
    </xf>
    <xf numFmtId="0" fontId="6" fillId="3" borderId="0" xfId="0" applyFont="1" applyFill="1" applyAlignment="1">
      <alignment horizontal="left" vertical="center"/>
    </xf>
    <xf numFmtId="164" fontId="6" fillId="3" borderId="0" xfId="0" applyNumberFormat="1" applyFont="1" applyFill="1" applyAlignment="1">
      <alignment horizontal="left" vertical="center"/>
    </xf>
    <xf numFmtId="165" fontId="4" fillId="3" borderId="0" xfId="10" applyNumberFormat="1" applyFont="1" applyFill="1" applyAlignment="1">
      <alignment vertical="center" wrapText="1"/>
    </xf>
    <xf numFmtId="165" fontId="8" fillId="3" borderId="0" xfId="0" applyNumberFormat="1" applyFont="1" applyFill="1" applyAlignment="1">
      <alignment horizontal="right" wrapText="1"/>
    </xf>
    <xf numFmtId="165" fontId="8" fillId="3" borderId="0" xfId="10" applyNumberFormat="1" applyFont="1" applyFill="1" applyAlignment="1">
      <alignment horizontal="right" wrapText="1"/>
    </xf>
    <xf numFmtId="4" fontId="6" fillId="3" borderId="0" xfId="10" applyNumberFormat="1" applyFont="1" applyFill="1" applyAlignment="1">
      <alignment horizontal="right" vertical="center" wrapText="1"/>
    </xf>
    <xf numFmtId="0" fontId="8" fillId="3" borderId="0" xfId="0" applyFont="1" applyFill="1" applyAlignment="1">
      <alignment horizontal="right" wrapText="1"/>
    </xf>
    <xf numFmtId="167" fontId="4" fillId="3" borderId="0" xfId="0" applyNumberFormat="1" applyFont="1" applyFill="1" applyAlignment="1">
      <alignment horizontal="left" vertical="center"/>
    </xf>
    <xf numFmtId="164" fontId="4" fillId="3" borderId="5" xfId="0" applyNumberFormat="1" applyFont="1" applyFill="1" applyBorder="1" applyAlignment="1">
      <alignment horizontal="left" vertical="center"/>
    </xf>
    <xf numFmtId="167" fontId="4" fillId="3" borderId="5" xfId="0" applyNumberFormat="1" applyFont="1" applyFill="1" applyBorder="1" applyAlignment="1">
      <alignment vertical="center"/>
    </xf>
    <xf numFmtId="164" fontId="8" fillId="3" borderId="0" xfId="0" applyNumberFormat="1" applyFont="1" applyFill="1" applyAlignment="1">
      <alignment horizontal="left" vertical="center"/>
    </xf>
    <xf numFmtId="167" fontId="9" fillId="3" borderId="0" xfId="0" applyNumberFormat="1" applyFont="1" applyFill="1" applyAlignment="1">
      <alignment vertical="center"/>
    </xf>
    <xf numFmtId="164" fontId="9" fillId="3" borderId="0" xfId="0" applyNumberFormat="1" applyFont="1" applyFill="1" applyAlignment="1">
      <alignment horizontal="left" vertical="center"/>
    </xf>
    <xf numFmtId="168" fontId="9" fillId="3" borderId="0" xfId="10" applyNumberFormat="1" applyFont="1" applyFill="1" applyAlignment="1">
      <alignment horizontal="left" vertical="center"/>
    </xf>
    <xf numFmtId="169" fontId="9" fillId="3" borderId="0" xfId="10" applyNumberFormat="1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9" fontId="9" fillId="3" borderId="0" xfId="10" applyNumberFormat="1" applyFont="1" applyFill="1" applyAlignment="1">
      <alignment vertical="center"/>
    </xf>
    <xf numFmtId="169" fontId="9" fillId="3" borderId="0" xfId="1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168" fontId="9" fillId="3" borderId="0" xfId="10" applyNumberFormat="1" applyFont="1" applyFill="1" applyAlignment="1">
      <alignment vertical="center"/>
    </xf>
    <xf numFmtId="164" fontId="8" fillId="3" borderId="0" xfId="0" applyNumberFormat="1" applyFont="1" applyFill="1" applyAlignment="1">
      <alignment vertical="center"/>
    </xf>
    <xf numFmtId="168" fontId="8" fillId="3" borderId="0" xfId="0" applyNumberFormat="1" applyFont="1" applyFill="1" applyAlignment="1">
      <alignment vertical="center"/>
    </xf>
    <xf numFmtId="169" fontId="8" fillId="3" borderId="0" xfId="0" applyNumberFormat="1" applyFont="1" applyFill="1" applyAlignment="1">
      <alignment vertical="center"/>
    </xf>
    <xf numFmtId="169" fontId="4" fillId="3" borderId="0" xfId="0" applyNumberFormat="1" applyFont="1" applyFill="1" applyAlignment="1">
      <alignment vertical="center"/>
    </xf>
    <xf numFmtId="170" fontId="4" fillId="3" borderId="0" xfId="0" applyNumberFormat="1" applyFont="1" applyFill="1" applyAlignment="1">
      <alignment vertical="center"/>
    </xf>
    <xf numFmtId="164" fontId="8" fillId="3" borderId="0" xfId="0" applyNumberFormat="1" applyFont="1" applyFill="1" applyAlignment="1">
      <alignment horizontal="left" vertical="center" wrapText="1"/>
    </xf>
    <xf numFmtId="164" fontId="8" fillId="2" borderId="0" xfId="0" applyNumberFormat="1" applyFont="1" applyFill="1" applyAlignment="1">
      <alignment vertical="center"/>
    </xf>
    <xf numFmtId="49" fontId="7" fillId="3" borderId="0" xfId="10" applyNumberFormat="1" applyFont="1" applyFill="1" applyAlignment="1">
      <alignment horizontal="left" vertical="center"/>
    </xf>
    <xf numFmtId="165" fontId="4" fillId="2" borderId="0" xfId="10" applyNumberFormat="1" applyFont="1" applyFill="1" applyAlignment="1">
      <alignment vertical="center"/>
    </xf>
    <xf numFmtId="0" fontId="5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6" fillId="3" borderId="2" xfId="0" applyFont="1" applyFill="1" applyBorder="1" applyAlignment="1">
      <alignment horizontal="center" vertical="center" wrapText="1"/>
    </xf>
    <xf numFmtId="0" fontId="0" fillId="0" borderId="6" xfId="0" applyBorder="1"/>
    <xf numFmtId="0" fontId="6" fillId="3" borderId="4" xfId="0" applyFont="1" applyFill="1" applyBorder="1" applyAlignment="1">
      <alignment horizontal="center" vertical="center" wrapText="1"/>
    </xf>
    <xf numFmtId="0" fontId="0" fillId="0" borderId="7" xfId="0" applyBorder="1"/>
    <xf numFmtId="0" fontId="6" fillId="3" borderId="3" xfId="0" applyFont="1" applyFill="1" applyBorder="1" applyAlignment="1">
      <alignment horizontal="center" vertical="center"/>
    </xf>
    <xf numFmtId="0" fontId="0" fillId="0" borderId="1" xfId="0" applyBorder="1"/>
    <xf numFmtId="0" fontId="0" fillId="0" borderId="3" xfId="0" applyBorder="1"/>
  </cellXfs>
  <cellStyles count="26">
    <cellStyle name="Normal" xfId="0" builtinId="0"/>
    <cellStyle name="Normal 10" xfId="1" xr:uid="{00000000-0005-0000-0000-000006000000}"/>
    <cellStyle name="Normal 11" xfId="2" xr:uid="{00000000-0005-0000-0000-000007000000}"/>
    <cellStyle name="Normal 12" xfId="3" xr:uid="{00000000-0005-0000-0000-000008000000}"/>
    <cellStyle name="Normal 13" xfId="4" xr:uid="{00000000-0005-0000-0000-000009000000}"/>
    <cellStyle name="Normal 14" xfId="5" xr:uid="{00000000-0005-0000-0000-00000A000000}"/>
    <cellStyle name="Normal 15" xfId="6" xr:uid="{00000000-0005-0000-0000-00000B000000}"/>
    <cellStyle name="Normal 16" xfId="7" xr:uid="{00000000-0005-0000-0000-00000C000000}"/>
    <cellStyle name="Normal 17" xfId="8" xr:uid="{00000000-0005-0000-0000-00000D000000}"/>
    <cellStyle name="Normal 18" xfId="9" xr:uid="{00000000-0005-0000-0000-00000E000000}"/>
    <cellStyle name="Normal 19" xfId="10" xr:uid="{00000000-0005-0000-0000-00000F000000}"/>
    <cellStyle name="Normal 2" xfId="11" xr:uid="{00000000-0005-0000-0000-000010000000}"/>
    <cellStyle name="Normal 2 2" xfId="12" xr:uid="{00000000-0005-0000-0000-000011000000}"/>
    <cellStyle name="Normal 2 3" xfId="13" xr:uid="{00000000-0005-0000-0000-000012000000}"/>
    <cellStyle name="Normal 3" xfId="14" xr:uid="{00000000-0005-0000-0000-000013000000}"/>
    <cellStyle name="Normal 32" xfId="15" xr:uid="{00000000-0005-0000-0000-000014000000}"/>
    <cellStyle name="Normal 4" xfId="16" xr:uid="{00000000-0005-0000-0000-000015000000}"/>
    <cellStyle name="Normal 43" xfId="17" xr:uid="{00000000-0005-0000-0000-000016000000}"/>
    <cellStyle name="Normal 49" xfId="18" xr:uid="{00000000-0005-0000-0000-000017000000}"/>
    <cellStyle name="Normal 5" xfId="19" xr:uid="{00000000-0005-0000-0000-000018000000}"/>
    <cellStyle name="Normal 6" xfId="20" xr:uid="{00000000-0005-0000-0000-000019000000}"/>
    <cellStyle name="Normal 7" xfId="21" xr:uid="{00000000-0005-0000-0000-00001A000000}"/>
    <cellStyle name="Normal 8" xfId="22" xr:uid="{00000000-0005-0000-0000-00001B000000}"/>
    <cellStyle name="Normal 9" xfId="23" xr:uid="{00000000-0005-0000-0000-00001C000000}"/>
    <cellStyle name="Porcentagem 2" xfId="24" xr:uid="{00000000-0005-0000-0000-00001D000000}"/>
    <cellStyle name="Separador de milhares 2" xfId="25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565"/>
  <sheetViews>
    <sheetView tabSelected="1" zoomScaleNormal="100" workbookViewId="0">
      <selection activeCell="A2" sqref="A2"/>
    </sheetView>
  </sheetViews>
  <sheetFormatPr defaultColWidth="9.1796875" defaultRowHeight="12.5"/>
  <cols>
    <col min="1" max="1" width="14.54296875" style="1" customWidth="1"/>
    <col min="2" max="2" width="10" style="2" customWidth="1"/>
    <col min="3" max="3" width="7.54296875" style="2" customWidth="1"/>
    <col min="4" max="4" width="7.7265625" style="2" customWidth="1"/>
    <col min="5" max="5" width="7.26953125" style="2" customWidth="1"/>
    <col min="6" max="6" width="7.81640625" style="2" customWidth="1"/>
    <col min="7" max="7" width="8" style="2" customWidth="1"/>
    <col min="8" max="10" width="7.453125" style="2" customWidth="1"/>
    <col min="11" max="12" width="8" style="2" customWidth="1"/>
    <col min="13" max="13" width="8.08984375" style="2" customWidth="1"/>
    <col min="14" max="257" width="9.1796875" style="2" customWidth="1"/>
  </cols>
  <sheetData>
    <row r="1" spans="1:17" ht="12.75" customHeigh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6"/>
      <c r="O1" s="6"/>
      <c r="P1" s="6"/>
      <c r="Q1" s="6"/>
    </row>
    <row r="2" spans="1:17" s="2" customFormat="1" ht="9" customHeight="1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s="2" customFormat="1" ht="10.5" customHeight="1">
      <c r="A3" s="45" t="s">
        <v>1</v>
      </c>
      <c r="B3" s="47" t="s">
        <v>2</v>
      </c>
      <c r="C3" s="51" t="s">
        <v>3</v>
      </c>
      <c r="D3" s="52"/>
      <c r="E3" s="52"/>
      <c r="F3" s="52"/>
      <c r="G3" s="52"/>
      <c r="H3" s="52"/>
      <c r="I3" s="52"/>
      <c r="J3" s="52"/>
      <c r="K3" s="52"/>
      <c r="L3" s="53"/>
      <c r="M3" s="49" t="s">
        <v>4</v>
      </c>
      <c r="N3" s="6"/>
      <c r="O3" s="6"/>
      <c r="P3" s="6"/>
      <c r="Q3" s="6"/>
    </row>
    <row r="4" spans="1:17" s="2" customFormat="1" ht="10.5" customHeight="1">
      <c r="A4" s="46"/>
      <c r="B4" s="48"/>
      <c r="C4" s="8">
        <v>2016</v>
      </c>
      <c r="D4" s="8">
        <v>2017</v>
      </c>
      <c r="E4" s="8">
        <v>2018</v>
      </c>
      <c r="F4" s="8">
        <v>2019</v>
      </c>
      <c r="G4" s="8">
        <v>2020</v>
      </c>
      <c r="H4" s="8">
        <v>2021</v>
      </c>
      <c r="I4" s="8">
        <v>2022</v>
      </c>
      <c r="J4" s="8">
        <v>2023</v>
      </c>
      <c r="K4" s="8">
        <v>2024</v>
      </c>
      <c r="L4" s="8">
        <v>2025</v>
      </c>
      <c r="M4" s="50"/>
      <c r="N4" s="6"/>
      <c r="O4" s="6"/>
      <c r="P4" s="6"/>
      <c r="Q4" s="6"/>
    </row>
    <row r="5" spans="1:17" s="2" customFormat="1" ht="9" customHeight="1">
      <c r="A5" s="9"/>
      <c r="B5" s="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s="3" customFormat="1" ht="12.75" customHeight="1">
      <c r="A6" s="41" t="s">
        <v>5</v>
      </c>
      <c r="B6" s="42"/>
      <c r="C6" s="10">
        <f t="shared" ref="C6:L6" si="0">C8+C9</f>
        <v>378263.22261344997</v>
      </c>
      <c r="D6" s="10">
        <f t="shared" si="0"/>
        <v>369917.85087426001</v>
      </c>
      <c r="E6" s="10">
        <f t="shared" si="0"/>
        <v>368449.79634629993</v>
      </c>
      <c r="F6" s="10">
        <f t="shared" si="0"/>
        <v>364581.81956680003</v>
      </c>
      <c r="G6" s="10">
        <f t="shared" si="0"/>
        <v>338164.74961555999</v>
      </c>
      <c r="H6" s="10">
        <f t="shared" si="0"/>
        <v>378653.18335459003</v>
      </c>
      <c r="I6" s="10">
        <f t="shared" si="0"/>
        <v>406524.7274050499</v>
      </c>
      <c r="J6" s="10">
        <f t="shared" si="0"/>
        <v>517077.43462054001</v>
      </c>
      <c r="K6" s="10">
        <f t="shared" si="0"/>
        <v>546023</v>
      </c>
      <c r="L6" s="10">
        <f t="shared" si="0"/>
        <v>573320</v>
      </c>
      <c r="M6" s="11">
        <f>((L6/K6)-1)*100</f>
        <v>4.9992399587563074</v>
      </c>
      <c r="N6" s="6"/>
      <c r="O6" s="6"/>
      <c r="P6" s="6"/>
      <c r="Q6" s="6"/>
    </row>
    <row r="7" spans="1:17" s="2" customFormat="1" ht="9" customHeight="1">
      <c r="A7" s="9"/>
      <c r="B7" s="9"/>
      <c r="C7" s="12"/>
      <c r="D7" s="12"/>
      <c r="E7" s="12"/>
      <c r="F7" s="12"/>
      <c r="G7" s="12"/>
      <c r="H7" s="12"/>
      <c r="I7" s="12"/>
      <c r="J7" s="12"/>
      <c r="K7" s="12"/>
      <c r="L7" s="12"/>
      <c r="M7" s="11"/>
      <c r="N7" s="6"/>
      <c r="O7" s="6"/>
      <c r="P7" s="6"/>
      <c r="Q7" s="6"/>
    </row>
    <row r="8" spans="1:17" s="2" customFormat="1" ht="12.75" customHeight="1">
      <c r="A8" s="13" t="s">
        <v>6</v>
      </c>
      <c r="B8" s="14" t="s">
        <v>7</v>
      </c>
      <c r="C8" s="10">
        <f t="shared" ref="C8:L8" si="1">C11+C13+C17+C20+C23+C26+C29+C36</f>
        <v>63572.03562432</v>
      </c>
      <c r="D8" s="10">
        <f t="shared" si="1"/>
        <v>65974.057080259998</v>
      </c>
      <c r="E8" s="10">
        <f t="shared" si="1"/>
        <v>68994.144941239996</v>
      </c>
      <c r="F8" s="10">
        <f t="shared" si="1"/>
        <v>68150.295451530008</v>
      </c>
      <c r="G8" s="10">
        <f t="shared" si="1"/>
        <v>77176.154833120003</v>
      </c>
      <c r="H8" s="10">
        <f t="shared" si="1"/>
        <v>77643.794051570003</v>
      </c>
      <c r="I8" s="10">
        <f t="shared" si="1"/>
        <v>99012.538231049912</v>
      </c>
      <c r="J8" s="10">
        <f t="shared" si="1"/>
        <v>100566.90961453001</v>
      </c>
      <c r="K8" s="10">
        <f t="shared" si="1"/>
        <v>104653</v>
      </c>
      <c r="L8" s="10">
        <f t="shared" si="1"/>
        <v>92500</v>
      </c>
      <c r="M8" s="11">
        <f>((L8/K8)-1)*100</f>
        <v>-11.612662799919738</v>
      </c>
      <c r="N8" s="6"/>
      <c r="O8" s="6"/>
      <c r="P8" s="6"/>
      <c r="Q8" s="6"/>
    </row>
    <row r="9" spans="1:17" s="2" customFormat="1" ht="12.75" customHeight="1">
      <c r="A9" s="9"/>
      <c r="B9" s="14" t="s">
        <v>8</v>
      </c>
      <c r="C9" s="10">
        <f t="shared" ref="C9:L9" si="2">C15+C18+C21+C24+C27+C30+C32+C34</f>
        <v>314691.18698912999</v>
      </c>
      <c r="D9" s="10">
        <f t="shared" si="2"/>
        <v>303943.793794</v>
      </c>
      <c r="E9" s="10">
        <f t="shared" si="2"/>
        <v>299455.65140505997</v>
      </c>
      <c r="F9" s="10">
        <f t="shared" si="2"/>
        <v>296431.52411527</v>
      </c>
      <c r="G9" s="10">
        <f t="shared" si="2"/>
        <v>260988.59478243999</v>
      </c>
      <c r="H9" s="10">
        <f t="shared" si="2"/>
        <v>301009.38930302003</v>
      </c>
      <c r="I9" s="10">
        <f t="shared" si="2"/>
        <v>307512.189174</v>
      </c>
      <c r="J9" s="10">
        <f t="shared" si="2"/>
        <v>416510.52500600996</v>
      </c>
      <c r="K9" s="10">
        <f t="shared" si="2"/>
        <v>441370</v>
      </c>
      <c r="L9" s="10">
        <f t="shared" si="2"/>
        <v>480820</v>
      </c>
      <c r="M9" s="11">
        <f>((L9/K9)-1)*100</f>
        <v>8.9380791626073375</v>
      </c>
      <c r="N9" s="6"/>
      <c r="O9" s="6"/>
      <c r="P9" s="6"/>
      <c r="Q9" s="6"/>
    </row>
    <row r="10" spans="1:17" s="2" customFormat="1" ht="9" customHeight="1">
      <c r="A10" s="9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1"/>
      <c r="N10" s="6"/>
      <c r="O10" s="6"/>
      <c r="P10" s="6"/>
      <c r="Q10" s="6"/>
    </row>
    <row r="11" spans="1:17" s="2" customFormat="1" ht="12.75" customHeight="1">
      <c r="A11" s="9" t="s">
        <v>9</v>
      </c>
      <c r="B11" s="9" t="s">
        <v>7</v>
      </c>
      <c r="C11" s="16">
        <v>36198.064198</v>
      </c>
      <c r="D11" s="16">
        <v>39188.462526000003</v>
      </c>
      <c r="E11" s="16">
        <v>38891.194229000001</v>
      </c>
      <c r="F11" s="17">
        <v>37820.506184999998</v>
      </c>
      <c r="G11" s="17">
        <v>42821.687470999997</v>
      </c>
      <c r="H11" s="17">
        <v>41057.067571929998</v>
      </c>
      <c r="I11" s="17">
        <v>42011.477520439897</v>
      </c>
      <c r="J11" s="17">
        <v>41915.027243010001</v>
      </c>
      <c r="K11" s="17">
        <v>46540</v>
      </c>
      <c r="L11" s="17">
        <v>42970</v>
      </c>
      <c r="M11" s="11">
        <f>((L11/K11)-1)*100</f>
        <v>-7.6708207993124162</v>
      </c>
      <c r="N11" s="6"/>
      <c r="O11" s="6"/>
      <c r="P11" s="6"/>
      <c r="Q11" s="6"/>
    </row>
    <row r="12" spans="1:17" s="2" customFormat="1" ht="9" customHeight="1">
      <c r="A12" s="9"/>
      <c r="B12" s="9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1"/>
      <c r="N12" s="6"/>
      <c r="O12" s="6"/>
      <c r="P12" s="6"/>
      <c r="Q12" s="6"/>
    </row>
    <row r="13" spans="1:17" s="2" customFormat="1" ht="12.75" customHeight="1">
      <c r="A13" s="9" t="s">
        <v>10</v>
      </c>
      <c r="B13" s="9" t="s">
        <v>7</v>
      </c>
      <c r="C13" s="16">
        <v>15772.4797586</v>
      </c>
      <c r="D13" s="16">
        <v>16516.21832828</v>
      </c>
      <c r="E13" s="16">
        <v>20672.46499796</v>
      </c>
      <c r="F13" s="17">
        <v>21374.972040860001</v>
      </c>
      <c r="G13" s="17">
        <v>24777.253773910001</v>
      </c>
      <c r="H13" s="17">
        <v>27022.849466299998</v>
      </c>
      <c r="I13" s="17">
        <v>29665.755942420001</v>
      </c>
      <c r="J13" s="17">
        <v>29533.976156230001</v>
      </c>
      <c r="K13" s="17">
        <v>29990</v>
      </c>
      <c r="L13" s="17">
        <v>30300</v>
      </c>
      <c r="M13" s="11">
        <f>((L13/K13)-1)*100</f>
        <v>1.0336778926308687</v>
      </c>
      <c r="N13" s="6"/>
      <c r="O13" s="6"/>
      <c r="P13" s="6"/>
      <c r="Q13" s="6"/>
    </row>
    <row r="14" spans="1:17" s="2" customFormat="1" ht="9" customHeight="1">
      <c r="A14" s="9"/>
      <c r="B14" s="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1"/>
      <c r="N14" s="6"/>
      <c r="O14" s="6"/>
      <c r="P14" s="6"/>
      <c r="Q14" s="6"/>
    </row>
    <row r="15" spans="1:17" s="2" customFormat="1" ht="12.75" customHeight="1">
      <c r="A15" s="9" t="s">
        <v>11</v>
      </c>
      <c r="B15" s="9" t="s">
        <v>8</v>
      </c>
      <c r="C15" s="16">
        <v>257.61132400000002</v>
      </c>
      <c r="D15" s="16">
        <v>197.491929</v>
      </c>
      <c r="E15" s="16">
        <v>353.80520200000001</v>
      </c>
      <c r="F15" s="17">
        <v>321.32312999999999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8" t="s">
        <v>12</v>
      </c>
      <c r="N15" s="6"/>
      <c r="O15" s="6"/>
      <c r="P15" s="6"/>
      <c r="Q15" s="6"/>
    </row>
    <row r="16" spans="1:17" s="2" customFormat="1" ht="9" customHeight="1">
      <c r="A16" s="9"/>
      <c r="B16" s="9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1"/>
      <c r="N16" s="6"/>
      <c r="O16" s="6"/>
      <c r="P16" s="6"/>
      <c r="Q16" s="6"/>
    </row>
    <row r="17" spans="1:17" s="2" customFormat="1" ht="12.75" customHeight="1">
      <c r="A17" s="9" t="s">
        <v>13</v>
      </c>
      <c r="B17" s="9" t="s">
        <v>7</v>
      </c>
      <c r="C17" s="16">
        <v>1655.5441420100001</v>
      </c>
      <c r="D17" s="16">
        <v>1599.76917701</v>
      </c>
      <c r="E17" s="16">
        <v>1589.8909868999999</v>
      </c>
      <c r="F17" s="17">
        <v>1466.31312785</v>
      </c>
      <c r="G17" s="17">
        <v>1569.4068725699999</v>
      </c>
      <c r="H17" s="17">
        <v>2393.1154220499998</v>
      </c>
      <c r="I17" s="17">
        <v>3466.1614614800001</v>
      </c>
      <c r="J17" s="17">
        <v>3883.3139885999999</v>
      </c>
      <c r="K17" s="17">
        <v>2900</v>
      </c>
      <c r="L17" s="17">
        <v>2310</v>
      </c>
      <c r="M17" s="11">
        <f>((L17/K17)-1)*100</f>
        <v>-20.344827586206893</v>
      </c>
      <c r="N17" s="6"/>
      <c r="O17" s="6"/>
      <c r="P17" s="6"/>
      <c r="Q17" s="6"/>
    </row>
    <row r="18" spans="1:17" s="4" customFormat="1" ht="12.75" customHeight="1">
      <c r="A18" s="9"/>
      <c r="B18" s="9" t="s">
        <v>8</v>
      </c>
      <c r="C18" s="16">
        <v>2136.4240180000002</v>
      </c>
      <c r="D18" s="16">
        <v>1881.7570169999999</v>
      </c>
      <c r="E18" s="16">
        <v>1832.412726</v>
      </c>
      <c r="F18" s="17">
        <v>1828.601263</v>
      </c>
      <c r="G18" s="17">
        <v>1335.130576</v>
      </c>
      <c r="H18" s="17">
        <v>1739.93941238</v>
      </c>
      <c r="I18" s="17">
        <v>1390.75305875</v>
      </c>
      <c r="J18" s="17">
        <v>524.94069977000004</v>
      </c>
      <c r="K18" s="17">
        <v>200</v>
      </c>
      <c r="L18" s="17">
        <v>70</v>
      </c>
      <c r="M18" s="11">
        <f>((L18/K18)-1)*100</f>
        <v>-65</v>
      </c>
      <c r="N18" s="6"/>
      <c r="O18" s="6"/>
      <c r="P18" s="6"/>
      <c r="Q18" s="6"/>
    </row>
    <row r="19" spans="1:17" s="4" customFormat="1" ht="9" customHeight="1">
      <c r="A19" s="9"/>
      <c r="B19" s="9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1"/>
      <c r="N19" s="6"/>
      <c r="O19" s="6"/>
      <c r="P19" s="6"/>
      <c r="Q19" s="6"/>
    </row>
    <row r="20" spans="1:17" s="4" customFormat="1" ht="12.75" customHeight="1">
      <c r="A20" s="9" t="s">
        <v>14</v>
      </c>
      <c r="B20" s="9" t="s">
        <v>7</v>
      </c>
      <c r="C20" s="16">
        <v>1295.39460809</v>
      </c>
      <c r="D20" s="16">
        <v>1159.84727</v>
      </c>
      <c r="E20" s="16">
        <v>867.51091899999994</v>
      </c>
      <c r="F20" s="17">
        <v>860.79127411000002</v>
      </c>
      <c r="G20" s="17">
        <v>869.47422311000003</v>
      </c>
      <c r="H20" s="17">
        <v>307.21907038000001</v>
      </c>
      <c r="I20" s="17">
        <v>9731.0227859999995</v>
      </c>
      <c r="J20" s="17">
        <v>10251.436288409999</v>
      </c>
      <c r="K20" s="17">
        <v>9593</v>
      </c>
      <c r="L20" s="17">
        <v>3030</v>
      </c>
      <c r="M20" s="11">
        <f>((L20/K20)-1)*100</f>
        <v>-68.414468883560929</v>
      </c>
      <c r="N20" s="6"/>
      <c r="O20" s="6"/>
      <c r="P20" s="6"/>
      <c r="Q20" s="6"/>
    </row>
    <row r="21" spans="1:17" s="4" customFormat="1" ht="12.75" customHeight="1">
      <c r="A21" s="9"/>
      <c r="B21" s="9" t="s">
        <v>8</v>
      </c>
      <c r="C21" s="16">
        <v>456.20307600000001</v>
      </c>
      <c r="D21" s="16">
        <v>394.974267</v>
      </c>
      <c r="E21" s="16">
        <v>341.38963799999999</v>
      </c>
      <c r="F21" s="17">
        <v>231.422121</v>
      </c>
      <c r="G21" s="17">
        <v>213.10587000000001</v>
      </c>
      <c r="H21" s="17">
        <v>78.754052000000001</v>
      </c>
      <c r="I21" s="17">
        <v>363.45956045999998</v>
      </c>
      <c r="J21" s="17">
        <v>74.319243999999998</v>
      </c>
      <c r="K21" s="17">
        <v>480</v>
      </c>
      <c r="L21" s="17">
        <v>560</v>
      </c>
      <c r="M21" s="11">
        <f>((L21/K21)-1)*100</f>
        <v>16.666666666666675</v>
      </c>
      <c r="N21" s="6"/>
      <c r="O21" s="6"/>
      <c r="P21" s="6"/>
      <c r="Q21" s="6"/>
    </row>
    <row r="22" spans="1:17" s="4" customFormat="1" ht="9" customHeight="1">
      <c r="A22" s="9"/>
      <c r="B22" s="9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1"/>
      <c r="N22" s="6"/>
      <c r="O22" s="6"/>
      <c r="P22" s="6"/>
      <c r="Q22" s="6"/>
    </row>
    <row r="23" spans="1:17" s="4" customFormat="1" ht="12.75" customHeight="1">
      <c r="A23" s="9" t="s">
        <v>15</v>
      </c>
      <c r="B23" s="9" t="s">
        <v>7</v>
      </c>
      <c r="C23" s="16">
        <v>1151.7191435300001</v>
      </c>
      <c r="D23" s="16">
        <v>1027.41638732</v>
      </c>
      <c r="E23" s="16">
        <v>1093.9660670000001</v>
      </c>
      <c r="F23" s="17">
        <v>794.33555926999998</v>
      </c>
      <c r="G23" s="17">
        <v>277.24421586</v>
      </c>
      <c r="H23" s="17">
        <v>361.19225172</v>
      </c>
      <c r="I23" s="17">
        <v>556.99853339000003</v>
      </c>
      <c r="J23" s="17">
        <v>333.05342710000002</v>
      </c>
      <c r="K23" s="17">
        <v>460</v>
      </c>
      <c r="L23" s="17">
        <v>370</v>
      </c>
      <c r="M23" s="11">
        <f>((L23/K23)-1)*100</f>
        <v>-19.565217391304344</v>
      </c>
      <c r="N23" s="6"/>
      <c r="O23" s="6"/>
      <c r="P23" s="6"/>
      <c r="Q23" s="6"/>
    </row>
    <row r="24" spans="1:17" s="4" customFormat="1" ht="12.75" customHeight="1">
      <c r="A24" s="9"/>
      <c r="B24" s="9" t="s">
        <v>8</v>
      </c>
      <c r="C24" s="16">
        <v>1062.023432</v>
      </c>
      <c r="D24" s="16">
        <v>964.06003999999996</v>
      </c>
      <c r="E24" s="16">
        <v>101.9680749</v>
      </c>
      <c r="F24" s="17">
        <v>159.28211200000001</v>
      </c>
      <c r="G24" s="17">
        <v>181.9920736</v>
      </c>
      <c r="H24" s="17">
        <v>13.51727722</v>
      </c>
      <c r="I24" s="17">
        <v>21.14302</v>
      </c>
      <c r="J24" s="17">
        <v>9.0613299999999999</v>
      </c>
      <c r="K24" s="17">
        <v>10</v>
      </c>
      <c r="L24" s="17">
        <v>41610</v>
      </c>
      <c r="M24" s="11">
        <f>((L24/K24)-1)*100</f>
        <v>416000</v>
      </c>
      <c r="N24" s="6"/>
      <c r="O24" s="6"/>
      <c r="P24" s="6"/>
      <c r="Q24" s="6"/>
    </row>
    <row r="25" spans="1:17" s="4" customFormat="1" ht="9" customHeight="1">
      <c r="A25" s="9"/>
      <c r="B25" s="9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1"/>
      <c r="N25" s="6"/>
      <c r="O25" s="6"/>
      <c r="P25" s="6"/>
      <c r="Q25" s="6"/>
    </row>
    <row r="26" spans="1:17" s="4" customFormat="1" ht="12.75" customHeight="1">
      <c r="A26" s="9" t="s">
        <v>16</v>
      </c>
      <c r="B26" s="9" t="s">
        <v>7</v>
      </c>
      <c r="C26" s="16">
        <v>6832.9527700899998</v>
      </c>
      <c r="D26" s="16">
        <v>6077.51712365</v>
      </c>
      <c r="E26" s="16">
        <v>5665.1277473800001</v>
      </c>
      <c r="F26" s="17">
        <v>5682.9861134399998</v>
      </c>
      <c r="G26" s="17">
        <v>6580.2565346199999</v>
      </c>
      <c r="H26" s="17">
        <v>5787.4104757100004</v>
      </c>
      <c r="I26" s="17">
        <v>12638.15684064</v>
      </c>
      <c r="J26" s="17">
        <v>13640.51210752</v>
      </c>
      <c r="K26" s="17">
        <v>13180</v>
      </c>
      <c r="L26" s="17">
        <v>11800</v>
      </c>
      <c r="M26" s="11">
        <f>((L26/K26)-1)*100</f>
        <v>-10.47040971168437</v>
      </c>
      <c r="N26" s="6"/>
      <c r="O26" s="6"/>
      <c r="P26" s="6"/>
      <c r="Q26" s="6"/>
    </row>
    <row r="27" spans="1:17" s="3" customFormat="1" ht="12.75" customHeight="1">
      <c r="A27" s="9"/>
      <c r="B27" s="9" t="s">
        <v>8</v>
      </c>
      <c r="C27" s="16">
        <v>9690.1421279999995</v>
      </c>
      <c r="D27" s="16">
        <v>8296.2891729999992</v>
      </c>
      <c r="E27" s="16">
        <v>5800.6927679999999</v>
      </c>
      <c r="F27" s="17">
        <v>3968.348798</v>
      </c>
      <c r="G27" s="17">
        <v>3747.597628</v>
      </c>
      <c r="H27" s="17">
        <v>2704.0965540000002</v>
      </c>
      <c r="I27" s="17">
        <v>3750.6522715800002</v>
      </c>
      <c r="J27" s="17">
        <v>2363.6875120099999</v>
      </c>
      <c r="K27" s="17">
        <v>2200</v>
      </c>
      <c r="L27" s="17">
        <v>1540</v>
      </c>
      <c r="M27" s="11">
        <f>((L27/K27)-1)*100</f>
        <v>-30.000000000000004</v>
      </c>
      <c r="N27" s="6"/>
      <c r="O27" s="6"/>
      <c r="P27" s="6"/>
      <c r="Q27" s="6"/>
    </row>
    <row r="28" spans="1:17" s="3" customFormat="1" ht="9" customHeight="1">
      <c r="A28" s="9"/>
      <c r="B28" s="9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1"/>
      <c r="N28" s="6"/>
      <c r="O28" s="6"/>
      <c r="P28" s="6"/>
      <c r="Q28" s="6"/>
    </row>
    <row r="29" spans="1:17" s="3" customFormat="1" ht="12.75" customHeight="1">
      <c r="A29" s="9" t="s">
        <v>17</v>
      </c>
      <c r="B29" s="9" t="s">
        <v>7</v>
      </c>
      <c r="C29" s="16">
        <v>665.88100399999996</v>
      </c>
      <c r="D29" s="16">
        <v>404.82626800000003</v>
      </c>
      <c r="E29" s="16">
        <v>213.989994</v>
      </c>
      <c r="F29" s="17">
        <v>150.39115100000001</v>
      </c>
      <c r="G29" s="17">
        <v>280.83174205</v>
      </c>
      <c r="H29" s="17">
        <v>314.93979347999999</v>
      </c>
      <c r="I29" s="17">
        <v>547.09054667999999</v>
      </c>
      <c r="J29" s="17">
        <v>609.60396395999999</v>
      </c>
      <c r="K29" s="17">
        <v>980</v>
      </c>
      <c r="L29" s="17">
        <v>890</v>
      </c>
      <c r="M29" s="11">
        <f>((L29/K29)-1)*100</f>
        <v>-9.1836734693877542</v>
      </c>
      <c r="N29" s="6"/>
      <c r="O29" s="6"/>
      <c r="P29" s="6"/>
      <c r="Q29" s="6"/>
    </row>
    <row r="30" spans="1:17" s="2" customFormat="1" ht="12.75" customHeight="1">
      <c r="A30" s="9"/>
      <c r="B30" s="9" t="s">
        <v>8</v>
      </c>
      <c r="C30" s="16">
        <v>31793.580056999999</v>
      </c>
      <c r="D30" s="16">
        <v>30690.431293140002</v>
      </c>
      <c r="E30" s="16">
        <v>31525.294523749999</v>
      </c>
      <c r="F30" s="17">
        <v>31566.034275999998</v>
      </c>
      <c r="G30" s="17">
        <v>14946.70026061</v>
      </c>
      <c r="H30" s="17">
        <v>19464.479885469998</v>
      </c>
      <c r="I30" s="17">
        <v>17063.582180770001</v>
      </c>
      <c r="J30" s="17">
        <v>16325.65356807</v>
      </c>
      <c r="K30" s="17">
        <v>15350</v>
      </c>
      <c r="L30" s="17">
        <v>16010</v>
      </c>
      <c r="M30" s="11">
        <f>((L30/K30)-1)*100</f>
        <v>4.2996742671009835</v>
      </c>
      <c r="N30" s="6"/>
      <c r="O30" s="6"/>
      <c r="P30" s="6"/>
      <c r="Q30" s="6"/>
    </row>
    <row r="31" spans="1:17" s="2" customFormat="1" ht="9" customHeight="1">
      <c r="A31" s="9"/>
      <c r="B31" s="9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1"/>
      <c r="N31" s="6"/>
      <c r="O31" s="6"/>
      <c r="P31" s="6"/>
      <c r="Q31" s="6"/>
    </row>
    <row r="32" spans="1:17" s="2" customFormat="1" ht="12.75" customHeight="1">
      <c r="A32" s="9" t="s">
        <v>18</v>
      </c>
      <c r="B32" s="9" t="s">
        <v>8</v>
      </c>
      <c r="C32" s="16">
        <v>230026.69773613001</v>
      </c>
      <c r="D32" s="16">
        <v>224520.69661086</v>
      </c>
      <c r="E32" s="16">
        <v>230674.73893540999</v>
      </c>
      <c r="F32" s="17">
        <v>234425.18258799001</v>
      </c>
      <c r="G32" s="17">
        <v>211676.31671874001</v>
      </c>
      <c r="H32" s="17">
        <v>246165.45520888001</v>
      </c>
      <c r="I32" s="17">
        <v>255130.66708290001</v>
      </c>
      <c r="J32" s="17">
        <v>372305.35229379998</v>
      </c>
      <c r="K32" s="17">
        <v>400480</v>
      </c>
      <c r="L32" s="17">
        <v>398350</v>
      </c>
      <c r="M32" s="11">
        <f>((L32/K32)-1)*100</f>
        <v>-0.53186176588094769</v>
      </c>
      <c r="N32" s="6"/>
      <c r="O32" s="6"/>
      <c r="P32" s="6"/>
      <c r="Q32" s="6"/>
    </row>
    <row r="33" spans="1:17" s="2" customFormat="1" ht="9" customHeight="1">
      <c r="A33" s="6"/>
      <c r="B33" s="9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1"/>
      <c r="N33" s="6"/>
      <c r="O33" s="6"/>
      <c r="P33" s="6"/>
      <c r="Q33" s="9"/>
    </row>
    <row r="34" spans="1:17" s="2" customFormat="1" ht="12.75" customHeight="1">
      <c r="A34" s="9" t="s">
        <v>19</v>
      </c>
      <c r="B34" s="9" t="s">
        <v>8</v>
      </c>
      <c r="C34" s="16">
        <v>39268.505217999998</v>
      </c>
      <c r="D34" s="16">
        <v>36998.093463999998</v>
      </c>
      <c r="E34" s="16">
        <v>28825.349536999998</v>
      </c>
      <c r="F34" s="17">
        <v>23931.329827279998</v>
      </c>
      <c r="G34" s="17">
        <v>28887.751655489999</v>
      </c>
      <c r="H34" s="17">
        <v>30843.146913069999</v>
      </c>
      <c r="I34" s="17">
        <v>29791.93199954</v>
      </c>
      <c r="J34" s="17">
        <v>24907.510358359999</v>
      </c>
      <c r="K34" s="17">
        <v>22650</v>
      </c>
      <c r="L34" s="17">
        <v>22680</v>
      </c>
      <c r="M34" s="11">
        <f>((L34/K34)-1)*100</f>
        <v>0.13245033112583293</v>
      </c>
      <c r="N34" s="6"/>
      <c r="O34" s="6"/>
      <c r="P34" s="6"/>
      <c r="Q34" s="6"/>
    </row>
    <row r="35" spans="1:17" s="2" customFormat="1" ht="9" customHeight="1">
      <c r="A35" s="9"/>
      <c r="B35" s="9"/>
      <c r="C35" s="17"/>
      <c r="D35" s="17"/>
      <c r="E35" s="17"/>
      <c r="F35" s="19"/>
      <c r="G35" s="17"/>
      <c r="H35" s="17"/>
      <c r="I35" s="17"/>
      <c r="J35" s="17"/>
      <c r="K35" s="17"/>
      <c r="L35" s="17"/>
      <c r="M35" s="11"/>
      <c r="N35" s="6"/>
      <c r="O35" s="6"/>
      <c r="P35" s="6"/>
      <c r="Q35" s="9"/>
    </row>
    <row r="36" spans="1:17" s="2" customFormat="1" ht="9" customHeight="1">
      <c r="A36" s="20" t="s">
        <v>20</v>
      </c>
      <c r="B36" s="9" t="s">
        <v>7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400</v>
      </c>
      <c r="I36" s="17">
        <v>395.87459999999902</v>
      </c>
      <c r="J36" s="17">
        <v>399.98643970000001</v>
      </c>
      <c r="K36" s="17">
        <v>1010</v>
      </c>
      <c r="L36" s="17">
        <v>830</v>
      </c>
      <c r="M36" s="11">
        <f>((L36/K36)-1)*100</f>
        <v>-17.821782178217827</v>
      </c>
      <c r="N36" s="6"/>
      <c r="O36" s="6"/>
      <c r="P36" s="6"/>
      <c r="Q36" s="9"/>
    </row>
    <row r="37" spans="1:17" s="2" customFormat="1" ht="9" customHeight="1">
      <c r="A37" s="21"/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6"/>
      <c r="O37" s="6"/>
      <c r="P37" s="6"/>
      <c r="Q37" s="6"/>
    </row>
    <row r="38" spans="1:17" s="2" customFormat="1" ht="9" customHeight="1">
      <c r="A38" s="23" t="s">
        <v>21</v>
      </c>
      <c r="B38" s="24"/>
      <c r="C38" s="24"/>
      <c r="D38" s="24"/>
      <c r="E38" s="24"/>
      <c r="F38" s="25"/>
      <c r="G38" s="26"/>
      <c r="H38" s="27"/>
      <c r="I38" s="27"/>
      <c r="J38" s="27"/>
      <c r="K38" s="27"/>
      <c r="L38" s="27"/>
      <c r="M38" s="25"/>
      <c r="N38" s="6"/>
      <c r="O38" s="6"/>
      <c r="P38" s="6"/>
      <c r="Q38" s="6"/>
    </row>
    <row r="39" spans="1:17" s="2" customFormat="1" ht="9" customHeight="1">
      <c r="A39" s="28" t="s">
        <v>22</v>
      </c>
      <c r="B39" s="29"/>
      <c r="C39" s="24"/>
      <c r="D39" s="24"/>
      <c r="E39" s="24"/>
      <c r="F39" s="24"/>
      <c r="G39" s="30"/>
      <c r="H39" s="31"/>
      <c r="I39" s="30"/>
      <c r="J39" s="30"/>
      <c r="K39" s="30"/>
      <c r="L39" s="30"/>
      <c r="M39" s="29"/>
      <c r="N39" s="6"/>
      <c r="O39" s="6"/>
      <c r="P39" s="6"/>
      <c r="Q39" s="6"/>
    </row>
    <row r="40" spans="1:17" s="2" customFormat="1" ht="9" customHeight="1">
      <c r="A40" s="32" t="s">
        <v>23</v>
      </c>
      <c r="B40" s="29"/>
      <c r="C40" s="29"/>
      <c r="D40" s="29"/>
      <c r="E40" s="29"/>
      <c r="F40" s="29"/>
      <c r="G40" s="33"/>
      <c r="H40" s="30"/>
      <c r="I40" s="30"/>
      <c r="J40" s="30"/>
      <c r="K40" s="30"/>
      <c r="L40" s="30"/>
      <c r="M40" s="29"/>
      <c r="N40" s="6"/>
      <c r="O40" s="6"/>
      <c r="P40" s="6"/>
      <c r="Q40" s="6"/>
    </row>
    <row r="41" spans="1:17" s="5" customFormat="1" ht="9.75" customHeight="1">
      <c r="A41" s="39" t="s">
        <v>24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6"/>
      <c r="O41" s="6"/>
      <c r="P41" s="6"/>
      <c r="Q41" s="6"/>
    </row>
    <row r="42" spans="1:17" s="5" customFormat="1" ht="9" customHeight="1">
      <c r="A42" s="39" t="s">
        <v>25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6"/>
      <c r="O42" s="6"/>
      <c r="P42" s="6"/>
      <c r="Q42" s="6"/>
    </row>
    <row r="43" spans="1:17" s="5" customFormat="1" ht="9" customHeight="1">
      <c r="A43" s="39" t="s">
        <v>26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6"/>
      <c r="O43" s="6"/>
      <c r="P43" s="6"/>
      <c r="Q43" s="6"/>
    </row>
    <row r="44" spans="1:17" s="2" customFormat="1" ht="9" customHeight="1">
      <c r="A44" s="23" t="s">
        <v>27</v>
      </c>
      <c r="B44" s="34"/>
      <c r="C44" s="34"/>
      <c r="D44" s="34"/>
      <c r="E44" s="34"/>
      <c r="F44" s="35"/>
      <c r="G44" s="36"/>
      <c r="H44" s="36"/>
      <c r="I44" s="36"/>
      <c r="J44" s="36"/>
      <c r="K44" s="36"/>
      <c r="L44" s="36"/>
      <c r="M44" s="34"/>
      <c r="N44" s="6"/>
      <c r="O44" s="6"/>
      <c r="P44" s="6"/>
      <c r="Q44" s="6"/>
    </row>
    <row r="45" spans="1:17" s="2" customFormat="1" ht="9" customHeight="1">
      <c r="A45" s="7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s="2" customFormat="1" ht="9" customHeight="1">
      <c r="A46" s="7"/>
      <c r="B46" s="6"/>
      <c r="C46" s="6"/>
      <c r="D46" s="6"/>
      <c r="E46" s="6"/>
      <c r="F46" s="6"/>
      <c r="G46" s="37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s="2" customFormat="1" ht="9" customHeight="1">
      <c r="A47" s="7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s="2" customFormat="1" ht="9" customHeight="1">
      <c r="A48" s="7"/>
      <c r="B48" s="6"/>
      <c r="C48" s="6"/>
      <c r="D48" s="6"/>
      <c r="E48" s="6"/>
      <c r="F48" s="6"/>
      <c r="G48" s="38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s="2" customFormat="1" ht="9" customHeight="1">
      <c r="A49" s="7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s="2" customFormat="1" ht="9" customHeight="1">
      <c r="A50" s="7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s="2" customFormat="1" ht="9" customHeight="1">
      <c r="A51" s="7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s="2" customFormat="1" ht="9" customHeight="1">
      <c r="A52" s="7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s="2" customFormat="1" ht="9" customHeight="1">
      <c r="A53" s="7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s="2" customFormat="1" ht="9" customHeight="1">
      <c r="A54" s="7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s="2" customFormat="1" ht="9" customHeight="1">
      <c r="A55" s="7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s="2" customFormat="1" ht="9" customHeight="1">
      <c r="A56" s="7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s="2" customFormat="1" ht="9" customHeight="1">
      <c r="A57" s="7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s="2" customFormat="1" ht="9" customHeight="1">
      <c r="A58" s="7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s="2" customFormat="1" ht="9" customHeight="1">
      <c r="A59" s="7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s="2" customFormat="1" ht="9" customHeight="1">
      <c r="A60" s="7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s="2" customFormat="1" ht="9" customHeight="1">
      <c r="A61" s="7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s="2" customFormat="1" ht="9" customHeight="1">
      <c r="A62" s="7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s="2" customFormat="1" ht="9" customHeight="1">
      <c r="A63" s="7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s="2" customFormat="1" ht="9" customHeight="1">
      <c r="A64" s="7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" customFormat="1" ht="9" customHeight="1">
      <c r="A65" s="7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s="2" customFormat="1" ht="9" customHeight="1">
      <c r="A66" s="7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s="2" customFormat="1" ht="9" customHeight="1">
      <c r="A67" s="7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s="2" customFormat="1" ht="9" customHeight="1">
      <c r="A68" s="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s="2" customFormat="1" ht="9" customHeight="1">
      <c r="A69" s="7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s="2" customFormat="1" ht="9" customHeight="1">
      <c r="A70" s="7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s="2" customFormat="1" ht="9" customHeight="1">
      <c r="A71" s="7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s="2" customFormat="1" ht="9" customHeight="1">
      <c r="A72" s="7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s="2" customFormat="1" ht="9" customHeight="1">
      <c r="A73" s="7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s="2" customFormat="1" ht="9" customHeight="1">
      <c r="A74" s="7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s="2" customFormat="1" ht="9" customHeight="1">
      <c r="A75" s="7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s="2" customFormat="1" ht="9" customHeight="1">
      <c r="A76" s="7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s="2" customFormat="1" ht="9" customHeight="1">
      <c r="A77" s="7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s="2" customFormat="1" ht="9" customHeight="1">
      <c r="A78" s="7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 s="2" customFormat="1" ht="9" customHeight="1">
      <c r="A79" s="7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s="2" customFormat="1" ht="9" customHeight="1">
      <c r="A80" s="7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 s="2" customFormat="1" ht="9" customHeight="1">
      <c r="A81" s="7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s="2" customFormat="1" ht="9" customHeight="1">
      <c r="A82" s="7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s="2" customFormat="1" ht="9" customHeight="1">
      <c r="A83" s="7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 s="2" customFormat="1" ht="9" customHeight="1">
      <c r="A84" s="7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s="2" customFormat="1" ht="9" customHeight="1">
      <c r="A85" s="7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s="2" customFormat="1" ht="9" customHeight="1">
      <c r="A86" s="7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s="2" customFormat="1" ht="9" customHeight="1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 s="2" customFormat="1" ht="9" customHeight="1">
      <c r="A88" s="7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 s="2" customFormat="1" ht="9" customHeight="1">
      <c r="A89" s="7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 s="2" customFormat="1" ht="9" customHeight="1">
      <c r="A90" s="7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s="2" customFormat="1" ht="9" customHeight="1">
      <c r="A91" s="7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 s="2" customFormat="1" ht="9" customHeight="1">
      <c r="A92" s="7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s="2" customFormat="1" ht="9" customHeight="1">
      <c r="A93" s="7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 s="2" customFormat="1" ht="9" customHeight="1">
      <c r="A94" s="7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s="2" customFormat="1" ht="9" customHeight="1">
      <c r="A95" s="7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s="2" customFormat="1" ht="9" customHeight="1">
      <c r="A96" s="7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s="2" customFormat="1" ht="9" customHeight="1">
      <c r="A97" s="7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s="2" customFormat="1" ht="9" customHeight="1">
      <c r="A98" s="7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s="2" customFormat="1" ht="9" customHeight="1">
      <c r="A99" s="7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 s="2" customFormat="1" ht="9" customHeight="1">
      <c r="A100" s="7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 s="2" customFormat="1" ht="9" customHeight="1">
      <c r="A101" s="7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 s="2" customFormat="1" ht="9" customHeight="1">
      <c r="A102" s="7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s="2" customFormat="1" ht="9" customHeight="1">
      <c r="A103" s="7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s="2" customFormat="1" ht="9" customHeight="1">
      <c r="A104" s="7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s="2" customFormat="1" ht="9" customHeight="1">
      <c r="A105" s="7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s="2" customFormat="1" ht="9" customHeight="1">
      <c r="A106" s="7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s="2" customFormat="1" ht="9" customHeight="1">
      <c r="A107" s="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s="2" customFormat="1" ht="9" customHeight="1">
      <c r="A108" s="7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 s="2" customFormat="1" ht="9" customHeight="1">
      <c r="A109" s="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s="2" customFormat="1" ht="9" customHeight="1">
      <c r="A110" s="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spans="1:17" s="2" customFormat="1" ht="9" customHeight="1">
      <c r="A111" s="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spans="1:17" s="2" customFormat="1" ht="9" customHeight="1">
      <c r="A112" s="7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1:17" s="2" customFormat="1" ht="9" customHeight="1">
      <c r="A113" s="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1:17" s="2" customFormat="1" ht="9" customHeight="1">
      <c r="A114" s="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spans="1:17" s="2" customFormat="1" ht="9" customHeight="1">
      <c r="A115" s="7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</row>
    <row r="116" spans="1:17" s="2" customFormat="1" ht="9" customHeight="1">
      <c r="A116" s="7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 s="2" customFormat="1" ht="9" customHeight="1">
      <c r="A117" s="7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</row>
    <row r="118" spans="1:17" s="2" customFormat="1" ht="9" customHeight="1">
      <c r="A118" s="7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</row>
    <row r="119" spans="1:17" s="2" customFormat="1" ht="9" customHeight="1">
      <c r="A119" s="7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</row>
    <row r="120" spans="1:17" s="2" customFormat="1" ht="9" customHeight="1">
      <c r="A120" s="7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spans="1:17" s="2" customFormat="1" ht="9" customHeight="1">
      <c r="A121" s="7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</row>
    <row r="122" spans="1:17" s="2" customFormat="1" ht="9" customHeight="1">
      <c r="A122" s="7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spans="1:17" s="2" customFormat="1" ht="9" customHeight="1">
      <c r="A123" s="7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</row>
    <row r="124" spans="1:17" s="2" customFormat="1" ht="9" customHeight="1">
      <c r="A124" s="7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</row>
    <row r="125" spans="1:17" s="2" customFormat="1" ht="9" customHeight="1">
      <c r="A125" s="7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</row>
    <row r="126" spans="1:17" s="2" customFormat="1" ht="9" customHeight="1">
      <c r="A126" s="7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</row>
    <row r="127" spans="1:17" s="2" customFormat="1" ht="9" customHeight="1">
      <c r="A127" s="7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</row>
    <row r="128" spans="1:17" s="2" customFormat="1" ht="9" customHeight="1">
      <c r="A128" s="7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</row>
    <row r="129" spans="1:17" s="2" customFormat="1" ht="9" customHeight="1">
      <c r="A129" s="7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</row>
    <row r="130" spans="1:17" s="2" customFormat="1" ht="9" customHeight="1">
      <c r="A130" s="7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</row>
    <row r="131" spans="1:17" s="2" customFormat="1" ht="9" customHeight="1">
      <c r="A131" s="7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</row>
    <row r="132" spans="1:17" s="2" customFormat="1" ht="9" customHeight="1">
      <c r="A132" s="7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1:17" s="2" customFormat="1" ht="9" customHeight="1">
      <c r="A133" s="7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spans="1:17" s="2" customFormat="1" ht="9" customHeight="1">
      <c r="A134" s="7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spans="1:17" s="2" customFormat="1" ht="9" customHeight="1">
      <c r="A135" s="7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spans="1:17" s="2" customFormat="1" ht="9" customHeight="1">
      <c r="A136" s="7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1:17" s="2" customFormat="1" ht="9" customHeight="1">
      <c r="A137" s="7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</row>
    <row r="138" spans="1:17" s="2" customFormat="1" ht="9" customHeight="1">
      <c r="A138" s="7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</row>
    <row r="139" spans="1:17" s="2" customFormat="1" ht="9" customHeight="1">
      <c r="A139" s="7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spans="1:17" s="2" customFormat="1" ht="9" customHeight="1">
      <c r="A140" s="7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</row>
    <row r="141" spans="1:17" s="2" customFormat="1" ht="9" customHeight="1">
      <c r="A141" s="7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</row>
    <row r="142" spans="1:17" s="2" customFormat="1" ht="9" customHeight="1">
      <c r="A142" s="7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</row>
    <row r="143" spans="1:17" s="2" customFormat="1" ht="9" customHeight="1">
      <c r="A143" s="7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</row>
    <row r="144" spans="1:17" s="2" customFormat="1" ht="9" customHeight="1">
      <c r="A144" s="7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</row>
    <row r="145" spans="1:17" s="2" customFormat="1" ht="9" customHeight="1">
      <c r="A145" s="7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</row>
    <row r="146" spans="1:17" s="2" customFormat="1" ht="9" customHeight="1">
      <c r="A146" s="7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</row>
    <row r="147" spans="1:17" s="2" customFormat="1" ht="9" customHeight="1">
      <c r="A147" s="7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</row>
    <row r="148" spans="1:17" s="2" customFormat="1" ht="9" customHeight="1">
      <c r="A148" s="7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spans="1:17" s="2" customFormat="1" ht="9" customHeight="1">
      <c r="A149" s="7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</row>
    <row r="150" spans="1:17" s="2" customFormat="1" ht="9" customHeight="1">
      <c r="A150" s="7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</row>
    <row r="151" spans="1:17" s="2" customFormat="1" ht="9" customHeight="1">
      <c r="A151" s="7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</row>
    <row r="152" spans="1:17" s="2" customFormat="1" ht="9" customHeight="1">
      <c r="A152" s="7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</row>
    <row r="153" spans="1:17" s="2" customFormat="1" ht="9" customHeight="1">
      <c r="A153" s="7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</row>
    <row r="154" spans="1:17" s="2" customFormat="1" ht="9" customHeight="1">
      <c r="A154" s="7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</row>
    <row r="155" spans="1:17" s="2" customFormat="1" ht="9" customHeight="1">
      <c r="A155" s="7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</row>
    <row r="156" spans="1:17" s="2" customFormat="1" ht="9" customHeight="1">
      <c r="A156" s="7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</row>
    <row r="157" spans="1:17" s="2" customFormat="1" ht="9" customHeight="1">
      <c r="A157" s="7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</row>
    <row r="158" spans="1:17" s="2" customFormat="1" ht="9" customHeight="1">
      <c r="A158" s="7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</row>
    <row r="159" spans="1:17" s="2" customFormat="1" ht="9" customHeight="1">
      <c r="A159" s="7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spans="1:17" s="2" customFormat="1" ht="9" customHeight="1">
      <c r="A160" s="7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</row>
    <row r="161" spans="1:17" s="2" customFormat="1" ht="9" customHeight="1">
      <c r="A161" s="7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</row>
    <row r="162" spans="1:17" s="2" customFormat="1" ht="9" customHeight="1">
      <c r="A162" s="7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spans="1:17" s="2" customFormat="1" ht="9" customHeight="1">
      <c r="A163" s="7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 s="2" customFormat="1" ht="9" customHeight="1">
      <c r="A164" s="7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spans="1:17" s="2" customFormat="1" ht="9" customHeight="1">
      <c r="A165" s="7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spans="1:17" s="2" customFormat="1" ht="9" customHeight="1">
      <c r="A166" s="7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</row>
    <row r="167" spans="1:17" s="2" customFormat="1" ht="9" customHeight="1">
      <c r="A167" s="7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</row>
    <row r="168" spans="1:17" s="2" customFormat="1" ht="9" customHeight="1">
      <c r="A168" s="7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</row>
    <row r="169" spans="1:17" s="2" customFormat="1" ht="9" customHeight="1">
      <c r="A169" s="7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</row>
    <row r="170" spans="1:17" s="2" customFormat="1" ht="9" customHeight="1">
      <c r="A170" s="7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</row>
    <row r="171" spans="1:17" s="2" customFormat="1" ht="9" customHeight="1">
      <c r="A171" s="7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</row>
    <row r="172" spans="1:17" s="2" customFormat="1" ht="9" customHeight="1">
      <c r="A172" s="7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</row>
    <row r="173" spans="1:17" s="2" customFormat="1" ht="9" customHeight="1">
      <c r="A173" s="7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</row>
    <row r="174" spans="1:17" s="2" customFormat="1" ht="9" customHeight="1">
      <c r="A174" s="7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</row>
    <row r="175" spans="1:17" s="2" customFormat="1" ht="9" customHeight="1">
      <c r="A175" s="7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</row>
    <row r="176" spans="1:17" s="2" customFormat="1" ht="9" customHeight="1">
      <c r="A176" s="7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</row>
    <row r="177" spans="1:17" s="2" customFormat="1" ht="9" customHeight="1">
      <c r="A177" s="7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</row>
    <row r="178" spans="1:17" s="2" customFormat="1" ht="9" customHeight="1">
      <c r="A178" s="7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spans="1:17" s="2" customFormat="1" ht="9" customHeight="1">
      <c r="A179" s="7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spans="1:17" s="2" customFormat="1" ht="9" customHeight="1">
      <c r="A180" s="7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</row>
    <row r="181" spans="1:17" s="2" customFormat="1" ht="9" customHeight="1">
      <c r="A181" s="7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</row>
    <row r="182" spans="1:17" s="2" customFormat="1" ht="9" customHeight="1">
      <c r="A182" s="7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</row>
    <row r="183" spans="1:17" s="2" customFormat="1" ht="9" customHeight="1">
      <c r="A183" s="7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</row>
    <row r="184" spans="1:17" s="2" customFormat="1" ht="9" customHeight="1">
      <c r="A184" s="7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</row>
    <row r="185" spans="1:17" s="2" customFormat="1" ht="9" customHeight="1">
      <c r="A185" s="7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</row>
    <row r="186" spans="1:17" s="2" customFormat="1" ht="9" customHeight="1">
      <c r="A186" s="7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</row>
    <row r="187" spans="1:17" s="2" customFormat="1" ht="9" customHeight="1">
      <c r="A187" s="7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</row>
    <row r="188" spans="1:17" s="2" customFormat="1" ht="9" customHeight="1">
      <c r="A188" s="7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</row>
    <row r="189" spans="1:17" s="2" customFormat="1" ht="9" customHeight="1">
      <c r="A189" s="7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</row>
    <row r="190" spans="1:17" s="2" customFormat="1" ht="9" customHeight="1">
      <c r="A190" s="7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</row>
    <row r="191" spans="1:17" s="2" customFormat="1" ht="9" customHeight="1">
      <c r="A191" s="7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</row>
    <row r="192" spans="1:17" s="2" customFormat="1" ht="9" customHeight="1">
      <c r="A192" s="7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</row>
    <row r="193" spans="1:17" s="2" customFormat="1" ht="9" customHeight="1">
      <c r="A193" s="7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1:17" s="2" customFormat="1" ht="9" customHeight="1">
      <c r="A194" s="7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</row>
    <row r="195" spans="1:17" s="2" customFormat="1" ht="9" customHeight="1">
      <c r="A195" s="7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</row>
    <row r="196" spans="1:17" s="2" customFormat="1" ht="9" customHeight="1">
      <c r="A196" s="7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</row>
    <row r="197" spans="1:17" s="2" customFormat="1" ht="9" customHeight="1">
      <c r="A197" s="7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</row>
    <row r="198" spans="1:17" s="2" customFormat="1" ht="9" customHeight="1">
      <c r="A198" s="7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</row>
    <row r="199" spans="1:17" s="2" customFormat="1" ht="9" customHeight="1">
      <c r="A199" s="7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spans="1:17" s="2" customFormat="1" ht="9" customHeight="1">
      <c r="A200" s="7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</row>
    <row r="201" spans="1:17" s="2" customFormat="1" ht="9" customHeight="1">
      <c r="A201" s="7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</row>
    <row r="202" spans="1:17" s="2" customFormat="1" ht="9" customHeight="1">
      <c r="A202" s="7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03" spans="1:17" s="2" customFormat="1" ht="9" customHeight="1">
      <c r="A203" s="7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</row>
    <row r="204" spans="1:17" s="2" customFormat="1" ht="9" customHeight="1">
      <c r="A204" s="7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</row>
    <row r="205" spans="1:17" s="2" customFormat="1" ht="9" customHeight="1">
      <c r="A205" s="7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</row>
    <row r="206" spans="1:17" s="2" customFormat="1" ht="9" customHeight="1">
      <c r="A206" s="7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</row>
    <row r="207" spans="1:17" s="2" customFormat="1" ht="9" customHeight="1">
      <c r="A207" s="7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1:17" s="2" customFormat="1" ht="9" customHeight="1">
      <c r="A208" s="7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</row>
    <row r="209" spans="1:17" s="2" customFormat="1" ht="9" customHeight="1">
      <c r="A209" s="7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</row>
    <row r="210" spans="1:17" s="2" customFormat="1" ht="9" customHeight="1">
      <c r="A210" s="7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</row>
    <row r="211" spans="1:17" s="2" customFormat="1" ht="9" customHeight="1">
      <c r="A211" s="7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</row>
    <row r="212" spans="1:17" s="2" customFormat="1" ht="9" customHeight="1">
      <c r="A212" s="7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</row>
    <row r="213" spans="1:17" s="2" customFormat="1" ht="9" customHeight="1">
      <c r="A213" s="7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</row>
    <row r="214" spans="1:17" s="2" customFormat="1" ht="9" customHeight="1">
      <c r="A214" s="7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spans="1:17" s="2" customFormat="1" ht="9" customHeight="1">
      <c r="A215" s="7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spans="1:17" s="2" customFormat="1" ht="9" customHeight="1">
      <c r="A216" s="7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spans="1:17" s="2" customFormat="1" ht="9" customHeight="1">
      <c r="A217" s="7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spans="1:17" s="2" customFormat="1" ht="9" customHeight="1">
      <c r="A218" s="7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spans="1:17" s="2" customFormat="1" ht="9" customHeight="1">
      <c r="A219" s="7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spans="1:17" s="2" customFormat="1" ht="9" customHeight="1">
      <c r="A220" s="7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1:17" s="2" customFormat="1" ht="9" customHeight="1">
      <c r="A221" s="7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</row>
    <row r="222" spans="1:17" s="2" customFormat="1" ht="9" customHeight="1">
      <c r="A222" s="7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</row>
    <row r="223" spans="1:17" s="2" customFormat="1" ht="9" customHeight="1">
      <c r="A223" s="7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24" spans="1:17" s="2" customFormat="1" ht="9" customHeight="1">
      <c r="A224" s="7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</row>
    <row r="225" spans="1:17" s="2" customFormat="1" ht="9" customHeight="1">
      <c r="A225" s="7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</row>
    <row r="226" spans="1:17" s="2" customFormat="1" ht="9" customHeight="1">
      <c r="A226" s="7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spans="1:17" s="2" customFormat="1" ht="9" customHeight="1">
      <c r="A227" s="7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spans="1:17" s="2" customFormat="1" ht="9" customHeight="1">
      <c r="A228" s="7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spans="1:17" s="2" customFormat="1" ht="9" customHeight="1">
      <c r="A229" s="7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spans="1:17" s="2" customFormat="1" ht="9" customHeight="1">
      <c r="A230" s="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</row>
    <row r="231" spans="1:17" s="2" customFormat="1" ht="9" customHeight="1">
      <c r="A231" s="7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spans="1:17" s="2" customFormat="1" ht="9" customHeight="1">
      <c r="A232" s="7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</row>
    <row r="233" spans="1:17" s="2" customFormat="1" ht="9" customHeight="1">
      <c r="A233" s="7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1:17" s="2" customFormat="1" ht="9" customHeight="1">
      <c r="A234" s="7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</row>
    <row r="235" spans="1:17" s="2" customFormat="1" ht="9" customHeight="1">
      <c r="A235" s="7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spans="1:17" s="2" customFormat="1" ht="9" customHeight="1">
      <c r="A236" s="7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spans="1:17" s="2" customFormat="1" ht="9" customHeight="1">
      <c r="A237" s="7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spans="1:17" s="2" customFormat="1" ht="9" customHeight="1">
      <c r="A238" s="7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spans="1:17" s="2" customFormat="1" ht="9" customHeight="1">
      <c r="A239" s="7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spans="1:17" s="2" customFormat="1" ht="9" customHeight="1">
      <c r="A240" s="7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spans="1:17" s="2" customFormat="1" ht="9" customHeight="1">
      <c r="A241" s="7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spans="1:17" s="2" customFormat="1" ht="9" customHeight="1">
      <c r="A242" s="7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spans="1:17" s="2" customFormat="1" ht="9" customHeight="1">
      <c r="A243" s="7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spans="1:17" s="2" customFormat="1" ht="9" customHeight="1">
      <c r="A244" s="7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spans="1:17" s="2" customFormat="1" ht="9" customHeight="1">
      <c r="A245" s="7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spans="1:17" s="2" customFormat="1" ht="9" customHeight="1">
      <c r="A246" s="7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1:17" s="2" customFormat="1" ht="9" customHeight="1">
      <c r="A247" s="7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spans="1:17" s="2" customFormat="1" ht="9" customHeight="1">
      <c r="A248" s="7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spans="1:17" s="2" customFormat="1" ht="9" customHeight="1">
      <c r="A249" s="7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spans="1:17" s="2" customFormat="1" ht="9" customHeight="1">
      <c r="A250" s="7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spans="1:17" s="2" customFormat="1" ht="9" customHeight="1">
      <c r="A251" s="7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spans="1:17" s="2" customFormat="1" ht="9" customHeight="1">
      <c r="A252" s="7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spans="1:17" s="2" customFormat="1" ht="9" customHeight="1">
      <c r="A253" s="7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spans="1:17" s="2" customFormat="1" ht="9" customHeight="1">
      <c r="A254" s="7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</row>
    <row r="255" spans="1:17" s="2" customFormat="1" ht="9" customHeight="1">
      <c r="A255" s="7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spans="1:17" s="2" customFormat="1" ht="9" customHeight="1">
      <c r="A256" s="7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</row>
    <row r="257" spans="1:17" s="2" customFormat="1" ht="9" customHeight="1">
      <c r="A257" s="7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spans="1:17" s="2" customFormat="1" ht="9" customHeight="1">
      <c r="A258" s="7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</row>
    <row r="259" spans="1:17" s="2" customFormat="1" ht="9" customHeight="1">
      <c r="A259" s="7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1:17" s="2" customFormat="1" ht="9" customHeight="1">
      <c r="A260" s="7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spans="1:17" s="2" customFormat="1" ht="9" customHeight="1">
      <c r="A261" s="7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spans="1:17" s="2" customFormat="1" ht="9" customHeight="1">
      <c r="A262" s="7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spans="1:17" s="2" customFormat="1" ht="9" customHeight="1">
      <c r="A263" s="7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spans="1:17" s="2" customFormat="1" ht="9" customHeight="1">
      <c r="A264" s="7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spans="1:17" s="2" customFormat="1" ht="9" customHeight="1">
      <c r="A265" s="7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spans="1:17" s="2" customFormat="1" ht="9" customHeight="1">
      <c r="A266" s="7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spans="1:17" s="2" customFormat="1" ht="9" customHeight="1">
      <c r="A267" s="7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spans="1:17" s="2" customFormat="1" ht="9" customHeight="1">
      <c r="A268" s="7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spans="1:17" s="2" customFormat="1" ht="9" customHeight="1">
      <c r="A269" s="7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spans="1:17" s="2" customFormat="1" ht="9" customHeight="1">
      <c r="A270" s="7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spans="1:17" s="2" customFormat="1" ht="9" customHeight="1">
      <c r="A271" s="7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spans="1:17" s="2" customFormat="1" ht="9" customHeight="1">
      <c r="A272" s="7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7" s="2" customFormat="1" ht="9" customHeight="1">
      <c r="A273" s="7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spans="1:17" s="2" customFormat="1" ht="9" customHeight="1">
      <c r="A274" s="7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spans="1:17" s="2" customFormat="1" ht="9" customHeight="1">
      <c r="A275" s="7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spans="1:17" s="2" customFormat="1" ht="9" customHeight="1">
      <c r="A276" s="7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spans="1:17" s="2" customFormat="1" ht="9" customHeight="1">
      <c r="A277" s="7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spans="1:17" s="2" customFormat="1" ht="9" customHeight="1">
      <c r="A278" s="7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spans="1:17" s="2" customFormat="1" ht="9" customHeight="1">
      <c r="A279" s="7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spans="1:17" s="2" customFormat="1" ht="9" customHeight="1">
      <c r="A280" s="7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spans="1:17" s="2" customFormat="1" ht="9" customHeight="1">
      <c r="A281" s="7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spans="1:17" s="2" customFormat="1" ht="9" customHeight="1">
      <c r="A282" s="7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spans="1:17" s="2" customFormat="1" ht="9" customHeight="1">
      <c r="A283" s="7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spans="1:17" s="2" customFormat="1" ht="9" customHeight="1">
      <c r="A284" s="7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1:17" s="2" customFormat="1" ht="9" customHeight="1">
      <c r="A285" s="7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spans="1:17" s="2" customFormat="1" ht="9" customHeight="1">
      <c r="A286" s="7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spans="1:17" s="2" customFormat="1" ht="9" customHeight="1">
      <c r="A287" s="7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spans="1:17" s="2" customFormat="1" ht="9" customHeight="1">
      <c r="A288" s="7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spans="1:17" s="2" customFormat="1" ht="9" customHeight="1">
      <c r="A289" s="7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spans="1:17" s="2" customFormat="1" ht="9" customHeight="1">
      <c r="A290" s="7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spans="1:17" s="2" customFormat="1" ht="9" customHeight="1">
      <c r="A291" s="7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spans="1:17" s="2" customFormat="1" ht="9" customHeight="1">
      <c r="A292" s="7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spans="1:17" s="2" customFormat="1" ht="9" customHeight="1">
      <c r="A293" s="7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spans="1:17" s="2" customFormat="1" ht="9" customHeight="1">
      <c r="A294" s="7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1:17" s="2" customFormat="1" ht="9" customHeight="1">
      <c r="A295" s="7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spans="1:17" s="2" customFormat="1" ht="9" customHeight="1">
      <c r="A296" s="7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spans="1:17" s="2" customFormat="1" ht="9" customHeight="1">
      <c r="A297" s="7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spans="1:17" s="2" customFormat="1" ht="9" customHeight="1">
      <c r="A298" s="7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spans="1:17" s="2" customFormat="1" ht="9" customHeight="1">
      <c r="A299" s="7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spans="1:17" s="2" customFormat="1" ht="9" customHeight="1">
      <c r="A300" s="7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spans="1:17" s="2" customFormat="1" ht="9" customHeight="1">
      <c r="A301" s="7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spans="1:17" s="2" customFormat="1" ht="9" customHeight="1">
      <c r="A302" s="7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spans="1:17" s="2" customFormat="1" ht="9" customHeight="1">
      <c r="A303" s="7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1:17" s="2" customFormat="1" ht="9" customHeight="1">
      <c r="A304" s="7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spans="1:17" s="2" customFormat="1" ht="9" customHeight="1">
      <c r="A305" s="7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spans="1:17" s="2" customFormat="1" ht="9" customHeight="1">
      <c r="A306" s="7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spans="1:17" s="2" customFormat="1" ht="9" customHeight="1">
      <c r="A307" s="7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spans="1:17" s="2" customFormat="1" ht="9" customHeight="1">
      <c r="A308" s="7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spans="1:17" s="2" customFormat="1" ht="9" customHeight="1">
      <c r="A309" s="7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spans="1:17" s="2" customFormat="1" ht="9" customHeight="1">
      <c r="A310" s="7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1:17" s="2" customFormat="1" ht="9" customHeight="1">
      <c r="A311" s="7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spans="1:17" s="2" customFormat="1" ht="9" customHeight="1">
      <c r="A312" s="7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spans="1:17" s="2" customFormat="1" ht="9" customHeight="1">
      <c r="A313" s="7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spans="1:17" s="2" customFormat="1" ht="9" customHeight="1">
      <c r="A314" s="7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spans="1:17" s="2" customFormat="1" ht="9" customHeight="1">
      <c r="A315" s="7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spans="1:17" s="2" customFormat="1" ht="9" customHeight="1">
      <c r="A316" s="7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spans="1:17" s="2" customFormat="1" ht="9" customHeight="1">
      <c r="A317" s="7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spans="1:17" s="2" customFormat="1" ht="9" customHeight="1">
      <c r="A318" s="7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spans="1:17" s="2" customFormat="1" ht="9" customHeight="1">
      <c r="A319" s="7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spans="1:17" s="2" customFormat="1" ht="9" customHeight="1">
      <c r="A320" s="7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spans="1:17" s="2" customFormat="1" ht="9" customHeight="1">
      <c r="A321" s="7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spans="1:17" s="2" customFormat="1" ht="9" customHeight="1">
      <c r="A322" s="7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spans="1:17" s="2" customFormat="1" ht="9" customHeight="1">
      <c r="A323" s="7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spans="1:17" s="2" customFormat="1" ht="9" customHeight="1">
      <c r="A324" s="7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spans="1:17" s="2" customFormat="1" ht="9" customHeight="1">
      <c r="A325" s="7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spans="1:17" s="2" customFormat="1" ht="9" customHeight="1">
      <c r="A326" s="7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spans="1:17" s="2" customFormat="1" ht="9" customHeight="1">
      <c r="A327" s="7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spans="1:17" s="2" customFormat="1" ht="9" customHeight="1">
      <c r="A328" s="7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spans="1:17" s="2" customFormat="1" ht="9" customHeight="1">
      <c r="A329" s="7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spans="1:17" s="2" customFormat="1" ht="9" customHeight="1">
      <c r="A330" s="7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spans="1:17" s="2" customFormat="1" ht="9" customHeight="1">
      <c r="A331" s="7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spans="1:17" s="2" customFormat="1" ht="9" customHeight="1">
      <c r="A332" s="7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spans="1:17" s="2" customFormat="1" ht="9" customHeight="1">
      <c r="A333" s="7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spans="1:17" s="2" customFormat="1" ht="9" customHeight="1">
      <c r="A334" s="7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spans="1:17" s="2" customFormat="1" ht="9" customHeight="1">
      <c r="A335" s="7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spans="1:17" s="2" customFormat="1" ht="9" customHeight="1">
      <c r="A336" s="7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spans="1:17" s="2" customFormat="1" ht="9" customHeight="1">
      <c r="A337" s="7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spans="1:17" s="2" customFormat="1" ht="9" customHeight="1">
      <c r="A338" s="7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spans="1:17" s="2" customFormat="1" ht="9" customHeight="1">
      <c r="A339" s="7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spans="1:17" s="2" customFormat="1" ht="9" customHeight="1">
      <c r="A340" s="7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spans="1:17" s="2" customFormat="1" ht="9" customHeight="1">
      <c r="A341" s="7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spans="1:17" s="2" customFormat="1" ht="9" customHeight="1">
      <c r="A342" s="7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spans="1:17" s="2" customFormat="1" ht="9" customHeight="1">
      <c r="A343" s="7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spans="1:17" s="2" customFormat="1" ht="9" customHeight="1">
      <c r="A344" s="7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spans="1:17" s="2" customFormat="1" ht="9" customHeight="1">
      <c r="A345" s="7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spans="1:17" s="2" customFormat="1" ht="9" customHeight="1">
      <c r="A346" s="7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spans="1:17" s="2" customFormat="1" ht="9" customHeight="1">
      <c r="A347" s="7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spans="1:17" s="2" customFormat="1" ht="9" customHeight="1">
      <c r="A348" s="7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spans="1:17" s="2" customFormat="1" ht="9" customHeight="1">
      <c r="A349" s="7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spans="1:17" s="2" customFormat="1" ht="9" customHeight="1">
      <c r="A350" s="7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spans="1:17" s="2" customFormat="1" ht="9" customHeight="1">
      <c r="A351" s="7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spans="1:17" s="2" customFormat="1" ht="9" customHeight="1">
      <c r="A352" s="7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spans="1:17" s="2" customFormat="1" ht="9" customHeight="1">
      <c r="A353" s="7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spans="1:17" s="2" customFormat="1" ht="9" customHeight="1">
      <c r="A354" s="7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spans="1:17" s="2" customFormat="1" ht="9" customHeight="1">
      <c r="A355" s="7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spans="1:17" s="2" customFormat="1" ht="9" customHeight="1">
      <c r="A356" s="7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spans="1:17" s="2" customFormat="1" ht="9" customHeight="1">
      <c r="A357" s="7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spans="1:17" s="2" customFormat="1" ht="9" customHeight="1">
      <c r="A358" s="7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spans="1:17" s="2" customFormat="1" ht="9" customHeight="1">
      <c r="A359" s="7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spans="1:17" s="2" customFormat="1" ht="9" customHeight="1">
      <c r="A360" s="7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spans="1:17" s="2" customFormat="1" ht="9" customHeight="1">
      <c r="A361" s="7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spans="1:17" s="2" customFormat="1" ht="9" customHeight="1">
      <c r="A362" s="7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spans="1:17" s="2" customFormat="1" ht="9" customHeight="1">
      <c r="A363" s="7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spans="1:17" s="2" customFormat="1" ht="9" customHeight="1">
      <c r="A364" s="7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spans="1:17" s="2" customFormat="1" ht="9" customHeight="1">
      <c r="A365" s="7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spans="1:17" s="2" customFormat="1" ht="9" customHeight="1">
      <c r="A366" s="7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spans="1:17" s="2" customFormat="1" ht="9" customHeight="1">
      <c r="A367" s="7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spans="1:17" s="2" customFormat="1" ht="9" customHeight="1">
      <c r="A368" s="7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spans="1:17" s="2" customFormat="1" ht="9" customHeight="1">
      <c r="A369" s="7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spans="1:17" s="2" customFormat="1" ht="9" customHeight="1">
      <c r="A370" s="7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spans="1:17" s="2" customFormat="1" ht="9" customHeight="1">
      <c r="A371" s="7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spans="1:17" s="2" customFormat="1" ht="9" customHeight="1">
      <c r="A372" s="7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spans="1:17" s="2" customFormat="1" ht="9" customHeight="1">
      <c r="A373" s="7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spans="1:17" s="2" customFormat="1" ht="9" customHeight="1">
      <c r="A374" s="7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spans="1:17" s="2" customFormat="1" ht="9" customHeight="1">
      <c r="A375" s="7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spans="1:17" s="2" customFormat="1" ht="9" customHeight="1">
      <c r="A376" s="7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spans="1:17" s="2" customFormat="1" ht="9" customHeight="1">
      <c r="A377" s="7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spans="1:17" s="2" customFormat="1" ht="9" customHeight="1">
      <c r="A378" s="7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spans="1:17" s="2" customFormat="1" ht="9" customHeight="1">
      <c r="A379" s="7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spans="1:17" s="2" customFormat="1" ht="9" customHeight="1">
      <c r="A380" s="7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spans="1:17" s="2" customFormat="1" ht="9" customHeight="1">
      <c r="A381" s="7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spans="1:17" s="2" customFormat="1" ht="9" customHeight="1">
      <c r="A382" s="7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spans="1:17" s="2" customFormat="1" ht="9" customHeight="1">
      <c r="A383" s="7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spans="1:17" s="2" customFormat="1" ht="9" customHeight="1">
      <c r="A384" s="7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spans="1:17" s="2" customFormat="1" ht="9" customHeight="1">
      <c r="A385" s="7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spans="1:17" s="2" customFormat="1" ht="9" customHeight="1">
      <c r="A386" s="7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spans="1:17" s="2" customFormat="1" ht="9" customHeight="1">
      <c r="A387" s="7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spans="1:17" s="2" customFormat="1" ht="9" customHeight="1">
      <c r="A388" s="7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spans="1:17" s="2" customFormat="1" ht="9" customHeight="1">
      <c r="A389" s="7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spans="1:17" s="2" customFormat="1" ht="9" customHeight="1">
      <c r="A390" s="7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spans="1:17" s="2" customFormat="1" ht="9" customHeight="1">
      <c r="A391" s="7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spans="1:17" s="2" customFormat="1" ht="9" customHeight="1">
      <c r="A392" s="7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spans="1:17" s="2" customFormat="1" ht="9" customHeight="1">
      <c r="A393" s="7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spans="1:17" s="2" customFormat="1" ht="9" customHeight="1">
      <c r="A394" s="7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spans="1:17" s="2" customFormat="1" ht="9" customHeight="1">
      <c r="A395" s="7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spans="1:17" s="2" customFormat="1" ht="9" customHeight="1">
      <c r="A396" s="7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spans="1:17" s="2" customFormat="1" ht="9" customHeight="1">
      <c r="A397" s="7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spans="1:17" s="2" customFormat="1" ht="9" customHeight="1">
      <c r="A398" s="7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spans="1:17" s="2" customFormat="1" ht="9" customHeight="1">
      <c r="A399" s="7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spans="1:17" s="2" customFormat="1" ht="9" customHeight="1">
      <c r="A400" s="7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spans="1:17" s="2" customFormat="1" ht="9" customHeight="1">
      <c r="A401" s="7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spans="1:17" s="2" customFormat="1" ht="9" customHeight="1">
      <c r="A402" s="7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spans="1:17" s="2" customFormat="1" ht="9" customHeight="1">
      <c r="A403" s="7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spans="1:17" s="2" customFormat="1" ht="9" customHeight="1">
      <c r="A404" s="7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spans="1:17" s="2" customFormat="1" ht="9" customHeight="1">
      <c r="A405" s="7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spans="1:17" s="2" customFormat="1" ht="9" customHeight="1">
      <c r="A406" s="7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spans="1:17" s="2" customFormat="1" ht="9" customHeight="1">
      <c r="A407" s="7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spans="1:17" s="2" customFormat="1" ht="9" customHeight="1">
      <c r="A408" s="7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spans="1:17" s="2" customFormat="1" ht="9" customHeight="1">
      <c r="A409" s="7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spans="1:17" s="2" customFormat="1" ht="9" customHeight="1">
      <c r="A410" s="7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spans="1:17" s="2" customFormat="1" ht="9" customHeight="1">
      <c r="A411" s="7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spans="1:17" s="2" customFormat="1" ht="9" customHeight="1">
      <c r="A412" s="7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spans="1:17" s="2" customFormat="1" ht="9" customHeight="1">
      <c r="A413" s="7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spans="1:17" s="2" customFormat="1" ht="9" customHeight="1">
      <c r="A414" s="7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spans="1:17" s="2" customFormat="1" ht="9" customHeight="1">
      <c r="A415" s="7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spans="1:17" s="2" customFormat="1" ht="9" customHeight="1">
      <c r="A416" s="7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spans="1:17" s="2" customFormat="1" ht="9" customHeight="1">
      <c r="A417" s="7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spans="1:17" s="2" customFormat="1" ht="9" customHeight="1">
      <c r="A418" s="7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spans="1:17" s="2" customFormat="1" ht="9" customHeight="1">
      <c r="A419" s="7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spans="1:17" s="2" customFormat="1" ht="9" customHeight="1">
      <c r="A420" s="7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spans="1:17" s="2" customFormat="1" ht="9" customHeight="1">
      <c r="A421" s="7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spans="1:17" s="2" customFormat="1" ht="9" customHeight="1">
      <c r="A422" s="7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spans="1:17" s="2" customFormat="1" ht="9" customHeight="1">
      <c r="A423" s="7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spans="1:17" s="2" customFormat="1" ht="9" customHeight="1">
      <c r="A424" s="7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spans="1:17" s="2" customFormat="1" ht="9" customHeight="1">
      <c r="A425" s="7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spans="1:17" s="2" customFormat="1" ht="9" customHeight="1">
      <c r="A426" s="7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spans="1:17" s="2" customFormat="1" ht="9" customHeight="1">
      <c r="A427" s="7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spans="1:17" s="2" customFormat="1" ht="9" customHeight="1">
      <c r="A428" s="7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spans="1:17" s="2" customFormat="1" ht="9" customHeight="1">
      <c r="A429" s="7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spans="1:17" s="2" customFormat="1" ht="9" customHeight="1">
      <c r="A430" s="7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spans="1:17" s="2" customFormat="1" ht="9" customHeight="1">
      <c r="A431" s="7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spans="1:17" s="2" customFormat="1" ht="9" customHeight="1">
      <c r="A432" s="7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spans="1:17" s="2" customFormat="1" ht="9" customHeight="1">
      <c r="A433" s="7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spans="1:17" s="2" customFormat="1" ht="9" customHeight="1">
      <c r="A434" s="7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spans="1:17" s="2" customFormat="1" ht="9" customHeight="1">
      <c r="A435" s="7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spans="1:17" s="2" customFormat="1" ht="9" customHeight="1">
      <c r="A436" s="7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spans="1:17" s="2" customFormat="1" ht="9" customHeight="1">
      <c r="A437" s="7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spans="1:17" s="2" customFormat="1" ht="9" customHeight="1">
      <c r="A438" s="7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spans="1:17" s="2" customFormat="1" ht="9" customHeight="1">
      <c r="A439" s="7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spans="1:17" s="2" customFormat="1" ht="9" customHeight="1">
      <c r="A440" s="7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spans="1:17" s="2" customFormat="1" ht="9" customHeight="1">
      <c r="A441" s="7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spans="1:17" s="2" customFormat="1" ht="9" customHeight="1">
      <c r="A442" s="7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spans="1:17" s="2" customFormat="1" ht="9" customHeight="1">
      <c r="A443" s="7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spans="1:17" s="2" customFormat="1" ht="9" customHeight="1">
      <c r="A444" s="7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spans="1:17" s="2" customFormat="1" ht="9" customHeight="1">
      <c r="A445" s="7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spans="1:17" s="2" customFormat="1" ht="9" customHeight="1">
      <c r="A446" s="7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spans="1:17" s="2" customFormat="1" ht="9" customHeight="1">
      <c r="A447" s="7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spans="1:17" s="2" customFormat="1" ht="9" customHeight="1">
      <c r="A448" s="7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spans="1:17" s="2" customFormat="1" ht="9" customHeight="1">
      <c r="A449" s="7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spans="1:17" s="2" customFormat="1" ht="9" customHeight="1">
      <c r="A450" s="7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spans="1:17" s="2" customFormat="1" ht="9" customHeight="1">
      <c r="A451" s="7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spans="1:17" s="2" customFormat="1" ht="9" customHeight="1">
      <c r="A452" s="7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spans="1:17" s="2" customFormat="1" ht="9" customHeight="1">
      <c r="A453" s="7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spans="1:17" s="2" customFormat="1" ht="9" customHeight="1">
      <c r="A454" s="7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spans="1:17" s="2" customFormat="1" ht="9" customHeight="1">
      <c r="A455" s="7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spans="1:17" s="2" customFormat="1" ht="9" customHeight="1">
      <c r="A456" s="7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spans="1:17" s="2" customFormat="1" ht="9" customHeight="1">
      <c r="A457" s="7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spans="1:17" s="2" customFormat="1" ht="9" customHeight="1">
      <c r="A458" s="7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spans="1:17" s="2" customFormat="1" ht="9" customHeight="1">
      <c r="A459" s="7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spans="1:17" s="2" customFormat="1" ht="9" customHeight="1">
      <c r="A460" s="7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spans="1:17" s="2" customFormat="1" ht="9" customHeight="1">
      <c r="A461" s="7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spans="1:17" s="2" customFormat="1" ht="9" customHeight="1">
      <c r="A462" s="7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spans="1:17" s="2" customFormat="1" ht="9" customHeight="1">
      <c r="A463" s="7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spans="1:17" s="2" customFormat="1" ht="9" customHeight="1">
      <c r="A464" s="7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spans="1:17" s="2" customFormat="1" ht="9" customHeight="1">
      <c r="A465" s="7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spans="1:17" s="2" customFormat="1" ht="9" customHeight="1">
      <c r="A466" s="7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spans="1:17" s="2" customFormat="1" ht="9" customHeight="1">
      <c r="A467" s="7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spans="1:17" s="2" customFormat="1" ht="9" customHeight="1">
      <c r="A468" s="7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spans="1:17" s="2" customFormat="1" ht="9" customHeight="1">
      <c r="A469" s="7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spans="1:17" s="2" customFormat="1" ht="9" customHeight="1">
      <c r="A470" s="7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spans="1:17" s="2" customFormat="1" ht="9" customHeight="1">
      <c r="A471" s="7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spans="1:17" s="2" customFormat="1" ht="9" customHeight="1">
      <c r="A472" s="7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spans="1:17" s="2" customFormat="1" ht="9" customHeight="1">
      <c r="A473" s="7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spans="1:17" s="2" customFormat="1" ht="9" customHeight="1">
      <c r="A474" s="7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spans="1:17" s="2" customFormat="1" ht="9" customHeight="1">
      <c r="A475" s="7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spans="1:17" s="2" customFormat="1" ht="9" customHeight="1">
      <c r="A476" s="7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spans="1:17" s="2" customFormat="1" ht="9" customHeight="1">
      <c r="A477" s="7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spans="1:17" s="2" customFormat="1" ht="9" customHeight="1">
      <c r="A478" s="7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spans="1:17" s="2" customFormat="1" ht="9" customHeight="1">
      <c r="A479" s="7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spans="1:17" s="2" customFormat="1" ht="9" customHeight="1">
      <c r="A480" s="7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spans="1:17" s="2" customFormat="1" ht="9" customHeight="1">
      <c r="A481" s="7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spans="1:17" s="2" customFormat="1" ht="9" customHeight="1">
      <c r="A482" s="7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spans="1:17" s="2" customFormat="1" ht="9" customHeight="1">
      <c r="A483" s="7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spans="1:17" s="2" customFormat="1" ht="9" customHeight="1">
      <c r="A484" s="7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spans="1:17" s="2" customFormat="1" ht="9" customHeight="1">
      <c r="A485" s="7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spans="1:17" s="2" customFormat="1" ht="9" customHeight="1">
      <c r="A486" s="7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spans="1:17" s="2" customFormat="1" ht="9" customHeight="1">
      <c r="A487" s="7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spans="1:17" s="2" customFormat="1" ht="9" customHeight="1">
      <c r="A488" s="7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spans="1:17" s="2" customFormat="1" ht="9" customHeight="1">
      <c r="A489" s="7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spans="1:17" s="2" customFormat="1" ht="9" customHeight="1">
      <c r="A490" s="7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spans="1:17" s="2" customFormat="1" ht="9" customHeight="1">
      <c r="A491" s="7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spans="1:17" s="2" customFormat="1" ht="9" customHeight="1">
      <c r="A492" s="7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spans="1:17" s="2" customFormat="1" ht="9" customHeight="1">
      <c r="A493" s="7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spans="1:17" s="2" customFormat="1" ht="9" customHeight="1">
      <c r="A494" s="7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spans="1:17" s="2" customFormat="1" ht="9" customHeight="1">
      <c r="A495" s="7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spans="1:17" s="2" customFormat="1" ht="9" customHeight="1">
      <c r="A496" s="7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spans="1:17" s="2" customFormat="1" ht="9" customHeight="1">
      <c r="A497" s="7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spans="1:17" s="2" customFormat="1" ht="9" customHeight="1">
      <c r="A498" s="7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spans="1:17" s="2" customFormat="1" ht="9" customHeight="1">
      <c r="A499" s="7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spans="1:17" s="2" customFormat="1" ht="9" customHeight="1">
      <c r="A500" s="7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spans="1:17" s="2" customFormat="1" ht="9" customHeight="1">
      <c r="A501" s="7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spans="1:17" s="2" customFormat="1" ht="9" customHeight="1">
      <c r="A502" s="7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spans="1:17" s="2" customFormat="1" ht="9" customHeight="1">
      <c r="A503" s="7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spans="1:17" s="2" customFormat="1" ht="9" customHeight="1">
      <c r="A504" s="7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spans="1:17" s="2" customFormat="1" ht="9" customHeight="1">
      <c r="A505" s="7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spans="1:17" s="2" customFormat="1" ht="9" customHeight="1">
      <c r="A506" s="7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spans="1:17" s="2" customFormat="1" ht="9" customHeight="1">
      <c r="A507" s="7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spans="1:17" s="2" customFormat="1" ht="9" customHeight="1">
      <c r="A508" s="7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spans="1:17" s="2" customFormat="1" ht="9" customHeight="1">
      <c r="A509" s="7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spans="1:17" s="2" customFormat="1" ht="9" customHeight="1">
      <c r="A510" s="7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spans="1:17" s="2" customFormat="1" ht="9" customHeight="1">
      <c r="A511" s="7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spans="1:17" s="2" customFormat="1" ht="9" customHeight="1">
      <c r="A512" s="7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spans="1:17" s="2" customFormat="1" ht="9" customHeight="1">
      <c r="A513" s="7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spans="1:17" s="2" customFormat="1" ht="9" customHeight="1">
      <c r="A514" s="7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spans="1:17" s="2" customFormat="1" ht="9" customHeight="1">
      <c r="A515" s="7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spans="1:17" s="2" customFormat="1" ht="9" customHeight="1">
      <c r="A516" s="7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spans="1:17" s="2" customFormat="1" ht="9" customHeight="1">
      <c r="A517" s="7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spans="1:17" s="2" customFormat="1" ht="9" customHeight="1">
      <c r="A518" s="7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spans="1:17" s="2" customFormat="1" ht="9" customHeight="1">
      <c r="A519" s="7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spans="1:17" s="2" customFormat="1" ht="9" customHeight="1">
      <c r="A520" s="7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spans="1:17" s="2" customFormat="1" ht="9" customHeight="1">
      <c r="A521" s="7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spans="1:17" s="2" customFormat="1" ht="9" customHeight="1">
      <c r="A522" s="7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spans="1:17" s="2" customFormat="1" ht="9" customHeight="1">
      <c r="A523" s="7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spans="1:17" s="2" customFormat="1" ht="9" customHeight="1">
      <c r="A524" s="7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spans="1:17" s="2" customFormat="1" ht="9" customHeight="1">
      <c r="A525" s="7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spans="1:17" s="2" customFormat="1" ht="9" customHeight="1">
      <c r="A526" s="7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spans="1:17" s="2" customFormat="1" ht="9" customHeight="1">
      <c r="A527" s="7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spans="1:17" s="2" customFormat="1" ht="9" customHeight="1">
      <c r="A528" s="7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spans="1:17" s="2" customFormat="1" ht="9" customHeight="1">
      <c r="A529" s="7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spans="1:17" s="2" customFormat="1" ht="9" customHeight="1">
      <c r="A530" s="7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spans="1:17" s="2" customFormat="1" ht="9" customHeight="1">
      <c r="A531" s="7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spans="1:17" s="2" customFormat="1" ht="9" customHeight="1">
      <c r="A532" s="7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spans="1:17" s="2" customFormat="1" ht="9" customHeight="1">
      <c r="A533" s="7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spans="1:17" s="2" customFormat="1" ht="9" customHeight="1">
      <c r="A534" s="7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spans="1:17" s="2" customFormat="1" ht="9" customHeight="1">
      <c r="A535" s="7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spans="1:17" s="2" customFormat="1" ht="9" customHeight="1">
      <c r="A536" s="7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spans="1:17" s="2" customFormat="1" ht="9" customHeight="1">
      <c r="A537" s="7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spans="1:17" s="2" customFormat="1" ht="9" customHeight="1">
      <c r="A538" s="7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spans="1:17" s="2" customFormat="1" ht="9" customHeight="1">
      <c r="A539" s="7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spans="1:17" s="2" customFormat="1" ht="9" customHeight="1">
      <c r="A540" s="7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spans="1:17" s="2" customFormat="1" ht="9" customHeight="1">
      <c r="A541" s="7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spans="1:17" s="2" customFormat="1" ht="9" customHeight="1">
      <c r="A542" s="7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spans="1:17" s="2" customFormat="1" ht="9" customHeight="1">
      <c r="A543" s="7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spans="1:17" s="2" customFormat="1" ht="9" customHeight="1">
      <c r="A544" s="7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spans="1:17" s="2" customFormat="1" ht="9" customHeight="1">
      <c r="A545" s="7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spans="1:17" s="2" customFormat="1" ht="9" customHeight="1">
      <c r="A546" s="7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spans="1:17" s="2" customFormat="1" ht="9" customHeight="1">
      <c r="A547" s="7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spans="1:17" s="2" customFormat="1" ht="9" customHeight="1">
      <c r="A548" s="7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spans="1:17" s="2" customFormat="1" ht="9" customHeight="1">
      <c r="A549" s="7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spans="1:17" s="2" customFormat="1" ht="9" customHeight="1">
      <c r="A550" s="7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spans="1:17" s="2" customFormat="1" ht="9" customHeight="1">
      <c r="A551" s="7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spans="1:17" s="2" customFormat="1" ht="9" customHeight="1">
      <c r="A552" s="7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spans="1:17" s="2" customFormat="1" ht="9" customHeight="1">
      <c r="A553" s="7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spans="1:17" s="2" customFormat="1" ht="9" customHeight="1">
      <c r="A554" s="7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spans="1:17" s="2" customFormat="1" ht="9" customHeight="1">
      <c r="A555" s="7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spans="1:17" s="2" customFormat="1" ht="9" customHeight="1">
      <c r="A556" s="7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spans="1:17" s="2" customFormat="1" ht="9" customHeight="1">
      <c r="A557" s="7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spans="1:17" s="2" customFormat="1" ht="9" customHeight="1">
      <c r="A558" s="7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spans="1:17" s="2" customFormat="1" ht="9" customHeight="1">
      <c r="A559" s="7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spans="1:17" s="2" customFormat="1" ht="9" customHeight="1">
      <c r="A560" s="7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spans="1:17" s="2" customFormat="1" ht="9" customHeight="1">
      <c r="A561" s="7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spans="1:17" s="2" customFormat="1" ht="9" customHeight="1">
      <c r="A562" s="7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spans="1:17" s="2" customFormat="1" ht="9" customHeight="1">
      <c r="A563" s="7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spans="1:17" s="2" customFormat="1" ht="9" customHeight="1">
      <c r="A564" s="7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spans="1:17" s="2" customFormat="1" ht="9" customHeight="1">
      <c r="A565" s="7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</row>
  </sheetData>
  <mergeCells count="9">
    <mergeCell ref="A43:M43"/>
    <mergeCell ref="A41:M41"/>
    <mergeCell ref="A6:B6"/>
    <mergeCell ref="A42:M42"/>
    <mergeCell ref="A1:M1"/>
    <mergeCell ref="A3:A4"/>
    <mergeCell ref="B3:B4"/>
    <mergeCell ref="M3:M4"/>
    <mergeCell ref="C3:L3"/>
  </mergeCells>
  <printOptions horizontalCentered="1"/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T1.2</vt:lpstr>
      <vt:lpstr>T1.2!Area_de_impressao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revision>0</cp:revision>
  <cp:lastPrinted>2023-05-18T19:11:02Z</cp:lastPrinted>
  <dcterms:created xsi:type="dcterms:W3CDTF">2001-05-25T16:07:58Z</dcterms:created>
  <dcterms:modified xsi:type="dcterms:W3CDTF">2026-07-13T17:13:04Z</dcterms:modified>
  <dc:language>en-US</dc:language>
</cp:coreProperties>
</file>