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22F4F034-E9C3-4777-80F5-B2BDC624B772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16" sheetId="1" r:id="rId1"/>
  </sheets>
  <definedNames>
    <definedName name="_xleta_IF">none</definedName>
    <definedName name="_xlfn__FV">none</definedName>
    <definedName name="_xlfn_IFERROR">none</definedName>
    <definedName name="_xlnm.Print_Area" localSheetId="0">'T1.16'!$A$1:$L$53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3" i="1"/>
  <c r="L22" i="1"/>
  <c r="L18" i="1"/>
  <c r="L33" i="1"/>
  <c r="L32" i="1"/>
  <c r="L31" i="1"/>
  <c r="L38" i="1"/>
  <c r="L44" i="1"/>
  <c r="L43" i="1"/>
  <c r="L36" i="1"/>
  <c r="L37" i="1"/>
  <c r="K47" i="1"/>
  <c r="J47" i="1"/>
  <c r="I47" i="1"/>
  <c r="H47" i="1"/>
  <c r="G47" i="1"/>
  <c r="F47" i="1"/>
  <c r="E47" i="1"/>
  <c r="D47" i="1"/>
  <c r="C47" i="1"/>
  <c r="B47" i="1"/>
  <c r="L46" i="1"/>
  <c r="L41" i="1"/>
  <c r="K35" i="1"/>
  <c r="J35" i="1"/>
  <c r="I35" i="1"/>
  <c r="H35" i="1"/>
  <c r="G35" i="1"/>
  <c r="F35" i="1"/>
  <c r="E35" i="1"/>
  <c r="D35" i="1"/>
  <c r="C35" i="1"/>
  <c r="B35" i="1"/>
  <c r="L34" i="1"/>
  <c r="K30" i="1"/>
  <c r="J30" i="1"/>
  <c r="I30" i="1"/>
  <c r="H30" i="1"/>
  <c r="G30" i="1"/>
  <c r="F30" i="1"/>
  <c r="E30" i="1"/>
  <c r="D30" i="1"/>
  <c r="C30" i="1"/>
  <c r="B30" i="1"/>
  <c r="L29" i="1"/>
  <c r="L28" i="1"/>
  <c r="K27" i="1"/>
  <c r="L27" i="1" s="1"/>
  <c r="J27" i="1"/>
  <c r="I27" i="1"/>
  <c r="H27" i="1"/>
  <c r="G27" i="1"/>
  <c r="F27" i="1"/>
  <c r="E27" i="1"/>
  <c r="D27" i="1"/>
  <c r="C27" i="1"/>
  <c r="B27" i="1"/>
  <c r="L26" i="1"/>
  <c r="K17" i="1"/>
  <c r="J17" i="1"/>
  <c r="I17" i="1"/>
  <c r="H17" i="1"/>
  <c r="G17" i="1"/>
  <c r="F17" i="1"/>
  <c r="E17" i="1"/>
  <c r="D17" i="1"/>
  <c r="C17" i="1"/>
  <c r="B17" i="1"/>
  <c r="L14" i="1"/>
  <c r="L13" i="1"/>
  <c r="L12" i="1"/>
  <c r="K11" i="1"/>
  <c r="J11" i="1"/>
  <c r="I11" i="1"/>
  <c r="H11" i="1"/>
  <c r="G11" i="1"/>
  <c r="F11" i="1"/>
  <c r="E11" i="1"/>
  <c r="D11" i="1"/>
  <c r="C11" i="1"/>
  <c r="B11" i="1"/>
  <c r="L10" i="1"/>
  <c r="L9" i="1"/>
  <c r="K8" i="1"/>
  <c r="L8" i="1" s="1"/>
  <c r="J8" i="1"/>
  <c r="I8" i="1"/>
  <c r="H8" i="1"/>
  <c r="G8" i="1"/>
  <c r="F8" i="1"/>
  <c r="E8" i="1"/>
  <c r="D8" i="1"/>
  <c r="C8" i="1"/>
  <c r="B8" i="1"/>
  <c r="L7" i="1"/>
  <c r="J6" i="1" l="1"/>
  <c r="L11" i="1"/>
  <c r="G6" i="1"/>
  <c r="D6" i="1"/>
  <c r="L17" i="1"/>
  <c r="L35" i="1"/>
  <c r="C6" i="1"/>
  <c r="F6" i="1"/>
  <c r="I6" i="1"/>
  <c r="B6" i="1"/>
  <c r="E6" i="1"/>
  <c r="H6" i="1"/>
  <c r="L30" i="1"/>
  <c r="K6" i="1"/>
  <c r="L6" i="1" l="1"/>
</calcChain>
</file>

<file path=xl/sharedStrings.xml><?xml version="1.0" encoding="utf-8"?>
<sst xmlns="http://schemas.openxmlformats.org/spreadsheetml/2006/main" count="53" uniqueCount="44">
  <si>
    <t>Table 1.16 – Oil imports, by region and country of origin – 2016-2025</t>
  </si>
  <si>
    <t>Regions and countries of origin</t>
  </si>
  <si>
    <t>Oil imports (10³ barrels)</t>
  </si>
  <si>
    <t>25/24
%</t>
  </si>
  <si>
    <t>Total</t>
  </si>
  <si>
    <t>North America</t>
  </si>
  <si>
    <t>United States</t>
  </si>
  <si>
    <t>Central and South America</t>
  </si>
  <si>
    <t>Argentina</t>
  </si>
  <si>
    <t>Guyana</t>
  </si>
  <si>
    <t>Peru</t>
  </si>
  <si>
    <t>Uruguay</t>
  </si>
  <si>
    <t>Belgium</t>
  </si>
  <si>
    <t>France</t>
  </si>
  <si>
    <t>Jersey</t>
  </si>
  <si>
    <t>..</t>
  </si>
  <si>
    <t>Malta</t>
  </si>
  <si>
    <t>Netherlands</t>
  </si>
  <si>
    <t>Norway</t>
  </si>
  <si>
    <t>Switzerland</t>
  </si>
  <si>
    <t>United Kingdom</t>
  </si>
  <si>
    <t>Russia</t>
  </si>
  <si>
    <t>Iraq</t>
  </si>
  <si>
    <t>Saudi Arabia</t>
  </si>
  <si>
    <t>United Arab Emirates</t>
  </si>
  <si>
    <t>Algeria</t>
  </si>
  <si>
    <t>Angola</t>
  </si>
  <si>
    <t>Democratic Republic of the Congo</t>
  </si>
  <si>
    <t>Equatorial Guinea</t>
  </si>
  <si>
    <t>Gabon</t>
  </si>
  <si>
    <t>Ghana</t>
  </si>
  <si>
    <t>Libya</t>
  </si>
  <si>
    <t>Nigeria</t>
  </si>
  <si>
    <t>South Africa</t>
  </si>
  <si>
    <t>Australia</t>
  </si>
  <si>
    <t>Japan</t>
  </si>
  <si>
    <t>Source: MDIC/Secex.</t>
  </si>
  <si>
    <t>Note: Includes condensate imported by petrochemical plants.</t>
  </si>
  <si>
    <t xml:space="preserve">Europe </t>
  </si>
  <si>
    <t>Commonwealth of Independent States</t>
  </si>
  <si>
    <t>Middle East</t>
  </si>
  <si>
    <t>Africa</t>
  </si>
  <si>
    <t>Asia Pacific</t>
  </si>
  <si>
    <t>Côte d'Ivoire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</si>
</sst>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\-??_);_(@_)"/>
    <numFmt numFmtId="165" formatCode="_(* #,##0.0000_);_(* \(#,##0.0000\);_(* \-??_);_(@_)"/>
    <numFmt numFmtId="166" formatCode="_(* #,##0.00_);_(* \(#,##0.00\);_(* \-??_);_(@_)"/>
    <numFmt numFmtId="167" formatCode="[$-409]#,##0_);\(#,##0\)"/>
    <numFmt numFmtId="168" formatCode="_(* #,##0_);_(* \(#,##0\);_(* &quot;-&quot;??_);_(@_)"/>
  </numFmts>
  <fonts count="7">
    <font>
      <sz val="10"/>
      <name val="Arial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FF0000"/>
      <name val="Helvetica Neue"/>
    </font>
    <font>
      <sz val="7"/>
      <name val="Helvetica Neue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/>
    <xf numFmtId="10" fontId="1" fillId="0" borderId="0" xfId="0" applyNumberFormat="1" applyFont="1"/>
    <xf numFmtId="164" fontId="1" fillId="2" borderId="0" xfId="0" applyNumberFormat="1" applyFont="1" applyFill="1"/>
    <xf numFmtId="0" fontId="3" fillId="2" borderId="0" xfId="0" applyFont="1" applyFill="1"/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164" fontId="1" fillId="3" borderId="0" xfId="0" applyNumberFormat="1" applyFont="1" applyFill="1"/>
    <xf numFmtId="0" fontId="3" fillId="3" borderId="3" xfId="0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0" fontId="1" fillId="3" borderId="0" xfId="0" applyFont="1" applyFill="1"/>
    <xf numFmtId="4" fontId="3" fillId="3" borderId="0" xfId="0" applyNumberFormat="1" applyFont="1" applyFill="1" applyAlignment="1">
      <alignment horizontal="left"/>
    </xf>
    <xf numFmtId="164" fontId="3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164" fontId="5" fillId="3" borderId="0" xfId="0" applyNumberFormat="1" applyFont="1" applyFill="1"/>
    <xf numFmtId="4" fontId="1" fillId="3" borderId="0" xfId="0" applyNumberFormat="1" applyFont="1" applyFill="1" applyAlignment="1">
      <alignment horizontal="left"/>
    </xf>
    <xf numFmtId="165" fontId="1" fillId="3" borderId="0" xfId="0" applyNumberFormat="1" applyFont="1" applyFill="1" applyAlignment="1">
      <alignment horizontal="right" vertical="center" wrapText="1"/>
    </xf>
    <xf numFmtId="0" fontId="3" fillId="3" borderId="0" xfId="0" applyFont="1" applyFill="1"/>
    <xf numFmtId="164" fontId="1" fillId="3" borderId="0" xfId="0" applyNumberFormat="1" applyFont="1" applyFill="1" applyAlignment="1">
      <alignment horizontal="right" vertical="center" wrapText="1"/>
    </xf>
    <xf numFmtId="4" fontId="5" fillId="3" borderId="0" xfId="0" applyNumberFormat="1" applyFont="1" applyFill="1" applyAlignment="1">
      <alignment horizontal="right" vertical="center" wrapText="1"/>
    </xf>
    <xf numFmtId="166" fontId="3" fillId="3" borderId="0" xfId="0" applyNumberFormat="1" applyFont="1" applyFill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/>
    <xf numFmtId="164" fontId="1" fillId="3" borderId="1" xfId="0" applyNumberFormat="1" applyFont="1" applyFill="1" applyBorder="1"/>
    <xf numFmtId="0" fontId="5" fillId="3" borderId="0" xfId="0" applyFont="1" applyFill="1" applyAlignment="1">
      <alignment vertical="center"/>
    </xf>
    <xf numFmtId="4" fontId="4" fillId="3" borderId="0" xfId="0" applyNumberFormat="1" applyFont="1" applyFill="1" applyAlignment="1">
      <alignment horizontal="center"/>
    </xf>
    <xf numFmtId="4" fontId="1" fillId="3" borderId="0" xfId="0" applyNumberFormat="1" applyFont="1" applyFill="1"/>
    <xf numFmtId="167" fontId="4" fillId="3" borderId="0" xfId="0" applyNumberFormat="1" applyFont="1" applyFill="1"/>
    <xf numFmtId="3" fontId="4" fillId="3" borderId="0" xfId="0" applyNumberFormat="1" applyFont="1" applyFill="1"/>
    <xf numFmtId="10" fontId="1" fillId="3" borderId="0" xfId="0" applyNumberFormat="1" applyFont="1" applyFill="1"/>
    <xf numFmtId="0" fontId="5" fillId="3" borderId="0" xfId="0" applyFont="1" applyFill="1" applyAlignment="1">
      <alignment horizontal="left"/>
    </xf>
    <xf numFmtId="0" fontId="4" fillId="3" borderId="0" xfId="0" applyFont="1" applyFill="1"/>
    <xf numFmtId="164" fontId="1" fillId="3" borderId="0" xfId="0" applyNumberFormat="1" applyFont="1" applyFill="1" applyAlignment="1">
      <alignment horizontal="left"/>
    </xf>
    <xf numFmtId="167" fontId="1" fillId="3" borderId="0" xfId="0" applyNumberFormat="1" applyFont="1" applyFill="1"/>
    <xf numFmtId="0" fontId="1" fillId="3" borderId="0" xfId="0" applyFont="1" applyFill="1" applyAlignment="1">
      <alignment vertical="center"/>
    </xf>
    <xf numFmtId="4" fontId="3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 vertical="center"/>
    </xf>
    <xf numFmtId="4" fontId="1" fillId="4" borderId="0" xfId="0" applyNumberFormat="1" applyFont="1" applyFill="1" applyAlignment="1">
      <alignment horizontal="left"/>
    </xf>
    <xf numFmtId="168" fontId="1" fillId="4" borderId="0" xfId="1" applyNumberFormat="1" applyFont="1" applyFill="1" applyBorder="1" applyAlignment="1" applyProtection="1">
      <alignment horizontal="right" vertical="center" wrapText="1"/>
    </xf>
    <xf numFmtId="4" fontId="5" fillId="4" borderId="0" xfId="1" applyNumberFormat="1" applyFont="1" applyFill="1" applyBorder="1" applyAlignment="1" applyProtection="1">
      <alignment horizontal="right" vertical="center" wrapText="1"/>
    </xf>
    <xf numFmtId="168" fontId="5" fillId="4" borderId="0" xfId="1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3" fillId="3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2" fillId="3" borderId="0" xfId="0" applyFont="1" applyFill="1" applyAlignment="1">
      <alignment horizontal="left" vertical="center"/>
    </xf>
    <xf numFmtId="0" fontId="1" fillId="0" borderId="0" xfId="0" applyFont="1"/>
    <xf numFmtId="0" fontId="1" fillId="2" borderId="0" xfId="0" applyFont="1" applyFill="1"/>
    <xf numFmtId="10" fontId="1" fillId="0" borderId="0" xfId="0" applyNumberFormat="1" applyFont="1"/>
    <xf numFmtId="0" fontId="3" fillId="3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2" xfId="0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33"/>
  <sheetViews>
    <sheetView tabSelected="1" zoomScaleNormal="100" workbookViewId="0">
      <selection activeCell="A2" sqref="A2"/>
    </sheetView>
  </sheetViews>
  <sheetFormatPr defaultColWidth="14.81640625" defaultRowHeight="12.5"/>
  <cols>
    <col min="1" max="1" width="29.1796875" style="1" customWidth="1"/>
    <col min="2" max="7" width="7.81640625" style="2" customWidth="1"/>
    <col min="8" max="8" width="7.81640625" style="3" customWidth="1"/>
    <col min="9" max="11" width="7.81640625" style="4" customWidth="1"/>
    <col min="12" max="12" width="6.81640625" style="2" customWidth="1"/>
    <col min="13" max="13" width="7.81640625" style="5" customWidth="1"/>
    <col min="14" max="257" width="14.81640625" style="3" customWidth="1"/>
  </cols>
  <sheetData>
    <row r="1" spans="1:22" ht="12.75" customHeight="1">
      <c r="A1" s="50" t="s">
        <v>0</v>
      </c>
      <c r="B1" s="51"/>
      <c r="C1" s="51"/>
      <c r="D1" s="51"/>
      <c r="E1" s="51"/>
      <c r="F1" s="51"/>
      <c r="G1" s="51"/>
      <c r="H1" s="52"/>
      <c r="I1" s="53"/>
      <c r="J1" s="53"/>
      <c r="K1" s="53"/>
      <c r="L1" s="51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3" customFormat="1" ht="9.7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7"/>
      <c r="O2" s="7"/>
      <c r="P2" s="7"/>
      <c r="Q2" s="7"/>
      <c r="R2" s="7"/>
      <c r="S2" s="7"/>
      <c r="T2" s="7"/>
      <c r="U2" s="7"/>
      <c r="V2" s="7"/>
    </row>
    <row r="3" spans="1:22" s="3" customFormat="1" ht="9.75" customHeight="1">
      <c r="A3" s="48" t="s">
        <v>1</v>
      </c>
      <c r="B3" s="54" t="s">
        <v>2</v>
      </c>
      <c r="C3" s="55"/>
      <c r="D3" s="55"/>
      <c r="E3" s="55"/>
      <c r="F3" s="55"/>
      <c r="G3" s="55"/>
      <c r="H3" s="55"/>
      <c r="I3" s="55"/>
      <c r="J3" s="55"/>
      <c r="K3" s="56"/>
      <c r="L3" s="46" t="s">
        <v>3</v>
      </c>
      <c r="M3" s="11"/>
      <c r="N3" s="7"/>
      <c r="O3" s="7"/>
      <c r="P3" s="7"/>
      <c r="Q3" s="7"/>
      <c r="R3" s="7"/>
      <c r="S3" s="7"/>
      <c r="T3" s="7"/>
      <c r="U3" s="7"/>
      <c r="V3" s="7"/>
    </row>
    <row r="4" spans="1:22" s="3" customFormat="1" ht="18" customHeight="1">
      <c r="A4" s="49"/>
      <c r="B4" s="10">
        <v>2016</v>
      </c>
      <c r="C4" s="10">
        <v>2017</v>
      </c>
      <c r="D4" s="10">
        <v>2018</v>
      </c>
      <c r="E4" s="10">
        <v>2019</v>
      </c>
      <c r="F4" s="10">
        <v>2020</v>
      </c>
      <c r="G4" s="10">
        <v>2021</v>
      </c>
      <c r="H4" s="10">
        <v>2022</v>
      </c>
      <c r="I4" s="10">
        <v>2023</v>
      </c>
      <c r="J4" s="10">
        <v>2024</v>
      </c>
      <c r="K4" s="10">
        <v>2025</v>
      </c>
      <c r="L4" s="47"/>
      <c r="M4" s="7"/>
      <c r="N4" s="7"/>
      <c r="O4" s="7"/>
      <c r="P4" s="7"/>
      <c r="Q4" s="7"/>
      <c r="R4" s="7"/>
      <c r="S4" s="7"/>
      <c r="T4" s="7"/>
      <c r="U4" s="9"/>
      <c r="V4" s="9"/>
    </row>
    <row r="5" spans="1:22" ht="9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9"/>
      <c r="M5" s="14"/>
      <c r="N5" s="9"/>
      <c r="O5" s="9"/>
      <c r="P5" s="9"/>
      <c r="Q5" s="9"/>
      <c r="R5" s="9"/>
      <c r="S5" s="9"/>
      <c r="T5" s="9"/>
      <c r="U5" s="9"/>
      <c r="V5" s="9"/>
    </row>
    <row r="6" spans="1:22" s="6" customFormat="1" ht="9" customHeight="1">
      <c r="A6" s="15" t="s">
        <v>4</v>
      </c>
      <c r="B6" s="16">
        <f t="shared" ref="B6:K6" si="0">B8+B17+B27+B30+B35+B47+B11</f>
        <v>65179.004077862119</v>
      </c>
      <c r="C6" s="16">
        <f t="shared" si="0"/>
        <v>54475.175161962557</v>
      </c>
      <c r="D6" s="16">
        <f t="shared" si="0"/>
        <v>67961.1795468825</v>
      </c>
      <c r="E6" s="16">
        <f t="shared" si="0"/>
        <v>69083.541124288313</v>
      </c>
      <c r="F6" s="16">
        <f t="shared" si="0"/>
        <v>49128.926994729147</v>
      </c>
      <c r="G6" s="16">
        <f t="shared" si="0"/>
        <v>59564.147227477573</v>
      </c>
      <c r="H6" s="16">
        <f t="shared" si="0"/>
        <v>100268.20203308942</v>
      </c>
      <c r="I6" s="16">
        <f t="shared" si="0"/>
        <v>105944.76969166246</v>
      </c>
      <c r="J6" s="16">
        <f t="shared" si="0"/>
        <v>103187.31806063006</v>
      </c>
      <c r="K6" s="16">
        <f t="shared" si="0"/>
        <v>89883.45740719451</v>
      </c>
      <c r="L6" s="17">
        <f t="shared" ref="L6:L14" si="1">IF(K6="","",IFERROR(100*(K6-J6)/J6,".."))</f>
        <v>-12.892922215129735</v>
      </c>
      <c r="M6" s="7"/>
      <c r="N6" s="18"/>
      <c r="O6" s="7"/>
      <c r="P6" s="7"/>
      <c r="Q6" s="7"/>
      <c r="R6" s="7"/>
      <c r="S6" s="7"/>
      <c r="T6" s="7"/>
      <c r="U6" s="7"/>
      <c r="V6" s="7"/>
    </row>
    <row r="7" spans="1:22" ht="9" customHeight="1">
      <c r="A7" s="19"/>
      <c r="B7" s="20"/>
      <c r="C7" s="20"/>
      <c r="D7" s="20"/>
      <c r="E7" s="20"/>
      <c r="F7" s="20"/>
      <c r="G7" s="20"/>
      <c r="H7" s="20"/>
      <c r="I7" s="14"/>
      <c r="J7" s="14"/>
      <c r="K7" s="14"/>
      <c r="L7" s="17" t="str">
        <f t="shared" si="1"/>
        <v/>
      </c>
      <c r="M7" s="21"/>
      <c r="N7" s="18"/>
      <c r="O7" s="7"/>
      <c r="P7" s="7"/>
      <c r="Q7" s="7"/>
      <c r="R7" s="7"/>
      <c r="S7" s="7"/>
      <c r="T7" s="7"/>
      <c r="U7" s="7"/>
      <c r="V7" s="7"/>
    </row>
    <row r="8" spans="1:22" s="6" customFormat="1" ht="9" customHeight="1">
      <c r="A8" s="15" t="s">
        <v>5</v>
      </c>
      <c r="B8" s="16">
        <f t="shared" ref="B8:G8" si="2">SUM(B9:B9)</f>
        <v>1526.85553620117</v>
      </c>
      <c r="C8" s="16">
        <f t="shared" si="2"/>
        <v>0</v>
      </c>
      <c r="D8" s="16">
        <f t="shared" si="2"/>
        <v>9058.7158223513397</v>
      </c>
      <c r="E8" s="16">
        <f t="shared" si="2"/>
        <v>12825.657636019299</v>
      </c>
      <c r="F8" s="16">
        <f t="shared" si="2"/>
        <v>15223.615157679</v>
      </c>
      <c r="G8" s="16">
        <f t="shared" si="2"/>
        <v>14353.332871009299</v>
      </c>
      <c r="H8" s="16">
        <f>SUM(H9)</f>
        <v>28623.713781597398</v>
      </c>
      <c r="I8" s="16">
        <f>SUM(I9)</f>
        <v>18327.514126172398</v>
      </c>
      <c r="J8" s="16">
        <f>SUM(J9)</f>
        <v>16676.881041619399</v>
      </c>
      <c r="K8" s="16">
        <f>SUM(K9)</f>
        <v>23621.866858137098</v>
      </c>
      <c r="L8" s="17">
        <f t="shared" si="1"/>
        <v>41.644392612656723</v>
      </c>
      <c r="M8" s="7"/>
      <c r="N8" s="18"/>
      <c r="O8" s="7"/>
      <c r="P8" s="7"/>
      <c r="Q8" s="7"/>
      <c r="R8" s="7"/>
      <c r="S8" s="7"/>
      <c r="T8" s="7"/>
      <c r="U8" s="7"/>
      <c r="V8" s="7"/>
    </row>
    <row r="9" spans="1:22" ht="9" customHeight="1">
      <c r="A9" s="19" t="s">
        <v>6</v>
      </c>
      <c r="B9" s="22">
        <v>1526.85553620117</v>
      </c>
      <c r="C9" s="22">
        <v>0</v>
      </c>
      <c r="D9" s="22">
        <v>9058.7158223513397</v>
      </c>
      <c r="E9" s="22">
        <v>12825.657636019299</v>
      </c>
      <c r="F9" s="22">
        <v>15223.615157679</v>
      </c>
      <c r="G9" s="22">
        <v>14353.332871009299</v>
      </c>
      <c r="H9" s="22">
        <v>28623.713781597398</v>
      </c>
      <c r="I9" s="22">
        <v>18327.514126172398</v>
      </c>
      <c r="J9" s="22">
        <v>16676.881041619399</v>
      </c>
      <c r="K9" s="22">
        <v>23621.866858137098</v>
      </c>
      <c r="L9" s="23">
        <f t="shared" si="1"/>
        <v>41.644392612656723</v>
      </c>
      <c r="M9" s="21"/>
      <c r="N9" s="18"/>
      <c r="O9" s="7"/>
      <c r="P9" s="7"/>
      <c r="Q9" s="7"/>
      <c r="R9" s="7"/>
      <c r="S9" s="7"/>
      <c r="T9" s="7"/>
      <c r="U9" s="7"/>
      <c r="V9" s="7"/>
    </row>
    <row r="10" spans="1:22" ht="9" customHeight="1">
      <c r="A10" s="19"/>
      <c r="B10" s="9"/>
      <c r="C10" s="9"/>
      <c r="D10" s="9"/>
      <c r="E10" s="9"/>
      <c r="F10" s="9"/>
      <c r="G10" s="9"/>
      <c r="H10" s="9"/>
      <c r="I10" s="9"/>
      <c r="J10" s="9"/>
      <c r="K10" s="9"/>
      <c r="L10" s="17" t="str">
        <f t="shared" si="1"/>
        <v/>
      </c>
      <c r="M10" s="21"/>
      <c r="N10" s="18"/>
      <c r="O10" s="7"/>
      <c r="P10" s="7"/>
      <c r="Q10" s="7"/>
      <c r="R10" s="7"/>
      <c r="S10" s="7"/>
      <c r="T10" s="7"/>
      <c r="U10" s="7"/>
      <c r="V10" s="7"/>
    </row>
    <row r="11" spans="1:22" ht="9" customHeight="1">
      <c r="A11" s="15" t="s">
        <v>7</v>
      </c>
      <c r="B11" s="16">
        <f t="shared" ref="B11:K11" si="3">SUM(B12:B15)</f>
        <v>775.63233677904702</v>
      </c>
      <c r="C11" s="16">
        <f t="shared" si="3"/>
        <v>0</v>
      </c>
      <c r="D11" s="16">
        <f t="shared" si="3"/>
        <v>0</v>
      </c>
      <c r="E11" s="16">
        <f t="shared" si="3"/>
        <v>0</v>
      </c>
      <c r="F11" s="16">
        <f t="shared" si="3"/>
        <v>451.58327275776497</v>
      </c>
      <c r="G11" s="16">
        <f t="shared" si="3"/>
        <v>0</v>
      </c>
      <c r="H11" s="16">
        <f t="shared" si="3"/>
        <v>10502.92433957052</v>
      </c>
      <c r="I11" s="16">
        <f t="shared" si="3"/>
        <v>22733.369992085962</v>
      </c>
      <c r="J11" s="16">
        <f t="shared" si="3"/>
        <v>17440.570680396144</v>
      </c>
      <c r="K11" s="16">
        <f t="shared" si="3"/>
        <v>11952.152446682425</v>
      </c>
      <c r="L11" s="17">
        <f t="shared" si="1"/>
        <v>-31.469258284552051</v>
      </c>
      <c r="M11" s="21"/>
      <c r="N11" s="18"/>
      <c r="O11" s="7"/>
      <c r="P11" s="7"/>
      <c r="Q11" s="7"/>
      <c r="R11" s="7"/>
      <c r="S11" s="7"/>
      <c r="T11" s="7"/>
      <c r="U11" s="7"/>
      <c r="V11" s="7"/>
    </row>
    <row r="12" spans="1:22" ht="9" customHeight="1">
      <c r="A12" s="19" t="s">
        <v>8</v>
      </c>
      <c r="B12" s="22">
        <v>529.53505142416202</v>
      </c>
      <c r="C12" s="22">
        <v>0</v>
      </c>
      <c r="D12" s="22">
        <v>0</v>
      </c>
      <c r="E12" s="22">
        <v>0</v>
      </c>
      <c r="F12" s="22">
        <v>451.58327275776497</v>
      </c>
      <c r="G12" s="22">
        <v>0</v>
      </c>
      <c r="H12" s="22">
        <v>4454.6063036803398</v>
      </c>
      <c r="I12" s="22">
        <v>10512.280920330801</v>
      </c>
      <c r="J12" s="22">
        <v>6494.4650998627103</v>
      </c>
      <c r="K12" s="22">
        <v>3025.85851350742</v>
      </c>
      <c r="L12" s="23">
        <f t="shared" si="1"/>
        <v>-53.408656956653985</v>
      </c>
      <c r="M12" s="21"/>
      <c r="N12" s="18"/>
      <c r="O12" s="7"/>
      <c r="P12" s="7"/>
      <c r="Q12" s="7"/>
      <c r="R12" s="7"/>
      <c r="S12" s="7"/>
      <c r="T12" s="7"/>
      <c r="U12" s="7"/>
      <c r="V12" s="7"/>
    </row>
    <row r="13" spans="1:22" ht="9" customHeight="1">
      <c r="A13" s="19" t="s">
        <v>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6048.31803589018</v>
      </c>
      <c r="I13" s="22">
        <v>12067.644931532799</v>
      </c>
      <c r="J13" s="22">
        <v>10663.314287376799</v>
      </c>
      <c r="K13" s="22">
        <v>8129.2793270652401</v>
      </c>
      <c r="L13" s="23">
        <f t="shared" si="1"/>
        <v>-23.764046449529697</v>
      </c>
      <c r="M13" s="21"/>
      <c r="N13" s="18"/>
      <c r="O13" s="7"/>
      <c r="P13" s="7"/>
      <c r="Q13" s="7"/>
      <c r="R13" s="7"/>
      <c r="S13" s="7"/>
      <c r="T13" s="7"/>
      <c r="U13" s="7"/>
      <c r="V13" s="7"/>
    </row>
    <row r="14" spans="1:22" ht="9" customHeight="1">
      <c r="A14" s="19" t="s">
        <v>10</v>
      </c>
      <c r="B14" s="22">
        <v>246.097285354885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153.44414022236501</v>
      </c>
      <c r="J14" s="22">
        <v>282.79129315663499</v>
      </c>
      <c r="K14" s="22">
        <v>731.60415620180004</v>
      </c>
      <c r="L14" s="23">
        <f t="shared" si="1"/>
        <v>158.70816178084115</v>
      </c>
      <c r="M14" s="21"/>
      <c r="N14" s="18"/>
      <c r="O14" s="7"/>
      <c r="P14" s="7"/>
      <c r="Q14" s="7"/>
      <c r="R14" s="7"/>
      <c r="S14" s="7"/>
      <c r="T14" s="7"/>
      <c r="U14" s="7"/>
      <c r="V14" s="7"/>
    </row>
    <row r="15" spans="1:22" ht="9" customHeight="1">
      <c r="A15" s="19" t="s">
        <v>11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65.410449907964704</v>
      </c>
      <c r="L15" s="44" t="s">
        <v>15</v>
      </c>
      <c r="M15" s="17"/>
      <c r="N15" s="21"/>
      <c r="O15" s="7"/>
      <c r="P15" s="7"/>
      <c r="Q15" s="7"/>
      <c r="R15" s="7"/>
      <c r="S15" s="7"/>
      <c r="T15" s="7"/>
      <c r="U15" s="7"/>
      <c r="V15" s="7"/>
    </row>
    <row r="16" spans="1:22" ht="12.75" customHeight="1">
      <c r="A16" s="7"/>
      <c r="B16" s="19"/>
      <c r="C16" s="9"/>
      <c r="D16" s="9"/>
      <c r="E16" s="9"/>
      <c r="F16" s="9"/>
      <c r="G16" s="9"/>
      <c r="H16" s="9"/>
      <c r="I16" s="18"/>
      <c r="J16" s="18"/>
      <c r="K16" s="22"/>
      <c r="L16" s="22"/>
      <c r="M16" s="17"/>
      <c r="N16" s="21"/>
      <c r="O16" s="7"/>
      <c r="P16" s="7"/>
      <c r="Q16" s="7"/>
      <c r="R16" s="7"/>
      <c r="S16" s="7"/>
      <c r="T16" s="7"/>
      <c r="U16" s="7"/>
      <c r="V16" s="7"/>
    </row>
    <row r="17" spans="1:22" ht="9" customHeight="1">
      <c r="A17" s="40" t="s">
        <v>38</v>
      </c>
      <c r="B17" s="16">
        <f t="shared" ref="B17:K17" si="4">SUM(B18:B25)</f>
        <v>222.10133230828538</v>
      </c>
      <c r="C17" s="16">
        <f t="shared" si="4"/>
        <v>1895.6024774682137</v>
      </c>
      <c r="D17" s="16">
        <f t="shared" si="4"/>
        <v>0</v>
      </c>
      <c r="E17" s="16">
        <f t="shared" si="4"/>
        <v>638.28228476472441</v>
      </c>
      <c r="F17" s="16">
        <f t="shared" si="4"/>
        <v>907.82827149602349</v>
      </c>
      <c r="G17" s="16">
        <f t="shared" si="4"/>
        <v>1.4799552941176472E-4</v>
      </c>
      <c r="H17" s="16">
        <f t="shared" si="4"/>
        <v>7.3997764705882342E-6</v>
      </c>
      <c r="I17" s="16">
        <f t="shared" si="4"/>
        <v>481.74398467535298</v>
      </c>
      <c r="J17" s="16">
        <f t="shared" si="4"/>
        <v>3468.6679601013298</v>
      </c>
      <c r="K17" s="16">
        <f t="shared" si="4"/>
        <v>422.19186380138825</v>
      </c>
      <c r="L17" s="17">
        <f>IF(K17="","",IFERROR(100*(K17-J17)/J17,".."))</f>
        <v>-87.828415153664494</v>
      </c>
      <c r="M17" s="21"/>
      <c r="N17" s="7"/>
      <c r="O17" s="7"/>
      <c r="P17" s="7"/>
      <c r="Q17" s="7"/>
      <c r="R17" s="7"/>
      <c r="S17" s="7"/>
      <c r="T17" s="7"/>
      <c r="U17" s="7"/>
      <c r="V17" s="7"/>
    </row>
    <row r="18" spans="1:22" ht="9" customHeight="1">
      <c r="A18" s="42" t="s">
        <v>12</v>
      </c>
      <c r="B18" s="45">
        <v>0</v>
      </c>
      <c r="C18" s="45">
        <v>0</v>
      </c>
      <c r="D18" s="45">
        <v>0</v>
      </c>
      <c r="E18" s="45">
        <v>0</v>
      </c>
      <c r="F18" s="45">
        <v>9.5457116470588237E-4</v>
      </c>
      <c r="G18" s="45">
        <v>0</v>
      </c>
      <c r="H18" s="45">
        <v>0</v>
      </c>
      <c r="I18" s="45">
        <v>0</v>
      </c>
      <c r="J18" s="45">
        <v>0</v>
      </c>
      <c r="K18" s="43">
        <v>0</v>
      </c>
      <c r="L18" s="44" t="str">
        <f t="shared" ref="L18" si="5">IF(K18="","",IFERROR(100*(K18-J18)/J18,".."))</f>
        <v>..</v>
      </c>
      <c r="M18" s="21"/>
      <c r="N18" s="7"/>
      <c r="O18" s="7"/>
      <c r="P18" s="7"/>
      <c r="Q18" s="7"/>
      <c r="R18" s="7"/>
      <c r="S18" s="7"/>
      <c r="T18" s="7"/>
      <c r="U18" s="7"/>
      <c r="V18" s="7"/>
    </row>
    <row r="19" spans="1:22" ht="9" customHeight="1">
      <c r="A19" s="42" t="s">
        <v>13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7.3997764705882342E-6</v>
      </c>
      <c r="I19" s="45">
        <v>0</v>
      </c>
      <c r="J19" s="45">
        <v>2029.0001717952355</v>
      </c>
      <c r="K19" s="43">
        <v>0</v>
      </c>
      <c r="L19" s="44" t="s">
        <v>15</v>
      </c>
      <c r="M19" s="21"/>
      <c r="N19" s="7"/>
      <c r="O19" s="7"/>
      <c r="P19" s="7"/>
      <c r="Q19" s="7"/>
      <c r="R19" s="7"/>
      <c r="S19" s="7"/>
      <c r="T19" s="7"/>
      <c r="U19" s="7"/>
      <c r="V19" s="7"/>
    </row>
    <row r="20" spans="1:22" ht="9" customHeight="1">
      <c r="A20" s="42" t="s">
        <v>14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942.64176306435297</v>
      </c>
      <c r="K20" s="43">
        <v>0</v>
      </c>
      <c r="L20" s="44" t="s">
        <v>15</v>
      </c>
      <c r="M20" s="21"/>
      <c r="N20" s="7"/>
      <c r="O20" s="7"/>
      <c r="P20" s="7"/>
      <c r="Q20" s="7"/>
      <c r="R20" s="7"/>
      <c r="S20" s="7"/>
      <c r="T20" s="7"/>
      <c r="U20" s="7"/>
      <c r="V20" s="7"/>
    </row>
    <row r="21" spans="1:22" ht="9" customHeight="1">
      <c r="A21" s="42" t="s">
        <v>16</v>
      </c>
      <c r="B21" s="45">
        <v>222.09248217562654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481.74394027669416</v>
      </c>
      <c r="J21" s="45">
        <v>270.49351584284705</v>
      </c>
      <c r="K21" s="43">
        <v>0</v>
      </c>
      <c r="L21" s="44" t="s">
        <v>15</v>
      </c>
      <c r="M21" s="21"/>
      <c r="N21" s="7"/>
      <c r="O21" s="7"/>
      <c r="P21" s="7"/>
      <c r="Q21" s="7"/>
      <c r="R21" s="7"/>
      <c r="S21" s="7"/>
      <c r="T21" s="7"/>
      <c r="U21" s="7"/>
      <c r="V21" s="7"/>
    </row>
    <row r="22" spans="1:22" ht="9" customHeight="1">
      <c r="A22" s="42" t="s">
        <v>17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4.4398658823529413E-5</v>
      </c>
      <c r="J22" s="45">
        <v>226.53250199911764</v>
      </c>
      <c r="K22" s="43">
        <v>422.1918564016118</v>
      </c>
      <c r="L22" s="44">
        <f t="shared" ref="L22:L23" si="6">IF(K22="","",IFERROR(100*(K22-J22)/J22,".."))</f>
        <v>86.37142691482579</v>
      </c>
      <c r="M22" s="21"/>
      <c r="N22" s="7"/>
      <c r="O22" s="7"/>
      <c r="P22" s="7"/>
      <c r="Q22" s="7"/>
      <c r="R22" s="7"/>
      <c r="S22" s="7"/>
      <c r="T22" s="7"/>
      <c r="U22" s="7"/>
      <c r="V22" s="7"/>
    </row>
    <row r="23" spans="1:22" ht="9" customHeight="1">
      <c r="A23" s="42" t="s">
        <v>18</v>
      </c>
      <c r="B23" s="45">
        <v>0</v>
      </c>
      <c r="C23" s="45">
        <v>0</v>
      </c>
      <c r="D23" s="45">
        <v>0</v>
      </c>
      <c r="E23" s="45">
        <v>638.28228476472441</v>
      </c>
      <c r="F23" s="45">
        <v>907.82731692485879</v>
      </c>
      <c r="G23" s="45">
        <v>0</v>
      </c>
      <c r="H23" s="45">
        <v>0</v>
      </c>
      <c r="I23" s="45">
        <v>0</v>
      </c>
      <c r="J23" s="45">
        <v>0</v>
      </c>
      <c r="K23" s="43">
        <v>0</v>
      </c>
      <c r="L23" s="44" t="str">
        <f t="shared" si="6"/>
        <v>..</v>
      </c>
      <c r="M23" s="21"/>
      <c r="N23" s="7"/>
      <c r="O23" s="7"/>
      <c r="P23" s="7"/>
      <c r="Q23" s="7"/>
      <c r="R23" s="7"/>
      <c r="S23" s="7"/>
      <c r="T23" s="7"/>
      <c r="U23" s="7"/>
      <c r="V23" s="7"/>
    </row>
    <row r="24" spans="1:22" ht="9" customHeight="1">
      <c r="A24" s="42" t="s">
        <v>19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7.3997764705882342E-6</v>
      </c>
      <c r="K24" s="43">
        <v>0</v>
      </c>
      <c r="L24" s="44" t="s">
        <v>15</v>
      </c>
      <c r="M24" s="21"/>
      <c r="N24" s="7"/>
      <c r="O24" s="7"/>
      <c r="P24" s="7"/>
      <c r="Q24" s="7"/>
      <c r="R24" s="7"/>
      <c r="S24" s="7"/>
      <c r="T24" s="7"/>
      <c r="U24" s="7"/>
      <c r="V24" s="7"/>
    </row>
    <row r="25" spans="1:22" ht="9" customHeight="1">
      <c r="A25" s="42" t="s">
        <v>20</v>
      </c>
      <c r="B25" s="45">
        <v>8.8501326588235289E-3</v>
      </c>
      <c r="C25" s="45">
        <v>1895.6024774682137</v>
      </c>
      <c r="D25" s="45">
        <v>0</v>
      </c>
      <c r="E25" s="45">
        <v>0</v>
      </c>
      <c r="F25" s="45">
        <v>0</v>
      </c>
      <c r="G25" s="45">
        <v>1.4799552941176472E-4</v>
      </c>
      <c r="H25" s="45">
        <v>0</v>
      </c>
      <c r="I25" s="45">
        <v>0</v>
      </c>
      <c r="J25" s="45">
        <v>0</v>
      </c>
      <c r="K25" s="43">
        <v>7.3997764705882342E-6</v>
      </c>
      <c r="L25" s="44" t="str">
        <f t="shared" ref="L25" si="7">IF(K25="","",IFERROR(100*(K25-J25)/J25,".."))</f>
        <v>..</v>
      </c>
      <c r="M25" s="21"/>
      <c r="N25" s="7"/>
      <c r="O25" s="7"/>
      <c r="P25" s="7"/>
      <c r="Q25" s="7"/>
      <c r="R25" s="7"/>
      <c r="S25" s="7"/>
      <c r="T25" s="7"/>
      <c r="U25" s="7"/>
      <c r="V25" s="7"/>
    </row>
    <row r="26" spans="1:22" ht="9" customHeight="1">
      <c r="A26" s="1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17" t="str">
        <f t="shared" ref="L26:L38" si="8">IF(K26="","",IFERROR(100*(K26-J26)/J26,".."))</f>
        <v/>
      </c>
      <c r="M26" s="21"/>
      <c r="N26" s="7"/>
      <c r="O26" s="7"/>
      <c r="P26" s="7"/>
      <c r="Q26" s="7"/>
      <c r="R26" s="7"/>
      <c r="S26" s="7"/>
      <c r="T26" s="7"/>
      <c r="U26" s="7"/>
      <c r="V26" s="7"/>
    </row>
    <row r="27" spans="1:22" ht="9" customHeight="1">
      <c r="A27" s="41" t="s">
        <v>39</v>
      </c>
      <c r="B27" s="16">
        <f t="shared" ref="B27:K27" si="9">B28</f>
        <v>0</v>
      </c>
      <c r="C27" s="16">
        <f t="shared" si="9"/>
        <v>0</v>
      </c>
      <c r="D27" s="16">
        <f t="shared" si="9"/>
        <v>0</v>
      </c>
      <c r="E27" s="16">
        <f t="shared" si="9"/>
        <v>0</v>
      </c>
      <c r="F27" s="16">
        <f t="shared" si="9"/>
        <v>0</v>
      </c>
      <c r="G27" s="16">
        <f t="shared" si="9"/>
        <v>311.20994969751803</v>
      </c>
      <c r="H27" s="16">
        <f t="shared" si="9"/>
        <v>0</v>
      </c>
      <c r="I27" s="16">
        <f t="shared" si="9"/>
        <v>2276.70353787358</v>
      </c>
      <c r="J27" s="16">
        <f t="shared" si="9"/>
        <v>786.61100877736499</v>
      </c>
      <c r="K27" s="16">
        <f t="shared" si="9"/>
        <v>1260.8115651215101</v>
      </c>
      <c r="L27" s="17">
        <f t="shared" si="8"/>
        <v>60.283996925138176</v>
      </c>
      <c r="M27" s="21"/>
      <c r="N27" s="7"/>
      <c r="O27" s="7"/>
      <c r="P27" s="7"/>
      <c r="Q27" s="7"/>
      <c r="R27" s="7"/>
      <c r="S27" s="7"/>
      <c r="T27" s="7"/>
      <c r="U27" s="7"/>
      <c r="V27" s="7"/>
    </row>
    <row r="28" spans="1:22" ht="9" customHeight="1">
      <c r="A28" s="19" t="s">
        <v>21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311.20994969751803</v>
      </c>
      <c r="H28" s="22">
        <v>0</v>
      </c>
      <c r="I28" s="22">
        <v>2276.70353787358</v>
      </c>
      <c r="J28" s="22">
        <v>786.61100877736499</v>
      </c>
      <c r="K28" s="22">
        <v>1260.8115651215101</v>
      </c>
      <c r="L28" s="23">
        <f t="shared" si="8"/>
        <v>60.283996925138176</v>
      </c>
      <c r="M28" s="21"/>
      <c r="N28" s="7"/>
      <c r="O28" s="7"/>
      <c r="P28" s="7"/>
      <c r="Q28" s="7"/>
      <c r="R28" s="7"/>
      <c r="S28" s="7"/>
      <c r="T28" s="7"/>
      <c r="U28" s="7"/>
      <c r="V28" s="7"/>
    </row>
    <row r="29" spans="1:22" ht="9" customHeight="1">
      <c r="A29" s="1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17" t="str">
        <f t="shared" si="8"/>
        <v/>
      </c>
      <c r="M29" s="21"/>
      <c r="N29" s="7"/>
      <c r="O29" s="7"/>
      <c r="P29" s="7"/>
      <c r="Q29" s="7"/>
      <c r="R29" s="7"/>
      <c r="S29" s="7"/>
      <c r="T29" s="7"/>
      <c r="U29" s="7"/>
      <c r="V29" s="7"/>
    </row>
    <row r="30" spans="1:22" ht="9" customHeight="1">
      <c r="A30" s="40" t="s">
        <v>40</v>
      </c>
      <c r="B30" s="16">
        <f t="shared" ref="B30:K30" si="10">SUM(B31:B34)</f>
        <v>26291.39538786417</v>
      </c>
      <c r="C30" s="16">
        <f t="shared" si="10"/>
        <v>30192.563986989742</v>
      </c>
      <c r="D30" s="16">
        <f t="shared" si="10"/>
        <v>29233.442817579235</v>
      </c>
      <c r="E30" s="16">
        <f t="shared" si="10"/>
        <v>28559.921609883324</v>
      </c>
      <c r="F30" s="16">
        <f t="shared" si="10"/>
        <v>22277.310468744934</v>
      </c>
      <c r="G30" s="16">
        <f t="shared" si="10"/>
        <v>27203.172550724055</v>
      </c>
      <c r="H30" s="16">
        <f t="shared" si="10"/>
        <v>33306.817686715891</v>
      </c>
      <c r="I30" s="16">
        <f t="shared" si="10"/>
        <v>23398.355906864261</v>
      </c>
      <c r="J30" s="16">
        <f t="shared" si="10"/>
        <v>23588.303137016261</v>
      </c>
      <c r="K30" s="16">
        <f t="shared" si="10"/>
        <v>25455.154863325213</v>
      </c>
      <c r="L30" s="17">
        <f t="shared" si="8"/>
        <v>7.9143112391979162</v>
      </c>
      <c r="M30" s="21"/>
      <c r="N30" s="7"/>
      <c r="O30" s="7"/>
      <c r="P30" s="7"/>
      <c r="Q30" s="7"/>
      <c r="R30" s="7"/>
      <c r="S30" s="7"/>
      <c r="T30" s="7"/>
      <c r="U30" s="7"/>
      <c r="V30" s="7"/>
    </row>
    <row r="31" spans="1:22" ht="9" customHeight="1">
      <c r="A31" s="42" t="s">
        <v>22</v>
      </c>
      <c r="B31" s="43">
        <v>3058.4101442653791</v>
      </c>
      <c r="C31" s="43">
        <v>2621.4382529646259</v>
      </c>
      <c r="D31" s="43">
        <v>5669.7317434334354</v>
      </c>
      <c r="E31" s="43">
        <v>4062.1310968701096</v>
      </c>
      <c r="F31" s="43">
        <v>2011.7054142281766</v>
      </c>
      <c r="G31" s="43">
        <v>5067.3146180389531</v>
      </c>
      <c r="H31" s="43">
        <v>0</v>
      </c>
      <c r="I31" s="43">
        <v>0</v>
      </c>
      <c r="J31" s="43">
        <v>0</v>
      </c>
      <c r="K31" s="43">
        <v>0</v>
      </c>
      <c r="L31" s="44" t="str">
        <f t="shared" si="8"/>
        <v>..</v>
      </c>
      <c r="M31" s="21"/>
      <c r="N31" s="7"/>
      <c r="O31" s="7"/>
      <c r="P31" s="7"/>
      <c r="Q31" s="7"/>
      <c r="R31" s="7"/>
      <c r="S31" s="7"/>
      <c r="T31" s="7"/>
      <c r="U31" s="7"/>
      <c r="V31" s="7"/>
    </row>
    <row r="32" spans="1:22" ht="9" customHeight="1">
      <c r="A32" s="42" t="s">
        <v>23</v>
      </c>
      <c r="B32" s="43">
        <v>22982.510617575594</v>
      </c>
      <c r="C32" s="43">
        <v>27571.125734025118</v>
      </c>
      <c r="D32" s="43">
        <v>23563.711074145798</v>
      </c>
      <c r="E32" s="43">
        <v>24497.790513013213</v>
      </c>
      <c r="F32" s="43">
        <v>20265.605054516756</v>
      </c>
      <c r="G32" s="43">
        <v>22135.857932685103</v>
      </c>
      <c r="H32" s="43">
        <v>33306.817686715891</v>
      </c>
      <c r="I32" s="43">
        <v>23398.355906864261</v>
      </c>
      <c r="J32" s="43">
        <v>23588.303137016261</v>
      </c>
      <c r="K32" s="43">
        <v>25455.154863325213</v>
      </c>
      <c r="L32" s="44">
        <f t="shared" si="8"/>
        <v>7.9143112391979162</v>
      </c>
      <c r="M32" s="21"/>
      <c r="N32" s="7"/>
      <c r="O32" s="7"/>
      <c r="P32" s="7"/>
      <c r="Q32" s="7"/>
      <c r="R32" s="7"/>
      <c r="S32" s="7"/>
      <c r="T32" s="7"/>
      <c r="U32" s="7"/>
      <c r="V32" s="7"/>
    </row>
    <row r="33" spans="1:22" ht="9" customHeight="1">
      <c r="A33" s="42" t="s">
        <v>24</v>
      </c>
      <c r="B33" s="43">
        <v>250.47462602319769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4" t="str">
        <f t="shared" si="8"/>
        <v>..</v>
      </c>
      <c r="M33" s="21"/>
      <c r="N33" s="7"/>
      <c r="O33" s="7"/>
      <c r="P33" s="7"/>
      <c r="Q33" s="7"/>
      <c r="R33" s="7"/>
      <c r="S33" s="7"/>
      <c r="T33" s="7"/>
      <c r="U33" s="7"/>
      <c r="V33" s="7"/>
    </row>
    <row r="34" spans="1:22" ht="9" customHeight="1">
      <c r="A34" s="19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17" t="str">
        <f t="shared" si="8"/>
        <v/>
      </c>
      <c r="M34" s="21"/>
      <c r="N34" s="7"/>
      <c r="O34" s="7"/>
      <c r="P34" s="7"/>
      <c r="Q34" s="7"/>
      <c r="R34" s="7"/>
      <c r="S34" s="7"/>
      <c r="T34" s="7"/>
      <c r="U34" s="7"/>
      <c r="V34" s="7"/>
    </row>
    <row r="35" spans="1:22" ht="9" customHeight="1">
      <c r="A35" s="40" t="s">
        <v>41</v>
      </c>
      <c r="B35" s="16">
        <f t="shared" ref="B35:K35" si="11">SUM(B36:B45)</f>
        <v>35180.023789958985</v>
      </c>
      <c r="C35" s="16">
        <f t="shared" si="11"/>
        <v>21936.412631986968</v>
      </c>
      <c r="D35" s="16">
        <f t="shared" si="11"/>
        <v>29669.020906951922</v>
      </c>
      <c r="E35" s="16">
        <f t="shared" si="11"/>
        <v>27059.679593620964</v>
      </c>
      <c r="F35" s="16">
        <f t="shared" si="11"/>
        <v>10268.589824051425</v>
      </c>
      <c r="G35" s="16">
        <f t="shared" si="11"/>
        <v>17696.431708051168</v>
      </c>
      <c r="H35" s="16">
        <f t="shared" si="11"/>
        <v>27834.746217805838</v>
      </c>
      <c r="I35" s="16">
        <f t="shared" si="11"/>
        <v>38727.082143990912</v>
      </c>
      <c r="J35" s="16">
        <f t="shared" si="11"/>
        <v>41226.284232719554</v>
      </c>
      <c r="K35" s="16">
        <f t="shared" si="11"/>
        <v>27171.279810126885</v>
      </c>
      <c r="L35" s="17">
        <f t="shared" si="8"/>
        <v>-34.092338623711832</v>
      </c>
      <c r="M35" s="21"/>
      <c r="N35" s="7"/>
      <c r="O35" s="7"/>
      <c r="P35" s="7"/>
      <c r="Q35" s="7"/>
      <c r="R35" s="7"/>
      <c r="S35" s="7"/>
      <c r="T35" s="7"/>
      <c r="U35" s="7"/>
      <c r="V35" s="7"/>
    </row>
    <row r="36" spans="1:22" ht="9" customHeight="1">
      <c r="A36" s="19" t="s">
        <v>25</v>
      </c>
      <c r="B36" s="43">
        <v>10796.45717943644</v>
      </c>
      <c r="C36" s="43">
        <v>12532.955360685037</v>
      </c>
      <c r="D36" s="43">
        <v>12206.295020645188</v>
      </c>
      <c r="E36" s="43">
        <v>15840.572670728814</v>
      </c>
      <c r="F36" s="43">
        <v>4702.6258326081652</v>
      </c>
      <c r="G36" s="43">
        <v>8959.8331610357673</v>
      </c>
      <c r="H36" s="43">
        <v>5555.102843732353</v>
      </c>
      <c r="I36" s="43">
        <v>14248.028354004933</v>
      </c>
      <c r="J36" s="43">
        <v>7768.341939713755</v>
      </c>
      <c r="K36" s="43">
        <v>9111.4867255471072</v>
      </c>
      <c r="L36" s="44">
        <f t="shared" si="8"/>
        <v>17.28998023332176</v>
      </c>
      <c r="M36" s="21"/>
      <c r="N36" s="7"/>
      <c r="O36" s="7"/>
      <c r="P36" s="7"/>
      <c r="Q36" s="7"/>
      <c r="R36" s="7"/>
      <c r="S36" s="7"/>
      <c r="T36" s="7"/>
      <c r="U36" s="7"/>
      <c r="V36" s="7"/>
    </row>
    <row r="37" spans="1:22" ht="9" customHeight="1">
      <c r="A37" s="19" t="s">
        <v>26</v>
      </c>
      <c r="B37" s="43">
        <v>0</v>
      </c>
      <c r="C37" s="43">
        <v>0</v>
      </c>
      <c r="D37" s="43">
        <v>0</v>
      </c>
      <c r="E37" s="43">
        <v>0</v>
      </c>
      <c r="F37" s="43">
        <v>253.99837072142353</v>
      </c>
      <c r="G37" s="43">
        <v>0</v>
      </c>
      <c r="H37" s="43">
        <v>5531.2929011733295</v>
      </c>
      <c r="I37" s="43">
        <v>7837.6889597074241</v>
      </c>
      <c r="J37" s="43">
        <v>12261.824293642318</v>
      </c>
      <c r="K37" s="43">
        <v>5854.8605441747186</v>
      </c>
      <c r="L37" s="44">
        <f t="shared" si="8"/>
        <v>-52.251309397652776</v>
      </c>
      <c r="M37" s="21"/>
      <c r="N37" s="7"/>
      <c r="O37" s="7"/>
      <c r="P37" s="7"/>
      <c r="Q37" s="7"/>
      <c r="R37" s="7"/>
      <c r="S37" s="7"/>
      <c r="T37" s="7"/>
      <c r="U37" s="7"/>
      <c r="V37" s="7"/>
    </row>
    <row r="38" spans="1:22" ht="9" customHeight="1">
      <c r="A38" s="42" t="s">
        <v>43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1262.5314951665646</v>
      </c>
      <c r="K38" s="43">
        <v>2338.406758967988</v>
      </c>
      <c r="L38" s="44">
        <f t="shared" si="8"/>
        <v>85.215716829264863</v>
      </c>
      <c r="M38" s="21"/>
      <c r="N38" s="7"/>
      <c r="O38" s="7"/>
      <c r="P38" s="7"/>
      <c r="Q38" s="7"/>
      <c r="R38" s="7"/>
      <c r="S38" s="7"/>
      <c r="T38" s="7"/>
      <c r="U38" s="7"/>
      <c r="V38" s="7"/>
    </row>
    <row r="39" spans="1:22" ht="9" customHeight="1">
      <c r="A39" s="19" t="s">
        <v>27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4889.4855060278123</v>
      </c>
      <c r="I39" s="22">
        <v>2929.1437606270001</v>
      </c>
      <c r="J39" s="22">
        <v>1879.5282019831766</v>
      </c>
      <c r="K39" s="22">
        <v>961.43815727058836</v>
      </c>
      <c r="L39" s="23">
        <v>-48.846835271951186</v>
      </c>
      <c r="M39" s="21"/>
      <c r="N39" s="7"/>
      <c r="O39" s="7"/>
      <c r="P39" s="7"/>
      <c r="Q39" s="7"/>
      <c r="R39" s="7"/>
      <c r="S39" s="7"/>
      <c r="T39" s="7"/>
      <c r="U39" s="7"/>
      <c r="V39" s="7"/>
    </row>
    <row r="40" spans="1:22" ht="9" customHeight="1">
      <c r="A40" s="19" t="s">
        <v>28</v>
      </c>
      <c r="B40" s="22">
        <v>2075.0881087238699</v>
      </c>
      <c r="C40" s="22">
        <v>1037.0591347881198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3" t="s">
        <v>15</v>
      </c>
      <c r="M40" s="21"/>
      <c r="N40" s="7"/>
      <c r="O40" s="7"/>
      <c r="P40" s="7"/>
      <c r="Q40" s="7"/>
      <c r="R40" s="7"/>
      <c r="S40" s="7"/>
      <c r="T40" s="7"/>
      <c r="U40" s="7"/>
      <c r="V40" s="7"/>
    </row>
    <row r="41" spans="1:22" ht="9" customHeight="1">
      <c r="A41" s="19" t="s">
        <v>29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5734.36238433369</v>
      </c>
      <c r="J41" s="22">
        <v>8707.73139002264</v>
      </c>
      <c r="K41" s="22">
        <v>4251.4924292609303</v>
      </c>
      <c r="L41" s="23">
        <f t="shared" ref="L41:L46" si="12">IF(K41="","",IFERROR(100*(K41-J41)/J41,".."))</f>
        <v>-51.175659436023594</v>
      </c>
      <c r="M41" s="21"/>
      <c r="N41" s="7"/>
      <c r="O41" s="7"/>
      <c r="P41" s="7"/>
      <c r="Q41" s="7"/>
      <c r="R41" s="7"/>
      <c r="S41" s="7"/>
      <c r="T41" s="7"/>
      <c r="U41" s="7"/>
      <c r="V41" s="7"/>
    </row>
    <row r="42" spans="1:22" ht="9" customHeight="1">
      <c r="A42" s="19" t="s">
        <v>30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4473.4049326190707</v>
      </c>
      <c r="J42" s="22">
        <v>4795.6455515066591</v>
      </c>
      <c r="K42" s="22">
        <v>1879.4890497658707</v>
      </c>
      <c r="L42" s="23">
        <v>-60.808424442974371</v>
      </c>
      <c r="M42" s="21"/>
      <c r="N42" s="7"/>
      <c r="O42" s="7"/>
      <c r="P42" s="7"/>
      <c r="Q42" s="7"/>
      <c r="R42" s="7"/>
      <c r="S42" s="7"/>
      <c r="T42" s="7"/>
      <c r="U42" s="7"/>
      <c r="V42" s="7"/>
    </row>
    <row r="43" spans="1:22" ht="9" customHeight="1">
      <c r="A43" s="19" t="s">
        <v>31</v>
      </c>
      <c r="B43" s="43">
        <v>0</v>
      </c>
      <c r="C43" s="43">
        <v>523.42692303852891</v>
      </c>
      <c r="D43" s="43">
        <v>385.25590481484596</v>
      </c>
      <c r="E43" s="43">
        <v>1375.2419507345394</v>
      </c>
      <c r="F43" s="43">
        <v>342.86697041522359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4" t="str">
        <f t="shared" si="12"/>
        <v>..</v>
      </c>
      <c r="M43" s="21"/>
      <c r="N43" s="7"/>
      <c r="O43" s="7"/>
      <c r="P43" s="7"/>
      <c r="Q43" s="7"/>
      <c r="R43" s="7"/>
      <c r="S43" s="7"/>
      <c r="T43" s="7"/>
      <c r="U43" s="7"/>
      <c r="V43" s="7"/>
    </row>
    <row r="44" spans="1:22" ht="9" customHeight="1">
      <c r="A44" s="19" t="s">
        <v>32</v>
      </c>
      <c r="B44" s="43">
        <v>22308.478501798672</v>
      </c>
      <c r="C44" s="43">
        <v>7842.9712134752845</v>
      </c>
      <c r="D44" s="43">
        <v>17077.469981491889</v>
      </c>
      <c r="E44" s="43">
        <v>9843.8649721576112</v>
      </c>
      <c r="F44" s="43">
        <v>4969.0986503066124</v>
      </c>
      <c r="G44" s="43">
        <v>8736.598547015401</v>
      </c>
      <c r="H44" s="43">
        <v>11858.864966872341</v>
      </c>
      <c r="I44" s="43">
        <v>3504.4537526987883</v>
      </c>
      <c r="J44" s="43">
        <v>4488.8464827670587</v>
      </c>
      <c r="K44" s="43">
        <v>2774.1061451396827</v>
      </c>
      <c r="L44" s="44">
        <f t="shared" si="12"/>
        <v>-38.20002185885312</v>
      </c>
      <c r="M44" s="21"/>
      <c r="N44" s="7"/>
      <c r="O44" s="7"/>
      <c r="P44" s="7"/>
      <c r="Q44" s="7"/>
      <c r="R44" s="7"/>
      <c r="S44" s="7"/>
      <c r="T44" s="7"/>
      <c r="U44" s="7"/>
      <c r="V44" s="7"/>
    </row>
    <row r="45" spans="1:22" ht="9" customHeight="1">
      <c r="A45" s="19" t="s">
        <v>33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61.834877917376474</v>
      </c>
      <c r="K45" s="43">
        <v>0</v>
      </c>
      <c r="L45" s="44" t="s">
        <v>15</v>
      </c>
      <c r="M45" s="21"/>
      <c r="N45" s="7"/>
      <c r="O45" s="7"/>
      <c r="P45" s="7"/>
      <c r="Q45" s="7"/>
      <c r="R45" s="7"/>
      <c r="S45" s="7"/>
      <c r="T45" s="7"/>
      <c r="U45" s="7"/>
      <c r="V45" s="7"/>
    </row>
    <row r="46" spans="1:22" ht="9" customHeight="1">
      <c r="A46" s="19"/>
      <c r="B46" s="9"/>
      <c r="C46" s="9"/>
      <c r="D46" s="9"/>
      <c r="E46" s="9"/>
      <c r="F46" s="9"/>
      <c r="G46" s="9"/>
      <c r="H46" s="9"/>
      <c r="I46" s="9"/>
      <c r="J46" s="9"/>
      <c r="K46" s="9"/>
      <c r="L46" s="17" t="str">
        <f t="shared" si="12"/>
        <v/>
      </c>
      <c r="M46" s="21"/>
      <c r="N46" s="7"/>
      <c r="O46" s="7"/>
      <c r="P46" s="7"/>
      <c r="Q46" s="7"/>
      <c r="R46" s="7"/>
      <c r="S46" s="7"/>
      <c r="T46" s="7"/>
      <c r="U46" s="7"/>
      <c r="V46" s="7"/>
    </row>
    <row r="47" spans="1:22" ht="9" customHeight="1">
      <c r="A47" s="40" t="s">
        <v>42</v>
      </c>
      <c r="B47" s="16">
        <f t="shared" ref="B47:K47" si="13">SUM(B48:B48)</f>
        <v>1182.9956947504638</v>
      </c>
      <c r="C47" s="16">
        <f t="shared" si="13"/>
        <v>450.59606551763426</v>
      </c>
      <c r="D47" s="16">
        <f t="shared" si="13"/>
        <v>0</v>
      </c>
      <c r="E47" s="16">
        <f t="shared" si="13"/>
        <v>0</v>
      </c>
      <c r="F47" s="16">
        <f t="shared" si="13"/>
        <v>0</v>
      </c>
      <c r="G47" s="16">
        <f t="shared" si="13"/>
        <v>0</v>
      </c>
      <c r="H47" s="16">
        <f t="shared" si="13"/>
        <v>0</v>
      </c>
      <c r="I47" s="16">
        <f t="shared" si="13"/>
        <v>0</v>
      </c>
      <c r="J47" s="16">
        <f t="shared" si="13"/>
        <v>0</v>
      </c>
      <c r="K47" s="16">
        <f t="shared" si="13"/>
        <v>0</v>
      </c>
      <c r="L47" s="24" t="s">
        <v>15</v>
      </c>
      <c r="M47" s="21"/>
      <c r="N47" s="7"/>
      <c r="O47" s="7"/>
      <c r="P47" s="7"/>
      <c r="Q47" s="7"/>
      <c r="R47" s="7"/>
      <c r="S47" s="7"/>
      <c r="T47" s="7"/>
      <c r="U47" s="7"/>
      <c r="V47" s="7"/>
    </row>
    <row r="48" spans="1:22" ht="9" customHeight="1">
      <c r="A48" s="42" t="s">
        <v>34</v>
      </c>
      <c r="B48" s="22">
        <v>1182.9956947504638</v>
      </c>
      <c r="C48" s="22">
        <v>450.59606551763426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3" t="s">
        <v>15</v>
      </c>
      <c r="M48" s="21"/>
      <c r="N48" s="7"/>
      <c r="O48" s="7"/>
      <c r="P48" s="7"/>
      <c r="Q48" s="7"/>
      <c r="R48" s="7"/>
      <c r="S48" s="7"/>
      <c r="T48" s="7"/>
      <c r="U48" s="7"/>
      <c r="V48" s="7"/>
    </row>
    <row r="49" spans="1:22" ht="9" customHeight="1">
      <c r="A49" s="42" t="s">
        <v>35</v>
      </c>
      <c r="B49" s="22">
        <v>0</v>
      </c>
      <c r="C49" s="22">
        <v>0</v>
      </c>
      <c r="D49" s="22">
        <v>0</v>
      </c>
      <c r="E49" s="22">
        <v>0</v>
      </c>
      <c r="F49" s="22">
        <v>7.3997764705882342E-6</v>
      </c>
      <c r="G49" s="22">
        <v>1.4799552941176468E-5</v>
      </c>
      <c r="H49" s="22">
        <v>3.699888235294118E-5</v>
      </c>
      <c r="I49" s="22">
        <v>7.3997764705882347E-5</v>
      </c>
      <c r="J49" s="22">
        <v>7.399776470588236E-5</v>
      </c>
      <c r="K49" s="22">
        <v>0</v>
      </c>
      <c r="L49" s="17" t="s">
        <v>15</v>
      </c>
      <c r="M49" s="21"/>
      <c r="N49" s="7"/>
      <c r="O49" s="7"/>
      <c r="P49" s="7"/>
      <c r="Q49" s="7"/>
      <c r="R49" s="7"/>
      <c r="S49" s="7"/>
      <c r="T49" s="7"/>
      <c r="U49" s="7"/>
      <c r="V49" s="7"/>
    </row>
    <row r="50" spans="1:22" ht="9" customHeight="1">
      <c r="A50" s="25"/>
      <c r="B50" s="26"/>
      <c r="C50" s="26"/>
      <c r="D50" s="26"/>
      <c r="E50" s="26"/>
      <c r="F50" s="27"/>
      <c r="G50" s="27"/>
      <c r="H50" s="27"/>
      <c r="I50" s="27"/>
      <c r="J50" s="27"/>
      <c r="K50" s="27"/>
      <c r="L50" s="28"/>
      <c r="M50" s="14"/>
      <c r="N50" s="7"/>
      <c r="O50" s="7"/>
      <c r="P50" s="7"/>
      <c r="Q50" s="7"/>
      <c r="R50" s="7"/>
      <c r="S50" s="7"/>
      <c r="T50" s="7"/>
      <c r="U50" s="7"/>
      <c r="V50" s="7"/>
    </row>
    <row r="51" spans="1:22" ht="10.5" customHeight="1">
      <c r="A51" s="29" t="s">
        <v>36</v>
      </c>
      <c r="B51" s="30"/>
      <c r="C51" s="30"/>
      <c r="D51" s="30"/>
      <c r="E51" s="30"/>
      <c r="F51" s="30"/>
      <c r="G51" s="30"/>
      <c r="H51" s="30"/>
      <c r="I51" s="31"/>
      <c r="J51" s="31"/>
      <c r="K51" s="31"/>
      <c r="L51" s="9"/>
      <c r="M51" s="14"/>
      <c r="N51" s="7"/>
      <c r="O51" s="7"/>
      <c r="P51" s="7"/>
      <c r="Q51" s="7"/>
      <c r="R51" s="7"/>
      <c r="S51" s="7"/>
      <c r="T51" s="7"/>
      <c r="U51" s="7"/>
      <c r="V51" s="7"/>
    </row>
    <row r="52" spans="1:22" ht="10.5" customHeight="1">
      <c r="A52" s="29" t="s">
        <v>37</v>
      </c>
      <c r="B52" s="32"/>
      <c r="C52" s="32"/>
      <c r="D52" s="32"/>
      <c r="E52" s="33"/>
      <c r="F52" s="32"/>
      <c r="G52" s="33"/>
      <c r="H52" s="33"/>
      <c r="I52" s="34"/>
      <c r="J52" s="34"/>
      <c r="K52" s="34"/>
      <c r="L52" s="14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10.5" customHeight="1">
      <c r="A53" s="35"/>
      <c r="B53" s="32"/>
      <c r="C53" s="32"/>
      <c r="D53" s="36"/>
      <c r="E53" s="36"/>
      <c r="F53" s="36"/>
      <c r="G53" s="36"/>
      <c r="H53" s="36"/>
      <c r="I53" s="34"/>
      <c r="J53" s="34"/>
      <c r="K53" s="34"/>
      <c r="L53" s="14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9" customHeight="1">
      <c r="A54" s="37"/>
      <c r="B54" s="38"/>
      <c r="C54" s="38"/>
      <c r="D54" s="14"/>
      <c r="E54" s="14"/>
      <c r="F54" s="14"/>
      <c r="G54" s="14"/>
      <c r="H54" s="7"/>
      <c r="I54" s="34"/>
      <c r="J54" s="9"/>
      <c r="K54" s="9"/>
      <c r="L54" s="14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9" customHeight="1">
      <c r="A55" s="39"/>
      <c r="B55" s="14"/>
      <c r="C55" s="14"/>
      <c r="D55" s="14"/>
      <c r="E55" s="14"/>
      <c r="F55" s="14"/>
      <c r="G55" s="14"/>
      <c r="H55" s="7"/>
      <c r="I55" s="34"/>
      <c r="J55" s="34"/>
      <c r="K55" s="34"/>
      <c r="L55" s="14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9" customHeight="1">
      <c r="A56" s="39"/>
      <c r="B56" s="14"/>
      <c r="C56" s="14"/>
      <c r="D56" s="14"/>
      <c r="E56" s="14"/>
      <c r="F56" s="14"/>
      <c r="G56" s="14"/>
      <c r="H56" s="7"/>
      <c r="I56" s="34"/>
      <c r="J56" s="34"/>
      <c r="K56" s="34"/>
      <c r="L56" s="14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9" customHeight="1">
      <c r="A57" s="12"/>
      <c r="B57" s="14"/>
      <c r="C57" s="14"/>
      <c r="D57" s="14"/>
      <c r="E57" s="14"/>
      <c r="F57" s="14"/>
      <c r="G57" s="14"/>
      <c r="H57" s="7"/>
      <c r="I57" s="34"/>
      <c r="J57" s="34"/>
      <c r="K57" s="34"/>
      <c r="L57" s="14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9" customHeight="1">
      <c r="A58" s="12"/>
      <c r="B58" s="14"/>
      <c r="C58" s="14"/>
      <c r="D58" s="14"/>
      <c r="E58" s="14"/>
      <c r="F58" s="14"/>
      <c r="G58" s="14"/>
      <c r="H58" s="7"/>
      <c r="I58" s="34"/>
      <c r="J58" s="34"/>
      <c r="K58" s="34"/>
      <c r="L58" s="14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9" customHeight="1">
      <c r="A59" s="12"/>
      <c r="B59" s="14"/>
      <c r="C59" s="14"/>
      <c r="D59" s="14"/>
      <c r="E59" s="14"/>
      <c r="F59" s="14"/>
      <c r="G59" s="14"/>
      <c r="H59" s="7"/>
      <c r="I59" s="34"/>
      <c r="J59" s="34"/>
      <c r="K59" s="34"/>
      <c r="L59" s="14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9" customHeight="1">
      <c r="A60" s="12"/>
      <c r="B60" s="14"/>
      <c r="C60" s="14"/>
      <c r="D60" s="14"/>
      <c r="E60" s="14"/>
      <c r="F60" s="14"/>
      <c r="G60" s="14"/>
      <c r="H60" s="7"/>
      <c r="I60" s="34"/>
      <c r="J60" s="34"/>
      <c r="K60" s="34"/>
      <c r="L60" s="14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9" customHeight="1">
      <c r="A61" s="12"/>
      <c r="B61" s="14"/>
      <c r="C61" s="14"/>
      <c r="D61" s="14"/>
      <c r="E61" s="14"/>
      <c r="F61" s="14"/>
      <c r="G61" s="14"/>
      <c r="H61" s="7"/>
      <c r="I61" s="34"/>
      <c r="J61" s="34"/>
      <c r="K61" s="34"/>
      <c r="L61" s="14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9" customHeight="1">
      <c r="A62" s="12"/>
      <c r="B62" s="14"/>
      <c r="C62" s="14"/>
      <c r="D62" s="14"/>
      <c r="E62" s="14"/>
      <c r="F62" s="14"/>
      <c r="G62" s="14"/>
      <c r="H62" s="7"/>
      <c r="I62" s="34"/>
      <c r="J62" s="34"/>
      <c r="K62" s="34"/>
      <c r="L62" s="14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9" customHeight="1">
      <c r="A63" s="12"/>
      <c r="B63" s="14"/>
      <c r="C63" s="14"/>
      <c r="D63" s="14"/>
      <c r="E63" s="14"/>
      <c r="F63" s="14"/>
      <c r="G63" s="14"/>
      <c r="H63" s="7"/>
      <c r="I63" s="34"/>
      <c r="J63" s="34"/>
      <c r="K63" s="34"/>
      <c r="L63" s="14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9" customHeight="1">
      <c r="A64" s="12"/>
      <c r="B64" s="14"/>
      <c r="C64" s="14"/>
      <c r="D64" s="14"/>
      <c r="E64" s="14"/>
      <c r="F64" s="14"/>
      <c r="G64" s="14"/>
      <c r="H64" s="7"/>
      <c r="I64" s="34"/>
      <c r="J64" s="34"/>
      <c r="K64" s="34"/>
      <c r="L64" s="14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9" customHeight="1">
      <c r="A65" s="12"/>
      <c r="B65" s="14"/>
      <c r="C65" s="14"/>
      <c r="D65" s="14"/>
      <c r="E65" s="14"/>
      <c r="F65" s="14"/>
      <c r="G65" s="14"/>
      <c r="H65" s="7"/>
      <c r="I65" s="34"/>
      <c r="J65" s="34"/>
      <c r="K65" s="34"/>
      <c r="L65" s="14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9" customHeight="1">
      <c r="A66" s="12"/>
      <c r="B66" s="14"/>
      <c r="C66" s="14"/>
      <c r="D66" s="14"/>
      <c r="E66" s="14"/>
      <c r="F66" s="14"/>
      <c r="G66" s="14"/>
      <c r="H66" s="7"/>
      <c r="I66" s="34"/>
      <c r="J66" s="34"/>
      <c r="K66" s="34"/>
      <c r="L66" s="14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9" customHeight="1">
      <c r="A67" s="12"/>
      <c r="B67" s="14"/>
      <c r="C67" s="14"/>
      <c r="D67" s="14"/>
      <c r="E67" s="14"/>
      <c r="F67" s="14"/>
      <c r="G67" s="14"/>
      <c r="H67" s="7"/>
      <c r="I67" s="34"/>
      <c r="J67" s="34"/>
      <c r="K67" s="34"/>
      <c r="L67" s="14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9" customHeight="1">
      <c r="A68" s="12"/>
      <c r="B68" s="14"/>
      <c r="C68" s="14"/>
      <c r="D68" s="14"/>
      <c r="E68" s="14"/>
      <c r="F68" s="14"/>
      <c r="G68" s="14"/>
      <c r="H68" s="7"/>
      <c r="I68" s="34"/>
      <c r="J68" s="34"/>
      <c r="K68" s="34"/>
      <c r="L68" s="14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9" customHeight="1">
      <c r="A69" s="12"/>
      <c r="B69" s="14"/>
      <c r="C69" s="14"/>
      <c r="D69" s="14"/>
      <c r="E69" s="14"/>
      <c r="F69" s="14"/>
      <c r="G69" s="14"/>
      <c r="H69" s="7"/>
      <c r="I69" s="34"/>
      <c r="J69" s="34"/>
      <c r="K69" s="34"/>
      <c r="L69" s="14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9" customHeight="1">
      <c r="A70" s="12"/>
      <c r="B70" s="14"/>
      <c r="C70" s="14"/>
      <c r="D70" s="14"/>
      <c r="E70" s="14"/>
      <c r="F70" s="14"/>
      <c r="G70" s="14"/>
      <c r="H70" s="7"/>
      <c r="I70" s="34"/>
      <c r="J70" s="34"/>
      <c r="K70" s="34"/>
      <c r="L70" s="14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9" customHeight="1">
      <c r="A71" s="12"/>
      <c r="B71" s="14"/>
      <c r="C71" s="14"/>
      <c r="D71" s="14"/>
      <c r="E71" s="14"/>
      <c r="F71" s="14"/>
      <c r="G71" s="14"/>
      <c r="H71" s="7"/>
      <c r="I71" s="34"/>
      <c r="J71" s="34"/>
      <c r="K71" s="34"/>
      <c r="L71" s="14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9" customHeight="1">
      <c r="A72" s="12"/>
      <c r="B72" s="14"/>
      <c r="C72" s="14"/>
      <c r="D72" s="14"/>
      <c r="E72" s="14"/>
      <c r="F72" s="14"/>
      <c r="G72" s="14"/>
      <c r="H72" s="7"/>
      <c r="I72" s="34"/>
      <c r="J72" s="34"/>
      <c r="K72" s="34"/>
      <c r="L72" s="14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9" customHeight="1">
      <c r="A73" s="12"/>
      <c r="B73" s="14"/>
      <c r="C73" s="14"/>
      <c r="D73" s="14"/>
      <c r="E73" s="14"/>
      <c r="F73" s="14"/>
      <c r="G73" s="14"/>
      <c r="H73" s="7"/>
      <c r="I73" s="34"/>
      <c r="J73" s="34"/>
      <c r="K73" s="34"/>
      <c r="L73" s="14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9" customHeight="1">
      <c r="A74" s="12"/>
      <c r="B74" s="14"/>
      <c r="C74" s="14"/>
      <c r="D74" s="14"/>
      <c r="E74" s="14"/>
      <c r="F74" s="14"/>
      <c r="G74" s="14"/>
      <c r="H74" s="7"/>
      <c r="I74" s="34"/>
      <c r="J74" s="34"/>
      <c r="K74" s="34"/>
      <c r="L74" s="14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9" customHeight="1">
      <c r="A75" s="12"/>
      <c r="B75" s="14"/>
      <c r="C75" s="14"/>
      <c r="D75" s="14"/>
      <c r="E75" s="14"/>
      <c r="F75" s="14"/>
      <c r="G75" s="14"/>
      <c r="H75" s="7"/>
      <c r="I75" s="34"/>
      <c r="J75" s="34"/>
      <c r="K75" s="34"/>
      <c r="L75" s="14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9" customHeight="1">
      <c r="A76" s="12"/>
      <c r="B76" s="14"/>
      <c r="C76" s="14"/>
      <c r="D76" s="14"/>
      <c r="E76" s="14"/>
      <c r="F76" s="14"/>
      <c r="G76" s="14"/>
      <c r="H76" s="7"/>
      <c r="I76" s="34"/>
      <c r="J76" s="34"/>
      <c r="K76" s="34"/>
      <c r="L76" s="14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9" customHeight="1">
      <c r="A77" s="12"/>
      <c r="B77" s="14"/>
      <c r="C77" s="14"/>
      <c r="D77" s="14"/>
      <c r="E77" s="14"/>
      <c r="F77" s="14"/>
      <c r="G77" s="14"/>
      <c r="H77" s="7"/>
      <c r="I77" s="34"/>
      <c r="J77" s="34"/>
      <c r="K77" s="34"/>
      <c r="L77" s="14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9" customHeight="1">
      <c r="A78" s="12"/>
      <c r="B78" s="14"/>
      <c r="C78" s="14"/>
      <c r="D78" s="14"/>
      <c r="E78" s="14"/>
      <c r="F78" s="14"/>
      <c r="G78" s="14"/>
      <c r="H78" s="7"/>
      <c r="I78" s="34"/>
      <c r="J78" s="34"/>
      <c r="K78" s="34"/>
      <c r="L78" s="14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9" customHeight="1">
      <c r="A79" s="12"/>
      <c r="B79" s="14"/>
      <c r="C79" s="14"/>
      <c r="D79" s="14"/>
      <c r="E79" s="14"/>
      <c r="F79" s="14"/>
      <c r="G79" s="14"/>
      <c r="H79" s="7"/>
      <c r="I79" s="34"/>
      <c r="J79" s="34"/>
      <c r="K79" s="34"/>
      <c r="L79" s="14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9" customHeight="1">
      <c r="A80" s="12"/>
      <c r="B80" s="14"/>
      <c r="C80" s="14"/>
      <c r="D80" s="14"/>
      <c r="E80" s="14"/>
      <c r="F80" s="14"/>
      <c r="G80" s="14"/>
      <c r="H80" s="7"/>
      <c r="I80" s="34"/>
      <c r="J80" s="34"/>
      <c r="K80" s="34"/>
      <c r="L80" s="14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9" customHeight="1">
      <c r="A81" s="12"/>
      <c r="B81" s="14"/>
      <c r="C81" s="14"/>
      <c r="D81" s="14"/>
      <c r="E81" s="14"/>
      <c r="F81" s="14"/>
      <c r="G81" s="14"/>
      <c r="H81" s="7"/>
      <c r="I81" s="34"/>
      <c r="J81" s="34"/>
      <c r="K81" s="34"/>
      <c r="L81" s="14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9" customHeight="1">
      <c r="A82" s="12"/>
      <c r="B82" s="14"/>
      <c r="C82" s="14"/>
      <c r="D82" s="14"/>
      <c r="E82" s="14"/>
      <c r="F82" s="14"/>
      <c r="G82" s="14"/>
      <c r="H82" s="7"/>
      <c r="I82" s="34"/>
      <c r="J82" s="34"/>
      <c r="K82" s="34"/>
      <c r="L82" s="14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9" customHeight="1">
      <c r="A83" s="12"/>
      <c r="B83" s="14"/>
      <c r="C83" s="14"/>
      <c r="D83" s="14"/>
      <c r="E83" s="14"/>
      <c r="F83" s="14"/>
      <c r="G83" s="14"/>
      <c r="H83" s="7"/>
      <c r="I83" s="34"/>
      <c r="J83" s="34"/>
      <c r="K83" s="34"/>
      <c r="L83" s="14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9" customHeight="1">
      <c r="A84" s="12"/>
      <c r="B84" s="14"/>
      <c r="C84" s="14"/>
      <c r="D84" s="14"/>
      <c r="E84" s="14"/>
      <c r="F84" s="14"/>
      <c r="G84" s="14"/>
      <c r="H84" s="7"/>
      <c r="I84" s="34"/>
      <c r="J84" s="34"/>
      <c r="K84" s="34"/>
      <c r="L84" s="14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9" customHeight="1">
      <c r="A85" s="12"/>
      <c r="B85" s="14"/>
      <c r="C85" s="14"/>
      <c r="D85" s="14"/>
      <c r="E85" s="14"/>
      <c r="F85" s="14"/>
      <c r="G85" s="14"/>
      <c r="H85" s="7"/>
      <c r="I85" s="34"/>
      <c r="J85" s="34"/>
      <c r="K85" s="34"/>
      <c r="L85" s="14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9" customHeight="1">
      <c r="A86" s="12"/>
      <c r="B86" s="14"/>
      <c r="C86" s="14"/>
      <c r="D86" s="14"/>
      <c r="E86" s="14"/>
      <c r="F86" s="14"/>
      <c r="G86" s="14"/>
      <c r="H86" s="7"/>
      <c r="I86" s="34"/>
      <c r="J86" s="34"/>
      <c r="K86" s="34"/>
      <c r="L86" s="14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9" customHeight="1">
      <c r="A87" s="12"/>
      <c r="B87" s="14"/>
      <c r="C87" s="14"/>
      <c r="D87" s="14"/>
      <c r="E87" s="14"/>
      <c r="F87" s="14"/>
      <c r="G87" s="14"/>
      <c r="H87" s="7"/>
      <c r="I87" s="34"/>
      <c r="J87" s="34"/>
      <c r="K87" s="34"/>
      <c r="L87" s="14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9" customHeight="1">
      <c r="A88" s="12"/>
      <c r="B88" s="14"/>
      <c r="C88" s="14"/>
      <c r="D88" s="14"/>
      <c r="E88" s="14"/>
      <c r="F88" s="14"/>
      <c r="G88" s="14"/>
      <c r="H88" s="7"/>
      <c r="I88" s="34"/>
      <c r="J88" s="34"/>
      <c r="K88" s="34"/>
      <c r="L88" s="14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9" customHeight="1">
      <c r="A89" s="12"/>
      <c r="B89" s="14"/>
      <c r="C89" s="14"/>
      <c r="D89" s="14"/>
      <c r="E89" s="14"/>
      <c r="F89" s="14"/>
      <c r="G89" s="14"/>
      <c r="H89" s="7"/>
      <c r="I89" s="34"/>
      <c r="J89" s="34"/>
      <c r="K89" s="34"/>
      <c r="L89" s="14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9" customHeight="1">
      <c r="A90" s="12"/>
      <c r="B90" s="14"/>
      <c r="C90" s="14"/>
      <c r="D90" s="14"/>
      <c r="E90" s="14"/>
      <c r="F90" s="14"/>
      <c r="G90" s="14"/>
      <c r="H90" s="7"/>
      <c r="I90" s="34"/>
      <c r="J90" s="34"/>
      <c r="K90" s="34"/>
      <c r="L90" s="14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9" customHeight="1">
      <c r="A91" s="12"/>
      <c r="B91" s="14"/>
      <c r="C91" s="14"/>
      <c r="D91" s="14"/>
      <c r="E91" s="14"/>
      <c r="F91" s="14"/>
      <c r="G91" s="14"/>
      <c r="H91" s="7"/>
      <c r="I91" s="34"/>
      <c r="J91" s="34"/>
      <c r="K91" s="34"/>
      <c r="L91" s="14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9" customHeight="1">
      <c r="A92" s="12"/>
      <c r="B92" s="14"/>
      <c r="C92" s="14"/>
      <c r="D92" s="14"/>
      <c r="E92" s="14"/>
      <c r="F92" s="14"/>
      <c r="G92" s="14"/>
      <c r="H92" s="7"/>
      <c r="I92" s="34"/>
      <c r="J92" s="34"/>
      <c r="K92" s="34"/>
      <c r="L92" s="14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9" customHeight="1">
      <c r="A93" s="12"/>
      <c r="B93" s="14"/>
      <c r="C93" s="14"/>
      <c r="D93" s="14"/>
      <c r="E93" s="14"/>
      <c r="F93" s="14"/>
      <c r="G93" s="14"/>
      <c r="H93" s="7"/>
      <c r="I93" s="34"/>
      <c r="J93" s="34"/>
      <c r="K93" s="34"/>
      <c r="L93" s="14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9" customHeight="1">
      <c r="A94" s="12"/>
      <c r="B94" s="14"/>
      <c r="C94" s="14"/>
      <c r="D94" s="14"/>
      <c r="E94" s="14"/>
      <c r="F94" s="14"/>
      <c r="G94" s="14"/>
      <c r="H94" s="7"/>
      <c r="I94" s="34"/>
      <c r="J94" s="34"/>
      <c r="K94" s="34"/>
      <c r="L94" s="14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9" customHeight="1">
      <c r="A95" s="12"/>
      <c r="B95" s="14"/>
      <c r="C95" s="14"/>
      <c r="D95" s="14"/>
      <c r="E95" s="14"/>
      <c r="F95" s="14"/>
      <c r="G95" s="14"/>
      <c r="H95" s="7"/>
      <c r="I95" s="34"/>
      <c r="J95" s="34"/>
      <c r="K95" s="34"/>
      <c r="L95" s="14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9" customHeight="1">
      <c r="A96" s="12"/>
      <c r="B96" s="14"/>
      <c r="C96" s="14"/>
      <c r="D96" s="14"/>
      <c r="E96" s="14"/>
      <c r="F96" s="14"/>
      <c r="G96" s="14"/>
      <c r="H96" s="7"/>
      <c r="I96" s="34"/>
      <c r="J96" s="34"/>
      <c r="K96" s="34"/>
      <c r="L96" s="14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9" customHeight="1">
      <c r="A97" s="12"/>
      <c r="B97" s="14"/>
      <c r="C97" s="14"/>
      <c r="D97" s="14"/>
      <c r="E97" s="14"/>
      <c r="F97" s="14"/>
      <c r="G97" s="14"/>
      <c r="H97" s="7"/>
      <c r="I97" s="34"/>
      <c r="J97" s="34"/>
      <c r="K97" s="34"/>
      <c r="L97" s="14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9" customHeight="1">
      <c r="A98" s="12"/>
      <c r="B98" s="14"/>
      <c r="C98" s="14"/>
      <c r="D98" s="14"/>
      <c r="E98" s="14"/>
      <c r="F98" s="14"/>
      <c r="G98" s="14"/>
      <c r="H98" s="7"/>
      <c r="I98" s="34"/>
      <c r="J98" s="34"/>
      <c r="K98" s="34"/>
      <c r="L98" s="14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9" customHeight="1">
      <c r="A99" s="12"/>
      <c r="B99" s="14"/>
      <c r="C99" s="14"/>
      <c r="D99" s="14"/>
      <c r="E99" s="14"/>
      <c r="F99" s="14"/>
      <c r="G99" s="14"/>
      <c r="H99" s="7"/>
      <c r="I99" s="34"/>
      <c r="J99" s="34"/>
      <c r="K99" s="34"/>
      <c r="L99" s="14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9" customHeight="1">
      <c r="A100" s="12"/>
      <c r="B100" s="14"/>
      <c r="C100" s="14"/>
      <c r="D100" s="14"/>
      <c r="E100" s="14"/>
      <c r="F100" s="14"/>
      <c r="G100" s="14"/>
      <c r="H100" s="7"/>
      <c r="I100" s="34"/>
      <c r="J100" s="34"/>
      <c r="K100" s="34"/>
      <c r="L100" s="14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9" customHeight="1">
      <c r="A101" s="12"/>
      <c r="B101" s="14"/>
      <c r="C101" s="14"/>
      <c r="D101" s="14"/>
      <c r="E101" s="14"/>
      <c r="F101" s="14"/>
      <c r="G101" s="14"/>
      <c r="H101" s="7"/>
      <c r="I101" s="34"/>
      <c r="J101" s="34"/>
      <c r="K101" s="34"/>
      <c r="L101" s="14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9" customHeight="1">
      <c r="A102" s="12"/>
      <c r="B102" s="14"/>
      <c r="C102" s="14"/>
      <c r="D102" s="14"/>
      <c r="E102" s="14"/>
      <c r="F102" s="14"/>
      <c r="G102" s="14"/>
      <c r="H102" s="7"/>
      <c r="I102" s="34"/>
      <c r="J102" s="34"/>
      <c r="K102" s="34"/>
      <c r="L102" s="14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9" customHeight="1">
      <c r="A103" s="12"/>
      <c r="B103" s="14"/>
      <c r="C103" s="14"/>
      <c r="D103" s="14"/>
      <c r="E103" s="14"/>
      <c r="F103" s="14"/>
      <c r="G103" s="14"/>
      <c r="H103" s="7"/>
      <c r="I103" s="34"/>
      <c r="J103" s="34"/>
      <c r="K103" s="34"/>
      <c r="L103" s="14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9" customHeight="1">
      <c r="A104" s="12"/>
      <c r="B104" s="14"/>
      <c r="C104" s="14"/>
      <c r="D104" s="14"/>
      <c r="E104" s="14"/>
      <c r="F104" s="14"/>
      <c r="G104" s="14"/>
      <c r="H104" s="7"/>
      <c r="I104" s="34"/>
      <c r="J104" s="34"/>
      <c r="K104" s="34"/>
      <c r="L104" s="14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9" customHeight="1">
      <c r="A105" s="12"/>
      <c r="B105" s="14"/>
      <c r="C105" s="14"/>
      <c r="D105" s="14"/>
      <c r="E105" s="14"/>
      <c r="F105" s="14"/>
      <c r="G105" s="14"/>
      <c r="H105" s="7"/>
      <c r="I105" s="34"/>
      <c r="J105" s="34"/>
      <c r="K105" s="34"/>
      <c r="L105" s="14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9" customHeight="1">
      <c r="A106" s="12"/>
      <c r="B106" s="14"/>
      <c r="C106" s="14"/>
      <c r="D106" s="14"/>
      <c r="E106" s="14"/>
      <c r="F106" s="14"/>
      <c r="G106" s="14"/>
      <c r="H106" s="7"/>
      <c r="I106" s="34"/>
      <c r="J106" s="34"/>
      <c r="K106" s="34"/>
      <c r="L106" s="14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9" customHeight="1">
      <c r="A107" s="12"/>
      <c r="B107" s="14"/>
      <c r="C107" s="14"/>
      <c r="D107" s="14"/>
      <c r="E107" s="14"/>
      <c r="F107" s="14"/>
      <c r="G107" s="14"/>
      <c r="H107" s="7"/>
      <c r="I107" s="34"/>
      <c r="J107" s="34"/>
      <c r="K107" s="34"/>
      <c r="L107" s="14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9" customHeight="1">
      <c r="A108" s="12"/>
      <c r="B108" s="14"/>
      <c r="C108" s="14"/>
      <c r="D108" s="14"/>
      <c r="E108" s="14"/>
      <c r="F108" s="14"/>
      <c r="G108" s="14"/>
      <c r="H108" s="7"/>
      <c r="I108" s="34"/>
      <c r="J108" s="34"/>
      <c r="K108" s="34"/>
      <c r="L108" s="14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9" customHeight="1">
      <c r="A109" s="12"/>
      <c r="B109" s="14"/>
      <c r="C109" s="14"/>
      <c r="D109" s="14"/>
      <c r="E109" s="14"/>
      <c r="F109" s="14"/>
      <c r="G109" s="14"/>
      <c r="H109" s="7"/>
      <c r="I109" s="34"/>
      <c r="J109" s="34"/>
      <c r="K109" s="34"/>
      <c r="L109" s="14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9" customHeight="1">
      <c r="A110" s="12"/>
      <c r="B110" s="14"/>
      <c r="C110" s="14"/>
      <c r="D110" s="14"/>
      <c r="E110" s="14"/>
      <c r="F110" s="14"/>
      <c r="G110" s="14"/>
      <c r="H110" s="7"/>
      <c r="I110" s="34"/>
      <c r="J110" s="34"/>
      <c r="K110" s="34"/>
      <c r="L110" s="14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9" customHeight="1">
      <c r="A111" s="12"/>
      <c r="B111" s="14"/>
      <c r="C111" s="14"/>
      <c r="D111" s="14"/>
      <c r="E111" s="14"/>
      <c r="F111" s="14"/>
      <c r="G111" s="14"/>
      <c r="H111" s="7"/>
      <c r="I111" s="34"/>
      <c r="J111" s="34"/>
      <c r="K111" s="34"/>
      <c r="L111" s="14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9" customHeight="1">
      <c r="A112" s="12"/>
      <c r="B112" s="14"/>
      <c r="C112" s="14"/>
      <c r="D112" s="14"/>
      <c r="E112" s="14"/>
      <c r="F112" s="14"/>
      <c r="G112" s="14"/>
      <c r="H112" s="7"/>
      <c r="I112" s="34"/>
      <c r="J112" s="34"/>
      <c r="K112" s="34"/>
      <c r="L112" s="14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9" customHeight="1">
      <c r="A113" s="12"/>
      <c r="B113" s="14"/>
      <c r="C113" s="14"/>
      <c r="D113" s="14"/>
      <c r="E113" s="14"/>
      <c r="F113" s="14"/>
      <c r="G113" s="14"/>
      <c r="H113" s="7"/>
      <c r="I113" s="34"/>
      <c r="J113" s="34"/>
      <c r="K113" s="34"/>
      <c r="L113" s="14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9" customHeight="1">
      <c r="A114" s="12"/>
      <c r="B114" s="14"/>
      <c r="C114" s="14"/>
      <c r="D114" s="14"/>
      <c r="E114" s="14"/>
      <c r="F114" s="14"/>
      <c r="G114" s="14"/>
      <c r="H114" s="7"/>
      <c r="I114" s="34"/>
      <c r="J114" s="34"/>
      <c r="K114" s="34"/>
      <c r="L114" s="14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9" customHeight="1">
      <c r="A115" s="12"/>
      <c r="B115" s="14"/>
      <c r="C115" s="14"/>
      <c r="D115" s="14"/>
      <c r="E115" s="14"/>
      <c r="F115" s="14"/>
      <c r="G115" s="14"/>
      <c r="H115" s="7"/>
      <c r="I115" s="34"/>
      <c r="J115" s="34"/>
      <c r="K115" s="34"/>
      <c r="L115" s="14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9" customHeight="1">
      <c r="A116" s="12"/>
      <c r="B116" s="14"/>
      <c r="C116" s="14"/>
      <c r="D116" s="14"/>
      <c r="E116" s="14"/>
      <c r="F116" s="14"/>
      <c r="G116" s="14"/>
      <c r="H116" s="7"/>
      <c r="I116" s="34"/>
      <c r="J116" s="34"/>
      <c r="K116" s="34"/>
      <c r="L116" s="14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9" customHeight="1">
      <c r="A117" s="12"/>
      <c r="B117" s="14"/>
      <c r="C117" s="14"/>
      <c r="D117" s="14"/>
      <c r="E117" s="14"/>
      <c r="F117" s="14"/>
      <c r="G117" s="14"/>
      <c r="H117" s="7"/>
      <c r="I117" s="34"/>
      <c r="J117" s="34"/>
      <c r="K117" s="34"/>
      <c r="L117" s="14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9" customHeight="1">
      <c r="A118" s="12"/>
      <c r="B118" s="14"/>
      <c r="C118" s="14"/>
      <c r="D118" s="14"/>
      <c r="E118" s="14"/>
      <c r="F118" s="14"/>
      <c r="G118" s="14"/>
      <c r="H118" s="7"/>
      <c r="I118" s="34"/>
      <c r="J118" s="34"/>
      <c r="K118" s="34"/>
      <c r="L118" s="14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9" customHeight="1">
      <c r="A119" s="12"/>
      <c r="B119" s="14"/>
      <c r="C119" s="14"/>
      <c r="D119" s="14"/>
      <c r="E119" s="14"/>
      <c r="F119" s="14"/>
      <c r="G119" s="14"/>
      <c r="H119" s="7"/>
      <c r="I119" s="34"/>
      <c r="J119" s="34"/>
      <c r="K119" s="34"/>
      <c r="L119" s="14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9" customHeight="1">
      <c r="A120" s="12"/>
      <c r="B120" s="14"/>
      <c r="C120" s="14"/>
      <c r="D120" s="14"/>
      <c r="E120" s="14"/>
      <c r="F120" s="14"/>
      <c r="G120" s="14"/>
      <c r="H120" s="7"/>
      <c r="I120" s="34"/>
      <c r="J120" s="34"/>
      <c r="K120" s="34"/>
      <c r="L120" s="14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9" customHeight="1">
      <c r="A121" s="12"/>
      <c r="B121" s="14"/>
      <c r="C121" s="14"/>
      <c r="D121" s="14"/>
      <c r="E121" s="14"/>
      <c r="F121" s="14"/>
      <c r="G121" s="14"/>
      <c r="H121" s="7"/>
      <c r="I121" s="34"/>
      <c r="J121" s="34"/>
      <c r="K121" s="34"/>
      <c r="L121" s="14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9" customHeight="1">
      <c r="A122" s="12"/>
      <c r="B122" s="14"/>
      <c r="C122" s="14"/>
      <c r="D122" s="14"/>
      <c r="E122" s="14"/>
      <c r="F122" s="14"/>
      <c r="G122" s="14"/>
      <c r="H122" s="7"/>
      <c r="I122" s="34"/>
      <c r="J122" s="34"/>
      <c r="K122" s="34"/>
      <c r="L122" s="14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9" customHeight="1">
      <c r="A123" s="12"/>
      <c r="B123" s="14"/>
      <c r="C123" s="14"/>
      <c r="D123" s="14"/>
      <c r="E123" s="14"/>
      <c r="F123" s="14"/>
      <c r="G123" s="14"/>
      <c r="H123" s="7"/>
      <c r="I123" s="34"/>
      <c r="J123" s="34"/>
      <c r="K123" s="34"/>
      <c r="L123" s="14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9" customHeight="1">
      <c r="A124" s="12"/>
      <c r="B124" s="14"/>
      <c r="C124" s="14"/>
      <c r="D124" s="14"/>
      <c r="E124" s="14"/>
      <c r="F124" s="14"/>
      <c r="G124" s="14"/>
      <c r="H124" s="7"/>
      <c r="I124" s="34"/>
      <c r="J124" s="34"/>
      <c r="K124" s="34"/>
      <c r="L124" s="14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9" customHeight="1">
      <c r="A125" s="12"/>
      <c r="B125" s="14"/>
      <c r="C125" s="14"/>
      <c r="D125" s="14"/>
      <c r="E125" s="14"/>
      <c r="F125" s="14"/>
      <c r="G125" s="14"/>
      <c r="H125" s="7"/>
      <c r="I125" s="34"/>
      <c r="J125" s="34"/>
      <c r="K125" s="34"/>
      <c r="L125" s="14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9" customHeight="1">
      <c r="A126" s="12"/>
      <c r="B126" s="14"/>
      <c r="C126" s="14"/>
      <c r="D126" s="14"/>
      <c r="E126" s="14"/>
      <c r="F126" s="14"/>
      <c r="G126" s="14"/>
      <c r="H126" s="7"/>
      <c r="I126" s="34"/>
      <c r="J126" s="34"/>
      <c r="K126" s="34"/>
      <c r="L126" s="14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9" customHeight="1">
      <c r="A127" s="12"/>
      <c r="B127" s="14"/>
      <c r="C127" s="14"/>
      <c r="D127" s="14"/>
      <c r="E127" s="14"/>
      <c r="F127" s="14"/>
      <c r="G127" s="14"/>
      <c r="H127" s="7"/>
      <c r="I127" s="34"/>
      <c r="J127" s="34"/>
      <c r="K127" s="34"/>
      <c r="L127" s="14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9" customHeight="1">
      <c r="A128" s="12"/>
      <c r="B128" s="14"/>
      <c r="C128" s="14"/>
      <c r="D128" s="14"/>
      <c r="E128" s="14"/>
      <c r="F128" s="14"/>
      <c r="G128" s="14"/>
      <c r="H128" s="7"/>
      <c r="I128" s="34"/>
      <c r="J128" s="34"/>
      <c r="K128" s="34"/>
      <c r="L128" s="14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9" customHeight="1">
      <c r="A129" s="12"/>
      <c r="B129" s="14"/>
      <c r="C129" s="14"/>
      <c r="D129" s="14"/>
      <c r="E129" s="14"/>
      <c r="F129" s="14"/>
      <c r="G129" s="14"/>
      <c r="H129" s="7"/>
      <c r="I129" s="34"/>
      <c r="J129" s="34"/>
      <c r="K129" s="34"/>
      <c r="L129" s="14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9" customHeight="1">
      <c r="A130" s="12"/>
      <c r="B130" s="14"/>
      <c r="C130" s="14"/>
      <c r="D130" s="14"/>
      <c r="E130" s="14"/>
      <c r="F130" s="14"/>
      <c r="G130" s="14"/>
      <c r="H130" s="7"/>
      <c r="I130" s="34"/>
      <c r="J130" s="34"/>
      <c r="K130" s="34"/>
      <c r="L130" s="14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9" customHeight="1">
      <c r="A131" s="12"/>
      <c r="B131" s="14"/>
      <c r="C131" s="14"/>
      <c r="D131" s="14"/>
      <c r="E131" s="14"/>
      <c r="F131" s="14"/>
      <c r="G131" s="14"/>
      <c r="H131" s="7"/>
      <c r="I131" s="34"/>
      <c r="J131" s="34"/>
      <c r="K131" s="34"/>
      <c r="L131" s="14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9" customHeight="1">
      <c r="A132" s="12"/>
      <c r="B132" s="14"/>
      <c r="C132" s="14"/>
      <c r="D132" s="14"/>
      <c r="E132" s="14"/>
      <c r="F132" s="14"/>
      <c r="G132" s="14"/>
      <c r="H132" s="7"/>
      <c r="I132" s="34"/>
      <c r="J132" s="34"/>
      <c r="K132" s="34"/>
      <c r="L132" s="14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9" customHeight="1">
      <c r="A133" s="12"/>
      <c r="B133" s="14"/>
      <c r="C133" s="14"/>
      <c r="D133" s="14"/>
      <c r="E133" s="14"/>
      <c r="F133" s="14"/>
      <c r="G133" s="14"/>
      <c r="H133" s="7"/>
      <c r="I133" s="34"/>
      <c r="J133" s="34"/>
      <c r="K133" s="34"/>
      <c r="L133" s="14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9" customHeight="1">
      <c r="A134" s="12"/>
      <c r="B134" s="14"/>
      <c r="C134" s="14"/>
      <c r="D134" s="14"/>
      <c r="E134" s="14"/>
      <c r="F134" s="14"/>
      <c r="G134" s="14"/>
      <c r="H134" s="7"/>
      <c r="I134" s="34"/>
      <c r="J134" s="34"/>
      <c r="K134" s="34"/>
      <c r="L134" s="14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9" customHeight="1">
      <c r="A135" s="12"/>
      <c r="B135" s="14"/>
      <c r="C135" s="14"/>
      <c r="D135" s="14"/>
      <c r="E135" s="14"/>
      <c r="F135" s="14"/>
      <c r="G135" s="14"/>
      <c r="H135" s="7"/>
      <c r="I135" s="34"/>
      <c r="J135" s="34"/>
      <c r="K135" s="34"/>
      <c r="L135" s="14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9" customHeight="1">
      <c r="A136" s="12"/>
      <c r="B136" s="14"/>
      <c r="C136" s="14"/>
      <c r="D136" s="14"/>
      <c r="E136" s="14"/>
      <c r="F136" s="14"/>
      <c r="G136" s="14"/>
      <c r="H136" s="7"/>
      <c r="I136" s="34"/>
      <c r="J136" s="34"/>
      <c r="K136" s="34"/>
      <c r="L136" s="14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9" customHeight="1">
      <c r="A137" s="12"/>
      <c r="B137" s="14"/>
      <c r="C137" s="14"/>
      <c r="D137" s="14"/>
      <c r="E137" s="14"/>
      <c r="F137" s="14"/>
      <c r="G137" s="14"/>
      <c r="H137" s="7"/>
      <c r="I137" s="34"/>
      <c r="J137" s="34"/>
      <c r="K137" s="34"/>
      <c r="L137" s="14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9" customHeight="1">
      <c r="A138" s="12"/>
      <c r="B138" s="14"/>
      <c r="C138" s="14"/>
      <c r="D138" s="14"/>
      <c r="E138" s="14"/>
      <c r="F138" s="14"/>
      <c r="G138" s="14"/>
      <c r="H138" s="7"/>
      <c r="I138" s="34"/>
      <c r="J138" s="34"/>
      <c r="K138" s="34"/>
      <c r="L138" s="14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9" customHeight="1">
      <c r="A139" s="12"/>
      <c r="B139" s="14"/>
      <c r="C139" s="14"/>
      <c r="D139" s="14"/>
      <c r="E139" s="14"/>
      <c r="F139" s="14"/>
      <c r="G139" s="14"/>
      <c r="H139" s="7"/>
      <c r="I139" s="34"/>
      <c r="J139" s="34"/>
      <c r="K139" s="34"/>
      <c r="L139" s="14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9" customHeight="1">
      <c r="A140" s="12"/>
      <c r="B140" s="14"/>
      <c r="C140" s="14"/>
      <c r="D140" s="14"/>
      <c r="E140" s="14"/>
      <c r="F140" s="14"/>
      <c r="G140" s="14"/>
      <c r="H140" s="7"/>
      <c r="I140" s="34"/>
      <c r="J140" s="34"/>
      <c r="K140" s="34"/>
      <c r="L140" s="14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9" customHeight="1">
      <c r="A141" s="12"/>
      <c r="B141" s="14"/>
      <c r="C141" s="14"/>
      <c r="D141" s="14"/>
      <c r="E141" s="14"/>
      <c r="F141" s="14"/>
      <c r="G141" s="14"/>
      <c r="H141" s="7"/>
      <c r="I141" s="34"/>
      <c r="J141" s="34"/>
      <c r="K141" s="34"/>
      <c r="L141" s="14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9" customHeight="1">
      <c r="A142" s="12"/>
      <c r="B142" s="14"/>
      <c r="C142" s="14"/>
      <c r="D142" s="14"/>
      <c r="E142" s="14"/>
      <c r="F142" s="14"/>
      <c r="G142" s="14"/>
      <c r="H142" s="7"/>
      <c r="I142" s="34"/>
      <c r="J142" s="34"/>
      <c r="K142" s="34"/>
      <c r="L142" s="14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9" customHeight="1">
      <c r="A143" s="12"/>
      <c r="B143" s="14"/>
      <c r="C143" s="14"/>
      <c r="D143" s="14"/>
      <c r="E143" s="14"/>
      <c r="F143" s="14"/>
      <c r="G143" s="14"/>
      <c r="H143" s="7"/>
      <c r="I143" s="34"/>
      <c r="J143" s="34"/>
      <c r="K143" s="34"/>
      <c r="L143" s="14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9" customHeight="1">
      <c r="A144" s="12"/>
      <c r="B144" s="14"/>
      <c r="C144" s="14"/>
      <c r="D144" s="14"/>
      <c r="E144" s="14"/>
      <c r="F144" s="14"/>
      <c r="G144" s="14"/>
      <c r="H144" s="7"/>
      <c r="I144" s="34"/>
      <c r="J144" s="34"/>
      <c r="K144" s="34"/>
      <c r="L144" s="14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9" customHeight="1">
      <c r="A145" s="12"/>
      <c r="B145" s="14"/>
      <c r="C145" s="14"/>
      <c r="D145" s="14"/>
      <c r="E145" s="14"/>
      <c r="F145" s="14"/>
      <c r="G145" s="14"/>
      <c r="H145" s="7"/>
      <c r="I145" s="34"/>
      <c r="J145" s="34"/>
      <c r="K145" s="34"/>
      <c r="L145" s="14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9" customHeight="1">
      <c r="A146" s="12"/>
      <c r="B146" s="14"/>
      <c r="C146" s="14"/>
      <c r="D146" s="14"/>
      <c r="E146" s="14"/>
      <c r="F146" s="14"/>
      <c r="G146" s="14"/>
      <c r="H146" s="7"/>
      <c r="I146" s="34"/>
      <c r="J146" s="34"/>
      <c r="K146" s="34"/>
      <c r="L146" s="14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9" customHeight="1">
      <c r="A147" s="12"/>
      <c r="B147" s="14"/>
      <c r="C147" s="14"/>
      <c r="D147" s="14"/>
      <c r="E147" s="14"/>
      <c r="F147" s="14"/>
      <c r="G147" s="14"/>
      <c r="H147" s="7"/>
      <c r="I147" s="34"/>
      <c r="J147" s="34"/>
      <c r="K147" s="34"/>
      <c r="L147" s="14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9" customHeight="1">
      <c r="A148" s="12"/>
      <c r="B148" s="14"/>
      <c r="C148" s="14"/>
      <c r="D148" s="14"/>
      <c r="E148" s="14"/>
      <c r="F148" s="14"/>
      <c r="G148" s="14"/>
      <c r="H148" s="7"/>
      <c r="I148" s="34"/>
      <c r="J148" s="34"/>
      <c r="K148" s="34"/>
      <c r="L148" s="14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9" customHeight="1">
      <c r="A149" s="12"/>
      <c r="B149" s="14"/>
      <c r="C149" s="14"/>
      <c r="D149" s="14"/>
      <c r="E149" s="14"/>
      <c r="F149" s="14"/>
      <c r="G149" s="14"/>
      <c r="H149" s="7"/>
      <c r="I149" s="34"/>
      <c r="J149" s="34"/>
      <c r="K149" s="34"/>
      <c r="L149" s="14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9" customHeight="1">
      <c r="A150" s="12"/>
      <c r="B150" s="14"/>
      <c r="C150" s="14"/>
      <c r="D150" s="14"/>
      <c r="E150" s="14"/>
      <c r="F150" s="14"/>
      <c r="G150" s="14"/>
      <c r="H150" s="7"/>
      <c r="I150" s="34"/>
      <c r="J150" s="34"/>
      <c r="K150" s="34"/>
      <c r="L150" s="14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9" customHeight="1">
      <c r="A151" s="12"/>
      <c r="B151" s="14"/>
      <c r="C151" s="14"/>
      <c r="D151" s="14"/>
      <c r="E151" s="14"/>
      <c r="F151" s="14"/>
      <c r="G151" s="14"/>
      <c r="H151" s="7"/>
      <c r="I151" s="34"/>
      <c r="J151" s="34"/>
      <c r="K151" s="34"/>
      <c r="L151" s="14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9" customHeight="1">
      <c r="A152" s="12"/>
      <c r="B152" s="14"/>
      <c r="C152" s="14"/>
      <c r="D152" s="14"/>
      <c r="E152" s="14"/>
      <c r="F152" s="14"/>
      <c r="G152" s="14"/>
      <c r="H152" s="7"/>
      <c r="I152" s="34"/>
      <c r="J152" s="34"/>
      <c r="K152" s="34"/>
      <c r="L152" s="14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9" customHeight="1">
      <c r="A153" s="12"/>
      <c r="B153" s="14"/>
      <c r="C153" s="14"/>
      <c r="D153" s="14"/>
      <c r="E153" s="14"/>
      <c r="F153" s="14"/>
      <c r="G153" s="14"/>
      <c r="H153" s="7"/>
      <c r="I153" s="34"/>
      <c r="J153" s="34"/>
      <c r="K153" s="34"/>
      <c r="L153" s="14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9" customHeight="1">
      <c r="A154" s="12"/>
      <c r="B154" s="14"/>
      <c r="C154" s="14"/>
      <c r="D154" s="14"/>
      <c r="E154" s="14"/>
      <c r="F154" s="14"/>
      <c r="G154" s="14"/>
      <c r="H154" s="7"/>
      <c r="I154" s="34"/>
      <c r="J154" s="34"/>
      <c r="K154" s="34"/>
      <c r="L154" s="14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9" customHeight="1">
      <c r="A155" s="12"/>
      <c r="B155" s="14"/>
      <c r="C155" s="14"/>
      <c r="D155" s="14"/>
      <c r="E155" s="14"/>
      <c r="F155" s="14"/>
      <c r="G155" s="14"/>
      <c r="H155" s="7"/>
      <c r="I155" s="34"/>
      <c r="J155" s="34"/>
      <c r="K155" s="34"/>
      <c r="L155" s="14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9" customHeight="1">
      <c r="A156" s="12"/>
      <c r="B156" s="14"/>
      <c r="C156" s="14"/>
      <c r="D156" s="14"/>
      <c r="E156" s="14"/>
      <c r="F156" s="14"/>
      <c r="G156" s="14"/>
      <c r="H156" s="7"/>
      <c r="I156" s="34"/>
      <c r="J156" s="34"/>
      <c r="K156" s="34"/>
      <c r="L156" s="14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9" customHeight="1">
      <c r="A157" s="12"/>
      <c r="B157" s="14"/>
      <c r="C157" s="14"/>
      <c r="D157" s="14"/>
      <c r="E157" s="14"/>
      <c r="F157" s="14"/>
      <c r="G157" s="14"/>
      <c r="H157" s="7"/>
      <c r="I157" s="34"/>
      <c r="J157" s="34"/>
      <c r="K157" s="34"/>
      <c r="L157" s="14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9" customHeight="1">
      <c r="A158" s="12"/>
      <c r="B158" s="14"/>
      <c r="C158" s="14"/>
      <c r="D158" s="14"/>
      <c r="E158" s="14"/>
      <c r="F158" s="14"/>
      <c r="G158" s="14"/>
      <c r="H158" s="7"/>
      <c r="I158" s="34"/>
      <c r="J158" s="34"/>
      <c r="K158" s="34"/>
      <c r="L158" s="14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9" customHeight="1">
      <c r="A159" s="12"/>
      <c r="B159" s="14"/>
      <c r="C159" s="14"/>
      <c r="D159" s="14"/>
      <c r="E159" s="14"/>
      <c r="F159" s="14"/>
      <c r="G159" s="14"/>
      <c r="H159" s="7"/>
      <c r="I159" s="34"/>
      <c r="J159" s="34"/>
      <c r="K159" s="34"/>
      <c r="L159" s="14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9" customHeight="1">
      <c r="A160" s="12"/>
      <c r="B160" s="14"/>
      <c r="C160" s="14"/>
      <c r="D160" s="14"/>
      <c r="E160" s="14"/>
      <c r="F160" s="14"/>
      <c r="G160" s="14"/>
      <c r="H160" s="7"/>
      <c r="I160" s="34"/>
      <c r="J160" s="34"/>
      <c r="K160" s="34"/>
      <c r="L160" s="14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9" customHeight="1">
      <c r="A161" s="12"/>
      <c r="B161" s="14"/>
      <c r="C161" s="14"/>
      <c r="D161" s="14"/>
      <c r="E161" s="14"/>
      <c r="F161" s="14"/>
      <c r="G161" s="14"/>
      <c r="H161" s="7"/>
      <c r="I161" s="34"/>
      <c r="J161" s="34"/>
      <c r="K161" s="34"/>
      <c r="L161" s="14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9" customHeight="1">
      <c r="A162" s="12"/>
      <c r="B162" s="14"/>
      <c r="C162" s="14"/>
      <c r="D162" s="14"/>
      <c r="E162" s="14"/>
      <c r="F162" s="14"/>
      <c r="G162" s="14"/>
      <c r="H162" s="7"/>
      <c r="I162" s="34"/>
      <c r="J162" s="34"/>
      <c r="K162" s="34"/>
      <c r="L162" s="14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9" customHeight="1">
      <c r="A163" s="12"/>
      <c r="B163" s="14"/>
      <c r="C163" s="14"/>
      <c r="D163" s="14"/>
      <c r="E163" s="14"/>
      <c r="F163" s="14"/>
      <c r="G163" s="14"/>
      <c r="H163" s="7"/>
      <c r="I163" s="34"/>
      <c r="J163" s="34"/>
      <c r="K163" s="34"/>
      <c r="L163" s="14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9" customHeight="1">
      <c r="A164" s="12"/>
      <c r="B164" s="14"/>
      <c r="C164" s="14"/>
      <c r="D164" s="14"/>
      <c r="E164" s="14"/>
      <c r="F164" s="14"/>
      <c r="G164" s="14"/>
      <c r="H164" s="7"/>
      <c r="I164" s="34"/>
      <c r="J164" s="34"/>
      <c r="K164" s="34"/>
      <c r="L164" s="14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9" customHeight="1">
      <c r="A165" s="12"/>
      <c r="B165" s="14"/>
      <c r="C165" s="14"/>
      <c r="D165" s="14"/>
      <c r="E165" s="14"/>
      <c r="F165" s="14"/>
      <c r="G165" s="14"/>
      <c r="H165" s="7"/>
      <c r="I165" s="34"/>
      <c r="J165" s="34"/>
      <c r="K165" s="34"/>
      <c r="L165" s="14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9" customHeight="1">
      <c r="A166" s="12"/>
      <c r="B166" s="14"/>
      <c r="C166" s="14"/>
      <c r="D166" s="14"/>
      <c r="E166" s="14"/>
      <c r="F166" s="14"/>
      <c r="G166" s="14"/>
      <c r="H166" s="7"/>
      <c r="I166" s="34"/>
      <c r="J166" s="34"/>
      <c r="K166" s="34"/>
      <c r="L166" s="14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9" customHeight="1">
      <c r="A167" s="12"/>
      <c r="B167" s="14"/>
      <c r="C167" s="14"/>
      <c r="D167" s="14"/>
      <c r="E167" s="14"/>
      <c r="F167" s="14"/>
      <c r="G167" s="14"/>
      <c r="H167" s="7"/>
      <c r="I167" s="34"/>
      <c r="J167" s="34"/>
      <c r="K167" s="34"/>
      <c r="L167" s="14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9" customHeight="1">
      <c r="A168" s="12"/>
      <c r="B168" s="14"/>
      <c r="C168" s="14"/>
      <c r="D168" s="14"/>
      <c r="E168" s="14"/>
      <c r="F168" s="14"/>
      <c r="G168" s="14"/>
      <c r="H168" s="7"/>
      <c r="I168" s="34"/>
      <c r="J168" s="34"/>
      <c r="K168" s="34"/>
      <c r="L168" s="14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9" customHeight="1">
      <c r="A169" s="12"/>
      <c r="B169" s="14"/>
      <c r="C169" s="14"/>
      <c r="D169" s="14"/>
      <c r="E169" s="14"/>
      <c r="F169" s="14"/>
      <c r="G169" s="14"/>
      <c r="H169" s="7"/>
      <c r="I169" s="34"/>
      <c r="J169" s="34"/>
      <c r="K169" s="34"/>
      <c r="L169" s="14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9" customHeight="1">
      <c r="A170" s="12"/>
      <c r="B170" s="14"/>
      <c r="C170" s="14"/>
      <c r="D170" s="14"/>
      <c r="E170" s="14"/>
      <c r="F170" s="14"/>
      <c r="G170" s="14"/>
      <c r="H170" s="7"/>
      <c r="I170" s="34"/>
      <c r="J170" s="34"/>
      <c r="K170" s="34"/>
      <c r="L170" s="14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9" customHeight="1">
      <c r="A171" s="12"/>
      <c r="B171" s="14"/>
      <c r="C171" s="14"/>
      <c r="D171" s="14"/>
      <c r="E171" s="14"/>
      <c r="F171" s="14"/>
      <c r="G171" s="14"/>
      <c r="H171" s="7"/>
      <c r="I171" s="34"/>
      <c r="J171" s="34"/>
      <c r="K171" s="34"/>
      <c r="L171" s="14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9" customHeight="1">
      <c r="A172" s="12"/>
      <c r="B172" s="14"/>
      <c r="C172" s="14"/>
      <c r="D172" s="14"/>
      <c r="E172" s="14"/>
      <c r="F172" s="14"/>
      <c r="G172" s="14"/>
      <c r="H172" s="7"/>
      <c r="I172" s="34"/>
      <c r="J172" s="34"/>
      <c r="K172" s="34"/>
      <c r="L172" s="14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9" customHeight="1">
      <c r="A173" s="12"/>
      <c r="B173" s="14"/>
      <c r="C173" s="14"/>
      <c r="D173" s="14"/>
      <c r="E173" s="14"/>
      <c r="F173" s="14"/>
      <c r="G173" s="14"/>
      <c r="H173" s="7"/>
      <c r="I173" s="34"/>
      <c r="J173" s="34"/>
      <c r="K173" s="34"/>
      <c r="L173" s="14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9" customHeight="1">
      <c r="A174" s="12"/>
      <c r="B174" s="14"/>
      <c r="C174" s="14"/>
      <c r="D174" s="14"/>
      <c r="E174" s="14"/>
      <c r="F174" s="14"/>
      <c r="G174" s="14"/>
      <c r="H174" s="7"/>
      <c r="I174" s="34"/>
      <c r="J174" s="34"/>
      <c r="K174" s="34"/>
      <c r="L174" s="14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9" customHeight="1">
      <c r="A175" s="12"/>
      <c r="B175" s="14"/>
      <c r="C175" s="14"/>
      <c r="D175" s="14"/>
      <c r="E175" s="14"/>
      <c r="F175" s="14"/>
      <c r="G175" s="14"/>
      <c r="H175" s="7"/>
      <c r="I175" s="34"/>
      <c r="J175" s="34"/>
      <c r="K175" s="34"/>
      <c r="L175" s="14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9" customHeight="1">
      <c r="A176" s="12"/>
      <c r="B176" s="14"/>
      <c r="C176" s="14"/>
      <c r="D176" s="14"/>
      <c r="E176" s="14"/>
      <c r="F176" s="14"/>
      <c r="G176" s="14"/>
      <c r="H176" s="7"/>
      <c r="I176" s="34"/>
      <c r="J176" s="34"/>
      <c r="K176" s="34"/>
      <c r="L176" s="14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9" customHeight="1">
      <c r="A177" s="12"/>
      <c r="B177" s="14"/>
      <c r="C177" s="14"/>
      <c r="D177" s="14"/>
      <c r="E177" s="14"/>
      <c r="F177" s="14"/>
      <c r="G177" s="14"/>
      <c r="H177" s="7"/>
      <c r="I177" s="34"/>
      <c r="J177" s="34"/>
      <c r="K177" s="34"/>
      <c r="L177" s="14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9" customHeight="1">
      <c r="A178" s="12"/>
      <c r="B178" s="14"/>
      <c r="C178" s="14"/>
      <c r="D178" s="14"/>
      <c r="E178" s="14"/>
      <c r="F178" s="14"/>
      <c r="G178" s="14"/>
      <c r="H178" s="7"/>
      <c r="I178" s="34"/>
      <c r="J178" s="34"/>
      <c r="K178" s="34"/>
      <c r="L178" s="14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9" customHeight="1">
      <c r="A179" s="12"/>
      <c r="B179" s="14"/>
      <c r="C179" s="14"/>
      <c r="D179" s="14"/>
      <c r="E179" s="14"/>
      <c r="F179" s="14"/>
      <c r="G179" s="14"/>
      <c r="H179" s="7"/>
      <c r="I179" s="34"/>
      <c r="J179" s="34"/>
      <c r="K179" s="34"/>
      <c r="L179" s="14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9" customHeight="1">
      <c r="A180" s="12"/>
      <c r="B180" s="14"/>
      <c r="C180" s="14"/>
      <c r="D180" s="14"/>
      <c r="E180" s="14"/>
      <c r="F180" s="14"/>
      <c r="G180" s="14"/>
      <c r="H180" s="7"/>
      <c r="I180" s="34"/>
      <c r="J180" s="34"/>
      <c r="K180" s="34"/>
      <c r="L180" s="14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9" customHeight="1">
      <c r="A181" s="12"/>
      <c r="B181" s="14"/>
      <c r="C181" s="14"/>
      <c r="D181" s="14"/>
      <c r="E181" s="14"/>
      <c r="F181" s="14"/>
      <c r="G181" s="14"/>
      <c r="H181" s="7"/>
      <c r="I181" s="34"/>
      <c r="J181" s="34"/>
      <c r="K181" s="34"/>
      <c r="L181" s="14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9" customHeight="1">
      <c r="A182" s="12"/>
      <c r="B182" s="14"/>
      <c r="C182" s="14"/>
      <c r="D182" s="14"/>
      <c r="E182" s="14"/>
      <c r="F182" s="14"/>
      <c r="G182" s="14"/>
      <c r="H182" s="7"/>
      <c r="I182" s="34"/>
      <c r="J182" s="34"/>
      <c r="K182" s="34"/>
      <c r="L182" s="14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9" customHeight="1">
      <c r="A183" s="12"/>
      <c r="B183" s="14"/>
      <c r="C183" s="14"/>
      <c r="D183" s="14"/>
      <c r="E183" s="14"/>
      <c r="F183" s="14"/>
      <c r="G183" s="14"/>
      <c r="H183" s="7"/>
      <c r="I183" s="34"/>
      <c r="J183" s="34"/>
      <c r="K183" s="34"/>
      <c r="L183" s="14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9" customHeight="1">
      <c r="A184" s="12"/>
      <c r="B184" s="14"/>
      <c r="C184" s="14"/>
      <c r="D184" s="14"/>
      <c r="E184" s="14"/>
      <c r="F184" s="14"/>
      <c r="G184" s="14"/>
      <c r="H184" s="7"/>
      <c r="I184" s="34"/>
      <c r="J184" s="34"/>
      <c r="K184" s="34"/>
      <c r="L184" s="14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9" customHeight="1">
      <c r="A185" s="12"/>
      <c r="B185" s="14"/>
      <c r="C185" s="14"/>
      <c r="D185" s="14"/>
      <c r="E185" s="14"/>
      <c r="F185" s="14"/>
      <c r="G185" s="14"/>
      <c r="H185" s="7"/>
      <c r="I185" s="34"/>
      <c r="J185" s="34"/>
      <c r="K185" s="34"/>
      <c r="L185" s="14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9" customHeight="1">
      <c r="A186" s="12"/>
      <c r="B186" s="14"/>
      <c r="C186" s="14"/>
      <c r="D186" s="14"/>
      <c r="E186" s="14"/>
      <c r="F186" s="14"/>
      <c r="G186" s="14"/>
      <c r="H186" s="7"/>
      <c r="I186" s="34"/>
      <c r="J186" s="34"/>
      <c r="K186" s="34"/>
      <c r="L186" s="14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9" customHeight="1">
      <c r="A187" s="12"/>
      <c r="B187" s="14"/>
      <c r="C187" s="14"/>
      <c r="D187" s="14"/>
      <c r="E187" s="14"/>
      <c r="F187" s="14"/>
      <c r="G187" s="14"/>
      <c r="H187" s="7"/>
      <c r="I187" s="34"/>
      <c r="J187" s="34"/>
      <c r="K187" s="34"/>
      <c r="L187" s="14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9" customHeight="1">
      <c r="A188" s="12"/>
      <c r="B188" s="14"/>
      <c r="C188" s="14"/>
      <c r="D188" s="14"/>
      <c r="E188" s="14"/>
      <c r="F188" s="14"/>
      <c r="G188" s="14"/>
      <c r="H188" s="7"/>
      <c r="I188" s="34"/>
      <c r="J188" s="34"/>
      <c r="K188" s="34"/>
      <c r="L188" s="14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9" customHeight="1">
      <c r="A189" s="12"/>
      <c r="B189" s="14"/>
      <c r="C189" s="14"/>
      <c r="D189" s="14"/>
      <c r="E189" s="14"/>
      <c r="F189" s="14"/>
      <c r="G189" s="14"/>
      <c r="H189" s="7"/>
      <c r="I189" s="34"/>
      <c r="J189" s="34"/>
      <c r="K189" s="34"/>
      <c r="L189" s="14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9" customHeight="1">
      <c r="A190" s="12"/>
      <c r="B190" s="14"/>
      <c r="C190" s="14"/>
      <c r="D190" s="14"/>
      <c r="E190" s="14"/>
      <c r="F190" s="14"/>
      <c r="G190" s="14"/>
      <c r="H190" s="7"/>
      <c r="I190" s="34"/>
      <c r="J190" s="34"/>
      <c r="K190" s="34"/>
      <c r="L190" s="14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9" customHeight="1">
      <c r="A191" s="12"/>
      <c r="B191" s="14"/>
      <c r="C191" s="14"/>
      <c r="D191" s="14"/>
      <c r="E191" s="14"/>
      <c r="F191" s="14"/>
      <c r="G191" s="14"/>
      <c r="H191" s="7"/>
      <c r="I191" s="34"/>
      <c r="J191" s="34"/>
      <c r="K191" s="34"/>
      <c r="L191" s="14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9" customHeight="1">
      <c r="A192" s="12"/>
      <c r="B192" s="14"/>
      <c r="C192" s="14"/>
      <c r="D192" s="14"/>
      <c r="E192" s="14"/>
      <c r="F192" s="14"/>
      <c r="G192" s="14"/>
      <c r="H192" s="7"/>
      <c r="I192" s="34"/>
      <c r="J192" s="34"/>
      <c r="K192" s="34"/>
      <c r="L192" s="14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9" customHeight="1">
      <c r="A193" s="12"/>
      <c r="B193" s="14"/>
      <c r="C193" s="14"/>
      <c r="D193" s="14"/>
      <c r="E193" s="14"/>
      <c r="F193" s="14"/>
      <c r="G193" s="14"/>
      <c r="H193" s="7"/>
      <c r="I193" s="34"/>
      <c r="J193" s="34"/>
      <c r="K193" s="34"/>
      <c r="L193" s="14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9" customHeight="1">
      <c r="A194" s="12"/>
      <c r="B194" s="14"/>
      <c r="C194" s="14"/>
      <c r="D194" s="14"/>
      <c r="E194" s="14"/>
      <c r="F194" s="14"/>
      <c r="G194" s="14"/>
      <c r="H194" s="7"/>
      <c r="I194" s="34"/>
      <c r="J194" s="34"/>
      <c r="K194" s="34"/>
      <c r="L194" s="14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9" customHeight="1">
      <c r="A195" s="12"/>
      <c r="B195" s="14"/>
      <c r="C195" s="14"/>
      <c r="D195" s="14"/>
      <c r="E195" s="14"/>
      <c r="F195" s="14"/>
      <c r="G195" s="14"/>
      <c r="H195" s="7"/>
      <c r="I195" s="34"/>
      <c r="J195" s="34"/>
      <c r="K195" s="34"/>
      <c r="L195" s="14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9" customHeight="1">
      <c r="A196" s="12"/>
      <c r="B196" s="14"/>
      <c r="C196" s="14"/>
      <c r="D196" s="14"/>
      <c r="E196" s="14"/>
      <c r="F196" s="14"/>
      <c r="G196" s="14"/>
      <c r="H196" s="7"/>
      <c r="I196" s="34"/>
      <c r="J196" s="34"/>
      <c r="K196" s="34"/>
      <c r="L196" s="14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9" customHeight="1">
      <c r="A197" s="12"/>
      <c r="B197" s="14"/>
      <c r="C197" s="14"/>
      <c r="D197" s="14"/>
      <c r="E197" s="14"/>
      <c r="F197" s="14"/>
      <c r="G197" s="14"/>
      <c r="H197" s="7"/>
      <c r="I197" s="34"/>
      <c r="J197" s="34"/>
      <c r="K197" s="34"/>
      <c r="L197" s="14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9" customHeight="1">
      <c r="A198" s="12"/>
      <c r="B198" s="14"/>
      <c r="C198" s="14"/>
      <c r="D198" s="14"/>
      <c r="E198" s="14"/>
      <c r="F198" s="14"/>
      <c r="G198" s="14"/>
      <c r="H198" s="7"/>
      <c r="I198" s="34"/>
      <c r="J198" s="34"/>
      <c r="K198" s="34"/>
      <c r="L198" s="14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9" customHeight="1">
      <c r="A199" s="12"/>
      <c r="B199" s="14"/>
      <c r="C199" s="14"/>
      <c r="D199" s="14"/>
      <c r="E199" s="14"/>
      <c r="F199" s="14"/>
      <c r="G199" s="14"/>
      <c r="H199" s="7"/>
      <c r="I199" s="34"/>
      <c r="J199" s="34"/>
      <c r="K199" s="34"/>
      <c r="L199" s="14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9" customHeight="1">
      <c r="A200" s="12"/>
      <c r="B200" s="14"/>
      <c r="C200" s="14"/>
      <c r="D200" s="14"/>
      <c r="E200" s="14"/>
      <c r="F200" s="14"/>
      <c r="G200" s="14"/>
      <c r="H200" s="7"/>
      <c r="I200" s="34"/>
      <c r="J200" s="34"/>
      <c r="K200" s="34"/>
      <c r="L200" s="14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9" customHeight="1">
      <c r="A201" s="12"/>
      <c r="B201" s="14"/>
      <c r="C201" s="14"/>
      <c r="D201" s="14"/>
      <c r="E201" s="14"/>
      <c r="F201" s="14"/>
      <c r="G201" s="14"/>
      <c r="H201" s="7"/>
      <c r="I201" s="34"/>
      <c r="J201" s="34"/>
      <c r="K201" s="34"/>
      <c r="L201" s="14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9" customHeight="1">
      <c r="A202" s="12"/>
      <c r="B202" s="14"/>
      <c r="C202" s="14"/>
      <c r="D202" s="14"/>
      <c r="E202" s="14"/>
      <c r="F202" s="14"/>
      <c r="G202" s="14"/>
      <c r="H202" s="7"/>
      <c r="I202" s="34"/>
      <c r="J202" s="34"/>
      <c r="K202" s="34"/>
      <c r="L202" s="14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9" customHeight="1">
      <c r="A203" s="12"/>
      <c r="B203" s="14"/>
      <c r="C203" s="14"/>
      <c r="D203" s="14"/>
      <c r="E203" s="14"/>
      <c r="F203" s="14"/>
      <c r="G203" s="14"/>
      <c r="H203" s="7"/>
      <c r="I203" s="34"/>
      <c r="J203" s="34"/>
      <c r="K203" s="34"/>
      <c r="L203" s="14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9" customHeight="1">
      <c r="A204" s="12"/>
      <c r="B204" s="14"/>
      <c r="C204" s="14"/>
      <c r="D204" s="14"/>
      <c r="E204" s="14"/>
      <c r="F204" s="14"/>
      <c r="G204" s="14"/>
      <c r="H204" s="7"/>
      <c r="I204" s="34"/>
      <c r="J204" s="34"/>
      <c r="K204" s="34"/>
      <c r="L204" s="14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9" customHeight="1">
      <c r="A205" s="12"/>
      <c r="B205" s="14"/>
      <c r="C205" s="14"/>
      <c r="D205" s="14"/>
      <c r="E205" s="14"/>
      <c r="F205" s="14"/>
      <c r="G205" s="14"/>
      <c r="H205" s="7"/>
      <c r="I205" s="34"/>
      <c r="J205" s="34"/>
      <c r="K205" s="34"/>
      <c r="L205" s="14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9" customHeight="1">
      <c r="A206" s="12"/>
      <c r="B206" s="14"/>
      <c r="C206" s="14"/>
      <c r="D206" s="14"/>
      <c r="E206" s="14"/>
      <c r="F206" s="14"/>
      <c r="G206" s="14"/>
      <c r="H206" s="7"/>
      <c r="I206" s="34"/>
      <c r="J206" s="34"/>
      <c r="K206" s="34"/>
      <c r="L206" s="14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9" customHeight="1">
      <c r="A207" s="12"/>
      <c r="B207" s="14"/>
      <c r="C207" s="14"/>
      <c r="D207" s="14"/>
      <c r="E207" s="14"/>
      <c r="F207" s="14"/>
      <c r="G207" s="14"/>
      <c r="H207" s="7"/>
      <c r="I207" s="34"/>
      <c r="J207" s="34"/>
      <c r="K207" s="34"/>
      <c r="L207" s="14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9" customHeight="1">
      <c r="A208" s="12"/>
      <c r="B208" s="14"/>
      <c r="C208" s="14"/>
      <c r="D208" s="14"/>
      <c r="E208" s="14"/>
      <c r="F208" s="14"/>
      <c r="G208" s="14"/>
      <c r="H208" s="7"/>
      <c r="I208" s="34"/>
      <c r="J208" s="34"/>
      <c r="K208" s="34"/>
      <c r="L208" s="14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9" customHeight="1">
      <c r="A209" s="12"/>
      <c r="B209" s="14"/>
      <c r="C209" s="14"/>
      <c r="D209" s="14"/>
      <c r="E209" s="14"/>
      <c r="F209" s="14"/>
      <c r="G209" s="14"/>
      <c r="H209" s="7"/>
      <c r="I209" s="34"/>
      <c r="J209" s="34"/>
      <c r="K209" s="34"/>
      <c r="L209" s="14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9" customHeight="1">
      <c r="A210" s="12"/>
      <c r="B210" s="14"/>
      <c r="C210" s="14"/>
      <c r="D210" s="14"/>
      <c r="E210" s="14"/>
      <c r="F210" s="14"/>
      <c r="G210" s="14"/>
      <c r="H210" s="7"/>
      <c r="I210" s="34"/>
      <c r="J210" s="34"/>
      <c r="K210" s="34"/>
      <c r="L210" s="14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9" customHeight="1">
      <c r="A211" s="12"/>
      <c r="B211" s="14"/>
      <c r="C211" s="14"/>
      <c r="D211" s="14"/>
      <c r="E211" s="14"/>
      <c r="F211" s="14"/>
      <c r="G211" s="14"/>
      <c r="H211" s="7"/>
      <c r="I211" s="34"/>
      <c r="J211" s="34"/>
      <c r="K211" s="34"/>
      <c r="L211" s="14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9" customHeight="1">
      <c r="A212" s="12"/>
      <c r="B212" s="14"/>
      <c r="C212" s="14"/>
      <c r="D212" s="14"/>
      <c r="E212" s="14"/>
      <c r="F212" s="14"/>
      <c r="G212" s="14"/>
      <c r="H212" s="7"/>
      <c r="I212" s="34"/>
      <c r="J212" s="34"/>
      <c r="K212" s="34"/>
      <c r="L212" s="14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9" customHeight="1">
      <c r="A213" s="12"/>
      <c r="B213" s="14"/>
      <c r="C213" s="14"/>
      <c r="D213" s="14"/>
      <c r="E213" s="14"/>
      <c r="F213" s="14"/>
      <c r="G213" s="14"/>
      <c r="H213" s="7"/>
      <c r="I213" s="34"/>
      <c r="J213" s="34"/>
      <c r="K213" s="34"/>
      <c r="L213" s="14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9" customHeight="1">
      <c r="A214" s="12"/>
      <c r="B214" s="14"/>
      <c r="C214" s="14"/>
      <c r="D214" s="14"/>
      <c r="E214" s="14"/>
      <c r="F214" s="14"/>
      <c r="G214" s="14"/>
      <c r="H214" s="7"/>
      <c r="I214" s="34"/>
      <c r="J214" s="34"/>
      <c r="K214" s="34"/>
      <c r="L214" s="14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9" customHeight="1">
      <c r="A215" s="12"/>
      <c r="B215" s="14"/>
      <c r="C215" s="14"/>
      <c r="D215" s="14"/>
      <c r="E215" s="14"/>
      <c r="F215" s="14"/>
      <c r="G215" s="14"/>
      <c r="H215" s="7"/>
      <c r="I215" s="34"/>
      <c r="J215" s="34"/>
      <c r="K215" s="34"/>
      <c r="L215" s="14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9" customHeight="1">
      <c r="A216" s="12"/>
      <c r="B216" s="14"/>
      <c r="C216" s="14"/>
      <c r="D216" s="14"/>
      <c r="E216" s="14"/>
      <c r="F216" s="14"/>
      <c r="G216" s="14"/>
      <c r="H216" s="7"/>
      <c r="I216" s="34"/>
      <c r="J216" s="34"/>
      <c r="K216" s="34"/>
      <c r="L216" s="14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9" customHeight="1">
      <c r="A217" s="12"/>
      <c r="B217" s="14"/>
      <c r="C217" s="14"/>
      <c r="D217" s="14"/>
      <c r="E217" s="14"/>
      <c r="F217" s="14"/>
      <c r="G217" s="14"/>
      <c r="H217" s="7"/>
      <c r="I217" s="34"/>
      <c r="J217" s="34"/>
      <c r="K217" s="34"/>
      <c r="L217" s="14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9" customHeight="1">
      <c r="A218" s="12"/>
      <c r="B218" s="14"/>
      <c r="C218" s="14"/>
      <c r="D218" s="14"/>
      <c r="E218" s="14"/>
      <c r="F218" s="14"/>
      <c r="G218" s="14"/>
      <c r="H218" s="7"/>
      <c r="I218" s="34"/>
      <c r="J218" s="34"/>
      <c r="K218" s="34"/>
      <c r="L218" s="14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9" customHeight="1">
      <c r="A219" s="12"/>
      <c r="B219" s="14"/>
      <c r="C219" s="14"/>
      <c r="D219" s="14"/>
      <c r="E219" s="14"/>
      <c r="F219" s="14"/>
      <c r="G219" s="14"/>
      <c r="H219" s="7"/>
      <c r="I219" s="34"/>
      <c r="J219" s="34"/>
      <c r="K219" s="34"/>
      <c r="L219" s="14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9" customHeight="1">
      <c r="A220" s="12"/>
      <c r="B220" s="14"/>
      <c r="C220" s="14"/>
      <c r="D220" s="14"/>
      <c r="E220" s="14"/>
      <c r="F220" s="14"/>
      <c r="G220" s="14"/>
      <c r="H220" s="7"/>
      <c r="I220" s="34"/>
      <c r="J220" s="34"/>
      <c r="K220" s="34"/>
      <c r="L220" s="14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9" customHeight="1">
      <c r="A221" s="12"/>
      <c r="B221" s="14"/>
      <c r="C221" s="14"/>
      <c r="D221" s="14"/>
      <c r="E221" s="14"/>
      <c r="F221" s="14"/>
      <c r="G221" s="14"/>
      <c r="H221" s="7"/>
      <c r="I221" s="34"/>
      <c r="J221" s="34"/>
      <c r="K221" s="34"/>
      <c r="L221" s="14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9" customHeight="1">
      <c r="A222" s="12"/>
      <c r="B222" s="14"/>
      <c r="C222" s="14"/>
      <c r="D222" s="14"/>
      <c r="E222" s="14"/>
      <c r="F222" s="14"/>
      <c r="G222" s="14"/>
      <c r="H222" s="7"/>
      <c r="I222" s="34"/>
      <c r="J222" s="34"/>
      <c r="K222" s="34"/>
      <c r="L222" s="14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9" customHeight="1">
      <c r="A223" s="12"/>
      <c r="B223" s="14"/>
      <c r="C223" s="14"/>
      <c r="D223" s="14"/>
      <c r="E223" s="14"/>
      <c r="F223" s="14"/>
      <c r="G223" s="14"/>
      <c r="H223" s="7"/>
      <c r="I223" s="34"/>
      <c r="J223" s="34"/>
      <c r="K223" s="34"/>
      <c r="L223" s="14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9" customHeight="1">
      <c r="A224" s="12"/>
      <c r="B224" s="14"/>
      <c r="C224" s="14"/>
      <c r="D224" s="14"/>
      <c r="E224" s="14"/>
      <c r="F224" s="14"/>
      <c r="G224" s="14"/>
      <c r="H224" s="7"/>
      <c r="I224" s="34"/>
      <c r="J224" s="34"/>
      <c r="K224" s="34"/>
      <c r="L224" s="14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9" customHeight="1">
      <c r="A225" s="12"/>
      <c r="B225" s="14"/>
      <c r="C225" s="14"/>
      <c r="D225" s="14"/>
      <c r="E225" s="14"/>
      <c r="F225" s="14"/>
      <c r="G225" s="14"/>
      <c r="H225" s="7"/>
      <c r="I225" s="34"/>
      <c r="J225" s="34"/>
      <c r="K225" s="34"/>
      <c r="L225" s="14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9" customHeight="1">
      <c r="A226" s="12"/>
      <c r="B226" s="14"/>
      <c r="C226" s="14"/>
      <c r="D226" s="14"/>
      <c r="E226" s="14"/>
      <c r="F226" s="14"/>
      <c r="G226" s="14"/>
      <c r="H226" s="7"/>
      <c r="I226" s="34"/>
      <c r="J226" s="34"/>
      <c r="K226" s="34"/>
      <c r="L226" s="14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9" customHeight="1">
      <c r="A227" s="12"/>
      <c r="B227" s="14"/>
      <c r="C227" s="14"/>
      <c r="D227" s="14"/>
      <c r="E227" s="14"/>
      <c r="F227" s="14"/>
      <c r="G227" s="14"/>
      <c r="H227" s="7"/>
      <c r="I227" s="34"/>
      <c r="J227" s="34"/>
      <c r="K227" s="34"/>
      <c r="L227" s="14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9" customHeight="1">
      <c r="A228" s="12"/>
      <c r="B228" s="14"/>
      <c r="C228" s="14"/>
      <c r="D228" s="14"/>
      <c r="E228" s="14"/>
      <c r="F228" s="14"/>
      <c r="G228" s="14"/>
      <c r="H228" s="7"/>
      <c r="I228" s="34"/>
      <c r="J228" s="34"/>
      <c r="K228" s="34"/>
      <c r="L228" s="14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9" customHeight="1">
      <c r="A229" s="12"/>
      <c r="B229" s="14"/>
      <c r="C229" s="14"/>
      <c r="D229" s="14"/>
      <c r="E229" s="14"/>
      <c r="F229" s="14"/>
      <c r="G229" s="14"/>
      <c r="H229" s="7"/>
      <c r="I229" s="34"/>
      <c r="J229" s="34"/>
      <c r="K229" s="34"/>
      <c r="L229" s="14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9" customHeight="1">
      <c r="A230" s="12"/>
      <c r="B230" s="14"/>
      <c r="C230" s="14"/>
      <c r="D230" s="14"/>
      <c r="E230" s="14"/>
      <c r="F230" s="14"/>
      <c r="G230" s="14"/>
      <c r="H230" s="7"/>
      <c r="I230" s="34"/>
      <c r="J230" s="34"/>
      <c r="K230" s="34"/>
      <c r="L230" s="14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9" customHeight="1">
      <c r="A231" s="12"/>
      <c r="B231" s="14"/>
      <c r="C231" s="14"/>
      <c r="D231" s="14"/>
      <c r="E231" s="14"/>
      <c r="F231" s="14"/>
      <c r="G231" s="14"/>
      <c r="H231" s="7"/>
      <c r="I231" s="34"/>
      <c r="J231" s="34"/>
      <c r="K231" s="34"/>
      <c r="L231" s="14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9" customHeight="1">
      <c r="A232" s="12"/>
      <c r="B232" s="14"/>
      <c r="C232" s="14"/>
      <c r="D232" s="14"/>
      <c r="E232" s="14"/>
      <c r="F232" s="14"/>
      <c r="G232" s="14"/>
      <c r="H232" s="7"/>
      <c r="I232" s="34"/>
      <c r="J232" s="34"/>
      <c r="K232" s="34"/>
      <c r="L232" s="14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9" customHeight="1">
      <c r="A233" s="12"/>
      <c r="B233" s="14"/>
      <c r="C233" s="14"/>
      <c r="D233" s="14"/>
      <c r="E233" s="14"/>
      <c r="F233" s="14"/>
      <c r="G233" s="14"/>
      <c r="H233" s="7"/>
      <c r="I233" s="34"/>
      <c r="J233" s="34"/>
      <c r="K233" s="34"/>
      <c r="L233" s="14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9" customHeight="1">
      <c r="A234" s="12"/>
      <c r="B234" s="14"/>
      <c r="C234" s="14"/>
      <c r="D234" s="14"/>
      <c r="E234" s="14"/>
      <c r="F234" s="14"/>
      <c r="G234" s="14"/>
      <c r="H234" s="7"/>
      <c r="I234" s="34"/>
      <c r="J234" s="34"/>
      <c r="K234" s="34"/>
      <c r="L234" s="14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9" customHeight="1">
      <c r="A235" s="12"/>
      <c r="B235" s="14"/>
      <c r="C235" s="14"/>
      <c r="D235" s="14"/>
      <c r="E235" s="14"/>
      <c r="F235" s="14"/>
      <c r="G235" s="14"/>
      <c r="H235" s="7"/>
      <c r="I235" s="34"/>
      <c r="J235" s="34"/>
      <c r="K235" s="34"/>
      <c r="L235" s="14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9" customHeight="1">
      <c r="A236" s="12"/>
      <c r="B236" s="14"/>
      <c r="C236" s="14"/>
      <c r="D236" s="14"/>
      <c r="E236" s="14"/>
      <c r="F236" s="14"/>
      <c r="G236" s="14"/>
      <c r="H236" s="7"/>
      <c r="I236" s="34"/>
      <c r="J236" s="34"/>
      <c r="K236" s="34"/>
      <c r="L236" s="14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9" customHeight="1">
      <c r="A237" s="12"/>
      <c r="B237" s="14"/>
      <c r="C237" s="14"/>
      <c r="D237" s="14"/>
      <c r="E237" s="14"/>
      <c r="F237" s="14"/>
      <c r="G237" s="14"/>
      <c r="H237" s="7"/>
      <c r="I237" s="34"/>
      <c r="J237" s="34"/>
      <c r="K237" s="34"/>
      <c r="L237" s="14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9" customHeight="1">
      <c r="A238" s="12"/>
      <c r="B238" s="14"/>
      <c r="C238" s="14"/>
      <c r="D238" s="14"/>
      <c r="E238" s="14"/>
      <c r="F238" s="14"/>
      <c r="G238" s="14"/>
      <c r="H238" s="7"/>
      <c r="I238" s="34"/>
      <c r="J238" s="34"/>
      <c r="K238" s="34"/>
      <c r="L238" s="14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9" customHeight="1">
      <c r="A239" s="12"/>
      <c r="B239" s="14"/>
      <c r="C239" s="14"/>
      <c r="D239" s="14"/>
      <c r="E239" s="14"/>
      <c r="F239" s="14"/>
      <c r="G239" s="14"/>
      <c r="H239" s="7"/>
      <c r="I239" s="34"/>
      <c r="J239" s="34"/>
      <c r="K239" s="34"/>
      <c r="L239" s="14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9" customHeight="1">
      <c r="A240" s="12"/>
      <c r="B240" s="14"/>
      <c r="C240" s="14"/>
      <c r="D240" s="14"/>
      <c r="E240" s="14"/>
      <c r="F240" s="14"/>
      <c r="G240" s="14"/>
      <c r="H240" s="7"/>
      <c r="I240" s="34"/>
      <c r="J240" s="34"/>
      <c r="K240" s="34"/>
      <c r="L240" s="14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9" customHeight="1">
      <c r="A241" s="12"/>
      <c r="B241" s="14"/>
      <c r="C241" s="14"/>
      <c r="D241" s="14"/>
      <c r="E241" s="14"/>
      <c r="F241" s="14"/>
      <c r="G241" s="14"/>
      <c r="H241" s="7"/>
      <c r="I241" s="34"/>
      <c r="J241" s="34"/>
      <c r="K241" s="34"/>
      <c r="L241" s="14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9" customHeight="1">
      <c r="A242" s="12"/>
      <c r="B242" s="14"/>
      <c r="C242" s="14"/>
      <c r="D242" s="14"/>
      <c r="E242" s="14"/>
      <c r="F242" s="14"/>
      <c r="G242" s="14"/>
      <c r="H242" s="7"/>
      <c r="I242" s="34"/>
      <c r="J242" s="34"/>
      <c r="K242" s="34"/>
      <c r="L242" s="14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9" customHeight="1">
      <c r="A243" s="12"/>
      <c r="B243" s="14"/>
      <c r="C243" s="14"/>
      <c r="D243" s="14"/>
      <c r="E243" s="14"/>
      <c r="F243" s="14"/>
      <c r="G243" s="14"/>
      <c r="H243" s="7"/>
      <c r="I243" s="34"/>
      <c r="J243" s="34"/>
      <c r="K243" s="34"/>
      <c r="L243" s="14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9" customHeight="1">
      <c r="A244" s="12"/>
      <c r="B244" s="14"/>
      <c r="C244" s="14"/>
      <c r="D244" s="14"/>
      <c r="E244" s="14"/>
      <c r="F244" s="14"/>
      <c r="G244" s="14"/>
      <c r="H244" s="7"/>
      <c r="I244" s="34"/>
      <c r="J244" s="34"/>
      <c r="K244" s="34"/>
      <c r="L244" s="14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9" customHeight="1">
      <c r="A245" s="12"/>
      <c r="B245" s="14"/>
      <c r="C245" s="14"/>
      <c r="D245" s="14"/>
      <c r="E245" s="14"/>
      <c r="F245" s="14"/>
      <c r="G245" s="14"/>
      <c r="H245" s="7"/>
      <c r="I245" s="34"/>
      <c r="J245" s="34"/>
      <c r="K245" s="34"/>
      <c r="L245" s="14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9" customHeight="1">
      <c r="A246" s="12"/>
      <c r="B246" s="14"/>
      <c r="C246" s="14"/>
      <c r="D246" s="14"/>
      <c r="E246" s="14"/>
      <c r="F246" s="14"/>
      <c r="G246" s="14"/>
      <c r="H246" s="7"/>
      <c r="I246" s="34"/>
      <c r="J246" s="34"/>
      <c r="K246" s="34"/>
      <c r="L246" s="14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9" customHeight="1">
      <c r="A247" s="12"/>
      <c r="B247" s="14"/>
      <c r="C247" s="14"/>
      <c r="D247" s="14"/>
      <c r="E247" s="14"/>
      <c r="F247" s="14"/>
      <c r="G247" s="14"/>
      <c r="H247" s="7"/>
      <c r="I247" s="34"/>
      <c r="J247" s="34"/>
      <c r="K247" s="34"/>
      <c r="L247" s="14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9" customHeight="1">
      <c r="A248" s="12"/>
      <c r="B248" s="14"/>
      <c r="C248" s="14"/>
      <c r="D248" s="14"/>
      <c r="E248" s="14"/>
      <c r="F248" s="14"/>
      <c r="G248" s="14"/>
      <c r="H248" s="7"/>
      <c r="I248" s="34"/>
      <c r="J248" s="34"/>
      <c r="K248" s="34"/>
      <c r="L248" s="14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9" customHeight="1">
      <c r="A249" s="12"/>
      <c r="B249" s="14"/>
      <c r="C249" s="14"/>
      <c r="D249" s="14"/>
      <c r="E249" s="14"/>
      <c r="F249" s="14"/>
      <c r="G249" s="14"/>
      <c r="H249" s="7"/>
      <c r="I249" s="34"/>
      <c r="J249" s="34"/>
      <c r="K249" s="34"/>
      <c r="L249" s="14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9" customHeight="1">
      <c r="A250" s="12"/>
      <c r="B250" s="14"/>
      <c r="C250" s="14"/>
      <c r="D250" s="14"/>
      <c r="E250" s="14"/>
      <c r="F250" s="14"/>
      <c r="G250" s="14"/>
      <c r="H250" s="7"/>
      <c r="I250" s="34"/>
      <c r="J250" s="34"/>
      <c r="K250" s="34"/>
      <c r="L250" s="14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9" customHeight="1">
      <c r="A251" s="12"/>
      <c r="B251" s="14"/>
      <c r="C251" s="14"/>
      <c r="D251" s="14"/>
      <c r="E251" s="14"/>
      <c r="F251" s="14"/>
      <c r="G251" s="14"/>
      <c r="H251" s="7"/>
      <c r="I251" s="34"/>
      <c r="J251" s="34"/>
      <c r="K251" s="34"/>
      <c r="L251" s="14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9" customHeight="1">
      <c r="A252" s="12"/>
      <c r="B252" s="14"/>
      <c r="C252" s="14"/>
      <c r="D252" s="14"/>
      <c r="E252" s="14"/>
      <c r="F252" s="14"/>
      <c r="G252" s="14"/>
      <c r="H252" s="7"/>
      <c r="I252" s="34"/>
      <c r="J252" s="34"/>
      <c r="K252" s="34"/>
      <c r="L252" s="14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9" customHeight="1">
      <c r="A253" s="12"/>
      <c r="B253" s="14"/>
      <c r="C253" s="14"/>
      <c r="D253" s="14"/>
      <c r="E253" s="14"/>
      <c r="F253" s="14"/>
      <c r="G253" s="14"/>
      <c r="H253" s="7"/>
      <c r="I253" s="34"/>
      <c r="J253" s="34"/>
      <c r="K253" s="34"/>
      <c r="L253" s="14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9" customHeight="1">
      <c r="A254" s="12"/>
      <c r="B254" s="14"/>
      <c r="C254" s="14"/>
      <c r="D254" s="14"/>
      <c r="E254" s="14"/>
      <c r="F254" s="14"/>
      <c r="G254" s="14"/>
      <c r="H254" s="7"/>
      <c r="I254" s="34"/>
      <c r="J254" s="34"/>
      <c r="K254" s="34"/>
      <c r="L254" s="14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9" customHeight="1">
      <c r="A255" s="12"/>
      <c r="B255" s="14"/>
      <c r="C255" s="14"/>
      <c r="D255" s="14"/>
      <c r="E255" s="14"/>
      <c r="F255" s="14"/>
      <c r="G255" s="14"/>
      <c r="H255" s="7"/>
      <c r="I255" s="34"/>
      <c r="J255" s="34"/>
      <c r="K255" s="34"/>
      <c r="L255" s="14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9" customHeight="1">
      <c r="A256" s="12"/>
      <c r="B256" s="14"/>
      <c r="C256" s="14"/>
      <c r="D256" s="14"/>
      <c r="E256" s="14"/>
      <c r="F256" s="14"/>
      <c r="G256" s="14"/>
      <c r="H256" s="7"/>
      <c r="I256" s="34"/>
      <c r="J256" s="34"/>
      <c r="K256" s="34"/>
      <c r="L256" s="14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9" customHeight="1">
      <c r="A257" s="12"/>
      <c r="B257" s="14"/>
      <c r="C257" s="14"/>
      <c r="D257" s="14"/>
      <c r="E257" s="14"/>
      <c r="F257" s="14"/>
      <c r="G257" s="14"/>
      <c r="H257" s="7"/>
      <c r="I257" s="34"/>
      <c r="J257" s="34"/>
      <c r="K257" s="34"/>
      <c r="L257" s="14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9" customHeight="1">
      <c r="A258" s="12"/>
      <c r="B258" s="14"/>
      <c r="C258" s="14"/>
      <c r="D258" s="14"/>
      <c r="E258" s="14"/>
      <c r="F258" s="14"/>
      <c r="G258" s="14"/>
      <c r="H258" s="7"/>
      <c r="I258" s="34"/>
      <c r="J258" s="34"/>
      <c r="K258" s="34"/>
      <c r="L258" s="14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9" customHeight="1">
      <c r="A259" s="12"/>
      <c r="B259" s="14"/>
      <c r="C259" s="14"/>
      <c r="D259" s="14"/>
      <c r="E259" s="14"/>
      <c r="F259" s="14"/>
      <c r="G259" s="14"/>
      <c r="H259" s="7"/>
      <c r="I259" s="34"/>
      <c r="J259" s="34"/>
      <c r="K259" s="34"/>
      <c r="L259" s="14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9" customHeight="1">
      <c r="A260" s="12"/>
      <c r="B260" s="14"/>
      <c r="C260" s="14"/>
      <c r="D260" s="14"/>
      <c r="E260" s="14"/>
      <c r="F260" s="14"/>
      <c r="G260" s="14"/>
      <c r="H260" s="7"/>
      <c r="I260" s="34"/>
      <c r="J260" s="34"/>
      <c r="K260" s="34"/>
      <c r="L260" s="14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9" customHeight="1">
      <c r="A261" s="12"/>
      <c r="B261" s="14"/>
      <c r="C261" s="14"/>
      <c r="D261" s="14"/>
      <c r="E261" s="14"/>
      <c r="F261" s="14"/>
      <c r="G261" s="14"/>
      <c r="H261" s="7"/>
      <c r="I261" s="34"/>
      <c r="J261" s="34"/>
      <c r="K261" s="34"/>
      <c r="L261" s="14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9" customHeight="1">
      <c r="A262" s="12"/>
      <c r="B262" s="14"/>
      <c r="C262" s="14"/>
      <c r="D262" s="14"/>
      <c r="E262" s="14"/>
      <c r="F262" s="14"/>
      <c r="G262" s="14"/>
      <c r="H262" s="7"/>
      <c r="I262" s="34"/>
      <c r="J262" s="34"/>
      <c r="K262" s="34"/>
      <c r="L262" s="14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9" customHeight="1">
      <c r="A263" s="12"/>
      <c r="B263" s="14"/>
      <c r="C263" s="14"/>
      <c r="D263" s="14"/>
      <c r="E263" s="14"/>
      <c r="F263" s="14"/>
      <c r="G263" s="14"/>
      <c r="H263" s="7"/>
      <c r="I263" s="34"/>
      <c r="J263" s="34"/>
      <c r="K263" s="34"/>
      <c r="L263" s="14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9" customHeight="1">
      <c r="A264" s="12"/>
      <c r="B264" s="14"/>
      <c r="C264" s="14"/>
      <c r="D264" s="14"/>
      <c r="E264" s="14"/>
      <c r="F264" s="14"/>
      <c r="G264" s="14"/>
      <c r="H264" s="7"/>
      <c r="I264" s="34"/>
      <c r="J264" s="34"/>
      <c r="K264" s="34"/>
      <c r="L264" s="14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9" customHeight="1">
      <c r="A265" s="12"/>
      <c r="B265" s="14"/>
      <c r="C265" s="14"/>
      <c r="D265" s="14"/>
      <c r="E265" s="14"/>
      <c r="F265" s="14"/>
      <c r="G265" s="14"/>
      <c r="H265" s="7"/>
      <c r="I265" s="34"/>
      <c r="J265" s="34"/>
      <c r="K265" s="34"/>
      <c r="L265" s="14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9" customHeight="1">
      <c r="A266" s="12"/>
      <c r="B266" s="14"/>
      <c r="C266" s="14"/>
      <c r="D266" s="14"/>
      <c r="E266" s="14"/>
      <c r="F266" s="14"/>
      <c r="G266" s="14"/>
      <c r="H266" s="7"/>
      <c r="I266" s="34"/>
      <c r="J266" s="34"/>
      <c r="K266" s="34"/>
      <c r="L266" s="14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9" customHeight="1">
      <c r="A267" s="12"/>
      <c r="B267" s="14"/>
      <c r="C267" s="14"/>
      <c r="D267" s="14"/>
      <c r="E267" s="14"/>
      <c r="F267" s="14"/>
      <c r="G267" s="14"/>
      <c r="H267" s="7"/>
      <c r="I267" s="34"/>
      <c r="J267" s="34"/>
      <c r="K267" s="34"/>
      <c r="L267" s="14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9" customHeight="1">
      <c r="A268" s="12"/>
      <c r="B268" s="14"/>
      <c r="C268" s="14"/>
      <c r="D268" s="14"/>
      <c r="E268" s="14"/>
      <c r="F268" s="14"/>
      <c r="G268" s="14"/>
      <c r="H268" s="7"/>
      <c r="I268" s="34"/>
      <c r="J268" s="34"/>
      <c r="K268" s="34"/>
      <c r="L268" s="14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9" customHeight="1">
      <c r="A269" s="12"/>
      <c r="B269" s="14"/>
      <c r="C269" s="14"/>
      <c r="D269" s="14"/>
      <c r="E269" s="14"/>
      <c r="F269" s="14"/>
      <c r="G269" s="14"/>
      <c r="H269" s="7"/>
      <c r="I269" s="34"/>
      <c r="J269" s="34"/>
      <c r="K269" s="34"/>
      <c r="L269" s="14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9" customHeight="1">
      <c r="A270" s="12"/>
      <c r="B270" s="14"/>
      <c r="C270" s="14"/>
      <c r="D270" s="14"/>
      <c r="E270" s="14"/>
      <c r="F270" s="14"/>
      <c r="G270" s="14"/>
      <c r="H270" s="7"/>
      <c r="I270" s="34"/>
      <c r="J270" s="34"/>
      <c r="K270" s="34"/>
      <c r="L270" s="14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9" customHeight="1">
      <c r="A271" s="12"/>
      <c r="B271" s="14"/>
      <c r="C271" s="14"/>
      <c r="D271" s="14"/>
      <c r="E271" s="14"/>
      <c r="F271" s="14"/>
      <c r="G271" s="14"/>
      <c r="H271" s="7"/>
      <c r="I271" s="34"/>
      <c r="J271" s="34"/>
      <c r="K271" s="34"/>
      <c r="L271" s="14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9" customHeight="1">
      <c r="A272" s="12"/>
      <c r="B272" s="14"/>
      <c r="C272" s="14"/>
      <c r="D272" s="14"/>
      <c r="E272" s="14"/>
      <c r="F272" s="14"/>
      <c r="G272" s="14"/>
      <c r="H272" s="7"/>
      <c r="I272" s="34"/>
      <c r="J272" s="34"/>
      <c r="K272" s="34"/>
      <c r="L272" s="14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9" customHeight="1">
      <c r="A273" s="12"/>
      <c r="B273" s="14"/>
      <c r="C273" s="14"/>
      <c r="D273" s="14"/>
      <c r="E273" s="14"/>
      <c r="F273" s="14"/>
      <c r="G273" s="14"/>
      <c r="H273" s="7"/>
      <c r="I273" s="34"/>
      <c r="J273" s="34"/>
      <c r="K273" s="34"/>
      <c r="L273" s="14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9" customHeight="1">
      <c r="A274" s="12"/>
      <c r="B274" s="14"/>
      <c r="C274" s="14"/>
      <c r="D274" s="14"/>
      <c r="E274" s="14"/>
      <c r="F274" s="14"/>
      <c r="G274" s="14"/>
      <c r="H274" s="7"/>
      <c r="I274" s="34"/>
      <c r="J274" s="34"/>
      <c r="K274" s="34"/>
      <c r="L274" s="14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9" customHeight="1">
      <c r="A275" s="12"/>
      <c r="B275" s="14"/>
      <c r="C275" s="14"/>
      <c r="D275" s="14"/>
      <c r="E275" s="14"/>
      <c r="F275" s="14"/>
      <c r="G275" s="14"/>
      <c r="H275" s="7"/>
      <c r="I275" s="34"/>
      <c r="J275" s="34"/>
      <c r="K275" s="34"/>
      <c r="L275" s="14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9" customHeight="1">
      <c r="A276" s="12"/>
      <c r="B276" s="14"/>
      <c r="C276" s="14"/>
      <c r="D276" s="14"/>
      <c r="E276" s="14"/>
      <c r="F276" s="14"/>
      <c r="G276" s="14"/>
      <c r="H276" s="7"/>
      <c r="I276" s="34"/>
      <c r="J276" s="34"/>
      <c r="K276" s="34"/>
      <c r="L276" s="14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9" customHeight="1">
      <c r="A277" s="12"/>
      <c r="B277" s="14"/>
      <c r="C277" s="14"/>
      <c r="D277" s="14"/>
      <c r="E277" s="14"/>
      <c r="F277" s="14"/>
      <c r="G277" s="14"/>
      <c r="H277" s="7"/>
      <c r="I277" s="34"/>
      <c r="J277" s="34"/>
      <c r="K277" s="34"/>
      <c r="L277" s="14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9" customHeight="1">
      <c r="A278" s="12"/>
      <c r="B278" s="14"/>
      <c r="C278" s="14"/>
      <c r="D278" s="14"/>
      <c r="E278" s="14"/>
      <c r="F278" s="14"/>
      <c r="G278" s="14"/>
      <c r="H278" s="7"/>
      <c r="I278" s="34"/>
      <c r="J278" s="34"/>
      <c r="K278" s="34"/>
      <c r="L278" s="14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9" customHeight="1">
      <c r="A279" s="12"/>
      <c r="B279" s="14"/>
      <c r="C279" s="14"/>
      <c r="D279" s="14"/>
      <c r="E279" s="14"/>
      <c r="F279" s="14"/>
      <c r="G279" s="14"/>
      <c r="H279" s="7"/>
      <c r="I279" s="34"/>
      <c r="J279" s="34"/>
      <c r="K279" s="34"/>
      <c r="L279" s="14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9" customHeight="1">
      <c r="A280" s="12"/>
      <c r="B280" s="14"/>
      <c r="C280" s="14"/>
      <c r="D280" s="14"/>
      <c r="E280" s="14"/>
      <c r="F280" s="14"/>
      <c r="G280" s="14"/>
      <c r="H280" s="7"/>
      <c r="I280" s="34"/>
      <c r="J280" s="34"/>
      <c r="K280" s="34"/>
      <c r="L280" s="14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9" customHeight="1">
      <c r="A281" s="12"/>
      <c r="B281" s="14"/>
      <c r="C281" s="14"/>
      <c r="D281" s="14"/>
      <c r="E281" s="14"/>
      <c r="F281" s="14"/>
      <c r="G281" s="14"/>
      <c r="H281" s="7"/>
      <c r="I281" s="34"/>
      <c r="J281" s="34"/>
      <c r="K281" s="34"/>
      <c r="L281" s="14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9" customHeight="1">
      <c r="A282" s="12"/>
      <c r="B282" s="14"/>
      <c r="C282" s="14"/>
      <c r="D282" s="14"/>
      <c r="E282" s="14"/>
      <c r="F282" s="14"/>
      <c r="G282" s="14"/>
      <c r="H282" s="7"/>
      <c r="I282" s="34"/>
      <c r="J282" s="34"/>
      <c r="K282" s="34"/>
      <c r="L282" s="14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9" customHeight="1">
      <c r="A283" s="12"/>
      <c r="B283" s="14"/>
      <c r="C283" s="14"/>
      <c r="D283" s="14"/>
      <c r="E283" s="14"/>
      <c r="F283" s="14"/>
      <c r="G283" s="14"/>
      <c r="H283" s="7"/>
      <c r="I283" s="34"/>
      <c r="J283" s="34"/>
      <c r="K283" s="34"/>
      <c r="L283" s="14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9" customHeight="1">
      <c r="A284" s="12"/>
      <c r="B284" s="14"/>
      <c r="C284" s="14"/>
      <c r="D284" s="14"/>
      <c r="E284" s="14"/>
      <c r="F284" s="14"/>
      <c r="G284" s="14"/>
      <c r="H284" s="7"/>
      <c r="I284" s="34"/>
      <c r="J284" s="34"/>
      <c r="K284" s="34"/>
      <c r="L284" s="14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9" customHeight="1">
      <c r="A285" s="12"/>
      <c r="B285" s="14"/>
      <c r="C285" s="14"/>
      <c r="D285" s="14"/>
      <c r="E285" s="14"/>
      <c r="F285" s="14"/>
      <c r="G285" s="14"/>
      <c r="H285" s="7"/>
      <c r="I285" s="34"/>
      <c r="J285" s="34"/>
      <c r="K285" s="34"/>
      <c r="L285" s="14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9" customHeight="1">
      <c r="A286" s="12"/>
      <c r="B286" s="14"/>
      <c r="C286" s="14"/>
      <c r="D286" s="14"/>
      <c r="E286" s="14"/>
      <c r="F286" s="14"/>
      <c r="G286" s="14"/>
      <c r="H286" s="7"/>
      <c r="I286" s="34"/>
      <c r="J286" s="34"/>
      <c r="K286" s="34"/>
      <c r="L286" s="14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9" customHeight="1">
      <c r="A287" s="12"/>
      <c r="B287" s="14"/>
      <c r="C287" s="14"/>
      <c r="D287" s="14"/>
      <c r="E287" s="14"/>
      <c r="F287" s="14"/>
      <c r="G287" s="14"/>
      <c r="H287" s="7"/>
      <c r="I287" s="34"/>
      <c r="J287" s="34"/>
      <c r="K287" s="34"/>
      <c r="L287" s="14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9" customHeight="1">
      <c r="A288" s="12"/>
      <c r="B288" s="14"/>
      <c r="C288" s="14"/>
      <c r="D288" s="14"/>
      <c r="E288" s="14"/>
      <c r="F288" s="14"/>
      <c r="G288" s="14"/>
      <c r="H288" s="7"/>
      <c r="I288" s="34"/>
      <c r="J288" s="34"/>
      <c r="K288" s="34"/>
      <c r="L288" s="14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9" customHeight="1">
      <c r="A289" s="12"/>
      <c r="B289" s="14"/>
      <c r="C289" s="14"/>
      <c r="D289" s="14"/>
      <c r="E289" s="14"/>
      <c r="F289" s="14"/>
      <c r="G289" s="14"/>
      <c r="H289" s="7"/>
      <c r="I289" s="34"/>
      <c r="J289" s="34"/>
      <c r="K289" s="34"/>
      <c r="L289" s="14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9" customHeight="1">
      <c r="A290" s="12"/>
      <c r="B290" s="14"/>
      <c r="C290" s="14"/>
      <c r="D290" s="14"/>
      <c r="E290" s="14"/>
      <c r="F290" s="14"/>
      <c r="G290" s="14"/>
      <c r="H290" s="7"/>
      <c r="I290" s="34"/>
      <c r="J290" s="34"/>
      <c r="K290" s="34"/>
      <c r="L290" s="14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9" customHeight="1">
      <c r="A291" s="12"/>
      <c r="B291" s="14"/>
      <c r="C291" s="14"/>
      <c r="D291" s="14"/>
      <c r="E291" s="14"/>
      <c r="F291" s="14"/>
      <c r="G291" s="14"/>
      <c r="H291" s="7"/>
      <c r="I291" s="34"/>
      <c r="J291" s="34"/>
      <c r="K291" s="34"/>
      <c r="L291" s="14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9" customHeight="1">
      <c r="A292" s="12"/>
      <c r="B292" s="14"/>
      <c r="C292" s="14"/>
      <c r="D292" s="14"/>
      <c r="E292" s="14"/>
      <c r="F292" s="14"/>
      <c r="G292" s="14"/>
      <c r="H292" s="7"/>
      <c r="I292" s="34"/>
      <c r="J292" s="34"/>
      <c r="K292" s="34"/>
      <c r="L292" s="14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9" customHeight="1">
      <c r="A293" s="12"/>
      <c r="B293" s="14"/>
      <c r="C293" s="14"/>
      <c r="D293" s="14"/>
      <c r="E293" s="14"/>
      <c r="F293" s="14"/>
      <c r="G293" s="14"/>
      <c r="H293" s="7"/>
      <c r="I293" s="34"/>
      <c r="J293" s="34"/>
      <c r="K293" s="34"/>
      <c r="L293" s="14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9" customHeight="1">
      <c r="A294" s="12"/>
      <c r="B294" s="14"/>
      <c r="C294" s="14"/>
      <c r="D294" s="14"/>
      <c r="E294" s="14"/>
      <c r="F294" s="14"/>
      <c r="G294" s="14"/>
      <c r="H294" s="7"/>
      <c r="I294" s="34"/>
      <c r="J294" s="34"/>
      <c r="K294" s="34"/>
      <c r="L294" s="14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9" customHeight="1">
      <c r="A295" s="12"/>
      <c r="B295" s="14"/>
      <c r="C295" s="14"/>
      <c r="D295" s="14"/>
      <c r="E295" s="14"/>
      <c r="F295" s="14"/>
      <c r="G295" s="14"/>
      <c r="H295" s="7"/>
      <c r="I295" s="34"/>
      <c r="J295" s="34"/>
      <c r="K295" s="34"/>
      <c r="L295" s="14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9" customHeight="1">
      <c r="A296" s="12"/>
      <c r="B296" s="14"/>
      <c r="C296" s="14"/>
      <c r="D296" s="14"/>
      <c r="E296" s="14"/>
      <c r="F296" s="14"/>
      <c r="G296" s="14"/>
      <c r="H296" s="7"/>
      <c r="I296" s="34"/>
      <c r="J296" s="34"/>
      <c r="K296" s="34"/>
      <c r="L296" s="14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9" customHeight="1">
      <c r="A297" s="12"/>
      <c r="B297" s="14"/>
      <c r="C297" s="14"/>
      <c r="D297" s="14"/>
      <c r="E297" s="14"/>
      <c r="F297" s="14"/>
      <c r="G297" s="14"/>
      <c r="H297" s="7"/>
      <c r="I297" s="34"/>
      <c r="J297" s="34"/>
      <c r="K297" s="34"/>
      <c r="L297" s="14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9" customHeight="1">
      <c r="A298" s="12"/>
      <c r="B298" s="14"/>
      <c r="C298" s="14"/>
      <c r="D298" s="14"/>
      <c r="E298" s="14"/>
      <c r="F298" s="14"/>
      <c r="G298" s="14"/>
      <c r="H298" s="7"/>
      <c r="I298" s="34"/>
      <c r="J298" s="34"/>
      <c r="K298" s="34"/>
      <c r="L298" s="14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9" customHeight="1">
      <c r="A299" s="12"/>
      <c r="B299" s="14"/>
      <c r="C299" s="14"/>
      <c r="D299" s="14"/>
      <c r="E299" s="14"/>
      <c r="F299" s="14"/>
      <c r="G299" s="14"/>
      <c r="H299" s="7"/>
      <c r="I299" s="34"/>
      <c r="J299" s="34"/>
      <c r="K299" s="34"/>
      <c r="L299" s="14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9" customHeight="1">
      <c r="A300" s="12"/>
      <c r="B300" s="14"/>
      <c r="C300" s="14"/>
      <c r="D300" s="14"/>
      <c r="E300" s="14"/>
      <c r="F300" s="14"/>
      <c r="G300" s="14"/>
      <c r="H300" s="7"/>
      <c r="I300" s="34"/>
      <c r="J300" s="34"/>
      <c r="K300" s="34"/>
      <c r="L300" s="14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9" customHeight="1">
      <c r="A301" s="12"/>
      <c r="B301" s="14"/>
      <c r="C301" s="14"/>
      <c r="D301" s="14"/>
      <c r="E301" s="14"/>
      <c r="F301" s="14"/>
      <c r="G301" s="14"/>
      <c r="H301" s="7"/>
      <c r="I301" s="34"/>
      <c r="J301" s="34"/>
      <c r="K301" s="34"/>
      <c r="L301" s="14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9" customHeight="1">
      <c r="A302" s="12"/>
      <c r="B302" s="14"/>
      <c r="C302" s="14"/>
      <c r="D302" s="14"/>
      <c r="E302" s="14"/>
      <c r="F302" s="14"/>
      <c r="G302" s="14"/>
      <c r="H302" s="7"/>
      <c r="I302" s="34"/>
      <c r="J302" s="34"/>
      <c r="K302" s="34"/>
      <c r="L302" s="14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9" customHeight="1">
      <c r="A303" s="12"/>
      <c r="B303" s="14"/>
      <c r="C303" s="14"/>
      <c r="D303" s="14"/>
      <c r="E303" s="14"/>
      <c r="F303" s="14"/>
      <c r="G303" s="14"/>
      <c r="H303" s="7"/>
      <c r="I303" s="34"/>
      <c r="J303" s="34"/>
      <c r="K303" s="34"/>
      <c r="L303" s="14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9" customHeight="1">
      <c r="A304" s="12"/>
      <c r="B304" s="14"/>
      <c r="C304" s="14"/>
      <c r="D304" s="14"/>
      <c r="E304" s="14"/>
      <c r="F304" s="14"/>
      <c r="G304" s="14"/>
      <c r="H304" s="7"/>
      <c r="I304" s="34"/>
      <c r="J304" s="34"/>
      <c r="K304" s="34"/>
      <c r="L304" s="14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9" customHeight="1">
      <c r="A305" s="12"/>
      <c r="B305" s="14"/>
      <c r="C305" s="14"/>
      <c r="D305" s="14"/>
      <c r="E305" s="14"/>
      <c r="F305" s="14"/>
      <c r="G305" s="14"/>
      <c r="H305" s="7"/>
      <c r="I305" s="34"/>
      <c r="J305" s="34"/>
      <c r="K305" s="34"/>
      <c r="L305" s="14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9" customHeight="1">
      <c r="A306" s="12"/>
      <c r="B306" s="14"/>
      <c r="C306" s="14"/>
      <c r="D306" s="14"/>
      <c r="E306" s="14"/>
      <c r="F306" s="14"/>
      <c r="G306" s="14"/>
      <c r="H306" s="7"/>
      <c r="I306" s="34"/>
      <c r="J306" s="34"/>
      <c r="K306" s="34"/>
      <c r="L306" s="14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9" customHeight="1">
      <c r="A307" s="12"/>
      <c r="B307" s="14"/>
      <c r="C307" s="14"/>
      <c r="D307" s="14"/>
      <c r="E307" s="14"/>
      <c r="F307" s="14"/>
      <c r="G307" s="14"/>
      <c r="H307" s="7"/>
      <c r="I307" s="34"/>
      <c r="J307" s="34"/>
      <c r="K307" s="34"/>
      <c r="L307" s="14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9" customHeight="1">
      <c r="A308" s="12"/>
      <c r="B308" s="14"/>
      <c r="C308" s="14"/>
      <c r="D308" s="14"/>
      <c r="E308" s="14"/>
      <c r="F308" s="14"/>
      <c r="G308" s="14"/>
      <c r="H308" s="7"/>
      <c r="I308" s="34"/>
      <c r="J308" s="34"/>
      <c r="K308" s="34"/>
      <c r="L308" s="14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9" customHeight="1">
      <c r="A309" s="12"/>
      <c r="B309" s="14"/>
      <c r="C309" s="14"/>
      <c r="D309" s="14"/>
      <c r="E309" s="14"/>
      <c r="F309" s="14"/>
      <c r="G309" s="14"/>
      <c r="H309" s="7"/>
      <c r="I309" s="34"/>
      <c r="J309" s="34"/>
      <c r="K309" s="34"/>
      <c r="L309" s="14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9" customHeight="1">
      <c r="A310" s="12"/>
      <c r="B310" s="14"/>
      <c r="C310" s="14"/>
      <c r="D310" s="14"/>
      <c r="E310" s="14"/>
      <c r="F310" s="14"/>
      <c r="G310" s="14"/>
      <c r="H310" s="7"/>
      <c r="I310" s="34"/>
      <c r="J310" s="34"/>
      <c r="K310" s="34"/>
      <c r="L310" s="14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9" customHeight="1">
      <c r="A311" s="12"/>
      <c r="B311" s="14"/>
      <c r="C311" s="14"/>
      <c r="D311" s="14"/>
      <c r="E311" s="14"/>
      <c r="F311" s="14"/>
      <c r="G311" s="14"/>
      <c r="H311" s="7"/>
      <c r="I311" s="34"/>
      <c r="J311" s="34"/>
      <c r="K311" s="34"/>
      <c r="L311" s="14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9" customHeight="1">
      <c r="A312" s="12"/>
      <c r="B312" s="14"/>
      <c r="C312" s="14"/>
      <c r="D312" s="14"/>
      <c r="E312" s="14"/>
      <c r="F312" s="14"/>
      <c r="G312" s="14"/>
      <c r="H312" s="7"/>
      <c r="I312" s="34"/>
      <c r="J312" s="34"/>
      <c r="K312" s="34"/>
      <c r="L312" s="14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9" customHeight="1">
      <c r="A313" s="12"/>
      <c r="B313" s="14"/>
      <c r="C313" s="14"/>
      <c r="D313" s="14"/>
      <c r="E313" s="14"/>
      <c r="F313" s="14"/>
      <c r="G313" s="14"/>
      <c r="H313" s="7"/>
      <c r="I313" s="34"/>
      <c r="J313" s="34"/>
      <c r="K313" s="34"/>
      <c r="L313" s="14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9" customHeight="1">
      <c r="A314" s="12"/>
      <c r="B314" s="14"/>
      <c r="C314" s="14"/>
      <c r="D314" s="14"/>
      <c r="E314" s="14"/>
      <c r="F314" s="14"/>
      <c r="G314" s="14"/>
      <c r="H314" s="7"/>
      <c r="I314" s="34"/>
      <c r="J314" s="34"/>
      <c r="K314" s="34"/>
      <c r="L314" s="14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9" customHeight="1">
      <c r="A315" s="12"/>
      <c r="B315" s="14"/>
      <c r="C315" s="14"/>
      <c r="D315" s="14"/>
      <c r="E315" s="14"/>
      <c r="F315" s="14"/>
      <c r="G315" s="14"/>
      <c r="H315" s="7"/>
      <c r="I315" s="34"/>
      <c r="J315" s="34"/>
      <c r="K315" s="34"/>
      <c r="L315" s="14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9" customHeight="1">
      <c r="A316" s="12"/>
      <c r="B316" s="14"/>
      <c r="C316" s="14"/>
      <c r="D316" s="14"/>
      <c r="E316" s="14"/>
      <c r="F316" s="14"/>
      <c r="G316" s="14"/>
      <c r="H316" s="7"/>
      <c r="I316" s="34"/>
      <c r="J316" s="34"/>
      <c r="K316" s="34"/>
      <c r="L316" s="14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9" customHeight="1">
      <c r="A317" s="12"/>
      <c r="B317" s="14"/>
      <c r="C317" s="14"/>
      <c r="D317" s="14"/>
      <c r="E317" s="14"/>
      <c r="F317" s="14"/>
      <c r="G317" s="14"/>
      <c r="H317" s="7"/>
      <c r="I317" s="34"/>
      <c r="J317" s="34"/>
      <c r="K317" s="34"/>
      <c r="L317" s="14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9" customHeight="1">
      <c r="A318" s="12"/>
      <c r="B318" s="14"/>
      <c r="C318" s="14"/>
      <c r="D318" s="14"/>
      <c r="E318" s="14"/>
      <c r="F318" s="14"/>
      <c r="G318" s="14"/>
      <c r="H318" s="7"/>
      <c r="I318" s="34"/>
      <c r="J318" s="34"/>
      <c r="K318" s="34"/>
      <c r="L318" s="14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9" customHeight="1">
      <c r="A319" s="12"/>
      <c r="B319" s="14"/>
      <c r="C319" s="14"/>
      <c r="D319" s="14"/>
      <c r="E319" s="14"/>
      <c r="F319" s="14"/>
      <c r="G319" s="14"/>
      <c r="H319" s="7"/>
      <c r="I319" s="34"/>
      <c r="J319" s="34"/>
      <c r="K319" s="34"/>
      <c r="L319" s="14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9" customHeight="1">
      <c r="A320" s="12"/>
      <c r="B320" s="14"/>
      <c r="C320" s="14"/>
      <c r="D320" s="14"/>
      <c r="E320" s="14"/>
      <c r="F320" s="14"/>
      <c r="G320" s="14"/>
      <c r="H320" s="7"/>
      <c r="I320" s="34"/>
      <c r="J320" s="34"/>
      <c r="K320" s="34"/>
      <c r="L320" s="14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9" customHeight="1">
      <c r="A321" s="12"/>
      <c r="B321" s="14"/>
      <c r="C321" s="14"/>
      <c r="D321" s="14"/>
      <c r="E321" s="14"/>
      <c r="F321" s="14"/>
      <c r="G321" s="14"/>
      <c r="H321" s="7"/>
      <c r="I321" s="34"/>
      <c r="J321" s="34"/>
      <c r="K321" s="34"/>
      <c r="L321" s="14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9" customHeight="1">
      <c r="A322" s="12"/>
      <c r="B322" s="14"/>
      <c r="C322" s="14"/>
      <c r="D322" s="14"/>
      <c r="E322" s="14"/>
      <c r="F322" s="14"/>
      <c r="G322" s="14"/>
      <c r="H322" s="7"/>
      <c r="I322" s="34"/>
      <c r="J322" s="34"/>
      <c r="K322" s="34"/>
      <c r="L322" s="14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9" customHeight="1">
      <c r="A323" s="12"/>
      <c r="B323" s="14"/>
      <c r="C323" s="14"/>
      <c r="D323" s="14"/>
      <c r="E323" s="14"/>
      <c r="F323" s="14"/>
      <c r="G323" s="14"/>
      <c r="H323" s="7"/>
      <c r="I323" s="34"/>
      <c r="J323" s="34"/>
      <c r="K323" s="34"/>
      <c r="L323" s="14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9" customHeight="1">
      <c r="A324" s="12"/>
      <c r="B324" s="14"/>
      <c r="C324" s="14"/>
      <c r="D324" s="14"/>
      <c r="E324" s="14"/>
      <c r="F324" s="14"/>
      <c r="G324" s="14"/>
      <c r="H324" s="7"/>
      <c r="I324" s="34"/>
      <c r="J324" s="34"/>
      <c r="K324" s="34"/>
      <c r="L324" s="14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9" customHeight="1">
      <c r="A325" s="12"/>
      <c r="B325" s="14"/>
      <c r="C325" s="14"/>
      <c r="D325" s="14"/>
      <c r="E325" s="14"/>
      <c r="F325" s="14"/>
      <c r="G325" s="14"/>
      <c r="H325" s="7"/>
      <c r="I325" s="34"/>
      <c r="J325" s="34"/>
      <c r="K325" s="34"/>
      <c r="L325" s="14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9" customHeight="1">
      <c r="A326" s="12"/>
      <c r="B326" s="14"/>
      <c r="C326" s="14"/>
      <c r="D326" s="14"/>
      <c r="E326" s="14"/>
      <c r="F326" s="14"/>
      <c r="G326" s="14"/>
      <c r="H326" s="7"/>
      <c r="I326" s="34"/>
      <c r="J326" s="34"/>
      <c r="K326" s="34"/>
      <c r="L326" s="14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9" customHeight="1">
      <c r="A327" s="12"/>
      <c r="B327" s="14"/>
      <c r="C327" s="14"/>
      <c r="D327" s="14"/>
      <c r="E327" s="14"/>
      <c r="F327" s="14"/>
      <c r="G327" s="14"/>
      <c r="H327" s="7"/>
      <c r="I327" s="34"/>
      <c r="J327" s="34"/>
      <c r="K327" s="34"/>
      <c r="L327" s="14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9" customHeight="1">
      <c r="A328" s="12"/>
      <c r="B328" s="14"/>
      <c r="C328" s="14"/>
      <c r="D328" s="14"/>
      <c r="E328" s="14"/>
      <c r="F328" s="14"/>
      <c r="G328" s="14"/>
      <c r="H328" s="7"/>
      <c r="I328" s="34"/>
      <c r="J328" s="34"/>
      <c r="K328" s="34"/>
      <c r="L328" s="14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9" customHeight="1">
      <c r="A329" s="12"/>
      <c r="B329" s="14"/>
      <c r="C329" s="14"/>
      <c r="D329" s="14"/>
      <c r="E329" s="14"/>
      <c r="F329" s="14"/>
      <c r="G329" s="14"/>
      <c r="H329" s="7"/>
      <c r="I329" s="34"/>
      <c r="J329" s="34"/>
      <c r="K329" s="34"/>
      <c r="L329" s="14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9" customHeight="1">
      <c r="A330" s="12"/>
      <c r="B330" s="14"/>
      <c r="C330" s="14"/>
      <c r="D330" s="14"/>
      <c r="E330" s="14"/>
      <c r="F330" s="14"/>
      <c r="G330" s="14"/>
      <c r="H330" s="7"/>
      <c r="I330" s="34"/>
      <c r="J330" s="34"/>
      <c r="K330" s="34"/>
      <c r="L330" s="14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9" customHeight="1">
      <c r="A331" s="12"/>
      <c r="B331" s="14"/>
      <c r="C331" s="14"/>
      <c r="D331" s="14"/>
      <c r="E331" s="14"/>
      <c r="F331" s="14"/>
      <c r="G331" s="14"/>
      <c r="H331" s="7"/>
      <c r="I331" s="34"/>
      <c r="J331" s="34"/>
      <c r="K331" s="34"/>
      <c r="L331" s="14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9" customHeight="1">
      <c r="A332" s="12"/>
      <c r="B332" s="14"/>
      <c r="C332" s="14"/>
      <c r="D332" s="14"/>
      <c r="E332" s="14"/>
      <c r="F332" s="14"/>
      <c r="G332" s="14"/>
      <c r="H332" s="7"/>
      <c r="I332" s="34"/>
      <c r="J332" s="34"/>
      <c r="K332" s="34"/>
      <c r="L332" s="14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9" customHeight="1">
      <c r="A333" s="12"/>
      <c r="B333" s="14"/>
      <c r="C333" s="14"/>
      <c r="D333" s="14"/>
      <c r="E333" s="14"/>
      <c r="F333" s="14"/>
      <c r="G333" s="14"/>
      <c r="H333" s="7"/>
      <c r="I333" s="34"/>
      <c r="J333" s="34"/>
      <c r="K333" s="34"/>
      <c r="L333" s="14"/>
      <c r="M333" s="7"/>
      <c r="N333" s="7"/>
      <c r="O333" s="7"/>
      <c r="P333" s="7"/>
      <c r="Q333" s="7"/>
      <c r="R333" s="7"/>
      <c r="S333" s="7"/>
      <c r="T333" s="7"/>
      <c r="U333" s="7"/>
      <c r="V333" s="7"/>
    </row>
  </sheetData>
  <mergeCells count="4">
    <mergeCell ref="L3:L4"/>
    <mergeCell ref="A3:A4"/>
    <mergeCell ref="A1:L1"/>
    <mergeCell ref="B3:K3"/>
  </mergeCells>
  <pageMargins left="0" right="0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T1.16</vt:lpstr>
      <vt:lpstr>T1.16!Area_de_impressao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revision>0</cp:revision>
  <cp:lastPrinted>2020-06-09T21:40:55Z</cp:lastPrinted>
  <dcterms:created xsi:type="dcterms:W3CDTF">2001-08-06T14:23:51Z</dcterms:created>
  <dcterms:modified xsi:type="dcterms:W3CDTF">2026-07-13T18:48:09Z</dcterms:modified>
  <dc:language>en-US</dc:language>
</cp:coreProperties>
</file>