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97D1FF64-A027-4405-B0B1-98D0FD3DC08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1" sheetId="1" r:id="rId1"/>
  </sheets>
  <definedNames>
    <definedName name="_Fill">#REF!</definedName>
    <definedName name="_xlnm.Print_Area" localSheetId="0">'T1.1'!$A$1:$M$46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M35" i="1"/>
  <c r="M33" i="1"/>
  <c r="M31" i="1"/>
  <c r="M30" i="1"/>
  <c r="M28" i="1"/>
  <c r="M27" i="1"/>
  <c r="M25" i="1"/>
  <c r="M24" i="1"/>
  <c r="M22" i="1"/>
  <c r="M21" i="1"/>
  <c r="M18" i="1"/>
  <c r="M15" i="1"/>
  <c r="M13" i="1"/>
  <c r="M11" i="1"/>
  <c r="L9" i="1"/>
  <c r="K9" i="1"/>
  <c r="M9" i="1" s="1"/>
  <c r="J9" i="1"/>
  <c r="I9" i="1"/>
  <c r="H9" i="1"/>
  <c r="G9" i="1"/>
  <c r="F9" i="1"/>
  <c r="E9" i="1"/>
  <c r="D9" i="1"/>
  <c r="C9" i="1"/>
  <c r="M8" i="1"/>
  <c r="L8" i="1"/>
  <c r="K8" i="1"/>
  <c r="J8" i="1"/>
  <c r="J6" i="1" s="1"/>
  <c r="I8" i="1"/>
  <c r="H8" i="1"/>
  <c r="G8" i="1"/>
  <c r="G6" i="1" s="1"/>
  <c r="F8" i="1"/>
  <c r="E8" i="1"/>
  <c r="D8" i="1"/>
  <c r="D6" i="1" s="1"/>
  <c r="C8" i="1"/>
  <c r="L6" i="1"/>
  <c r="M6" i="1" s="1"/>
  <c r="K6" i="1"/>
  <c r="I6" i="1"/>
  <c r="H6" i="1"/>
  <c r="F6" i="1"/>
  <c r="E6" i="1"/>
  <c r="C6" i="1"/>
</calcChain>
</file>

<file path=xl/sharedStrings.xml><?xml version="1.0" encoding="utf-8"?>
<sst xmlns="http://schemas.openxmlformats.org/spreadsheetml/2006/main" count="47" uniqueCount="28">
  <si>
    <t xml:space="preserve">Table 1.1 – Oil proved reserves¹, per location (onshore and offshore), by state² – 2016-2025 </t>
  </si>
  <si>
    <t>States</t>
  </si>
  <si>
    <t>Location</t>
  </si>
  <si>
    <t>Oil proved reserves (10⁶ barrels)</t>
  </si>
  <si>
    <t>25/24
%</t>
  </si>
  <si>
    <t>Brazil</t>
  </si>
  <si>
    <t>Subtotal</t>
  </si>
  <si>
    <t>Offshore</t>
  </si>
  <si>
    <t>Onshore</t>
  </si>
  <si>
    <t>Amazonas</t>
  </si>
  <si>
    <t>Maranhão</t>
  </si>
  <si>
    <t>Ceará</t>
  </si>
  <si>
    <t>..</t>
  </si>
  <si>
    <t>Rio Grande do Norte</t>
  </si>
  <si>
    <t>Alagoas</t>
  </si>
  <si>
    <t>Sergipe</t>
  </si>
  <si>
    <t>Bahia</t>
  </si>
  <si>
    <t>Espírito Santo</t>
  </si>
  <si>
    <t>Rio de Janeiro³</t>
  </si>
  <si>
    <t>São Paulo⁴</t>
  </si>
  <si>
    <t>Paraná⁵</t>
  </si>
  <si>
    <t>Source: ANP/SDP, according to ANP Resolution No. 47/2014.</t>
  </si>
  <si>
    <t xml:space="preserve"> </t>
  </si>
  <si>
    <t>Notes: ¹. Reserves on the December 31st of reference years.</t>
  </si>
  <si>
    <t xml:space="preserve">               ². Condensate included.</t>
  </si>
  <si>
    <t xml:space="preserve">               ³. See "Brazilian Oil and Natural Gas Reserves" item in General Notes.</t>
  </si>
  <si>
    <t xml:space="preserve">¹Include field reserves whose development plans are still under analysis by ANP. ²Reserves were tottaly appropriated to the state each field has its area. ³Roncador and Frade fields </t>
  </si>
  <si>
    <t>reserves. Sapinhoá field reserves were totally appropriated to São Paulo state, to simplify. ⁵Caravela field reserves were totally appropriated to Paraná state, to simplify.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</si>
</sst>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_(* #,##0.0_);_(* \(#,##0.0\);_(* \-??_);_(@_)"/>
    <numFmt numFmtId="166" formatCode="_(* #,##0.00_);_(* \(#,##0.00\);_(* \-??_);_(@_)"/>
    <numFmt numFmtId="167" formatCode="_(* #,##0_);_(* \(#,##0\);_(* \-??_);_(@_)"/>
    <numFmt numFmtId="168" formatCode="[$-409]#,##0_);\(#,##0\)"/>
    <numFmt numFmtId="169" formatCode="_(* #,##0.000_);_(* \(#,##0.000\);_(* \-??_);_(@_)"/>
  </numFmts>
  <fonts count="8">
    <font>
      <sz val="12"/>
      <name val="Arial MT"/>
    </font>
    <font>
      <sz val="11"/>
      <color rgb="FF000000"/>
      <name val="Calibri"/>
      <family val="2"/>
    </font>
    <font>
      <sz val="7"/>
      <name val="Helvetica Neue"/>
    </font>
    <font>
      <b/>
      <sz val="9"/>
      <name val="Helvetica Neue"/>
    </font>
    <font>
      <b/>
      <sz val="7"/>
      <name val="Helvetica Neue"/>
    </font>
    <font>
      <sz val="7"/>
      <name val="Helvetica Neue"/>
      <family val="2"/>
    </font>
    <font>
      <sz val="7"/>
      <color rgb="FFFF0000"/>
      <name val="Helvetica Neue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5">
    <xf numFmtId="164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7" fillId="0" borderId="0"/>
  </cellStyleXfs>
  <cellXfs count="45">
    <xf numFmtId="164" fontId="0" fillId="0" borderId="0" xfId="0"/>
    <xf numFmtId="164" fontId="2" fillId="2" borderId="0" xfId="0" applyFont="1" applyFill="1" applyAlignment="1">
      <alignment horizontal="left" vertical="center"/>
    </xf>
    <xf numFmtId="164" fontId="2" fillId="2" borderId="0" xfId="0" applyFont="1" applyFill="1" applyAlignment="1">
      <alignment vertical="center"/>
    </xf>
    <xf numFmtId="164" fontId="2" fillId="0" borderId="0" xfId="0" applyFont="1" applyAlignment="1">
      <alignment vertical="center"/>
    </xf>
    <xf numFmtId="167" fontId="2" fillId="2" borderId="0" xfId="10" applyNumberFormat="1" applyFont="1" applyFill="1" applyAlignment="1">
      <alignment vertical="center"/>
    </xf>
    <xf numFmtId="167" fontId="2" fillId="2" borderId="0" xfId="10" applyNumberFormat="1" applyFont="1" applyFill="1" applyAlignment="1">
      <alignment horizontal="right" vertical="center"/>
    </xf>
    <xf numFmtId="0" fontId="0" fillId="3" borderId="0" xfId="0" applyNumberFormat="1" applyFill="1"/>
    <xf numFmtId="164" fontId="2" fillId="3" borderId="0" xfId="0" applyFont="1" applyFill="1" applyAlignment="1">
      <alignment horizontal="left" vertical="center"/>
    </xf>
    <xf numFmtId="164" fontId="4" fillId="3" borderId="3" xfId="0" applyFont="1" applyFill="1" applyBorder="1" applyAlignment="1">
      <alignment horizontal="center" vertical="center"/>
    </xf>
    <xf numFmtId="165" fontId="4" fillId="3" borderId="0" xfId="10" applyNumberFormat="1" applyFont="1" applyFill="1" applyAlignment="1">
      <alignment vertical="center" wrapText="1"/>
    </xf>
    <xf numFmtId="166" fontId="4" fillId="3" borderId="0" xfId="10" applyNumberFormat="1" applyFont="1" applyFill="1" applyAlignment="1">
      <alignment vertical="center" wrapText="1"/>
    </xf>
    <xf numFmtId="4" fontId="4" fillId="3" borderId="0" xfId="10" applyNumberFormat="1" applyFont="1" applyFill="1" applyAlignment="1">
      <alignment vertical="center" wrapText="1"/>
    </xf>
    <xf numFmtId="0" fontId="5" fillId="3" borderId="0" xfId="0" applyNumberFormat="1" applyFont="1" applyFill="1" applyAlignment="1">
      <alignment vertical="center"/>
    </xf>
    <xf numFmtId="165" fontId="2" fillId="3" borderId="0" xfId="10" applyNumberFormat="1" applyFont="1" applyFill="1" applyAlignment="1">
      <alignment vertical="center" wrapText="1"/>
    </xf>
    <xf numFmtId="167" fontId="2" fillId="3" borderId="0" xfId="10" applyNumberFormat="1" applyFont="1" applyFill="1" applyAlignment="1">
      <alignment vertical="center"/>
    </xf>
    <xf numFmtId="164" fontId="4" fillId="3" borderId="0" xfId="0" applyFont="1" applyFill="1" applyAlignment="1">
      <alignment horizontal="left" vertical="center"/>
    </xf>
    <xf numFmtId="166" fontId="2" fillId="3" borderId="0" xfId="10" applyNumberFormat="1" applyFont="1" applyFill="1" applyAlignment="1">
      <alignment vertical="center"/>
    </xf>
    <xf numFmtId="165" fontId="2" fillId="3" borderId="0" xfId="10" applyNumberFormat="1" applyFont="1" applyFill="1" applyAlignment="1">
      <alignment vertical="center"/>
    </xf>
    <xf numFmtId="4" fontId="4" fillId="3" borderId="0" xfId="10" applyNumberFormat="1" applyFont="1" applyFill="1" applyAlignment="1">
      <alignment horizontal="right" vertical="center" wrapText="1"/>
    </xf>
    <xf numFmtId="164" fontId="2" fillId="3" borderId="0" xfId="0" applyFont="1" applyFill="1" applyAlignment="1">
      <alignment vertical="center"/>
    </xf>
    <xf numFmtId="168" fontId="2" fillId="3" borderId="0" xfId="0" applyNumberFormat="1" applyFont="1" applyFill="1" applyAlignment="1">
      <alignment horizontal="left" vertical="center"/>
    </xf>
    <xf numFmtId="164" fontId="2" fillId="3" borderId="4" xfId="0" applyFont="1" applyFill="1" applyBorder="1" applyAlignment="1">
      <alignment horizontal="left" vertical="center"/>
    </xf>
    <xf numFmtId="168" fontId="2" fillId="3" borderId="4" xfId="0" applyNumberFormat="1" applyFont="1" applyFill="1" applyBorder="1" applyAlignment="1">
      <alignment vertical="center"/>
    </xf>
    <xf numFmtId="168" fontId="6" fillId="3" borderId="0" xfId="0" applyNumberFormat="1" applyFont="1" applyFill="1" applyAlignment="1">
      <alignment vertical="center"/>
    </xf>
    <xf numFmtId="165" fontId="6" fillId="3" borderId="0" xfId="10" applyNumberFormat="1" applyFont="1" applyFill="1" applyAlignment="1">
      <alignment horizontal="left" vertical="center"/>
    </xf>
    <xf numFmtId="164" fontId="6" fillId="3" borderId="0" xfId="0" applyFont="1" applyFill="1" applyAlignment="1">
      <alignment horizontal="left" vertical="center"/>
    </xf>
    <xf numFmtId="164" fontId="6" fillId="3" borderId="0" xfId="0" applyFont="1" applyFill="1" applyAlignment="1">
      <alignment vertical="center"/>
    </xf>
    <xf numFmtId="165" fontId="6" fillId="3" borderId="0" xfId="10" applyNumberFormat="1" applyFont="1" applyFill="1" applyAlignment="1">
      <alignment vertical="center"/>
    </xf>
    <xf numFmtId="166" fontId="6" fillId="3" borderId="0" xfId="10" applyNumberFormat="1" applyFont="1" applyFill="1" applyAlignment="1">
      <alignment vertical="center"/>
    </xf>
    <xf numFmtId="169" fontId="6" fillId="3" borderId="0" xfId="10" applyNumberFormat="1" applyFont="1" applyFill="1" applyAlignment="1">
      <alignment vertical="center"/>
    </xf>
    <xf numFmtId="164" fontId="2" fillId="3" borderId="0" xfId="0" applyFont="1" applyFill="1" applyAlignment="1">
      <alignment horizontal="left" vertical="center" wrapText="1"/>
    </xf>
    <xf numFmtId="169" fontId="2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64" fontId="2" fillId="3" borderId="0" xfId="0" applyFont="1" applyFill="1" applyAlignment="1">
      <alignment horizontal="left" vertical="center" wrapText="1"/>
    </xf>
    <xf numFmtId="164" fontId="2" fillId="2" borderId="0" xfId="0" applyFont="1" applyFill="1" applyAlignment="1">
      <alignment vertical="center"/>
    </xf>
    <xf numFmtId="49" fontId="4" fillId="3" borderId="0" xfId="10" applyNumberFormat="1" applyFont="1" applyFill="1" applyAlignment="1">
      <alignment horizontal="left" vertical="center"/>
    </xf>
    <xf numFmtId="167" fontId="2" fillId="2" borderId="0" xfId="10" applyNumberFormat="1" applyFont="1" applyFill="1" applyAlignment="1">
      <alignment vertical="center"/>
    </xf>
    <xf numFmtId="164" fontId="3" fillId="3" borderId="0" xfId="0" applyFont="1" applyFill="1" applyAlignment="1">
      <alignment horizontal="left" vertical="center" wrapText="1"/>
    </xf>
    <xf numFmtId="164" fontId="4" fillId="3" borderId="1" xfId="0" applyFont="1" applyFill="1" applyBorder="1" applyAlignment="1">
      <alignment horizontal="center" vertical="center" wrapText="1"/>
    </xf>
    <xf numFmtId="0" fontId="0" fillId="0" borderId="5" xfId="0" applyNumberFormat="1" applyBorder="1"/>
    <xf numFmtId="164" fontId="4" fillId="3" borderId="2" xfId="0" applyFont="1" applyFill="1" applyBorder="1" applyAlignment="1">
      <alignment horizontal="center" vertical="center" wrapText="1"/>
    </xf>
    <xf numFmtId="0" fontId="0" fillId="0" borderId="7" xfId="0" applyNumberFormat="1" applyBorder="1"/>
    <xf numFmtId="164" fontId="4" fillId="3" borderId="1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1" xfId="0" applyNumberFormat="1" applyBorder="1"/>
  </cellXfs>
  <cellStyles count="45">
    <cellStyle name="Normal" xfId="0" builtinId="0"/>
    <cellStyle name="Normal 10" xfId="1" xr:uid="{00000000-0005-0000-0000-000006000000}"/>
    <cellStyle name="Normal 11" xfId="2" xr:uid="{00000000-0005-0000-0000-000007000000}"/>
    <cellStyle name="Normal 12" xfId="3" xr:uid="{00000000-0005-0000-0000-000008000000}"/>
    <cellStyle name="Normal 13" xfId="4" xr:uid="{00000000-0005-0000-0000-000009000000}"/>
    <cellStyle name="Normal 14" xfId="5" xr:uid="{00000000-0005-0000-0000-00000A000000}"/>
    <cellStyle name="Normal 15" xfId="6" xr:uid="{00000000-0005-0000-0000-00000B000000}"/>
    <cellStyle name="Normal 16" xfId="7" xr:uid="{00000000-0005-0000-0000-00000C000000}"/>
    <cellStyle name="Normal 17" xfId="8" xr:uid="{00000000-0005-0000-0000-00000D000000}"/>
    <cellStyle name="Normal 18" xfId="9" xr:uid="{00000000-0005-0000-0000-00000E000000}"/>
    <cellStyle name="Normal 19" xfId="10" xr:uid="{00000000-0005-0000-0000-00000F000000}"/>
    <cellStyle name="Normal 2" xfId="11" xr:uid="{00000000-0005-0000-0000-000010000000}"/>
    <cellStyle name="Normal 20" xfId="12" xr:uid="{00000000-0005-0000-0000-000011000000}"/>
    <cellStyle name="Normal 21" xfId="13" xr:uid="{00000000-0005-0000-0000-000012000000}"/>
    <cellStyle name="Normal 22" xfId="14" xr:uid="{00000000-0005-0000-0000-000013000000}"/>
    <cellStyle name="Normal 23" xfId="15" xr:uid="{00000000-0005-0000-0000-000014000000}"/>
    <cellStyle name="Normal 24" xfId="16" xr:uid="{00000000-0005-0000-0000-000015000000}"/>
    <cellStyle name="Normal 25" xfId="17" xr:uid="{00000000-0005-0000-0000-000016000000}"/>
    <cellStyle name="Normal 26" xfId="18" xr:uid="{00000000-0005-0000-0000-000017000000}"/>
    <cellStyle name="Normal 27" xfId="19" xr:uid="{00000000-0005-0000-0000-000018000000}"/>
    <cellStyle name="Normal 28" xfId="20" xr:uid="{00000000-0005-0000-0000-000019000000}"/>
    <cellStyle name="Normal 29" xfId="21" xr:uid="{00000000-0005-0000-0000-00001A000000}"/>
    <cellStyle name="Normal 3" xfId="22" xr:uid="{00000000-0005-0000-0000-00001B000000}"/>
    <cellStyle name="Normal 30" xfId="23" xr:uid="{00000000-0005-0000-0000-00001C000000}"/>
    <cellStyle name="Normal 31" xfId="24" xr:uid="{00000000-0005-0000-0000-00001D000000}"/>
    <cellStyle name="Normal 32" xfId="25" xr:uid="{00000000-0005-0000-0000-00001E000000}"/>
    <cellStyle name="Normal 33" xfId="26" xr:uid="{00000000-0005-0000-0000-00001F000000}"/>
    <cellStyle name="Normal 34" xfId="27" xr:uid="{00000000-0005-0000-0000-000020000000}"/>
    <cellStyle name="Normal 35" xfId="28" xr:uid="{00000000-0005-0000-0000-000021000000}"/>
    <cellStyle name="Normal 36" xfId="29" xr:uid="{00000000-0005-0000-0000-000022000000}"/>
    <cellStyle name="Normal 37" xfId="30" xr:uid="{00000000-0005-0000-0000-000023000000}"/>
    <cellStyle name="Normal 38" xfId="31" xr:uid="{00000000-0005-0000-0000-000024000000}"/>
    <cellStyle name="Normal 39" xfId="32" xr:uid="{00000000-0005-0000-0000-000025000000}"/>
    <cellStyle name="Normal 4" xfId="33" xr:uid="{00000000-0005-0000-0000-000026000000}"/>
    <cellStyle name="Normal 40" xfId="34" xr:uid="{00000000-0005-0000-0000-000027000000}"/>
    <cellStyle name="Normal 41" xfId="35" xr:uid="{00000000-0005-0000-0000-000028000000}"/>
    <cellStyle name="Normal 42" xfId="36" xr:uid="{00000000-0005-0000-0000-000029000000}"/>
    <cellStyle name="Normal 43" xfId="37" xr:uid="{00000000-0005-0000-0000-00002A000000}"/>
    <cellStyle name="Normal 49" xfId="38" xr:uid="{00000000-0005-0000-0000-00002B000000}"/>
    <cellStyle name="Normal 5" xfId="39" xr:uid="{00000000-0005-0000-0000-00002C000000}"/>
    <cellStyle name="Normal 6" xfId="40" xr:uid="{00000000-0005-0000-0000-00002D000000}"/>
    <cellStyle name="Normal 7" xfId="41" xr:uid="{00000000-0005-0000-0000-00002E000000}"/>
    <cellStyle name="Normal 8" xfId="42" xr:uid="{00000000-0005-0000-0000-00002F000000}"/>
    <cellStyle name="Normal 9" xfId="43" xr:uid="{00000000-0005-0000-0000-000030000000}"/>
    <cellStyle name="Separador de milhares 2" xfId="44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543"/>
  <sheetViews>
    <sheetView tabSelected="1" zoomScaleNormal="100" workbookViewId="0">
      <selection activeCell="A2" sqref="A2"/>
    </sheetView>
  </sheetViews>
  <sheetFormatPr defaultColWidth="8.84375" defaultRowHeight="15.5"/>
  <cols>
    <col min="1" max="1" width="11" style="1" customWidth="1"/>
    <col min="2" max="2" width="7.765625" style="2" customWidth="1"/>
    <col min="3" max="4" width="6.3046875" style="2" customWidth="1"/>
    <col min="5" max="11" width="6.3046875" style="3" customWidth="1"/>
    <col min="12" max="12" width="6.765625" style="3" bestFit="1" customWidth="1"/>
    <col min="13" max="13" width="6" style="3" customWidth="1"/>
    <col min="14" max="14" width="10.69140625" style="3" customWidth="1"/>
    <col min="15" max="257" width="8.84375" style="3" customWidth="1"/>
  </cols>
  <sheetData>
    <row r="1" spans="1:16" s="2" customFormat="1" ht="13.5" customHeight="1">
      <c r="A1" s="37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6"/>
      <c r="O1" s="6"/>
      <c r="P1" s="6"/>
    </row>
    <row r="2" spans="1:16" s="2" customFormat="1" ht="9" customHeight="1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2" customFormat="1" ht="9.75" customHeight="1">
      <c r="A3" s="38" t="s">
        <v>1</v>
      </c>
      <c r="B3" s="38" t="s">
        <v>2</v>
      </c>
      <c r="C3" s="42" t="s">
        <v>3</v>
      </c>
      <c r="D3" s="43"/>
      <c r="E3" s="43"/>
      <c r="F3" s="43"/>
      <c r="G3" s="43"/>
      <c r="H3" s="43"/>
      <c r="I3" s="43"/>
      <c r="J3" s="43"/>
      <c r="K3" s="43"/>
      <c r="L3" s="44"/>
      <c r="M3" s="40" t="s">
        <v>4</v>
      </c>
      <c r="N3" s="6"/>
      <c r="O3" s="6"/>
      <c r="P3" s="6"/>
    </row>
    <row r="4" spans="1:16" s="2" customFormat="1" ht="9.75" customHeight="1">
      <c r="A4" s="39"/>
      <c r="B4" s="39"/>
      <c r="C4" s="8">
        <v>2016</v>
      </c>
      <c r="D4" s="8">
        <v>2017</v>
      </c>
      <c r="E4" s="8">
        <v>2018</v>
      </c>
      <c r="F4" s="8">
        <v>2019</v>
      </c>
      <c r="G4" s="8">
        <v>2020</v>
      </c>
      <c r="H4" s="8">
        <v>2021</v>
      </c>
      <c r="I4" s="8">
        <v>2022</v>
      </c>
      <c r="J4" s="8">
        <v>2023</v>
      </c>
      <c r="K4" s="8">
        <v>2024</v>
      </c>
      <c r="L4" s="8">
        <v>2025</v>
      </c>
      <c r="M4" s="41"/>
      <c r="N4" s="6"/>
      <c r="O4" s="6"/>
      <c r="P4" s="6"/>
    </row>
    <row r="5" spans="1:16" s="2" customFormat="1" ht="12.75" customHeight="1">
      <c r="A5" s="7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4" customFormat="1" ht="12.75" customHeight="1">
      <c r="A6" s="35" t="s">
        <v>5</v>
      </c>
      <c r="B6" s="36"/>
      <c r="C6" s="9">
        <f t="shared" ref="C6:L6" si="0">C8+C9</f>
        <v>12666.114222100001</v>
      </c>
      <c r="D6" s="9">
        <f t="shared" si="0"/>
        <v>12834.98723153</v>
      </c>
      <c r="E6" s="9">
        <f t="shared" si="0"/>
        <v>13238.467922110001</v>
      </c>
      <c r="F6" s="9">
        <f t="shared" si="0"/>
        <v>12712.85363784</v>
      </c>
      <c r="G6" s="9">
        <f t="shared" si="0"/>
        <v>11889.556118872961</v>
      </c>
      <c r="H6" s="9">
        <f t="shared" si="0"/>
        <v>13241.791222207999</v>
      </c>
      <c r="I6" s="9">
        <f t="shared" si="0"/>
        <v>14856.470155694005</v>
      </c>
      <c r="J6" s="9">
        <f t="shared" si="0"/>
        <v>15894.162660472515</v>
      </c>
      <c r="K6" s="9">
        <f t="shared" si="0"/>
        <v>16840.68</v>
      </c>
      <c r="L6" s="10">
        <f t="shared" si="0"/>
        <v>17488.129999999997</v>
      </c>
      <c r="M6" s="11">
        <f>((L6/K6)-1)*100</f>
        <v>3.8445597208663695</v>
      </c>
      <c r="N6" s="12"/>
      <c r="O6" s="6"/>
      <c r="P6" s="6"/>
    </row>
    <row r="7" spans="1:16" s="2" customFormat="1" ht="9" customHeight="1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1"/>
      <c r="N7" s="14"/>
      <c r="O7" s="14"/>
      <c r="P7" s="14"/>
    </row>
    <row r="8" spans="1:16" s="2" customFormat="1" ht="12.75" customHeight="1">
      <c r="A8" s="15" t="s">
        <v>6</v>
      </c>
      <c r="B8" s="15" t="s">
        <v>7</v>
      </c>
      <c r="C8" s="9">
        <f t="shared" ref="C8:L8" si="1">C11+C13+C15+C18+C21+C24+C27+C30+C37</f>
        <v>649.88250114000004</v>
      </c>
      <c r="D8" s="9">
        <f t="shared" si="1"/>
        <v>599.28940088999991</v>
      </c>
      <c r="E8" s="9">
        <f t="shared" si="1"/>
        <v>520.92841323999994</v>
      </c>
      <c r="F8" s="9">
        <f t="shared" si="1"/>
        <v>465.95660337000004</v>
      </c>
      <c r="G8" s="9">
        <f t="shared" si="1"/>
        <v>453.50098149296002</v>
      </c>
      <c r="H8" s="9">
        <f t="shared" si="1"/>
        <v>473.90450941799998</v>
      </c>
      <c r="I8" s="9">
        <f t="shared" si="1"/>
        <v>460.29267753323711</v>
      </c>
      <c r="J8" s="9">
        <f t="shared" si="1"/>
        <v>502.93208423993377</v>
      </c>
      <c r="K8" s="9">
        <f t="shared" si="1"/>
        <v>556.3599999999999</v>
      </c>
      <c r="L8" s="9">
        <f t="shared" si="1"/>
        <v>474.19</v>
      </c>
      <c r="M8" s="11">
        <f>((L8/K8)-1)*100</f>
        <v>-14.769214177870428</v>
      </c>
      <c r="N8" s="14"/>
      <c r="O8" s="16"/>
      <c r="P8" s="16"/>
    </row>
    <row r="9" spans="1:16" s="2" customFormat="1" ht="12.75" customHeight="1">
      <c r="A9" s="7"/>
      <c r="B9" s="15" t="s">
        <v>8</v>
      </c>
      <c r="C9" s="9">
        <f t="shared" ref="C9:L9" si="2">C16+C19+C22+C25+C28+C31+C33+C35</f>
        <v>12016.231720960001</v>
      </c>
      <c r="D9" s="9">
        <f t="shared" si="2"/>
        <v>12235.69783064</v>
      </c>
      <c r="E9" s="9">
        <f t="shared" si="2"/>
        <v>12717.539508870001</v>
      </c>
      <c r="F9" s="9">
        <f t="shared" si="2"/>
        <v>12246.897034470001</v>
      </c>
      <c r="G9" s="9">
        <f t="shared" si="2"/>
        <v>11436.055137380001</v>
      </c>
      <c r="H9" s="9">
        <f t="shared" si="2"/>
        <v>12767.886712789999</v>
      </c>
      <c r="I9" s="9">
        <f t="shared" si="2"/>
        <v>14396.177478160769</v>
      </c>
      <c r="J9" s="9">
        <f t="shared" si="2"/>
        <v>15391.230576232581</v>
      </c>
      <c r="K9" s="9">
        <f t="shared" si="2"/>
        <v>16284.320000000002</v>
      </c>
      <c r="L9" s="9">
        <f t="shared" si="2"/>
        <v>17013.939999999999</v>
      </c>
      <c r="M9" s="11">
        <f>((L9/K9)-1)*100</f>
        <v>4.4805064012497731</v>
      </c>
      <c r="N9" s="14"/>
      <c r="O9" s="14"/>
      <c r="P9" s="14"/>
    </row>
    <row r="10" spans="1:16" s="2" customFormat="1" ht="9" customHeight="1">
      <c r="A10" s="7"/>
      <c r="B10" s="1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1"/>
      <c r="N10" s="14"/>
      <c r="O10" s="14"/>
      <c r="P10" s="14"/>
    </row>
    <row r="11" spans="1:16" s="2" customFormat="1" ht="12.75" customHeight="1">
      <c r="A11" s="7" t="s">
        <v>9</v>
      </c>
      <c r="B11" s="7" t="s">
        <v>7</v>
      </c>
      <c r="C11" s="17">
        <v>46.984987609999997</v>
      </c>
      <c r="D11" s="17">
        <v>43.165129399999998</v>
      </c>
      <c r="E11" s="17">
        <v>43.476871250000002</v>
      </c>
      <c r="F11" s="17">
        <v>41.019863909999998</v>
      </c>
      <c r="G11" s="17">
        <v>47.127703420000003</v>
      </c>
      <c r="H11" s="17">
        <v>50.139415960000001</v>
      </c>
      <c r="I11" s="17">
        <v>46.911910475654501</v>
      </c>
      <c r="J11" s="17">
        <v>37.583557923901402</v>
      </c>
      <c r="K11" s="17">
        <v>49.87</v>
      </c>
      <c r="L11" s="17">
        <v>53.15</v>
      </c>
      <c r="M11" s="11">
        <f>((L11/K11)-1)*100</f>
        <v>6.5771004611991257</v>
      </c>
      <c r="N11" s="16"/>
      <c r="O11" s="14"/>
      <c r="P11" s="14"/>
    </row>
    <row r="12" spans="1:16" s="2" customFormat="1" ht="9" customHeight="1">
      <c r="A12" s="7"/>
      <c r="B12" s="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1"/>
      <c r="N12" s="14"/>
      <c r="O12" s="14"/>
      <c r="P12" s="14"/>
    </row>
    <row r="13" spans="1:16" s="2" customFormat="1" ht="12.75" customHeight="1">
      <c r="A13" s="7" t="s">
        <v>10</v>
      </c>
      <c r="B13" s="7" t="s">
        <v>7</v>
      </c>
      <c r="C13" s="17">
        <v>0.11407306</v>
      </c>
      <c r="D13" s="17">
        <v>0.21279772999999999</v>
      </c>
      <c r="E13" s="17">
        <v>0.25363714999999998</v>
      </c>
      <c r="F13" s="17">
        <v>0.19101567999999999</v>
      </c>
      <c r="G13" s="17">
        <v>1.9332645399999999</v>
      </c>
      <c r="H13" s="17">
        <v>4.3686921300000003</v>
      </c>
      <c r="I13" s="17">
        <v>5.6072661731038904</v>
      </c>
      <c r="J13" s="17">
        <v>5.5596265860810004</v>
      </c>
      <c r="K13" s="17">
        <v>4.95</v>
      </c>
      <c r="L13" s="17">
        <v>1.27</v>
      </c>
      <c r="M13" s="11">
        <f>((L13/K13)-1)*100</f>
        <v>-74.343434343434339</v>
      </c>
      <c r="N13" s="14"/>
      <c r="O13" s="14"/>
      <c r="P13" s="14"/>
    </row>
    <row r="14" spans="1:16" s="2" customFormat="1" ht="9" customHeight="1">
      <c r="A14" s="7"/>
      <c r="B14" s="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1"/>
      <c r="N14" s="14"/>
      <c r="O14" s="14"/>
      <c r="P14" s="14"/>
    </row>
    <row r="15" spans="1:16" s="2" customFormat="1" ht="12.75" customHeight="1">
      <c r="A15" s="7" t="s">
        <v>11</v>
      </c>
      <c r="B15" s="7" t="s">
        <v>7</v>
      </c>
      <c r="C15" s="17">
        <v>3.7765340100000002</v>
      </c>
      <c r="D15" s="17">
        <v>0.70729542000000001</v>
      </c>
      <c r="E15" s="17">
        <v>3.6235846999999999</v>
      </c>
      <c r="F15" s="17">
        <v>2.6</v>
      </c>
      <c r="G15" s="17">
        <v>0.24288730296</v>
      </c>
      <c r="H15" s="17">
        <v>0.57962422999999996</v>
      </c>
      <c r="I15" s="17">
        <v>0.73285010466470002</v>
      </c>
      <c r="J15" s="17">
        <v>0.73285010466470002</v>
      </c>
      <c r="K15" s="17">
        <v>4.3099999999999996</v>
      </c>
      <c r="L15" s="17">
        <v>3.64</v>
      </c>
      <c r="M15" s="11">
        <f>((L15/K15)-1)*100</f>
        <v>-15.545243619489547</v>
      </c>
      <c r="N15" s="14"/>
      <c r="O15" s="14"/>
      <c r="P15" s="14"/>
    </row>
    <row r="16" spans="1:16" s="2" customFormat="1" ht="12.75" customHeight="1">
      <c r="A16" s="7"/>
      <c r="B16" s="7" t="s">
        <v>8</v>
      </c>
      <c r="C16" s="17">
        <v>15.64258135</v>
      </c>
      <c r="D16" s="17">
        <v>10.958886919999999</v>
      </c>
      <c r="E16" s="17">
        <v>27.595302289999999</v>
      </c>
      <c r="F16" s="17">
        <v>27.095954259999999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8" t="s">
        <v>12</v>
      </c>
      <c r="N16" s="14"/>
      <c r="O16" s="14"/>
      <c r="P16" s="14"/>
    </row>
    <row r="17" spans="1:16" s="2" customFormat="1" ht="9" customHeight="1">
      <c r="A17" s="7"/>
      <c r="B17" s="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1"/>
      <c r="N17" s="14"/>
      <c r="O17" s="14"/>
      <c r="P17" s="14"/>
    </row>
    <row r="18" spans="1:16" s="2" customFormat="1" ht="12.75" customHeight="1">
      <c r="A18" s="7" t="s">
        <v>13</v>
      </c>
      <c r="B18" s="7" t="s">
        <v>7</v>
      </c>
      <c r="C18" s="17">
        <v>198.7275808</v>
      </c>
      <c r="D18" s="17">
        <v>177.9502225</v>
      </c>
      <c r="E18" s="17">
        <v>134.67824719999999</v>
      </c>
      <c r="F18" s="17">
        <v>124.6266043</v>
      </c>
      <c r="G18" s="17">
        <v>120.5572047</v>
      </c>
      <c r="H18" s="17">
        <v>136.77586890000001</v>
      </c>
      <c r="I18" s="17">
        <v>132.78750131343801</v>
      </c>
      <c r="J18" s="17">
        <v>196.36623580561101</v>
      </c>
      <c r="K18" s="17">
        <v>181.29</v>
      </c>
      <c r="L18" s="17">
        <v>146.59</v>
      </c>
      <c r="M18" s="11">
        <f>((L18/K18)-1)*100</f>
        <v>-19.140603453031048</v>
      </c>
      <c r="N18" s="16"/>
      <c r="O18" s="14"/>
      <c r="P18" s="14"/>
    </row>
    <row r="19" spans="1:16" s="5" customFormat="1" ht="12.75" customHeight="1">
      <c r="A19" s="7"/>
      <c r="B19" s="7" t="s">
        <v>8</v>
      </c>
      <c r="C19" s="17">
        <v>78.946044689999994</v>
      </c>
      <c r="D19" s="17">
        <v>81.709267490000002</v>
      </c>
      <c r="E19" s="17">
        <v>63.741708189999997</v>
      </c>
      <c r="F19" s="17">
        <v>65.893081080000002</v>
      </c>
      <c r="G19" s="17">
        <v>55.193221119999997</v>
      </c>
      <c r="H19" s="17">
        <v>61.042014369999997</v>
      </c>
      <c r="I19" s="17">
        <v>61.250591889149099</v>
      </c>
      <c r="J19" s="17">
        <v>4.0758365687011002</v>
      </c>
      <c r="K19" s="17">
        <v>10.039999999999999</v>
      </c>
      <c r="L19" s="17">
        <v>0</v>
      </c>
      <c r="M19" s="18" t="s">
        <v>12</v>
      </c>
      <c r="N19" s="14"/>
      <c r="O19" s="14"/>
      <c r="P19" s="14"/>
    </row>
    <row r="20" spans="1:16" s="5" customFormat="1" ht="9" customHeight="1">
      <c r="A20" s="7"/>
      <c r="B20" s="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1"/>
      <c r="N20" s="14"/>
      <c r="O20" s="14"/>
      <c r="P20" s="14"/>
    </row>
    <row r="21" spans="1:16" s="5" customFormat="1" ht="12.75" customHeight="1">
      <c r="A21" s="7" t="s">
        <v>14</v>
      </c>
      <c r="B21" s="7" t="s">
        <v>7</v>
      </c>
      <c r="C21" s="17">
        <v>3.6519792400000002</v>
      </c>
      <c r="D21" s="17">
        <v>3.5577714600000001</v>
      </c>
      <c r="E21" s="17">
        <v>3.2059752800000001</v>
      </c>
      <c r="F21" s="17">
        <v>3.0933797699999999</v>
      </c>
      <c r="G21" s="17">
        <v>2.46334031</v>
      </c>
      <c r="H21" s="17">
        <v>2.0283544099999999</v>
      </c>
      <c r="I21" s="17">
        <v>25.1919880844593</v>
      </c>
      <c r="J21" s="17">
        <v>29.2603648127042</v>
      </c>
      <c r="K21" s="17">
        <v>18.96</v>
      </c>
      <c r="L21" s="17">
        <v>14.72</v>
      </c>
      <c r="M21" s="11">
        <f>((L21/K21)-1)*100</f>
        <v>-22.362869198312239</v>
      </c>
      <c r="N21" s="16"/>
      <c r="O21" s="14"/>
      <c r="P21" s="14"/>
    </row>
    <row r="22" spans="1:16" s="5" customFormat="1" ht="12.75" customHeight="1">
      <c r="A22" s="7"/>
      <c r="B22" s="7" t="s">
        <v>8</v>
      </c>
      <c r="C22" s="17">
        <v>0.45057054000000002</v>
      </c>
      <c r="D22" s="17">
        <v>0.39009401999999999</v>
      </c>
      <c r="E22" s="17">
        <v>0.26320338999999998</v>
      </c>
      <c r="F22" s="17">
        <v>0.16711396000000001</v>
      </c>
      <c r="G22" s="17">
        <v>0.13401698000000001</v>
      </c>
      <c r="H22" s="17">
        <v>3.6415799999999998E-2</v>
      </c>
      <c r="I22" s="17">
        <v>0.15909168662359999</v>
      </c>
      <c r="J22" s="17">
        <v>3.5273694766700003E-2</v>
      </c>
      <c r="K22" s="17">
        <v>0.19</v>
      </c>
      <c r="L22" s="17">
        <v>0.35</v>
      </c>
      <c r="M22" s="11">
        <f>((L22/K22)-1)*100</f>
        <v>84.210526315789465</v>
      </c>
      <c r="N22" s="14"/>
      <c r="O22" s="14"/>
      <c r="P22" s="14"/>
    </row>
    <row r="23" spans="1:16" s="5" customFormat="1" ht="9" customHeight="1">
      <c r="A23" s="7"/>
      <c r="B23" s="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1"/>
      <c r="N23" s="14"/>
      <c r="O23" s="14"/>
      <c r="P23" s="14"/>
    </row>
    <row r="24" spans="1:16" s="5" customFormat="1" ht="12.75" customHeight="1">
      <c r="A24" s="7" t="s">
        <v>15</v>
      </c>
      <c r="B24" s="7" t="s">
        <v>7</v>
      </c>
      <c r="C24" s="17">
        <v>196.2159609</v>
      </c>
      <c r="D24" s="17">
        <v>202.2803558</v>
      </c>
      <c r="E24" s="17">
        <v>181.31272379999999</v>
      </c>
      <c r="F24" s="17">
        <v>152.14479650000001</v>
      </c>
      <c r="G24" s="17">
        <v>113.55376010000001</v>
      </c>
      <c r="H24" s="17">
        <v>127.96672323</v>
      </c>
      <c r="I24" s="17">
        <v>98.462771881282606</v>
      </c>
      <c r="J24" s="17">
        <v>78.366514252088393</v>
      </c>
      <c r="K24" s="17">
        <v>128.57</v>
      </c>
      <c r="L24" s="17">
        <v>91.88</v>
      </c>
      <c r="M24" s="11">
        <f>((L24/K24)-1)*100</f>
        <v>-28.536983744263821</v>
      </c>
      <c r="N24" s="16"/>
      <c r="O24" s="14"/>
      <c r="P24" s="14"/>
    </row>
    <row r="25" spans="1:16" s="5" customFormat="1" ht="12.75" customHeight="1">
      <c r="A25" s="7"/>
      <c r="B25" s="7" t="s">
        <v>8</v>
      </c>
      <c r="C25" s="17">
        <v>2.3579732799999999</v>
      </c>
      <c r="D25" s="17">
        <v>5.2724772700000004</v>
      </c>
      <c r="E25" s="17">
        <v>5.3644729599999996</v>
      </c>
      <c r="F25" s="17">
        <v>6.6217999399999998</v>
      </c>
      <c r="G25" s="17">
        <v>8.4239833500000003</v>
      </c>
      <c r="H25" s="17">
        <v>0.80908128000000001</v>
      </c>
      <c r="I25" s="17">
        <v>0.7518315561808</v>
      </c>
      <c r="J25" s="17">
        <v>0.53589181200000002</v>
      </c>
      <c r="K25" s="17">
        <v>0.49</v>
      </c>
      <c r="L25" s="17">
        <v>141.71</v>
      </c>
      <c r="M25" s="11">
        <f>((L25/K25)-1)*100</f>
        <v>28820.408163265307</v>
      </c>
      <c r="N25" s="14"/>
      <c r="O25" s="14"/>
      <c r="P25" s="14"/>
    </row>
    <row r="26" spans="1:16" s="5" customFormat="1" ht="9" customHeight="1">
      <c r="A26" s="7"/>
      <c r="B26" s="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1"/>
      <c r="N26" s="14"/>
      <c r="O26" s="14"/>
      <c r="P26" s="14"/>
    </row>
    <row r="27" spans="1:16" s="5" customFormat="1" ht="12.75" customHeight="1">
      <c r="A27" s="7" t="s">
        <v>16</v>
      </c>
      <c r="B27" s="7" t="s">
        <v>7</v>
      </c>
      <c r="C27" s="17">
        <v>176.54411930000001</v>
      </c>
      <c r="D27" s="17">
        <v>145.9965784</v>
      </c>
      <c r="E27" s="17">
        <v>126.5207053</v>
      </c>
      <c r="F27" s="17">
        <v>112.69393599999999</v>
      </c>
      <c r="G27" s="17">
        <v>122.3039344</v>
      </c>
      <c r="H27" s="17">
        <v>111.5923978</v>
      </c>
      <c r="I27" s="17">
        <v>107.529889125324</v>
      </c>
      <c r="J27" s="17">
        <v>106.25463681502301</v>
      </c>
      <c r="K27" s="17">
        <v>111.88</v>
      </c>
      <c r="L27" s="17">
        <v>103.7</v>
      </c>
      <c r="M27" s="11">
        <f>((L27/K27)-1)*100</f>
        <v>-7.3114050768680716</v>
      </c>
      <c r="N27" s="16"/>
      <c r="O27" s="14"/>
      <c r="P27" s="14"/>
    </row>
    <row r="28" spans="1:16" s="4" customFormat="1" ht="12.75" customHeight="1">
      <c r="A28" s="7"/>
      <c r="B28" s="7" t="s">
        <v>8</v>
      </c>
      <c r="C28" s="17">
        <v>24.564393800000001</v>
      </c>
      <c r="D28" s="17">
        <v>24.278150839999999</v>
      </c>
      <c r="E28" s="17">
        <v>24.094331140000001</v>
      </c>
      <c r="F28" s="17">
        <v>23.508749829999999</v>
      </c>
      <c r="G28" s="17">
        <v>23.493006430000001</v>
      </c>
      <c r="H28" s="17">
        <v>23.339085740000002</v>
      </c>
      <c r="I28" s="17">
        <v>23.273064482616199</v>
      </c>
      <c r="J28" s="17">
        <v>0.2076560015127</v>
      </c>
      <c r="K28" s="17">
        <v>0.2</v>
      </c>
      <c r="L28" s="17">
        <v>0.14000000000000001</v>
      </c>
      <c r="M28" s="11">
        <f>((L28/K28)-1)*100</f>
        <v>-29.999999999999993</v>
      </c>
      <c r="N28" s="6"/>
      <c r="O28" s="6"/>
      <c r="P28" s="6"/>
    </row>
    <row r="29" spans="1:16" s="4" customFormat="1" ht="9" customHeight="1">
      <c r="A29" s="7"/>
      <c r="B29" s="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1"/>
      <c r="N29" s="6"/>
      <c r="O29" s="6"/>
      <c r="P29" s="6"/>
    </row>
    <row r="30" spans="1:16" s="4" customFormat="1" ht="12.75" customHeight="1">
      <c r="A30" s="7" t="s">
        <v>17</v>
      </c>
      <c r="B30" s="7" t="s">
        <v>7</v>
      </c>
      <c r="C30" s="17">
        <v>23.867266220000001</v>
      </c>
      <c r="D30" s="17">
        <v>25.419250179999999</v>
      </c>
      <c r="E30" s="17">
        <v>27.856668559999999</v>
      </c>
      <c r="F30" s="17">
        <v>29.587007209999999</v>
      </c>
      <c r="G30" s="17">
        <v>45.318886720000002</v>
      </c>
      <c r="H30" s="17">
        <v>40.448400909999997</v>
      </c>
      <c r="I30" s="17">
        <v>43.0634685273101</v>
      </c>
      <c r="J30" s="17">
        <v>37.255174931860097</v>
      </c>
      <c r="K30" s="17">
        <v>42.5</v>
      </c>
      <c r="L30" s="17">
        <v>46.11</v>
      </c>
      <c r="M30" s="11">
        <f>((L30/K30)-1)*100</f>
        <v>8.4941176470588289</v>
      </c>
      <c r="N30" s="16"/>
      <c r="O30" s="6"/>
      <c r="P30" s="6"/>
    </row>
    <row r="31" spans="1:16" s="2" customFormat="1" ht="12.75" customHeight="1">
      <c r="A31" s="7"/>
      <c r="B31" s="7" t="s">
        <v>8</v>
      </c>
      <c r="C31" s="17">
        <v>973.30438330000004</v>
      </c>
      <c r="D31" s="17">
        <v>943.1623836</v>
      </c>
      <c r="E31" s="17">
        <v>982.93243610000002</v>
      </c>
      <c r="F31" s="17">
        <v>844.15994760000001</v>
      </c>
      <c r="G31" s="17">
        <v>607.06210750000002</v>
      </c>
      <c r="H31" s="17">
        <v>773.07970660000001</v>
      </c>
      <c r="I31" s="17">
        <v>696.81117777581801</v>
      </c>
      <c r="J31" s="17">
        <v>639.19009546213204</v>
      </c>
      <c r="K31" s="17">
        <v>546.62</v>
      </c>
      <c r="L31" s="17">
        <v>523.42999999999995</v>
      </c>
      <c r="M31" s="11">
        <f>((L31/K31)-1)*100</f>
        <v>-4.2424353298452395</v>
      </c>
      <c r="N31" s="14"/>
      <c r="O31" s="14"/>
      <c r="P31" s="14"/>
    </row>
    <row r="32" spans="1:16" s="2" customFormat="1" ht="9" customHeight="1">
      <c r="A32" s="7"/>
      <c r="B32" s="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1"/>
      <c r="N32" s="14"/>
      <c r="O32" s="7"/>
      <c r="P32" s="14"/>
    </row>
    <row r="33" spans="1:16" s="2" customFormat="1" ht="12.75" customHeight="1">
      <c r="A33" s="7" t="s">
        <v>18</v>
      </c>
      <c r="B33" s="7" t="s">
        <v>8</v>
      </c>
      <c r="C33" s="17">
        <v>10441.029420000001</v>
      </c>
      <c r="D33" s="17">
        <v>10724.01</v>
      </c>
      <c r="E33" s="17">
        <v>11187.30041</v>
      </c>
      <c r="F33" s="17">
        <v>10815.709860000001</v>
      </c>
      <c r="G33" s="17">
        <v>9609.5</v>
      </c>
      <c r="H33" s="17">
        <v>10761.84</v>
      </c>
      <c r="I33" s="17">
        <v>12467.576171868201</v>
      </c>
      <c r="J33" s="17">
        <v>13644.2833428992</v>
      </c>
      <c r="K33" s="17">
        <v>14697.2</v>
      </c>
      <c r="L33" s="17">
        <v>15284.57</v>
      </c>
      <c r="M33" s="11">
        <f>((L33/K33)-1)*100</f>
        <v>3.9964755191465029</v>
      </c>
      <c r="N33" s="14"/>
      <c r="O33" s="14"/>
      <c r="P33" s="14"/>
    </row>
    <row r="34" spans="1:16" s="2" customFormat="1" ht="9" customHeight="1">
      <c r="A34" s="7"/>
      <c r="B34" s="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1"/>
      <c r="N34" s="14"/>
      <c r="O34" s="7"/>
      <c r="P34" s="14"/>
    </row>
    <row r="35" spans="1:16" s="2" customFormat="1" ht="12.75" customHeight="1">
      <c r="A35" s="7" t="s">
        <v>19</v>
      </c>
      <c r="B35" s="7" t="s">
        <v>8</v>
      </c>
      <c r="C35" s="17">
        <v>479.93635399999999</v>
      </c>
      <c r="D35" s="17">
        <v>445.91657049999998</v>
      </c>
      <c r="E35" s="17">
        <v>426.24764479999999</v>
      </c>
      <c r="F35" s="17">
        <v>463.7405278</v>
      </c>
      <c r="G35" s="17">
        <v>1132.2488020000001</v>
      </c>
      <c r="H35" s="17">
        <v>1147.740409</v>
      </c>
      <c r="I35" s="17">
        <v>1146.3555489021801</v>
      </c>
      <c r="J35" s="17">
        <v>1102.90247979427</v>
      </c>
      <c r="K35" s="17">
        <v>1029.58</v>
      </c>
      <c r="L35" s="17">
        <v>1063.74</v>
      </c>
      <c r="M35" s="11">
        <f>((L35/K35)-1)*100</f>
        <v>3.3178577672449139</v>
      </c>
      <c r="N35" s="14"/>
      <c r="O35" s="14"/>
      <c r="P35" s="14"/>
    </row>
    <row r="36" spans="1:16" s="2" customFormat="1" ht="9" customHeight="1">
      <c r="A36" s="7"/>
      <c r="B36" s="7"/>
      <c r="C36" s="17"/>
      <c r="D36" s="17"/>
      <c r="E36" s="17"/>
      <c r="F36" s="19"/>
      <c r="G36" s="17"/>
      <c r="H36" s="17"/>
      <c r="I36" s="17"/>
      <c r="J36" s="17"/>
      <c r="K36" s="17"/>
      <c r="L36" s="17"/>
      <c r="M36" s="11"/>
      <c r="N36" s="14"/>
      <c r="O36" s="14"/>
      <c r="P36" s="14"/>
    </row>
    <row r="37" spans="1:16" s="2" customFormat="1" ht="13" customHeight="1">
      <c r="A37" s="20" t="s">
        <v>20</v>
      </c>
      <c r="B37" s="7" t="s">
        <v>7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5.0318480000000002E-3</v>
      </c>
      <c r="I37" s="17">
        <v>5.0318480000000002E-3</v>
      </c>
      <c r="J37" s="17">
        <v>11.553123008</v>
      </c>
      <c r="K37" s="17">
        <v>14.03</v>
      </c>
      <c r="L37" s="17">
        <v>13.13</v>
      </c>
      <c r="M37" s="11">
        <f>((L37/K37)-1)*100</f>
        <v>-6.4148253741981414</v>
      </c>
      <c r="N37" s="14"/>
      <c r="O37" s="14"/>
      <c r="P37" s="14"/>
    </row>
    <row r="38" spans="1:16" s="2" customFormat="1" ht="9" customHeight="1">
      <c r="A38" s="21"/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6"/>
      <c r="O38" s="6"/>
      <c r="P38" s="6"/>
    </row>
    <row r="39" spans="1:16" s="2" customFormat="1" ht="9" customHeight="1">
      <c r="A39" s="7" t="s">
        <v>21</v>
      </c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5"/>
      <c r="N39" s="6"/>
      <c r="O39" s="6"/>
      <c r="P39" s="6"/>
    </row>
    <row r="40" spans="1:16" s="2" customFormat="1" ht="9" customHeight="1">
      <c r="A40" s="19" t="s">
        <v>21</v>
      </c>
      <c r="B40" s="26"/>
      <c r="C40" s="23"/>
      <c r="D40" s="27"/>
      <c r="E40" s="27"/>
      <c r="F40" s="27"/>
      <c r="G40" s="27"/>
      <c r="H40" s="27" t="s">
        <v>22</v>
      </c>
      <c r="I40" s="27"/>
      <c r="J40" s="27"/>
      <c r="K40" s="27"/>
      <c r="L40" s="27"/>
      <c r="M40" s="26"/>
      <c r="N40" s="6"/>
      <c r="O40" s="6"/>
      <c r="P40" s="6"/>
    </row>
    <row r="41" spans="1:16" s="2" customFormat="1" ht="9" customHeight="1">
      <c r="A41" s="19" t="s">
        <v>23</v>
      </c>
      <c r="B41" s="26"/>
      <c r="C41" s="23"/>
      <c r="D41" s="27"/>
      <c r="E41" s="27"/>
      <c r="F41" s="27"/>
      <c r="G41" s="27"/>
      <c r="H41" s="27"/>
      <c r="I41" s="27"/>
      <c r="J41" s="27"/>
      <c r="K41" s="27"/>
      <c r="L41" s="28"/>
      <c r="M41" s="26"/>
      <c r="N41" s="6"/>
      <c r="O41" s="6"/>
      <c r="P41" s="6"/>
    </row>
    <row r="42" spans="1:16" s="2" customFormat="1" ht="9" customHeight="1">
      <c r="A42" s="7" t="s">
        <v>24</v>
      </c>
      <c r="B42" s="26"/>
      <c r="C42" s="26"/>
      <c r="D42" s="26"/>
      <c r="E42" s="26"/>
      <c r="F42" s="29"/>
      <c r="G42" s="27"/>
      <c r="H42" s="27"/>
      <c r="I42" s="27"/>
      <c r="J42" s="27"/>
      <c r="K42" s="27"/>
      <c r="L42" s="27"/>
      <c r="M42" s="26"/>
      <c r="N42" s="6"/>
      <c r="O42" s="6"/>
      <c r="P42" s="6"/>
    </row>
    <row r="43" spans="1:16" s="2" customFormat="1" ht="9.75" customHeight="1">
      <c r="A43" s="33" t="s">
        <v>25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6"/>
      <c r="O43" s="6"/>
      <c r="P43" s="6"/>
    </row>
    <row r="44" spans="1:16" s="2" customFormat="1" ht="9.75" customHeight="1">
      <c r="A44" s="7" t="s">
        <v>26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6"/>
      <c r="O44" s="6"/>
      <c r="P44" s="6"/>
    </row>
    <row r="45" spans="1:16" s="2" customFormat="1" ht="10.5" customHeight="1">
      <c r="A45" s="7" t="s">
        <v>27</v>
      </c>
      <c r="B45" s="19"/>
      <c r="C45" s="19"/>
      <c r="D45" s="19"/>
      <c r="E45" s="31"/>
      <c r="F45" s="32"/>
      <c r="G45" s="32"/>
      <c r="H45" s="32"/>
      <c r="I45" s="32"/>
      <c r="J45" s="32"/>
      <c r="K45" s="32"/>
      <c r="L45" s="32"/>
      <c r="M45" s="19"/>
      <c r="N45" s="6"/>
      <c r="O45" s="6"/>
      <c r="P45" s="6"/>
    </row>
    <row r="46" spans="1:16" s="2" customFormat="1" ht="10.5" customHeight="1">
      <c r="A46" s="7"/>
      <c r="B46" s="19"/>
      <c r="C46" s="19"/>
      <c r="D46" s="19"/>
      <c r="E46" s="31"/>
      <c r="F46" s="32"/>
      <c r="G46" s="32"/>
      <c r="H46" s="32"/>
      <c r="I46" s="32"/>
      <c r="J46" s="32"/>
      <c r="K46" s="32"/>
      <c r="L46" s="32"/>
      <c r="M46" s="19"/>
      <c r="N46" s="6"/>
      <c r="O46" s="6"/>
      <c r="P46" s="6"/>
    </row>
    <row r="47" spans="1:16" s="2" customFormat="1" ht="9" customHeight="1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6"/>
      <c r="O47" s="6"/>
      <c r="P47" s="6"/>
    </row>
    <row r="48" spans="1:16" s="2" customFormat="1" ht="9" customHeight="1">
      <c r="A48" s="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s="2" customFormat="1" ht="9" customHeight="1">
      <c r="A49" s="7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s="2" customFormat="1" ht="9" customHeight="1">
      <c r="A50" s="7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s="2" customFormat="1" ht="9" customHeight="1">
      <c r="A51" s="7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s="2" customFormat="1" ht="9" customHeight="1">
      <c r="A52" s="7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s="2" customFormat="1" ht="9" customHeight="1">
      <c r="A53" s="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s="2" customFormat="1" ht="9" customHeight="1">
      <c r="A54" s="7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s="2" customFormat="1" ht="9" customHeight="1">
      <c r="A55" s="7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s="2" customFormat="1" ht="9" customHeight="1">
      <c r="A56" s="7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s="2" customFormat="1" ht="9" customHeight="1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s="2" customFormat="1" ht="9" customHeight="1">
      <c r="A58" s="7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s="2" customFormat="1" ht="9" customHeight="1">
      <c r="A59" s="7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s="2" customFormat="1" ht="9" customHeight="1">
      <c r="A60" s="7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s="2" customFormat="1" ht="9" customHeight="1">
      <c r="A61" s="7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s="2" customFormat="1" ht="9" customHeight="1">
      <c r="A62" s="7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s="2" customFormat="1" ht="9" customHeight="1">
      <c r="A63" s="7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s="2" customFormat="1" ht="9" customHeight="1">
      <c r="A64" s="7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s="2" customFormat="1" ht="9" customHeight="1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s="2" customFormat="1" ht="9" customHeight="1">
      <c r="A66" s="7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s="2" customFormat="1" ht="9" customHeight="1">
      <c r="A67" s="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s="2" customFormat="1" ht="9" customHeight="1">
      <c r="A68" s="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s="2" customFormat="1" ht="9" customHeight="1">
      <c r="A69" s="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s="2" customFormat="1" ht="9" customHeight="1">
      <c r="A70" s="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s="2" customFormat="1" ht="9" customHeight="1">
      <c r="A71" s="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s="2" customFormat="1" ht="9" customHeight="1">
      <c r="A72" s="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s="2" customFormat="1" ht="9" customHeight="1">
      <c r="A73" s="7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s="2" customFormat="1" ht="9" customHeight="1">
      <c r="A74" s="7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s="2" customFormat="1" ht="9" customHeight="1">
      <c r="A75" s="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s="2" customFormat="1" ht="9" customHeight="1">
      <c r="A76" s="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s="2" customFormat="1" ht="9" customHeight="1">
      <c r="A77" s="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s="2" customFormat="1" ht="9" customHeight="1">
      <c r="A78" s="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s="2" customFormat="1" ht="9" customHeight="1">
      <c r="A79" s="7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s="2" customFormat="1" ht="9" customHeight="1">
      <c r="A80" s="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s="2" customFormat="1" ht="9" customHeight="1">
      <c r="A81" s="7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s="2" customFormat="1" ht="9" customHeight="1">
      <c r="A82" s="7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s="2" customFormat="1" ht="9" customHeight="1">
      <c r="A83" s="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s="2" customFormat="1" ht="9" customHeight="1">
      <c r="A84" s="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s="2" customFormat="1" ht="9" customHeight="1">
      <c r="A85" s="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s="2" customFormat="1" ht="9" customHeight="1">
      <c r="A86" s="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s="2" customFormat="1" ht="9" customHeight="1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s="2" customFormat="1" ht="9" customHeight="1">
      <c r="A88" s="7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s="2" customFormat="1" ht="9" customHeight="1">
      <c r="A89" s="7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s="2" customFormat="1" ht="9" customHeight="1">
      <c r="A90" s="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s="2" customFormat="1" ht="9" customHeight="1">
      <c r="A91" s="7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s="2" customFormat="1" ht="9" customHeight="1">
      <c r="A92" s="7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s="2" customFormat="1" ht="9" customHeight="1">
      <c r="A93" s="7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s="2" customFormat="1" ht="9" customHeight="1">
      <c r="A94" s="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s="2" customFormat="1" ht="9" customHeight="1">
      <c r="A95" s="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s="2" customFormat="1" ht="9" customHeight="1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s="2" customFormat="1" ht="9" customHeight="1">
      <c r="A97" s="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s="2" customFormat="1" ht="9" customHeight="1">
      <c r="A98" s="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s="2" customFormat="1" ht="9" customHeight="1">
      <c r="A99" s="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s="2" customFormat="1" ht="9" customHeight="1">
      <c r="A100" s="7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s="2" customFormat="1" ht="9" customHeight="1">
      <c r="A101" s="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s="2" customFormat="1" ht="9" customHeight="1">
      <c r="A102" s="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s="2" customFormat="1" ht="9" customHeight="1">
      <c r="A103" s="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s="2" customFormat="1" ht="9" customHeight="1">
      <c r="A104" s="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s="2" customFormat="1" ht="9" customHeight="1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s="2" customFormat="1" ht="9" customHeight="1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s="2" customFormat="1" ht="9" customHeight="1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s="2" customFormat="1" ht="9" customHeight="1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s="2" customFormat="1" ht="9" customHeight="1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s="2" customFormat="1" ht="9" customHeight="1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s="2" customFormat="1" ht="9" customHeight="1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s="2" customFormat="1" ht="9" customHeight="1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s="2" customFormat="1" ht="9" customHeight="1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s="2" customFormat="1" ht="9" customHeight="1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s="2" customFormat="1" ht="9" customHeight="1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s="2" customFormat="1" ht="9" customHeight="1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s="2" customFormat="1" ht="9" customHeight="1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s="2" customFormat="1" ht="9" customHeight="1">
      <c r="A118" s="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s="2" customFormat="1" ht="9" customHeight="1">
      <c r="A119" s="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s="2" customFormat="1" ht="9" customHeight="1">
      <c r="A120" s="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s="2" customFormat="1" ht="9" customHeight="1">
      <c r="A121" s="7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s="2" customFormat="1" ht="9" customHeight="1">
      <c r="A122" s="7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s="2" customFormat="1" ht="9" customHeight="1">
      <c r="A123" s="7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s="2" customFormat="1" ht="9" customHeight="1">
      <c r="A124" s="7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s="2" customFormat="1" ht="9" customHeight="1">
      <c r="A125" s="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s="2" customFormat="1" ht="9" customHeight="1">
      <c r="A126" s="7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s="2" customFormat="1" ht="9" customHeight="1">
      <c r="A127" s="7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s="2" customFormat="1" ht="9" customHeight="1">
      <c r="A128" s="7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s="2" customFormat="1" ht="9" customHeight="1">
      <c r="A129" s="7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s="2" customFormat="1" ht="9" customHeight="1">
      <c r="A130" s="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s="2" customFormat="1" ht="9" customHeight="1">
      <c r="A131" s="7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s="2" customFormat="1" ht="9" customHeight="1">
      <c r="A132" s="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s="2" customFormat="1" ht="9" customHeight="1">
      <c r="A133" s="7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s="2" customFormat="1" ht="9" customHeight="1">
      <c r="A134" s="7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s="2" customFormat="1" ht="9" customHeight="1">
      <c r="A135" s="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s="2" customFormat="1" ht="9" customHeight="1">
      <c r="A136" s="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s="2" customFormat="1" ht="9" customHeight="1">
      <c r="A137" s="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s="2" customFormat="1" ht="9" customHeight="1">
      <c r="A138" s="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s="2" customFormat="1" ht="9" customHeight="1">
      <c r="A139" s="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s="2" customFormat="1" ht="9" customHeight="1">
      <c r="A140" s="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s="2" customFormat="1" ht="9" customHeight="1">
      <c r="A141" s="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s="2" customFormat="1" ht="9" customHeight="1">
      <c r="A142" s="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s="2" customFormat="1" ht="9" customHeight="1">
      <c r="A143" s="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s="2" customFormat="1" ht="9" customHeight="1">
      <c r="A144" s="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s="2" customFormat="1" ht="9" customHeight="1">
      <c r="A145" s="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s="2" customFormat="1" ht="9" customHeight="1">
      <c r="A146" s="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s="2" customFormat="1" ht="9" customHeight="1">
      <c r="A147" s="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s="2" customFormat="1" ht="9" customHeight="1">
      <c r="A148" s="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s="2" customFormat="1" ht="9" customHeight="1">
      <c r="A149" s="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s="2" customFormat="1" ht="9" customHeight="1">
      <c r="A150" s="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s="2" customFormat="1" ht="9" customHeight="1">
      <c r="A151" s="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s="2" customFormat="1" ht="9" customHeight="1">
      <c r="A152" s="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s="2" customFormat="1" ht="9" customHeight="1">
      <c r="A153" s="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s="2" customFormat="1" ht="9" customHeight="1">
      <c r="A154" s="7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s="2" customFormat="1" ht="9" customHeight="1">
      <c r="A155" s="7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s="2" customFormat="1" ht="9" customHeight="1">
      <c r="A156" s="7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s="2" customFormat="1" ht="9" customHeight="1">
      <c r="A157" s="7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s="2" customFormat="1" ht="9" customHeight="1">
      <c r="A158" s="7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s="2" customFormat="1" ht="9" customHeight="1">
      <c r="A159" s="7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s="2" customFormat="1" ht="9" customHeight="1">
      <c r="A160" s="7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s="2" customFormat="1" ht="9" customHeight="1">
      <c r="A161" s="7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s="2" customFormat="1" ht="9" customHeight="1">
      <c r="A162" s="7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s="2" customFormat="1" ht="9" customHeight="1">
      <c r="A163" s="7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s="2" customFormat="1" ht="9" customHeight="1">
      <c r="A164" s="7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s="2" customFormat="1" ht="9" customHeight="1">
      <c r="A165" s="7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s="2" customFormat="1" ht="9" customHeight="1">
      <c r="A166" s="7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s="2" customFormat="1" ht="9" customHeight="1">
      <c r="A167" s="7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s="2" customFormat="1" ht="9" customHeight="1">
      <c r="A168" s="7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s="2" customFormat="1" ht="9" customHeight="1">
      <c r="A169" s="7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s="2" customFormat="1" ht="9" customHeight="1">
      <c r="A170" s="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s="2" customFormat="1" ht="9" customHeight="1">
      <c r="A171" s="7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s="2" customFormat="1" ht="9" customHeight="1">
      <c r="A172" s="7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s="2" customFormat="1" ht="9" customHeight="1">
      <c r="A173" s="7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s="2" customFormat="1" ht="9" customHeight="1">
      <c r="A174" s="7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s="2" customFormat="1" ht="9" customHeight="1">
      <c r="A175" s="7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s="2" customFormat="1" ht="9" customHeight="1">
      <c r="A176" s="7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s="2" customFormat="1" ht="9" customHeight="1">
      <c r="A177" s="7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s="2" customFormat="1" ht="9" customHeight="1">
      <c r="A178" s="7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s="2" customFormat="1" ht="9" customHeight="1">
      <c r="A179" s="7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s="2" customFormat="1" ht="9" customHeight="1">
      <c r="A180" s="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s="2" customFormat="1" ht="9" customHeight="1">
      <c r="A181" s="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s="2" customFormat="1" ht="9" customHeight="1">
      <c r="A182" s="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s="2" customFormat="1" ht="9" customHeight="1">
      <c r="A183" s="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s="2" customFormat="1" ht="9" customHeight="1">
      <c r="A184" s="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s="2" customFormat="1" ht="9" customHeight="1">
      <c r="A185" s="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s="2" customFormat="1" ht="9" customHeight="1">
      <c r="A186" s="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s="2" customFormat="1" ht="9" customHeight="1">
      <c r="A187" s="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s="2" customFormat="1" ht="9" customHeight="1">
      <c r="A188" s="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s="2" customFormat="1" ht="9" customHeight="1">
      <c r="A189" s="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s="2" customFormat="1" ht="9" customHeight="1">
      <c r="A190" s="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s="2" customFormat="1" ht="9" customHeight="1">
      <c r="A191" s="7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s="2" customFormat="1" ht="9" customHeight="1">
      <c r="A192" s="7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s="2" customFormat="1" ht="9" customHeight="1">
      <c r="A193" s="7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s="2" customFormat="1" ht="9" customHeight="1">
      <c r="A194" s="7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s="2" customFormat="1" ht="9" customHeight="1">
      <c r="A195" s="7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s="2" customFormat="1" ht="9" customHeight="1">
      <c r="A196" s="7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s="2" customFormat="1" ht="9" customHeight="1">
      <c r="A197" s="7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s="2" customFormat="1" ht="9" customHeight="1">
      <c r="A198" s="7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s="2" customFormat="1" ht="9" customHeight="1">
      <c r="A199" s="7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s="2" customFormat="1" ht="9" customHeight="1">
      <c r="A200" s="7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s="2" customFormat="1" ht="9" customHeight="1">
      <c r="A201" s="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s="2" customFormat="1" ht="9" customHeight="1">
      <c r="A202" s="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s="2" customFormat="1" ht="9" customHeight="1">
      <c r="A203" s="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s="2" customFormat="1" ht="9" customHeight="1">
      <c r="A204" s="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s="2" customFormat="1" ht="9" customHeight="1">
      <c r="A205" s="7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s="2" customFormat="1" ht="9" customHeight="1">
      <c r="A206" s="7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s="2" customFormat="1" ht="9" customHeight="1">
      <c r="A207" s="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s="2" customFormat="1" ht="9" customHeight="1">
      <c r="A208" s="7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s="2" customFormat="1" ht="9" customHeight="1">
      <c r="A209" s="7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s="2" customFormat="1" ht="9" customHeight="1">
      <c r="A210" s="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s="2" customFormat="1" ht="9" customHeight="1">
      <c r="A211" s="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s="2" customFormat="1" ht="9" customHeight="1">
      <c r="A212" s="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s="2" customFormat="1" ht="9" customHeight="1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s="2" customFormat="1" ht="9" customHeight="1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s="2" customFormat="1" ht="9" customHeight="1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s="2" customFormat="1" ht="9" customHeight="1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s="2" customFormat="1" ht="9" customHeight="1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s="2" customFormat="1" ht="9" customHeight="1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s="2" customFormat="1" ht="9" customHeight="1">
      <c r="A219" s="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s="2" customFormat="1" ht="9" customHeight="1">
      <c r="A220" s="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s="2" customFormat="1" ht="9" customHeight="1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s="2" customFormat="1" ht="9" customHeight="1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s="2" customFormat="1" ht="9" customHeight="1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s="2" customFormat="1" ht="9" customHeight="1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s="2" customFormat="1" ht="9" customHeight="1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s="2" customFormat="1" ht="9" customHeight="1">
      <c r="A226" s="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s="2" customFormat="1" ht="9" customHeight="1">
      <c r="A227" s="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s="2" customFormat="1" ht="9" customHeight="1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s="2" customFormat="1" ht="9" customHeight="1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s="2" customFormat="1" ht="9" customHeight="1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s="2" customFormat="1" ht="9" customHeight="1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s="2" customFormat="1" ht="9" customHeight="1">
      <c r="A232" s="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s="2" customFormat="1" ht="9" customHeight="1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s="2" customFormat="1" ht="9" customHeight="1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s="2" customFormat="1" ht="9" customHeight="1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s="2" customFormat="1" ht="9" customHeight="1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s="2" customFormat="1" ht="9" customHeight="1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s="2" customFormat="1" ht="9" customHeight="1">
      <c r="A238" s="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s="2" customFormat="1" ht="9" customHeight="1">
      <c r="A239" s="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s="2" customFormat="1" ht="9" customHeight="1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s="2" customFormat="1" ht="9" customHeight="1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s="2" customFormat="1" ht="9" customHeight="1">
      <c r="A242" s="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s="2" customFormat="1" ht="9" customHeight="1">
      <c r="A243" s="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s="2" customFormat="1" ht="9" customHeight="1">
      <c r="A244" s="7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s="2" customFormat="1" ht="9" customHeight="1">
      <c r="A245" s="7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s="2" customFormat="1" ht="9" customHeight="1">
      <c r="A246" s="7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s="2" customFormat="1" ht="9" customHeight="1">
      <c r="A247" s="7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s="2" customFormat="1" ht="9" customHeight="1">
      <c r="A248" s="7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s="2" customFormat="1" ht="9" customHeight="1">
      <c r="A249" s="7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s="2" customFormat="1" ht="9" customHeight="1">
      <c r="A250" s="7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s="2" customFormat="1" ht="9" customHeight="1">
      <c r="A251" s="7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s="2" customFormat="1" ht="9" customHeight="1">
      <c r="A252" s="7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s="2" customFormat="1" ht="9" customHeight="1">
      <c r="A253" s="7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s="2" customFormat="1" ht="9" customHeight="1">
      <c r="A254" s="7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s="2" customFormat="1" ht="9" customHeight="1">
      <c r="A255" s="7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s="2" customFormat="1" ht="9" customHeight="1">
      <c r="A256" s="7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s="2" customFormat="1" ht="9" customHeight="1">
      <c r="A257" s="7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s="2" customFormat="1" ht="9" customHeight="1">
      <c r="A258" s="7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s="2" customFormat="1" ht="9" customHeight="1">
      <c r="A259" s="7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s="2" customFormat="1" ht="9" customHeight="1">
      <c r="A260" s="7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s="2" customFormat="1" ht="9" customHeight="1">
      <c r="A261" s="7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s="2" customFormat="1" ht="9" customHeight="1">
      <c r="A262" s="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s="2" customFormat="1" ht="9" customHeight="1">
      <c r="A263" s="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s="2" customFormat="1" ht="9" customHeight="1">
      <c r="A264" s="7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s="2" customFormat="1" ht="9" customHeight="1">
      <c r="A265" s="7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s="2" customFormat="1" ht="9" customHeight="1">
      <c r="A266" s="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s="2" customFormat="1" ht="9" customHeight="1">
      <c r="A267" s="7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s="2" customFormat="1" ht="9" customHeight="1">
      <c r="A268" s="7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s="2" customFormat="1" ht="9" customHeight="1">
      <c r="A269" s="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s="2" customFormat="1" ht="9" customHeight="1">
      <c r="A270" s="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s="2" customFormat="1" ht="9" customHeight="1">
      <c r="A271" s="7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s="2" customFormat="1" ht="9" customHeight="1">
      <c r="A272" s="7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s="2" customFormat="1" ht="9" customHeight="1">
      <c r="A273" s="7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s="2" customFormat="1" ht="9" customHeight="1">
      <c r="A274" s="7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s="2" customFormat="1" ht="9" customHeight="1">
      <c r="A275" s="7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s="2" customFormat="1" ht="9" customHeight="1">
      <c r="A276" s="7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s="2" customFormat="1" ht="9" customHeight="1">
      <c r="A277" s="7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s="2" customFormat="1" ht="9" customHeight="1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s="2" customFormat="1" ht="9" customHeight="1">
      <c r="A279" s="7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s="2" customFormat="1" ht="9" customHeight="1">
      <c r="A280" s="7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s="2" customFormat="1" ht="9" customHeight="1">
      <c r="A281" s="7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s="2" customFormat="1" ht="9" customHeight="1">
      <c r="A282" s="7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s="2" customFormat="1" ht="9" customHeight="1">
      <c r="A283" s="7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s="2" customFormat="1" ht="9" customHeight="1">
      <c r="A284" s="7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s="2" customFormat="1" ht="9" customHeight="1">
      <c r="A285" s="7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s="2" customFormat="1" ht="9" customHeight="1">
      <c r="A286" s="7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s="2" customFormat="1" ht="9" customHeight="1">
      <c r="A287" s="7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s="2" customFormat="1" ht="9" customHeight="1">
      <c r="A288" s="7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s="2" customFormat="1" ht="9" customHeight="1">
      <c r="A289" s="7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s="2" customFormat="1" ht="9" customHeight="1">
      <c r="A290" s="7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s="2" customFormat="1" ht="9" customHeight="1">
      <c r="A291" s="7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s="2" customFormat="1" ht="9" customHeight="1">
      <c r="A292" s="7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s="2" customFormat="1" ht="9" customHeight="1">
      <c r="A293" s="7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s="2" customFormat="1" ht="9" customHeight="1">
      <c r="A294" s="7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s="2" customFormat="1" ht="9" customHeight="1">
      <c r="A295" s="7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s="2" customFormat="1" ht="9" customHeight="1">
      <c r="A296" s="7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s="2" customFormat="1" ht="9" customHeight="1">
      <c r="A297" s="7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s="2" customFormat="1" ht="9" customHeight="1">
      <c r="A298" s="7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s="2" customFormat="1" ht="9" customHeight="1">
      <c r="A299" s="7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s="2" customFormat="1" ht="9" customHeight="1">
      <c r="A300" s="7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s="2" customFormat="1" ht="9" customHeight="1">
      <c r="A301" s="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s="2" customFormat="1" ht="9" customHeight="1">
      <c r="A302" s="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s="2" customFormat="1" ht="9" customHeight="1">
      <c r="A303" s="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s="2" customFormat="1" ht="9" customHeight="1">
      <c r="A304" s="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s="2" customFormat="1" ht="9" customHeight="1">
      <c r="A305" s="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s="2" customFormat="1" ht="9" customHeight="1">
      <c r="A306" s="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s="2" customFormat="1" ht="9" customHeight="1">
      <c r="A307" s="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s="2" customFormat="1" ht="9" customHeight="1">
      <c r="A308" s="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s="2" customFormat="1" ht="9" customHeight="1">
      <c r="A309" s="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s="2" customFormat="1" ht="9" customHeight="1">
      <c r="A310" s="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s="2" customFormat="1" ht="9" customHeight="1">
      <c r="A311" s="7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s="2" customFormat="1" ht="9" customHeight="1">
      <c r="A312" s="7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s="2" customFormat="1" ht="9" customHeight="1">
      <c r="A313" s="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s="2" customFormat="1" ht="9" customHeight="1">
      <c r="A314" s="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s="2" customFormat="1" ht="9" customHeight="1">
      <c r="A315" s="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s="2" customFormat="1" ht="9" customHeight="1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s="2" customFormat="1" ht="9" customHeight="1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s="2" customFormat="1" ht="9" customHeight="1">
      <c r="A318" s="7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s="2" customFormat="1" ht="9" customHeight="1">
      <c r="A319" s="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s="2" customFormat="1" ht="9" customHeight="1">
      <c r="A320" s="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s="2" customFormat="1" ht="9" customHeight="1">
      <c r="A321" s="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s="2" customFormat="1" ht="9" customHeight="1">
      <c r="A322" s="7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s="2" customFormat="1" ht="9" customHeight="1">
      <c r="A323" s="7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s="2" customFormat="1" ht="9" customHeight="1">
      <c r="A324" s="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s="2" customFormat="1" ht="9" customHeight="1">
      <c r="A325" s="7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s="2" customFormat="1" ht="9" customHeight="1">
      <c r="A326" s="7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s="2" customFormat="1" ht="9" customHeight="1">
      <c r="A327" s="7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s="2" customFormat="1" ht="9" customHeight="1">
      <c r="A328" s="7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s="2" customFormat="1" ht="9" customHeight="1">
      <c r="A329" s="7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s="2" customFormat="1" ht="9" customHeight="1">
      <c r="A330" s="7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s="2" customFormat="1" ht="9" customHeight="1">
      <c r="A331" s="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s="2" customFormat="1" ht="9" customHeight="1">
      <c r="A332" s="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s="2" customFormat="1" ht="9" customHeight="1">
      <c r="A333" s="7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s="2" customFormat="1" ht="9" customHeight="1">
      <c r="A334" s="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s="2" customFormat="1" ht="9" customHeight="1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s="2" customFormat="1" ht="9" customHeight="1">
      <c r="A336" s="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s="2" customFormat="1" ht="9" customHeight="1">
      <c r="A337" s="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s="2" customFormat="1" ht="9" customHeight="1">
      <c r="A338" s="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s="2" customFormat="1" ht="9" customHeight="1">
      <c r="A339" s="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s="2" customFormat="1" ht="9" customHeight="1">
      <c r="A340" s="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s="2" customFormat="1" ht="9" customHeight="1">
      <c r="A341" s="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s="2" customFormat="1" ht="9" customHeight="1">
      <c r="A342" s="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s="2" customFormat="1" ht="9" customHeight="1">
      <c r="A343" s="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s="2" customFormat="1" ht="9" customHeight="1">
      <c r="A344" s="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s="2" customFormat="1" ht="9" customHeight="1">
      <c r="A345" s="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s="2" customFormat="1" ht="9" customHeight="1">
      <c r="A346" s="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s="2" customFormat="1" ht="9" customHeight="1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s="2" customFormat="1" ht="9" customHeight="1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s="2" customFormat="1" ht="9" customHeight="1">
      <c r="A349" s="7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s="2" customFormat="1" ht="9" customHeight="1">
      <c r="A350" s="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s="2" customFormat="1" ht="9" customHeight="1">
      <c r="A351" s="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s="2" customFormat="1" ht="9" customHeight="1">
      <c r="A352" s="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s="2" customFormat="1" ht="9" customHeight="1">
      <c r="A353" s="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s="2" customFormat="1" ht="9" customHeight="1">
      <c r="A354" s="7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s="2" customFormat="1" ht="9" customHeight="1">
      <c r="A355" s="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s="2" customFormat="1" ht="9" customHeight="1">
      <c r="A356" s="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s="2" customFormat="1" ht="9" customHeight="1">
      <c r="A357" s="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s="2" customFormat="1" ht="9" customHeight="1">
      <c r="A358" s="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s="2" customFormat="1" ht="9" customHeight="1">
      <c r="A359" s="7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s="2" customFormat="1" ht="9" customHeight="1">
      <c r="A360" s="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s="2" customFormat="1" ht="9" customHeight="1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s="2" customFormat="1" ht="9" customHeight="1">
      <c r="A362" s="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s="2" customFormat="1" ht="9" customHeight="1">
      <c r="A363" s="7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s="2" customFormat="1" ht="9" customHeight="1">
      <c r="A364" s="7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s="2" customFormat="1" ht="9" customHeight="1">
      <c r="A365" s="7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s="2" customFormat="1" ht="9" customHeight="1">
      <c r="A366" s="7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s="2" customFormat="1" ht="9" customHeight="1">
      <c r="A367" s="7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s="2" customFormat="1" ht="9" customHeight="1">
      <c r="A368" s="7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s="2" customFormat="1" ht="9" customHeight="1">
      <c r="A369" s="7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s="2" customFormat="1" ht="9" customHeight="1">
      <c r="A370" s="7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s="2" customFormat="1" ht="9" customHeight="1">
      <c r="A371" s="7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s="2" customFormat="1" ht="9" customHeight="1">
      <c r="A372" s="7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s="2" customFormat="1" ht="9" customHeight="1">
      <c r="A373" s="7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s="2" customFormat="1" ht="9" customHeight="1">
      <c r="A374" s="7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s="2" customFormat="1" ht="9" customHeight="1">
      <c r="A375" s="7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s="2" customFormat="1" ht="9" customHeight="1">
      <c r="A376" s="7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s="2" customFormat="1" ht="9" customHeight="1">
      <c r="A377" s="7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s="2" customFormat="1" ht="9" customHeight="1">
      <c r="A378" s="7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s="2" customFormat="1" ht="9" customHeight="1">
      <c r="A379" s="7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s="2" customFormat="1" ht="9" customHeight="1">
      <c r="A380" s="7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s="2" customFormat="1" ht="9" customHeight="1">
      <c r="A381" s="7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s="2" customFormat="1" ht="9" customHeight="1">
      <c r="A382" s="7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s="2" customFormat="1" ht="9" customHeight="1">
      <c r="A383" s="7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s="2" customFormat="1" ht="9" customHeight="1">
      <c r="A384" s="7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s="2" customFormat="1" ht="9" customHeight="1">
      <c r="A385" s="7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s="2" customFormat="1" ht="9" customHeight="1">
      <c r="A386" s="7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s="2" customFormat="1" ht="9" customHeight="1">
      <c r="A387" s="7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s="2" customFormat="1" ht="9" customHeight="1">
      <c r="A388" s="7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s="2" customFormat="1" ht="9" customHeight="1">
      <c r="A389" s="7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s="2" customFormat="1" ht="9" customHeight="1">
      <c r="A390" s="7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s="2" customFormat="1" ht="9" customHeight="1">
      <c r="A391" s="7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s="2" customFormat="1" ht="9" customHeight="1">
      <c r="A392" s="7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s="2" customFormat="1" ht="9" customHeight="1">
      <c r="A393" s="7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s="2" customFormat="1" ht="9" customHeight="1">
      <c r="A394" s="7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s="2" customFormat="1" ht="9" customHeight="1">
      <c r="A395" s="7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s="2" customFormat="1" ht="9" customHeight="1">
      <c r="A396" s="7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s="2" customFormat="1" ht="9" customHeight="1">
      <c r="A397" s="7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s="2" customFormat="1" ht="9" customHeight="1">
      <c r="A398" s="7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s="2" customFormat="1" ht="9" customHeight="1">
      <c r="A399" s="7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s="2" customFormat="1" ht="9" customHeight="1">
      <c r="A400" s="7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s="2" customFormat="1" ht="9" customHeight="1">
      <c r="A401" s="7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s="2" customFormat="1" ht="9" customHeight="1">
      <c r="A402" s="7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s="2" customFormat="1" ht="9" customHeight="1">
      <c r="A403" s="7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s="2" customFormat="1" ht="9" customHeight="1">
      <c r="A404" s="7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s="2" customFormat="1" ht="9" customHeight="1">
      <c r="A405" s="7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s="2" customFormat="1" ht="9" customHeight="1">
      <c r="A406" s="7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s="2" customFormat="1" ht="9" customHeight="1">
      <c r="A407" s="7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s="2" customFormat="1" ht="9" customHeight="1">
      <c r="A408" s="7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s="2" customFormat="1" ht="9" customHeight="1">
      <c r="A409" s="7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s="2" customFormat="1" ht="9" customHeight="1">
      <c r="A410" s="7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s="2" customFormat="1" ht="9" customHeight="1">
      <c r="A411" s="7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s="2" customFormat="1" ht="9" customHeight="1">
      <c r="A412" s="7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s="2" customFormat="1" ht="9" customHeight="1">
      <c r="A413" s="7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s="2" customFormat="1" ht="9" customHeight="1">
      <c r="A414" s="7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s="2" customFormat="1" ht="9" customHeight="1">
      <c r="A415" s="7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s="2" customFormat="1" ht="9" customHeight="1">
      <c r="A416" s="7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s="2" customFormat="1" ht="9" customHeight="1">
      <c r="A417" s="7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s="2" customFormat="1" ht="9" customHeight="1">
      <c r="A418" s="7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s="2" customFormat="1" ht="9" customHeight="1">
      <c r="A419" s="7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s="2" customFormat="1" ht="9" customHeight="1">
      <c r="A420" s="7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s="2" customFormat="1" ht="9" customHeight="1">
      <c r="A421" s="7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s="2" customFormat="1" ht="9" customHeight="1">
      <c r="A422" s="7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s="2" customFormat="1" ht="9" customHeight="1">
      <c r="A423" s="7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s="2" customFormat="1" ht="9" customHeight="1">
      <c r="A424" s="7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s="2" customFormat="1" ht="9" customHeight="1">
      <c r="A425" s="7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s="2" customFormat="1" ht="9" customHeight="1">
      <c r="A426" s="7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s="2" customFormat="1" ht="9" customHeight="1">
      <c r="A427" s="7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s="2" customFormat="1" ht="9" customHeight="1">
      <c r="A428" s="7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s="2" customFormat="1" ht="9" customHeight="1">
      <c r="A429" s="7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s="2" customFormat="1" ht="9" customHeight="1">
      <c r="A430" s="7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s="2" customFormat="1" ht="9" customHeight="1">
      <c r="A431" s="7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s="2" customFormat="1" ht="9" customHeight="1">
      <c r="A432" s="7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s="2" customFormat="1" ht="9" customHeight="1">
      <c r="A433" s="7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s="2" customFormat="1" ht="9" customHeight="1">
      <c r="A434" s="7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s="2" customFormat="1" ht="9" customHeight="1">
      <c r="A435" s="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s="2" customFormat="1" ht="9" customHeight="1">
      <c r="A436" s="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s="2" customFormat="1" ht="9" customHeight="1">
      <c r="A437" s="7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s="2" customFormat="1" ht="9" customHeight="1">
      <c r="A438" s="7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s="2" customFormat="1" ht="9" customHeight="1">
      <c r="A439" s="7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s="2" customFormat="1" ht="9" customHeight="1">
      <c r="A440" s="7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s="2" customFormat="1" ht="9" customHeight="1">
      <c r="A441" s="7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s="2" customFormat="1" ht="9" customHeight="1">
      <c r="A442" s="7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s="2" customFormat="1" ht="9" customHeight="1">
      <c r="A443" s="7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s="2" customFormat="1" ht="9" customHeight="1">
      <c r="A444" s="7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s="2" customFormat="1" ht="9" customHeight="1">
      <c r="A445" s="7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s="2" customFormat="1" ht="9" customHeight="1">
      <c r="A446" s="7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s="2" customFormat="1" ht="9" customHeight="1">
      <c r="A447" s="7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s="2" customFormat="1" ht="9" customHeight="1">
      <c r="A448" s="7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s="2" customFormat="1" ht="9" customHeight="1">
      <c r="A449" s="7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s="2" customFormat="1" ht="9" customHeight="1">
      <c r="A450" s="7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s="2" customFormat="1" ht="9" customHeight="1">
      <c r="A451" s="7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s="2" customFormat="1" ht="9" customHeight="1">
      <c r="A452" s="7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s="2" customFormat="1" ht="9" customHeight="1">
      <c r="A453" s="7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s="2" customFormat="1" ht="9" customHeight="1">
      <c r="A454" s="7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s="2" customFormat="1" ht="9" customHeight="1">
      <c r="A455" s="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s="2" customFormat="1" ht="9" customHeight="1">
      <c r="A456" s="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s="2" customFormat="1" ht="9" customHeight="1">
      <c r="A457" s="7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s="2" customFormat="1" ht="9" customHeight="1">
      <c r="A458" s="7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s="2" customFormat="1" ht="9" customHeight="1">
      <c r="A459" s="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s="2" customFormat="1" ht="9" customHeight="1">
      <c r="A460" s="7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s="2" customFormat="1" ht="9" customHeight="1">
      <c r="A461" s="7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s="2" customFormat="1" ht="9" customHeight="1">
      <c r="A462" s="7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s="2" customFormat="1" ht="9" customHeight="1">
      <c r="A463" s="7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s="2" customFormat="1" ht="9" customHeight="1">
      <c r="A464" s="7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s="2" customFormat="1" ht="9" customHeight="1">
      <c r="A465" s="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s="2" customFormat="1" ht="9" customHeight="1">
      <c r="A466" s="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s="2" customFormat="1" ht="9" customHeight="1">
      <c r="A467" s="7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s="2" customFormat="1" ht="9" customHeight="1">
      <c r="A468" s="7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s="2" customFormat="1" ht="9" customHeight="1">
      <c r="A469" s="7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s="2" customFormat="1" ht="9" customHeight="1">
      <c r="A470" s="7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s="2" customFormat="1" ht="9" customHeight="1">
      <c r="A471" s="7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s="2" customFormat="1" ht="9" customHeight="1">
      <c r="A472" s="7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s="2" customFormat="1" ht="9" customHeight="1">
      <c r="A473" s="7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s="2" customFormat="1" ht="9" customHeight="1">
      <c r="A474" s="7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s="2" customFormat="1" ht="9" customHeight="1">
      <c r="A475" s="7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s="2" customFormat="1" ht="9" customHeight="1">
      <c r="A476" s="7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s="2" customFormat="1" ht="9" customHeight="1">
      <c r="A477" s="7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s="2" customFormat="1" ht="9" customHeight="1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s="2" customFormat="1" ht="9" customHeight="1">
      <c r="A479" s="7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s="2" customFormat="1" ht="9" customHeight="1">
      <c r="A480" s="7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s="2" customFormat="1" ht="9" customHeight="1">
      <c r="A481" s="7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s="2" customFormat="1" ht="9" customHeight="1">
      <c r="A482" s="7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s="2" customFormat="1" ht="9" customHeight="1">
      <c r="A483" s="7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s="2" customFormat="1" ht="9" customHeight="1">
      <c r="A484" s="7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s="2" customFormat="1" ht="9" customHeight="1">
      <c r="A485" s="7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s="2" customFormat="1" ht="9" customHeight="1">
      <c r="A486" s="7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s="2" customFormat="1" ht="9" customHeight="1">
      <c r="A487" s="7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s="2" customFormat="1" ht="9" customHeight="1">
      <c r="A488" s="7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s="2" customFormat="1" ht="9" customHeight="1">
      <c r="A489" s="7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s="2" customFormat="1" ht="9" customHeight="1">
      <c r="A490" s="7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s="2" customFormat="1" ht="9" customHeight="1">
      <c r="A491" s="7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s="2" customFormat="1" ht="9" customHeight="1">
      <c r="A492" s="7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s="2" customFormat="1" ht="9" customHeight="1">
      <c r="A493" s="7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s="2" customFormat="1" ht="9" customHeight="1">
      <c r="A494" s="7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s="2" customFormat="1" ht="9" customHeight="1">
      <c r="A495" s="7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s="2" customFormat="1" ht="9" customHeight="1">
      <c r="A496" s="7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s="2" customFormat="1" ht="9" customHeight="1">
      <c r="A497" s="7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s="2" customFormat="1" ht="9" customHeight="1">
      <c r="A498" s="7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s="2" customFormat="1" ht="9" customHeight="1">
      <c r="A499" s="7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s="2" customFormat="1" ht="9" customHeight="1">
      <c r="A500" s="7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s="2" customFormat="1" ht="9" customHeight="1">
      <c r="A501" s="7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s="2" customFormat="1" ht="9" customHeight="1">
      <c r="A502" s="7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s="2" customFormat="1" ht="9" customHeight="1">
      <c r="A503" s="7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s="2" customFormat="1" ht="9" customHeight="1">
      <c r="A504" s="7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s="2" customFormat="1" ht="9" customHeight="1">
      <c r="A505" s="7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s="2" customFormat="1" ht="9" customHeight="1">
      <c r="A506" s="7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s="2" customFormat="1" ht="9" customHeight="1">
      <c r="A507" s="7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s="2" customFormat="1" ht="9" customHeight="1">
      <c r="A508" s="7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s="2" customFormat="1" ht="9" customHeight="1">
      <c r="A509" s="7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s="2" customFormat="1" ht="9" customHeight="1">
      <c r="A510" s="7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s="2" customFormat="1" ht="9" customHeight="1">
      <c r="A511" s="7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s="2" customFormat="1" ht="9" customHeight="1">
      <c r="A512" s="7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s="2" customFormat="1" ht="9" customHeight="1">
      <c r="A513" s="7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s="2" customFormat="1" ht="9" customHeight="1">
      <c r="A514" s="7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s="2" customFormat="1" ht="9" customHeight="1">
      <c r="A515" s="7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s="2" customFormat="1" ht="9" customHeight="1">
      <c r="A516" s="7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s="2" customFormat="1" ht="9" customHeight="1">
      <c r="A517" s="7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s="2" customFormat="1" ht="9" customHeight="1">
      <c r="A518" s="7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s="2" customFormat="1" ht="9" customHeight="1">
      <c r="A519" s="7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s="2" customFormat="1" ht="9" customHeight="1">
      <c r="A520" s="7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s="2" customFormat="1" ht="9" customHeight="1">
      <c r="A521" s="7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s="2" customFormat="1" ht="9" customHeight="1">
      <c r="A522" s="7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s="2" customFormat="1" ht="9" customHeight="1">
      <c r="A523" s="7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s="2" customFormat="1" ht="9" customHeight="1">
      <c r="A524" s="7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s="2" customFormat="1" ht="9" customHeight="1">
      <c r="A525" s="7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s="2" customFormat="1" ht="9" customHeight="1">
      <c r="A526" s="7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s="2" customFormat="1" ht="9" customHeight="1">
      <c r="A527" s="7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s="2" customFormat="1" ht="9" customHeight="1">
      <c r="A528" s="7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s="2" customFormat="1" ht="9" customHeight="1">
      <c r="A529" s="7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s="2" customFormat="1" ht="9" customHeight="1">
      <c r="A530" s="7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s="2" customFormat="1" ht="9" customHeight="1">
      <c r="A531" s="7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s="2" customFormat="1" ht="9" customHeight="1">
      <c r="A532" s="7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s="2" customFormat="1" ht="9" customHeight="1">
      <c r="A533" s="7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s="2" customFormat="1" ht="9" customHeight="1">
      <c r="A534" s="7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s="2" customFormat="1" ht="9" customHeight="1">
      <c r="A535" s="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s="2" customFormat="1" ht="9" customHeight="1">
      <c r="A536" s="7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s="2" customFormat="1" ht="9" customHeight="1">
      <c r="A537" s="7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s="2" customFormat="1" ht="9" customHeight="1">
      <c r="A538" s="7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s="2" customFormat="1" ht="9" customHeight="1">
      <c r="A539" s="7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s="2" customFormat="1" ht="9" customHeight="1">
      <c r="A540" s="7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s="2" customFormat="1" ht="9" customHeight="1">
      <c r="A541" s="7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s="2" customFormat="1" ht="9" customHeight="1">
      <c r="A542" s="7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s="2" customFormat="1" ht="9" customHeight="1">
      <c r="A543" s="7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</sheetData>
  <mergeCells count="8">
    <mergeCell ref="A43:M43"/>
    <mergeCell ref="A6:B6"/>
    <mergeCell ref="A47:M47"/>
    <mergeCell ref="A1:M1"/>
    <mergeCell ref="A3:A4"/>
    <mergeCell ref="B3:B4"/>
    <mergeCell ref="M3:M4"/>
    <mergeCell ref="C3:L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</vt:lpstr>
      <vt:lpstr>T1.1!Area_de_impressao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2014-05-06T15:43:38Z</cp:lastPrinted>
  <dcterms:created xsi:type="dcterms:W3CDTF">1998-02-13T16:16:03Z</dcterms:created>
  <dcterms:modified xsi:type="dcterms:W3CDTF">2026-07-13T17:13:19Z</dcterms:modified>
  <dc:language>en-US</dc:language>
</cp:coreProperties>
</file>