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4A9C5E65-8BC1-4832-98F1-27A96AFE69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2.3" sheetId="1" r:id="rId1"/>
  </sheets>
  <definedNames>
    <definedName name="_Fill" hidden="1">#REF!</definedName>
    <definedName name="_xlnm.Print_Area" localSheetId="0">'T2.3'!$A$1:$L$57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C8" i="1"/>
  <c r="D8" i="1"/>
  <c r="E8" i="1"/>
  <c r="E6" i="1"/>
  <c r="F8" i="1"/>
  <c r="G8" i="1"/>
  <c r="H8" i="1"/>
  <c r="I8" i="1"/>
  <c r="J8" i="1"/>
  <c r="K8" i="1"/>
  <c r="B8" i="1"/>
  <c r="B6" i="1"/>
  <c r="C13" i="1"/>
  <c r="D13" i="1"/>
  <c r="E13" i="1"/>
  <c r="F13" i="1"/>
  <c r="G13" i="1"/>
  <c r="H13" i="1"/>
  <c r="I13" i="1"/>
  <c r="J13" i="1"/>
  <c r="K13" i="1"/>
  <c r="L13" i="1"/>
  <c r="B13" i="1"/>
  <c r="L19" i="1"/>
  <c r="C23" i="1"/>
  <c r="D23" i="1"/>
  <c r="E23" i="1"/>
  <c r="F23" i="1"/>
  <c r="G23" i="1"/>
  <c r="H23" i="1"/>
  <c r="I23" i="1"/>
  <c r="J23" i="1"/>
  <c r="K23" i="1"/>
  <c r="L23" i="1"/>
  <c r="B23" i="1"/>
  <c r="L26" i="1"/>
  <c r="L34" i="1"/>
  <c r="L36" i="1"/>
  <c r="L54" i="1"/>
  <c r="L47" i="1"/>
  <c r="C39" i="1"/>
  <c r="D39" i="1"/>
  <c r="E39" i="1"/>
  <c r="F39" i="1"/>
  <c r="G39" i="1"/>
  <c r="H39" i="1"/>
  <c r="I39" i="1"/>
  <c r="J39" i="1"/>
  <c r="K39" i="1"/>
  <c r="B39" i="1"/>
  <c r="C42" i="1"/>
  <c r="D42" i="1"/>
  <c r="E42" i="1"/>
  <c r="F42" i="1"/>
  <c r="G42" i="1"/>
  <c r="H42" i="1"/>
  <c r="I42" i="1"/>
  <c r="J42" i="1"/>
  <c r="K42" i="1"/>
  <c r="B42" i="1"/>
  <c r="C45" i="1"/>
  <c r="D45" i="1"/>
  <c r="E45" i="1"/>
  <c r="F45" i="1"/>
  <c r="G45" i="1"/>
  <c r="H45" i="1"/>
  <c r="I45" i="1"/>
  <c r="J45" i="1"/>
  <c r="K45" i="1"/>
  <c r="L45" i="1"/>
  <c r="B45" i="1"/>
  <c r="E49" i="1"/>
  <c r="F49" i="1"/>
  <c r="G49" i="1"/>
  <c r="H49" i="1"/>
  <c r="I49" i="1"/>
  <c r="J49" i="1"/>
  <c r="K49" i="1"/>
  <c r="L49" i="1"/>
  <c r="B49" i="1"/>
  <c r="C49" i="1"/>
  <c r="D49" i="1"/>
  <c r="L9" i="1"/>
  <c r="L27" i="1"/>
  <c r="L14" i="1"/>
  <c r="L11" i="1"/>
  <c r="L10" i="1"/>
  <c r="F6" i="1"/>
  <c r="D6" i="1"/>
  <c r="J6" i="1"/>
  <c r="H6" i="1"/>
  <c r="K6" i="1"/>
  <c r="L6" i="1"/>
  <c r="C6" i="1"/>
  <c r="I6" i="1"/>
  <c r="G6" i="1"/>
  <c r="L8" i="1"/>
</calcChain>
</file>

<file path=xl/sharedStrings.xml><?xml version="1.0" encoding="utf-8"?>
<sst xmlns="http://schemas.openxmlformats.org/spreadsheetml/2006/main" count="75" uniqueCount="51">
  <si>
    <t>Table 2.3 – Ethanol imports, by region and by country of origin – 2013-2022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</si>
  <si>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</si>
  <si>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Region and country
of origin </t>
  </si>
  <si>
    <t>Ethanol imports (m³)</t>
  </si>
  <si>
    <t>22/21
%</t>
  </si>
  <si>
    <t>Total</t>
  </si>
  <si>
    <t>North America</t>
  </si>
  <si>
    <t>Canada</t>
  </si>
  <si>
    <t>Mexico</t>
  </si>
  <si>
    <t>United States</t>
  </si>
  <si>
    <t>Central and South Americas</t>
  </si>
  <si>
    <t>Argentina</t>
  </si>
  <si>
    <t>Barbados</t>
  </si>
  <si>
    <t>..</t>
  </si>
  <si>
    <t>Brazil¹</t>
  </si>
  <si>
    <t>Guyana</t>
  </si>
  <si>
    <t>Jamaica</t>
  </si>
  <si>
    <t>Paraguay</t>
  </si>
  <si>
    <t>Peru</t>
  </si>
  <si>
    <t>Trinidad and Tobago</t>
  </si>
  <si>
    <t>Europe</t>
  </si>
  <si>
    <t>Belgium</t>
  </si>
  <si>
    <t>Denmark</t>
  </si>
  <si>
    <t>France</t>
  </si>
  <si>
    <t>Germany</t>
  </si>
  <si>
    <t>Greece</t>
  </si>
  <si>
    <t>Hungary</t>
  </si>
  <si>
    <t>Ireland</t>
  </si>
  <si>
    <t>Italy</t>
  </si>
  <si>
    <t>Netherlands</t>
  </si>
  <si>
    <t>Poland</t>
  </si>
  <si>
    <t>Spain</t>
  </si>
  <si>
    <t>Sweden</t>
  </si>
  <si>
    <t>Switzerland</t>
  </si>
  <si>
    <t>United Kingdom</t>
  </si>
  <si>
    <t>Commonhealth of Independent States</t>
  </si>
  <si>
    <t>Belarus</t>
  </si>
  <si>
    <t>Middle East</t>
  </si>
  <si>
    <t>Israel</t>
  </si>
  <si>
    <t>Africa</t>
  </si>
  <si>
    <t>Nigeria</t>
  </si>
  <si>
    <t>South Africa</t>
  </si>
  <si>
    <t>Asia-Pacific</t>
  </si>
  <si>
    <t>Australia</t>
  </si>
  <si>
    <t>China</t>
  </si>
  <si>
    <t>Hong Kong</t>
  </si>
  <si>
    <t>India</t>
  </si>
  <si>
    <t>Japan</t>
  </si>
  <si>
    <t>South Korea</t>
  </si>
  <si>
    <t>Source: MDIC/Secex.</t>
  </si>
  <si>
    <t>¹Reimports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</si>
</sst>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8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2"/>
      <name val="Helvetica Neue"/>
    </font>
    <font>
      <sz val="7"/>
      <name val="Helvetica Neue"/>
    </font>
    <font>
      <b/>
      <sz val="7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166" fontId="3" fillId="2" borderId="0" xfId="2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165" fontId="3" fillId="2" borderId="0" xfId="0" applyNumberFormat="1" applyFont="1" applyFill="1" applyAlignment="1">
      <alignment horizontal="left"/>
    </xf>
    <xf numFmtId="37" fontId="3" fillId="2" borderId="1" xfId="0" applyNumberFormat="1" applyFont="1" applyFill="1" applyBorder="1" applyAlignment="1">
      <alignment horizontal="left"/>
    </xf>
    <xf numFmtId="10" fontId="3" fillId="2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10" fontId="3" fillId="2" borderId="0" xfId="1" applyNumberFormat="1" applyFont="1" applyFill="1" applyBorder="1" applyAlignment="1">
      <alignment horizontal="center"/>
    </xf>
    <xf numFmtId="10" fontId="3" fillId="2" borderId="0" xfId="1" applyNumberFormat="1" applyFont="1" applyFill="1" applyBorder="1"/>
    <xf numFmtId="0" fontId="3" fillId="0" borderId="0" xfId="0" applyFont="1" applyAlignment="1">
      <alignment horizontal="left"/>
    </xf>
    <xf numFmtId="10" fontId="3" fillId="0" borderId="0" xfId="1" applyNumberFormat="1" applyFont="1" applyFill="1" applyBorder="1"/>
    <xf numFmtId="166" fontId="5" fillId="2" borderId="0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166" fontId="3" fillId="2" borderId="0" xfId="0" applyNumberFormat="1" applyFont="1" applyFill="1" applyAlignment="1">
      <alignment horizontal="center"/>
    </xf>
    <xf numFmtId="4" fontId="4" fillId="2" borderId="0" xfId="2" applyNumberFormat="1" applyFont="1" applyFill="1" applyBorder="1" applyAlignment="1" applyProtection="1">
      <alignment horizontal="right" vertical="center" wrapText="1"/>
    </xf>
    <xf numFmtId="4" fontId="6" fillId="2" borderId="0" xfId="2" applyNumberFormat="1" applyFont="1" applyFill="1" applyBorder="1" applyAlignment="1" applyProtection="1">
      <alignment horizontal="right" vertical="center" wrapText="1"/>
    </xf>
    <xf numFmtId="4" fontId="7" fillId="2" borderId="0" xfId="2" applyNumberFormat="1" applyFont="1" applyFill="1" applyBorder="1" applyAlignment="1" applyProtection="1">
      <alignment horizontal="righ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164" fontId="6" fillId="2" borderId="0" xfId="2" applyFont="1" applyFill="1" applyBorder="1" applyAlignment="1" applyProtection="1">
      <alignment horizontal="right" vertical="center" wrapText="1"/>
    </xf>
    <xf numFmtId="164" fontId="4" fillId="2" borderId="0" xfId="2" applyFont="1" applyFill="1" applyBorder="1" applyAlignment="1" applyProtection="1">
      <alignment horizontal="right" vertical="center" wrapText="1"/>
    </xf>
    <xf numFmtId="164" fontId="3" fillId="2" borderId="0" xfId="2" applyFont="1" applyFill="1" applyBorder="1" applyAlignment="1">
      <alignment horizontal="right" vertical="center" wrapText="1"/>
    </xf>
    <xf numFmtId="164" fontId="3" fillId="2" borderId="0" xfId="2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8"/>
  <sheetViews>
    <sheetView tabSelected="1" zoomScaleNormal="100" workbookViewId="0">
      <selection activeCell="B14" sqref="B14"/>
    </sheetView>
  </sheetViews>
  <sheetFormatPr defaultColWidth="11.5546875" defaultRowHeight="9"/>
  <cols>
    <col min="1" max="1" width="22.5546875" style="12" customWidth="1"/>
    <col min="2" max="2" width="8.77734375" style="13" customWidth="1"/>
    <col min="3" max="11" width="8.77734375" style="1" customWidth="1"/>
    <col min="12" max="12" width="6.77734375" style="1" customWidth="1"/>
    <col min="13" max="16384" width="11.5546875" style="2"/>
  </cols>
  <sheetData>
    <row r="1" spans="1:19" ht="12.75" customHeight="1">
      <c r="A1" s="28" t="s">
        <v>0</v>
      </c>
      <c r="B1" s="28"/>
    </row>
    <row r="2" spans="1:19" ht="9" customHeight="1">
      <c r="A2" s="15" t="s">
        <v>1</v>
      </c>
      <c r="B2" s="15"/>
    </row>
    <row r="3" spans="1:19" ht="10.5" customHeight="1">
      <c r="A3" s="30" t="s">
        <v>2</v>
      </c>
      <c r="B3" s="34" t="s">
        <v>3</v>
      </c>
      <c r="C3" s="35"/>
      <c r="D3" s="35"/>
      <c r="E3" s="36"/>
      <c r="F3" s="36"/>
      <c r="G3" s="36"/>
      <c r="H3" s="36"/>
      <c r="I3" s="36"/>
      <c r="J3" s="36"/>
      <c r="K3" s="37"/>
      <c r="L3" s="32" t="s">
        <v>4</v>
      </c>
      <c r="M3" s="5"/>
      <c r="N3" s="5"/>
      <c r="O3" s="5"/>
      <c r="P3" s="5"/>
      <c r="Q3" s="5"/>
      <c r="R3" s="5"/>
      <c r="S3" s="5"/>
    </row>
    <row r="4" spans="1:19" ht="10.5" customHeight="1">
      <c r="A4" s="31"/>
      <c r="B4" s="21">
        <v>2013</v>
      </c>
      <c r="C4" s="20">
        <v>2014</v>
      </c>
      <c r="D4" s="21">
        <v>2015</v>
      </c>
      <c r="E4" s="21">
        <v>2016</v>
      </c>
      <c r="F4" s="21">
        <v>2017</v>
      </c>
      <c r="G4" s="21">
        <v>2018</v>
      </c>
      <c r="H4" s="21">
        <v>2019</v>
      </c>
      <c r="I4" s="21">
        <v>2020</v>
      </c>
      <c r="J4" s="21">
        <v>2021</v>
      </c>
      <c r="K4" s="21">
        <v>2022</v>
      </c>
      <c r="L4" s="33"/>
    </row>
    <row r="5" spans="1:19">
      <c r="A5" s="3"/>
      <c r="B5" s="14"/>
      <c r="C5" s="14"/>
      <c r="D5" s="14"/>
      <c r="E5" s="14"/>
      <c r="F5" s="14"/>
      <c r="G5" s="14"/>
      <c r="H5" s="14"/>
      <c r="I5" s="14"/>
      <c r="J5" s="14"/>
      <c r="K5" s="14"/>
      <c r="L5" s="16"/>
    </row>
    <row r="6" spans="1:19" s="5" customFormat="1">
      <c r="A6" s="4" t="s">
        <v>5</v>
      </c>
      <c r="B6" s="25">
        <f t="shared" ref="B6:J6" si="0">B8+B13+B23+B45+B49+B42+B39</f>
        <v>131711.64799999999</v>
      </c>
      <c r="C6" s="25">
        <f t="shared" si="0"/>
        <v>452003.40600000002</v>
      </c>
      <c r="D6" s="25">
        <f t="shared" si="0"/>
        <v>512880.81100000005</v>
      </c>
      <c r="E6" s="25">
        <f t="shared" si="0"/>
        <v>834625.54399999988</v>
      </c>
      <c r="F6" s="25">
        <f t="shared" si="0"/>
        <v>2500279.2919999994</v>
      </c>
      <c r="G6" s="25">
        <f t="shared" si="0"/>
        <v>1775332.5609999998</v>
      </c>
      <c r="H6" s="25">
        <f t="shared" si="0"/>
        <v>1457601.831</v>
      </c>
      <c r="I6" s="25">
        <f t="shared" si="0"/>
        <v>1008723.0209999997</v>
      </c>
      <c r="J6" s="25">
        <f t="shared" si="0"/>
        <v>432260.89600000007</v>
      </c>
      <c r="K6" s="25">
        <f>K8+K13+K23+K45+K49+K42+K39</f>
        <v>315856.17600000004</v>
      </c>
      <c r="L6" s="19">
        <f>100*(K6-J6)/J6</f>
        <v>-26.929273750452786</v>
      </c>
    </row>
    <row r="7" spans="1:19">
      <c r="A7" s="3"/>
      <c r="B7" s="26"/>
      <c r="C7" s="26"/>
      <c r="D7" s="26"/>
      <c r="E7" s="26"/>
      <c r="F7" s="26"/>
      <c r="G7" s="26"/>
      <c r="H7" s="26"/>
      <c r="I7" s="26"/>
      <c r="J7" s="26"/>
      <c r="K7" s="26"/>
      <c r="L7" s="17"/>
    </row>
    <row r="8" spans="1:19" s="5" customFormat="1">
      <c r="A8" s="4" t="s">
        <v>6</v>
      </c>
      <c r="B8" s="25">
        <f>SUM(B9:B11)</f>
        <v>131217.18700000001</v>
      </c>
      <c r="C8" s="25">
        <f t="shared" ref="C8:K8" si="1">SUM(C9:C11)</f>
        <v>402723.26899999997</v>
      </c>
      <c r="D8" s="25">
        <f t="shared" si="1"/>
        <v>495146.96</v>
      </c>
      <c r="E8" s="25">
        <f t="shared" si="1"/>
        <v>829825.8139999999</v>
      </c>
      <c r="F8" s="25">
        <f t="shared" si="1"/>
        <v>2499422.4089999995</v>
      </c>
      <c r="G8" s="25">
        <f t="shared" si="1"/>
        <v>1772590.2839999998</v>
      </c>
      <c r="H8" s="25">
        <f t="shared" si="1"/>
        <v>1321218.0380000002</v>
      </c>
      <c r="I8" s="25">
        <f t="shared" si="1"/>
        <v>836245.83199999959</v>
      </c>
      <c r="J8" s="25">
        <f t="shared" si="1"/>
        <v>269623.76700000005</v>
      </c>
      <c r="K8" s="25">
        <f t="shared" si="1"/>
        <v>212462.01100000003</v>
      </c>
      <c r="L8" s="19">
        <f>100*(K8-J8)/J8</f>
        <v>-21.200562782731247</v>
      </c>
    </row>
    <row r="9" spans="1:19" s="5" customFormat="1">
      <c r="A9" s="3" t="s">
        <v>7</v>
      </c>
      <c r="B9" s="26">
        <v>0</v>
      </c>
      <c r="C9" s="26">
        <v>0</v>
      </c>
      <c r="D9" s="26">
        <v>0</v>
      </c>
      <c r="E9" s="26">
        <v>0</v>
      </c>
      <c r="F9" s="26">
        <v>2E-3</v>
      </c>
      <c r="G9" s="26">
        <v>2E-3</v>
      </c>
      <c r="H9" s="26">
        <v>2E-3</v>
      </c>
      <c r="I9" s="26">
        <v>148.804</v>
      </c>
      <c r="J9" s="26">
        <v>140.09400000000002</v>
      </c>
      <c r="K9" s="26">
        <v>137.26400000000001</v>
      </c>
      <c r="L9" s="18">
        <f>100*(K9-J9)/J9</f>
        <v>-2.0200722372121662</v>
      </c>
    </row>
    <row r="10" spans="1:19">
      <c r="A10" s="3" t="s">
        <v>8</v>
      </c>
      <c r="B10" s="26">
        <v>14.273000000000003</v>
      </c>
      <c r="C10" s="26">
        <v>31.306000000000001</v>
      </c>
      <c r="D10" s="26">
        <v>7.2319999999999984</v>
      </c>
      <c r="E10" s="26">
        <v>6.7190000000000003</v>
      </c>
      <c r="F10" s="26">
        <v>7.1590000000000007</v>
      </c>
      <c r="G10" s="26">
        <v>2.2949999999999999</v>
      </c>
      <c r="H10" s="26">
        <v>1.8499999999999999</v>
      </c>
      <c r="I10" s="26">
        <v>0.29399999999999998</v>
      </c>
      <c r="J10" s="26">
        <v>1.141</v>
      </c>
      <c r="K10" s="26">
        <v>0.10700000000000001</v>
      </c>
      <c r="L10" s="18">
        <f>100*(K10-J10)/J10</f>
        <v>-90.622261174408422</v>
      </c>
      <c r="M10" s="5"/>
    </row>
    <row r="11" spans="1:19">
      <c r="A11" s="3" t="s">
        <v>9</v>
      </c>
      <c r="B11" s="26">
        <v>131202.91400000002</v>
      </c>
      <c r="C11" s="26">
        <v>402691.96299999999</v>
      </c>
      <c r="D11" s="26">
        <v>495139.728</v>
      </c>
      <c r="E11" s="26">
        <v>829819.09499999986</v>
      </c>
      <c r="F11" s="26">
        <v>2499415.2479999997</v>
      </c>
      <c r="G11" s="26">
        <v>1772587.9869999997</v>
      </c>
      <c r="H11" s="26">
        <v>1321216.1860000002</v>
      </c>
      <c r="I11" s="26">
        <v>836096.73399999959</v>
      </c>
      <c r="J11" s="26">
        <v>269482.53200000006</v>
      </c>
      <c r="K11" s="26">
        <v>212324.64</v>
      </c>
      <c r="L11" s="18">
        <f>100*(K11-J11)/J11</f>
        <v>-21.210240075969018</v>
      </c>
      <c r="M11" s="5"/>
    </row>
    <row r="12" spans="1:19">
      <c r="A12" s="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18"/>
      <c r="M12" s="5"/>
    </row>
    <row r="13" spans="1:19">
      <c r="A13" s="4" t="s">
        <v>10</v>
      </c>
      <c r="B13" s="25">
        <f>SUM(B14:B21)</f>
        <v>358.38900000000001</v>
      </c>
      <c r="C13" s="25">
        <f t="shared" ref="C13:K13" si="2">SUM(C14:C21)</f>
        <v>36164.993999999999</v>
      </c>
      <c r="D13" s="25">
        <f t="shared" si="2"/>
        <v>4432.9380000000001</v>
      </c>
      <c r="E13" s="25">
        <f t="shared" si="2"/>
        <v>2142.116</v>
      </c>
      <c r="F13" s="25">
        <f t="shared" si="2"/>
        <v>73.387</v>
      </c>
      <c r="G13" s="25">
        <f t="shared" si="2"/>
        <v>2454.9110000000001</v>
      </c>
      <c r="H13" s="25">
        <f t="shared" si="2"/>
        <v>136074.99000000002</v>
      </c>
      <c r="I13" s="25">
        <f t="shared" si="2"/>
        <v>172283.878</v>
      </c>
      <c r="J13" s="25">
        <f t="shared" si="2"/>
        <v>162548.28099999999</v>
      </c>
      <c r="K13" s="25">
        <f t="shared" si="2"/>
        <v>103296.476</v>
      </c>
      <c r="L13" s="19">
        <f>100*(K13-J13)/J13</f>
        <v>-36.451818890659318</v>
      </c>
      <c r="M13" s="5"/>
    </row>
    <row r="14" spans="1:19">
      <c r="A14" s="3" t="s">
        <v>11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63</v>
      </c>
      <c r="I14" s="26">
        <v>8182.6469999999999</v>
      </c>
      <c r="J14" s="26">
        <v>13</v>
      </c>
      <c r="K14" s="26">
        <v>89</v>
      </c>
      <c r="L14" s="18">
        <f>100*(K14-J14)/J14</f>
        <v>584.61538461538464</v>
      </c>
      <c r="M14" s="5"/>
    </row>
    <row r="15" spans="1:19">
      <c r="A15" s="6" t="s">
        <v>12</v>
      </c>
      <c r="B15" s="27">
        <v>23.152000000000001</v>
      </c>
      <c r="C15" s="27">
        <v>23.065000000000001</v>
      </c>
      <c r="D15" s="27">
        <v>24.672000000000001</v>
      </c>
      <c r="E15" s="27">
        <v>23.065999999999999</v>
      </c>
      <c r="F15" s="27">
        <v>24.068999999999999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3" t="s">
        <v>13</v>
      </c>
      <c r="M15" s="5"/>
    </row>
    <row r="16" spans="1:19">
      <c r="A16" s="3" t="s">
        <v>14</v>
      </c>
      <c r="B16" s="26">
        <v>0</v>
      </c>
      <c r="C16" s="26">
        <v>13641.697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0.193</v>
      </c>
      <c r="K16" s="26">
        <v>0</v>
      </c>
      <c r="L16" s="23" t="s">
        <v>13</v>
      </c>
      <c r="M16" s="5"/>
    </row>
    <row r="17" spans="1:17">
      <c r="A17" s="3" t="s">
        <v>15</v>
      </c>
      <c r="B17" s="26">
        <v>0</v>
      </c>
      <c r="C17" s="26">
        <v>20.809000000000001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3" t="s">
        <v>13</v>
      </c>
      <c r="M17" s="5"/>
    </row>
    <row r="18" spans="1:17">
      <c r="A18" s="6" t="s">
        <v>16</v>
      </c>
      <c r="B18" s="27">
        <v>335.23700000000002</v>
      </c>
      <c r="C18" s="27">
        <v>317.97199999999998</v>
      </c>
      <c r="D18" s="27">
        <v>313.012</v>
      </c>
      <c r="E18" s="27">
        <v>94.424000000000007</v>
      </c>
      <c r="F18" s="27">
        <v>49.317999999999998</v>
      </c>
      <c r="G18" s="27">
        <v>118.911</v>
      </c>
      <c r="H18" s="27">
        <v>0</v>
      </c>
      <c r="I18" s="27">
        <v>0</v>
      </c>
      <c r="J18" s="27">
        <v>0</v>
      </c>
      <c r="K18" s="27">
        <v>0</v>
      </c>
      <c r="L18" s="23" t="s">
        <v>13</v>
      </c>
      <c r="M18" s="5"/>
    </row>
    <row r="19" spans="1:17">
      <c r="A19" s="3" t="s">
        <v>17</v>
      </c>
      <c r="B19" s="26">
        <v>0</v>
      </c>
      <c r="C19" s="26">
        <v>5159.2839999999997</v>
      </c>
      <c r="D19" s="26">
        <v>4070.232</v>
      </c>
      <c r="E19" s="26">
        <v>2000</v>
      </c>
      <c r="F19" s="26">
        <v>0</v>
      </c>
      <c r="G19" s="26">
        <v>2336</v>
      </c>
      <c r="H19" s="26">
        <v>136011.99000000002</v>
      </c>
      <c r="I19" s="26">
        <v>164101.231</v>
      </c>
      <c r="J19" s="26">
        <v>162535.08799999999</v>
      </c>
      <c r="K19" s="26">
        <v>103207.476</v>
      </c>
      <c r="L19" s="18">
        <f>100*(K19-J19)/J19</f>
        <v>-36.501418081491423</v>
      </c>
      <c r="M19" s="5"/>
    </row>
    <row r="20" spans="1:17">
      <c r="A20" s="6" t="s">
        <v>18</v>
      </c>
      <c r="B20" s="27">
        <v>0</v>
      </c>
      <c r="C20" s="27">
        <v>17002.167000000001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18" t="s">
        <v>13</v>
      </c>
      <c r="M20" s="5"/>
    </row>
    <row r="21" spans="1:17">
      <c r="A21" s="6" t="s">
        <v>19</v>
      </c>
      <c r="B21" s="27">
        <v>0</v>
      </c>
      <c r="C21" s="27">
        <v>0</v>
      </c>
      <c r="D21" s="27">
        <v>25.021999999999998</v>
      </c>
      <c r="E21" s="27">
        <v>24.626000000000001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18" t="s">
        <v>13</v>
      </c>
      <c r="M21" s="5"/>
    </row>
    <row r="22" spans="1:17" s="5" customFormat="1">
      <c r="A22" s="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17"/>
      <c r="N22" s="2"/>
      <c r="O22" s="2"/>
      <c r="P22" s="2"/>
      <c r="Q22" s="2"/>
    </row>
    <row r="23" spans="1:17">
      <c r="A23" s="4" t="s">
        <v>20</v>
      </c>
      <c r="B23" s="25">
        <f>SUM(B24:B37)</f>
        <v>135.99199999999999</v>
      </c>
      <c r="C23" s="25">
        <f t="shared" ref="C23:K23" si="3">SUM(C24:C37)</f>
        <v>13114.629000000001</v>
      </c>
      <c r="D23" s="25">
        <f t="shared" si="3"/>
        <v>13300.384</v>
      </c>
      <c r="E23" s="25">
        <f t="shared" si="3"/>
        <v>2657.3519999999994</v>
      </c>
      <c r="F23" s="25">
        <f t="shared" si="3"/>
        <v>210.84100000000001</v>
      </c>
      <c r="G23" s="25">
        <f t="shared" si="3"/>
        <v>287.16999999999996</v>
      </c>
      <c r="H23" s="25">
        <f t="shared" si="3"/>
        <v>308.75799999999998</v>
      </c>
      <c r="I23" s="25">
        <f t="shared" si="3"/>
        <v>162.66999999999996</v>
      </c>
      <c r="J23" s="25">
        <f t="shared" si="3"/>
        <v>88.74</v>
      </c>
      <c r="K23" s="25">
        <f t="shared" si="3"/>
        <v>97.45999999999998</v>
      </c>
      <c r="L23" s="19">
        <f>100*(K23-J23)/J23</f>
        <v>9.8264593193599108</v>
      </c>
      <c r="M23" s="5"/>
    </row>
    <row r="24" spans="1:17">
      <c r="A24" s="3" t="s">
        <v>21</v>
      </c>
      <c r="B24" s="26">
        <v>0</v>
      </c>
      <c r="C24" s="26">
        <v>7.0000000000000001E-3</v>
      </c>
      <c r="D24" s="26">
        <v>5.0000000000000001E-3</v>
      </c>
      <c r="E24" s="26">
        <v>1E-3</v>
      </c>
      <c r="F24" s="26">
        <v>0</v>
      </c>
      <c r="G24" s="26">
        <v>4.0000000000000001E-3</v>
      </c>
      <c r="H24" s="26">
        <v>2.1000000000000001E-2</v>
      </c>
      <c r="I24" s="26">
        <v>0.04</v>
      </c>
      <c r="J24" s="26">
        <v>0</v>
      </c>
      <c r="K24" s="26">
        <v>0.82200000000000006</v>
      </c>
      <c r="L24" s="18" t="s">
        <v>13</v>
      </c>
      <c r="M24" s="5"/>
    </row>
    <row r="25" spans="1:17">
      <c r="A25" s="6" t="s">
        <v>22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4.1999999999999996E-2</v>
      </c>
      <c r="K25" s="26">
        <v>0</v>
      </c>
      <c r="L25" s="18" t="s">
        <v>13</v>
      </c>
      <c r="M25" s="5"/>
    </row>
    <row r="26" spans="1:17">
      <c r="A26" s="3" t="s">
        <v>23</v>
      </c>
      <c r="B26" s="26">
        <v>11.056999999999999</v>
      </c>
      <c r="C26" s="26">
        <v>5.5479999999999992</v>
      </c>
      <c r="D26" s="26">
        <v>3.746</v>
      </c>
      <c r="E26" s="26">
        <v>10.065000000000001</v>
      </c>
      <c r="F26" s="26">
        <v>14.635</v>
      </c>
      <c r="G26" s="26">
        <v>26.376999999999995</v>
      </c>
      <c r="H26" s="26">
        <v>66.680999999999997</v>
      </c>
      <c r="I26" s="26">
        <v>1.7210000000000001</v>
      </c>
      <c r="J26" s="26">
        <v>1.3800000000000001</v>
      </c>
      <c r="K26" s="26">
        <v>1.7689999999999997</v>
      </c>
      <c r="L26" s="18">
        <f>100*(K26-J26)/J26</f>
        <v>28.188405797101414</v>
      </c>
      <c r="M26" s="5"/>
    </row>
    <row r="27" spans="1:17">
      <c r="A27" s="3" t="s">
        <v>24</v>
      </c>
      <c r="B27" s="26">
        <v>49.793000000000006</v>
      </c>
      <c r="C27" s="26">
        <v>33.685999999999993</v>
      </c>
      <c r="D27" s="26">
        <v>22.510999999999999</v>
      </c>
      <c r="E27" s="26">
        <v>41.406999999999996</v>
      </c>
      <c r="F27" s="26">
        <v>120.51600000000003</v>
      </c>
      <c r="G27" s="26">
        <v>142.15099999999995</v>
      </c>
      <c r="H27" s="26">
        <v>104.36200000000002</v>
      </c>
      <c r="I27" s="26">
        <v>112.27599999999998</v>
      </c>
      <c r="J27" s="26">
        <v>81.671999999999997</v>
      </c>
      <c r="K27" s="26">
        <v>68.342999999999975</v>
      </c>
      <c r="L27" s="18">
        <f>100*(K27-J27)/J27</f>
        <v>-16.320158683514574</v>
      </c>
      <c r="M27" s="5"/>
    </row>
    <row r="28" spans="1:17">
      <c r="A28" s="3" t="s">
        <v>25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0.01</v>
      </c>
      <c r="H28" s="26">
        <v>0</v>
      </c>
      <c r="I28" s="26">
        <v>0</v>
      </c>
      <c r="J28" s="26">
        <v>0</v>
      </c>
      <c r="K28" s="26">
        <v>5.0000000000000001E-3</v>
      </c>
      <c r="L28" s="18" t="s">
        <v>13</v>
      </c>
      <c r="M28" s="5"/>
    </row>
    <row r="29" spans="1:17">
      <c r="A29" s="6" t="s">
        <v>26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18" t="s">
        <v>13</v>
      </c>
      <c r="M29" s="5"/>
    </row>
    <row r="30" spans="1:17">
      <c r="A30" s="6" t="s">
        <v>27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2E-3</v>
      </c>
      <c r="J30" s="26">
        <v>0</v>
      </c>
      <c r="K30" s="26">
        <v>0</v>
      </c>
      <c r="L30" s="18" t="s">
        <v>13</v>
      </c>
      <c r="M30" s="5"/>
    </row>
    <row r="31" spans="1:17">
      <c r="A31" s="6" t="s">
        <v>28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1E-3</v>
      </c>
      <c r="J31" s="26">
        <v>1E-3</v>
      </c>
      <c r="K31" s="26">
        <v>0</v>
      </c>
      <c r="L31" s="23" t="s">
        <v>13</v>
      </c>
      <c r="M31" s="5"/>
    </row>
    <row r="32" spans="1:17" ht="9" customHeight="1">
      <c r="A32" s="3" t="s">
        <v>29</v>
      </c>
      <c r="B32" s="26">
        <v>0</v>
      </c>
      <c r="C32" s="26">
        <v>0</v>
      </c>
      <c r="D32" s="26">
        <v>13128.683999999999</v>
      </c>
      <c r="E32" s="26">
        <v>0</v>
      </c>
      <c r="F32" s="26">
        <v>0</v>
      </c>
      <c r="G32" s="26">
        <v>0</v>
      </c>
      <c r="H32" s="26">
        <v>1.4999999999999999E-2</v>
      </c>
      <c r="I32" s="26">
        <v>0</v>
      </c>
      <c r="J32" s="26">
        <v>0</v>
      </c>
      <c r="K32" s="26">
        <v>0</v>
      </c>
      <c r="L32" s="24" t="s">
        <v>13</v>
      </c>
      <c r="M32" s="5"/>
    </row>
    <row r="33" spans="1:13">
      <c r="A33" s="3" t="s">
        <v>30</v>
      </c>
      <c r="B33" s="26">
        <v>72.322999999999993</v>
      </c>
      <c r="C33" s="26">
        <v>71.849000000000004</v>
      </c>
      <c r="D33" s="26">
        <v>46.581000000000003</v>
      </c>
      <c r="E33" s="26">
        <v>2580.3209999999999</v>
      </c>
      <c r="F33" s="26">
        <v>73.102999999999994</v>
      </c>
      <c r="G33" s="26">
        <v>115.979</v>
      </c>
      <c r="H33" s="26">
        <v>135.327</v>
      </c>
      <c r="I33" s="26">
        <v>43.997999999999998</v>
      </c>
      <c r="J33" s="26">
        <v>0</v>
      </c>
      <c r="K33" s="26">
        <v>24.247</v>
      </c>
      <c r="L33" s="23" t="s">
        <v>13</v>
      </c>
      <c r="M33" s="5"/>
    </row>
    <row r="34" spans="1:13" ht="9" customHeight="1">
      <c r="A34" s="3" t="s">
        <v>31</v>
      </c>
      <c r="B34" s="26">
        <v>2.641</v>
      </c>
      <c r="C34" s="26">
        <v>5.4359999999999999</v>
      </c>
      <c r="D34" s="26">
        <v>3.7970000000000002</v>
      </c>
      <c r="E34" s="26">
        <v>1.3539999999999996</v>
      </c>
      <c r="F34" s="26">
        <v>2.5340000000000003</v>
      </c>
      <c r="G34" s="26">
        <v>2.6030000000000002</v>
      </c>
      <c r="H34" s="26">
        <v>2.1799999999999997</v>
      </c>
      <c r="I34" s="26">
        <v>2.3330000000000002</v>
      </c>
      <c r="J34" s="26">
        <v>1.2170000000000001</v>
      </c>
      <c r="K34" s="26">
        <v>2.1709999999999998</v>
      </c>
      <c r="L34" s="18">
        <f>100*(K34-J34)/J34</f>
        <v>78.389482333607205</v>
      </c>
      <c r="M34" s="5"/>
    </row>
    <row r="35" spans="1:13" ht="9" customHeight="1">
      <c r="A35" s="3" t="s">
        <v>32</v>
      </c>
      <c r="B35" s="26">
        <v>0</v>
      </c>
      <c r="C35" s="26">
        <v>0</v>
      </c>
      <c r="D35" s="26">
        <v>94.847999999999985</v>
      </c>
      <c r="E35" s="26">
        <v>23.984000000000002</v>
      </c>
      <c r="F35" s="26">
        <v>0</v>
      </c>
      <c r="G35" s="26">
        <v>0</v>
      </c>
      <c r="H35" s="26">
        <v>0</v>
      </c>
      <c r="I35" s="26">
        <v>0.01</v>
      </c>
      <c r="J35" s="26">
        <v>5.0000000000000001E-3</v>
      </c>
      <c r="K35" s="26">
        <v>1.0000000000000002E-2</v>
      </c>
      <c r="L35" s="18">
        <f>100*(K35-J35)/J35</f>
        <v>100.00000000000004</v>
      </c>
      <c r="M35" s="5"/>
    </row>
    <row r="36" spans="1:13" ht="9.75" customHeight="1">
      <c r="A36" s="3" t="s">
        <v>33</v>
      </c>
      <c r="B36" s="26">
        <v>0.15300000000000002</v>
      </c>
      <c r="C36" s="26">
        <v>0.34100000000000003</v>
      </c>
      <c r="D36" s="26">
        <v>0.187</v>
      </c>
      <c r="E36" s="26">
        <v>0.21999999999999997</v>
      </c>
      <c r="F36" s="26">
        <v>2.8000000000000001E-2</v>
      </c>
      <c r="G36" s="26">
        <v>1.9E-2</v>
      </c>
      <c r="H36" s="26">
        <v>1.4999999999999999E-2</v>
      </c>
      <c r="I36" s="26">
        <v>4.0000000000000008E-2</v>
      </c>
      <c r="J36" s="26">
        <v>6.0000000000000001E-3</v>
      </c>
      <c r="K36" s="26">
        <v>9.2999999999999999E-2</v>
      </c>
      <c r="L36" s="18">
        <f>100*(K36-J36)/J36</f>
        <v>1449.9999999999998</v>
      </c>
      <c r="M36" s="5"/>
    </row>
    <row r="37" spans="1:13" ht="9.75" customHeight="1">
      <c r="A37" s="6" t="s">
        <v>34</v>
      </c>
      <c r="B37" s="26">
        <v>2.5000000000000001E-2</v>
      </c>
      <c r="C37" s="26">
        <v>12997.762000000001</v>
      </c>
      <c r="D37" s="26">
        <v>2.5000000000000001E-2</v>
      </c>
      <c r="E37" s="26">
        <v>0</v>
      </c>
      <c r="F37" s="26">
        <v>2.5000000000000001E-2</v>
      </c>
      <c r="G37" s="26">
        <v>2.7000000000000003E-2</v>
      </c>
      <c r="H37" s="26">
        <v>0.15699999999999997</v>
      </c>
      <c r="I37" s="26">
        <v>2.2490000000000001</v>
      </c>
      <c r="J37" s="26">
        <v>4.4169999999999998</v>
      </c>
      <c r="K37" s="26">
        <v>0</v>
      </c>
      <c r="L37" s="18" t="s">
        <v>13</v>
      </c>
      <c r="M37" s="5"/>
    </row>
    <row r="38" spans="1:13" ht="9.75" customHeight="1">
      <c r="A38" s="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3"/>
      <c r="M38" s="5"/>
    </row>
    <row r="39" spans="1:13" ht="9.75" customHeight="1">
      <c r="A39" s="4" t="s">
        <v>35</v>
      </c>
      <c r="B39" s="25">
        <f>SUM(B40)</f>
        <v>0</v>
      </c>
      <c r="C39" s="25">
        <f t="shared" ref="C39:K39" si="4">SUM(C40)</f>
        <v>0</v>
      </c>
      <c r="D39" s="25">
        <f t="shared" si="4"/>
        <v>0</v>
      </c>
      <c r="E39" s="25">
        <f t="shared" si="4"/>
        <v>0</v>
      </c>
      <c r="F39" s="25">
        <f t="shared" si="4"/>
        <v>5.0000000000000001E-3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3" t="s">
        <v>13</v>
      </c>
      <c r="M39" s="5"/>
    </row>
    <row r="40" spans="1:13" ht="9.75" customHeight="1">
      <c r="A40" s="3" t="s">
        <v>36</v>
      </c>
      <c r="B40" s="26">
        <v>0</v>
      </c>
      <c r="C40" s="26">
        <v>0</v>
      </c>
      <c r="D40" s="26">
        <v>0</v>
      </c>
      <c r="E40" s="26">
        <v>0</v>
      </c>
      <c r="F40" s="26">
        <v>5.0000000000000001E-3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3" t="s">
        <v>13</v>
      </c>
      <c r="M40" s="5"/>
    </row>
    <row r="41" spans="1:13" ht="9.75" customHeight="1">
      <c r="A41" s="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3"/>
      <c r="M41" s="5"/>
    </row>
    <row r="42" spans="1:13" ht="9.75" customHeight="1">
      <c r="A42" s="4" t="s">
        <v>37</v>
      </c>
      <c r="B42" s="25">
        <f>SUM(B43)</f>
        <v>0</v>
      </c>
      <c r="C42" s="25">
        <f t="shared" ref="C42:K42" si="5">SUM(C43)</f>
        <v>0.40200000000000002</v>
      </c>
      <c r="D42" s="25">
        <f t="shared" si="5"/>
        <v>0</v>
      </c>
      <c r="E42" s="25">
        <f t="shared" si="5"/>
        <v>0</v>
      </c>
      <c r="F42" s="25">
        <f t="shared" si="5"/>
        <v>0</v>
      </c>
      <c r="G42" s="25">
        <f t="shared" si="5"/>
        <v>0</v>
      </c>
      <c r="H42" s="25">
        <f t="shared" si="5"/>
        <v>0</v>
      </c>
      <c r="I42" s="25">
        <f t="shared" si="5"/>
        <v>0</v>
      </c>
      <c r="J42" s="25">
        <f t="shared" si="5"/>
        <v>0</v>
      </c>
      <c r="K42" s="25">
        <f t="shared" si="5"/>
        <v>0</v>
      </c>
      <c r="L42" s="23" t="s">
        <v>13</v>
      </c>
      <c r="M42" s="5"/>
    </row>
    <row r="43" spans="1:13" ht="9.75" customHeight="1">
      <c r="A43" s="3" t="s">
        <v>38</v>
      </c>
      <c r="B43" s="26">
        <v>0</v>
      </c>
      <c r="C43" s="26">
        <v>0.40200000000000002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3" t="s">
        <v>13</v>
      </c>
      <c r="M43" s="5"/>
    </row>
    <row r="44" spans="1:13" ht="9.75" customHeight="1">
      <c r="A44" s="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3"/>
      <c r="M44" s="5"/>
    </row>
    <row r="45" spans="1:13" ht="9.75" customHeight="1">
      <c r="A45" s="4" t="s">
        <v>39</v>
      </c>
      <c r="B45" s="25">
        <f>SUM(B46:B47)</f>
        <v>0</v>
      </c>
      <c r="C45" s="25">
        <f t="shared" ref="C45:K45" si="6">SUM(C46:C47)</f>
        <v>0</v>
      </c>
      <c r="D45" s="25">
        <f t="shared" si="6"/>
        <v>0</v>
      </c>
      <c r="E45" s="25">
        <f t="shared" si="6"/>
        <v>0</v>
      </c>
      <c r="F45" s="25">
        <f t="shared" si="6"/>
        <v>572.49700000000007</v>
      </c>
      <c r="G45" s="25">
        <f t="shared" si="6"/>
        <v>1E-3</v>
      </c>
      <c r="H45" s="25">
        <f t="shared" si="6"/>
        <v>0</v>
      </c>
      <c r="I45" s="25">
        <f t="shared" si="6"/>
        <v>3.0000000000000001E-3</v>
      </c>
      <c r="J45" s="25">
        <f t="shared" si="6"/>
        <v>7.1999999999999995E-2</v>
      </c>
      <c r="K45" s="25">
        <f t="shared" si="6"/>
        <v>0.159</v>
      </c>
      <c r="L45" s="19">
        <f>100*(K45-J45)/J45</f>
        <v>120.83333333333336</v>
      </c>
      <c r="M45" s="5"/>
    </row>
    <row r="46" spans="1:13" ht="9.75" customHeight="1">
      <c r="A46" s="3" t="s">
        <v>40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1E-3</v>
      </c>
      <c r="H46" s="26">
        <v>0</v>
      </c>
      <c r="I46" s="26">
        <v>0</v>
      </c>
      <c r="J46" s="26">
        <v>0</v>
      </c>
      <c r="K46" s="26">
        <v>0</v>
      </c>
      <c r="L46" s="23" t="s">
        <v>13</v>
      </c>
      <c r="M46" s="5"/>
    </row>
    <row r="47" spans="1:13" ht="9.75" customHeight="1">
      <c r="A47" s="3" t="s">
        <v>41</v>
      </c>
      <c r="B47" s="26">
        <v>0</v>
      </c>
      <c r="C47" s="26">
        <v>0</v>
      </c>
      <c r="D47" s="26">
        <v>0</v>
      </c>
      <c r="E47" s="26">
        <v>0</v>
      </c>
      <c r="F47" s="26">
        <v>572.49700000000007</v>
      </c>
      <c r="G47" s="26">
        <v>0</v>
      </c>
      <c r="H47" s="26">
        <v>0</v>
      </c>
      <c r="I47" s="26">
        <v>3.0000000000000001E-3</v>
      </c>
      <c r="J47" s="26">
        <v>7.1999999999999995E-2</v>
      </c>
      <c r="K47" s="26">
        <v>0.159</v>
      </c>
      <c r="L47" s="18">
        <f>100*(K47-J47)/J47</f>
        <v>120.83333333333336</v>
      </c>
      <c r="M47" s="5"/>
    </row>
    <row r="48" spans="1:13" ht="9.75" customHeight="1">
      <c r="A48" s="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3"/>
      <c r="M48" s="5"/>
    </row>
    <row r="49" spans="1:13" ht="9.75" customHeight="1">
      <c r="A49" s="4" t="s">
        <v>42</v>
      </c>
      <c r="B49" s="25">
        <f t="shared" ref="B49:K49" si="7">SUM(B50:B55)</f>
        <v>0.08</v>
      </c>
      <c r="C49" s="25">
        <f t="shared" si="7"/>
        <v>0.112</v>
      </c>
      <c r="D49" s="25">
        <f t="shared" si="7"/>
        <v>0.52900000000000003</v>
      </c>
      <c r="E49" s="25">
        <f t="shared" si="7"/>
        <v>0.26200000000000001</v>
      </c>
      <c r="F49" s="25">
        <f t="shared" si="7"/>
        <v>0.153</v>
      </c>
      <c r="G49" s="25">
        <f t="shared" si="7"/>
        <v>0.19500000000000001</v>
      </c>
      <c r="H49" s="25">
        <f t="shared" si="7"/>
        <v>4.4999999999999998E-2</v>
      </c>
      <c r="I49" s="25">
        <f t="shared" si="7"/>
        <v>30.638000000000002</v>
      </c>
      <c r="J49" s="25">
        <f t="shared" si="7"/>
        <v>3.5999999999999997E-2</v>
      </c>
      <c r="K49" s="25">
        <f t="shared" si="7"/>
        <v>7.0000000000000007E-2</v>
      </c>
      <c r="L49" s="19">
        <f>100*(K49-J49)/J49</f>
        <v>94.444444444444471</v>
      </c>
      <c r="M49" s="5"/>
    </row>
    <row r="50" spans="1:13" ht="9.75" customHeight="1">
      <c r="A50" s="6" t="s">
        <v>43</v>
      </c>
      <c r="B50" s="26">
        <v>0</v>
      </c>
      <c r="C50" s="26">
        <v>0.08</v>
      </c>
      <c r="D50" s="26">
        <v>0.4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18" t="s">
        <v>13</v>
      </c>
      <c r="M50" s="5"/>
    </row>
    <row r="51" spans="1:13" ht="9.75" customHeight="1">
      <c r="A51" s="6" t="s">
        <v>44</v>
      </c>
      <c r="B51" s="26">
        <v>0</v>
      </c>
      <c r="C51" s="26">
        <v>0</v>
      </c>
      <c r="D51" s="26">
        <v>0</v>
      </c>
      <c r="E51" s="26">
        <v>0</v>
      </c>
      <c r="F51" s="26">
        <v>0.08</v>
      </c>
      <c r="G51" s="26">
        <v>0</v>
      </c>
      <c r="H51" s="26">
        <v>0</v>
      </c>
      <c r="I51" s="26">
        <v>9.6</v>
      </c>
      <c r="J51" s="26">
        <v>0</v>
      </c>
      <c r="K51" s="26">
        <v>0</v>
      </c>
      <c r="L51" s="22" t="s">
        <v>13</v>
      </c>
      <c r="M51" s="5"/>
    </row>
    <row r="52" spans="1:13" ht="9.75" customHeight="1">
      <c r="A52" s="3" t="s">
        <v>45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20.988</v>
      </c>
      <c r="J52" s="26">
        <v>0</v>
      </c>
      <c r="K52" s="26">
        <v>0</v>
      </c>
      <c r="L52" s="22" t="s">
        <v>13</v>
      </c>
      <c r="M52" s="5"/>
    </row>
    <row r="53" spans="1:13" ht="9.75" customHeight="1">
      <c r="A53" s="6" t="s">
        <v>46</v>
      </c>
      <c r="B53" s="26">
        <v>0</v>
      </c>
      <c r="C53" s="26">
        <v>0</v>
      </c>
      <c r="D53" s="26">
        <v>0</v>
      </c>
      <c r="E53" s="26">
        <v>0</v>
      </c>
      <c r="F53" s="26">
        <v>1E-3</v>
      </c>
      <c r="G53" s="26">
        <v>5.0000000000000001E-3</v>
      </c>
      <c r="H53" s="26">
        <v>0</v>
      </c>
      <c r="I53" s="26">
        <v>0</v>
      </c>
      <c r="J53" s="26">
        <v>0</v>
      </c>
      <c r="K53" s="26">
        <v>0</v>
      </c>
      <c r="L53" s="22" t="s">
        <v>13</v>
      </c>
      <c r="M53" s="5"/>
    </row>
    <row r="54" spans="1:13" ht="9.75" customHeight="1">
      <c r="A54" s="6" t="s">
        <v>47</v>
      </c>
      <c r="B54" s="26">
        <v>5.2999999999999999E-2</v>
      </c>
      <c r="C54" s="26">
        <v>0</v>
      </c>
      <c r="D54" s="26">
        <v>0.128</v>
      </c>
      <c r="E54" s="26">
        <v>0.23199999999999998</v>
      </c>
      <c r="F54" s="26">
        <v>7.1999999999999995E-2</v>
      </c>
      <c r="G54" s="26">
        <v>0.19</v>
      </c>
      <c r="H54" s="26">
        <v>4.4999999999999998E-2</v>
      </c>
      <c r="I54" s="26">
        <v>4.9999999999999996E-2</v>
      </c>
      <c r="J54" s="26">
        <v>3.5999999999999997E-2</v>
      </c>
      <c r="K54" s="26">
        <v>7.0000000000000007E-2</v>
      </c>
      <c r="L54" s="18">
        <f>100*(K54-J54)/J54</f>
        <v>94.444444444444471</v>
      </c>
      <c r="M54" s="5"/>
    </row>
    <row r="55" spans="1:13">
      <c r="A55" s="6" t="s">
        <v>48</v>
      </c>
      <c r="B55" s="26">
        <v>2.7E-2</v>
      </c>
      <c r="C55" s="26">
        <v>3.2000000000000001E-2</v>
      </c>
      <c r="D55" s="26">
        <v>1E-3</v>
      </c>
      <c r="E55" s="26">
        <v>0.03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2" t="s">
        <v>13</v>
      </c>
      <c r="M55" s="5"/>
    </row>
    <row r="56" spans="1:13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5"/>
    </row>
    <row r="57" spans="1:13">
      <c r="A57" s="29" t="s">
        <v>49</v>
      </c>
      <c r="B57" s="10"/>
      <c r="M57" s="5"/>
    </row>
    <row r="58" spans="1:13">
      <c r="A58" s="29" t="s">
        <v>50</v>
      </c>
      <c r="B58" s="11"/>
      <c r="M58" s="5"/>
    </row>
    <row r="59" spans="1:13">
      <c r="A59" s="3"/>
      <c r="B59" s="11"/>
      <c r="M59" s="5"/>
    </row>
    <row r="60" spans="1:13">
      <c r="A60" s="9"/>
      <c r="B60" s="11"/>
      <c r="M60" s="5"/>
    </row>
    <row r="61" spans="1:13">
      <c r="A61" s="9"/>
      <c r="B61" s="11"/>
      <c r="M61" s="5"/>
    </row>
    <row r="62" spans="1:13">
      <c r="A62" s="3"/>
      <c r="B62" s="11"/>
      <c r="M62" s="5"/>
    </row>
    <row r="63" spans="1:13">
      <c r="A63" s="3"/>
      <c r="B63" s="11"/>
      <c r="M63" s="5"/>
    </row>
    <row r="64" spans="1:13">
      <c r="A64" s="3"/>
      <c r="B64" s="11"/>
      <c r="M64" s="5"/>
    </row>
    <row r="65" spans="1:13">
      <c r="A65" s="3"/>
      <c r="B65" s="11"/>
      <c r="M65" s="5"/>
    </row>
    <row r="66" spans="1:13">
      <c r="A66" s="3"/>
      <c r="B66" s="11"/>
      <c r="M66" s="5"/>
    </row>
    <row r="67" spans="1:13">
      <c r="A67" s="3"/>
      <c r="B67" s="11"/>
      <c r="M67" s="5"/>
    </row>
    <row r="68" spans="1:13">
      <c r="A68" s="3"/>
      <c r="B68" s="11"/>
      <c r="M68" s="5"/>
    </row>
    <row r="69" spans="1:13">
      <c r="A69" s="3"/>
      <c r="B69" s="11"/>
      <c r="M69" s="5"/>
    </row>
    <row r="70" spans="1:13">
      <c r="A70" s="3"/>
      <c r="B70" s="11"/>
      <c r="M70" s="5"/>
    </row>
    <row r="71" spans="1:13">
      <c r="A71" s="3"/>
      <c r="B71" s="11"/>
      <c r="M71" s="5"/>
    </row>
    <row r="72" spans="1:13">
      <c r="A72" s="3"/>
      <c r="B72" s="11"/>
      <c r="M72" s="5"/>
    </row>
    <row r="73" spans="1:13">
      <c r="A73" s="3"/>
      <c r="B73" s="11"/>
      <c r="M73" s="5"/>
    </row>
    <row r="74" spans="1:13">
      <c r="A74" s="3"/>
      <c r="B74" s="11"/>
      <c r="M74" s="5"/>
    </row>
    <row r="75" spans="1:13">
      <c r="A75" s="3"/>
      <c r="B75" s="11"/>
      <c r="M75" s="5"/>
    </row>
    <row r="76" spans="1:13">
      <c r="A76" s="3"/>
      <c r="B76" s="11"/>
      <c r="M76" s="5"/>
    </row>
    <row r="77" spans="1:13">
      <c r="A77" s="3"/>
      <c r="B77" s="11"/>
      <c r="M77" s="5"/>
    </row>
    <row r="78" spans="1:13">
      <c r="A78" s="3"/>
      <c r="B78" s="11"/>
      <c r="M78" s="5"/>
    </row>
    <row r="79" spans="1:13">
      <c r="A79" s="3"/>
      <c r="B79" s="11"/>
      <c r="M79" s="5"/>
    </row>
    <row r="80" spans="1:13">
      <c r="A80" s="3"/>
      <c r="B80" s="11"/>
      <c r="M80" s="5"/>
    </row>
    <row r="81" spans="1:13">
      <c r="A81" s="3"/>
      <c r="B81" s="11"/>
      <c r="M81" s="5"/>
    </row>
    <row r="82" spans="1:13">
      <c r="A82" s="3"/>
      <c r="B82" s="11"/>
      <c r="M82" s="5"/>
    </row>
    <row r="83" spans="1:13">
      <c r="A83" s="3"/>
      <c r="B83" s="11"/>
      <c r="M83" s="5"/>
    </row>
    <row r="84" spans="1:13">
      <c r="A84" s="3"/>
      <c r="B84" s="11"/>
      <c r="M84" s="5"/>
    </row>
    <row r="85" spans="1:13">
      <c r="A85" s="3"/>
      <c r="B85" s="11"/>
      <c r="M85" s="5"/>
    </row>
    <row r="86" spans="1:13">
      <c r="A86" s="3"/>
      <c r="B86" s="11"/>
      <c r="M86" s="5"/>
    </row>
    <row r="87" spans="1:13">
      <c r="A87" s="3"/>
      <c r="B87" s="11"/>
      <c r="M87" s="5"/>
    </row>
    <row r="88" spans="1:13">
      <c r="A88" s="3"/>
      <c r="B88" s="11"/>
      <c r="M88" s="5"/>
    </row>
    <row r="89" spans="1:13">
      <c r="A89" s="3"/>
      <c r="B89" s="11"/>
      <c r="M89" s="5"/>
    </row>
    <row r="90" spans="1:13">
      <c r="A90" s="3"/>
      <c r="B90" s="11"/>
      <c r="M90" s="5"/>
    </row>
    <row r="91" spans="1:13">
      <c r="A91" s="3"/>
      <c r="B91" s="11"/>
      <c r="M91" s="5"/>
    </row>
    <row r="92" spans="1:13">
      <c r="A92" s="3"/>
      <c r="B92" s="11"/>
      <c r="M92" s="5"/>
    </row>
    <row r="93" spans="1:13">
      <c r="A93" s="3"/>
      <c r="B93" s="11"/>
      <c r="M93" s="5"/>
    </row>
    <row r="94" spans="1:13">
      <c r="A94" s="3"/>
      <c r="B94" s="11"/>
      <c r="M94" s="5"/>
    </row>
    <row r="95" spans="1:13">
      <c r="A95" s="3"/>
      <c r="B95" s="11"/>
      <c r="M95" s="5"/>
    </row>
    <row r="96" spans="1:13">
      <c r="A96" s="3"/>
      <c r="B96" s="11"/>
      <c r="M96" s="5"/>
    </row>
    <row r="97" spans="1:13">
      <c r="A97" s="3"/>
      <c r="B97" s="11"/>
      <c r="M97" s="5"/>
    </row>
    <row r="98" spans="1:13">
      <c r="A98" s="3"/>
      <c r="B98" s="11"/>
      <c r="M98" s="5"/>
    </row>
    <row r="99" spans="1:13">
      <c r="A99" s="3"/>
      <c r="B99" s="11"/>
      <c r="M99" s="5"/>
    </row>
    <row r="100" spans="1:13">
      <c r="A100" s="3"/>
      <c r="B100" s="11"/>
      <c r="M100" s="5"/>
    </row>
    <row r="101" spans="1:13">
      <c r="A101" s="3"/>
      <c r="B101" s="11"/>
      <c r="M101" s="5"/>
    </row>
    <row r="102" spans="1:13">
      <c r="A102" s="3"/>
      <c r="B102" s="11"/>
      <c r="M102" s="5"/>
    </row>
    <row r="103" spans="1:13">
      <c r="A103" s="3"/>
      <c r="B103" s="11"/>
      <c r="M103" s="5"/>
    </row>
    <row r="104" spans="1:13">
      <c r="A104" s="3"/>
      <c r="B104" s="11"/>
      <c r="M104" s="5"/>
    </row>
    <row r="105" spans="1:13">
      <c r="A105" s="3"/>
      <c r="B105" s="11"/>
      <c r="M105" s="5"/>
    </row>
    <row r="106" spans="1:13">
      <c r="A106" s="3"/>
      <c r="B106" s="11"/>
      <c r="M106" s="5"/>
    </row>
    <row r="107" spans="1:13">
      <c r="A107" s="3"/>
      <c r="B107" s="11"/>
      <c r="M107" s="5"/>
    </row>
    <row r="108" spans="1:13">
      <c r="A108" s="3"/>
      <c r="B108" s="11"/>
      <c r="M108" s="5"/>
    </row>
    <row r="109" spans="1:13">
      <c r="A109" s="3"/>
      <c r="B109" s="11"/>
      <c r="M109" s="5"/>
    </row>
    <row r="110" spans="1:13">
      <c r="A110" s="3"/>
      <c r="B110" s="11"/>
      <c r="M110" s="5"/>
    </row>
    <row r="111" spans="1:13">
      <c r="A111" s="3"/>
      <c r="B111" s="11"/>
      <c r="M111" s="5"/>
    </row>
    <row r="112" spans="1:13">
      <c r="A112" s="3"/>
      <c r="B112" s="11"/>
      <c r="M112" s="5"/>
    </row>
    <row r="113" spans="1:13">
      <c r="A113" s="3"/>
      <c r="B113" s="11"/>
      <c r="M113" s="5"/>
    </row>
    <row r="114" spans="1:13">
      <c r="A114" s="3"/>
      <c r="B114" s="11"/>
      <c r="M114" s="5"/>
    </row>
    <row r="115" spans="1:13">
      <c r="A115" s="3"/>
      <c r="B115" s="11"/>
      <c r="M115" s="5"/>
    </row>
    <row r="116" spans="1:13">
      <c r="A116" s="3"/>
      <c r="B116" s="11"/>
      <c r="M116" s="5"/>
    </row>
    <row r="117" spans="1:13">
      <c r="A117" s="3"/>
      <c r="B117" s="11"/>
      <c r="M117" s="5"/>
    </row>
    <row r="118" spans="1:13">
      <c r="A118" s="3"/>
      <c r="B118" s="11"/>
      <c r="M118" s="5"/>
    </row>
    <row r="119" spans="1:13">
      <c r="A119" s="3"/>
      <c r="B119" s="11"/>
      <c r="M119" s="5"/>
    </row>
    <row r="120" spans="1:13">
      <c r="A120" s="3"/>
      <c r="B120" s="11"/>
      <c r="M120" s="5"/>
    </row>
    <row r="121" spans="1:13">
      <c r="A121" s="3"/>
      <c r="B121" s="11"/>
      <c r="M121" s="5"/>
    </row>
    <row r="122" spans="1:13">
      <c r="A122" s="3"/>
      <c r="B122" s="11"/>
      <c r="M122" s="5"/>
    </row>
    <row r="123" spans="1:13">
      <c r="A123" s="3"/>
      <c r="B123" s="11"/>
      <c r="M123" s="5"/>
    </row>
    <row r="124" spans="1:13">
      <c r="A124" s="3"/>
      <c r="B124" s="11"/>
      <c r="M124" s="5"/>
    </row>
    <row r="125" spans="1:13">
      <c r="A125" s="3"/>
      <c r="B125" s="11"/>
      <c r="M125" s="5"/>
    </row>
    <row r="126" spans="1:13">
      <c r="A126" s="3"/>
      <c r="B126" s="11"/>
      <c r="M126" s="5"/>
    </row>
    <row r="127" spans="1:13">
      <c r="A127" s="3"/>
      <c r="B127" s="11"/>
      <c r="M127" s="5"/>
    </row>
    <row r="128" spans="1:13">
      <c r="A128" s="3"/>
      <c r="B128" s="11"/>
      <c r="M128" s="5"/>
    </row>
    <row r="129" spans="1:13">
      <c r="A129" s="3"/>
      <c r="B129" s="11"/>
      <c r="M129" s="5"/>
    </row>
    <row r="130" spans="1:13">
      <c r="A130" s="3"/>
      <c r="B130" s="11"/>
      <c r="M130" s="5"/>
    </row>
    <row r="131" spans="1:13">
      <c r="A131" s="3"/>
      <c r="B131" s="11"/>
    </row>
    <row r="132" spans="1:13">
      <c r="A132" s="3"/>
      <c r="B132" s="11"/>
    </row>
    <row r="133" spans="1:13">
      <c r="A133" s="3"/>
      <c r="B133" s="11"/>
    </row>
    <row r="134" spans="1:13">
      <c r="A134" s="3"/>
      <c r="B134" s="11"/>
    </row>
    <row r="135" spans="1:13">
      <c r="A135" s="3"/>
      <c r="B135" s="11"/>
    </row>
    <row r="136" spans="1:13">
      <c r="A136" s="3"/>
      <c r="B136" s="11"/>
    </row>
    <row r="137" spans="1:13">
      <c r="A137" s="3"/>
      <c r="B137" s="11"/>
    </row>
    <row r="138" spans="1:13">
      <c r="A138" s="3"/>
      <c r="B138" s="11"/>
    </row>
    <row r="139" spans="1:13">
      <c r="A139" s="3"/>
      <c r="B139" s="11"/>
    </row>
    <row r="140" spans="1:13">
      <c r="A140" s="3"/>
      <c r="B140" s="11"/>
    </row>
    <row r="141" spans="1:13">
      <c r="A141" s="3"/>
      <c r="B141" s="11"/>
    </row>
    <row r="142" spans="1:13">
      <c r="A142" s="3"/>
      <c r="B142" s="11"/>
    </row>
    <row r="143" spans="1:13">
      <c r="A143" s="3"/>
      <c r="B143" s="11"/>
    </row>
    <row r="144" spans="1:13">
      <c r="A144" s="3"/>
      <c r="B144" s="11"/>
    </row>
    <row r="145" spans="1:2">
      <c r="A145" s="3"/>
      <c r="B145" s="11"/>
    </row>
    <row r="146" spans="1:2">
      <c r="A146" s="3"/>
      <c r="B146" s="11"/>
    </row>
    <row r="147" spans="1:2">
      <c r="A147" s="3"/>
      <c r="B147" s="11"/>
    </row>
    <row r="148" spans="1:2">
      <c r="A148" s="3"/>
      <c r="B148" s="11"/>
    </row>
    <row r="149" spans="1:2">
      <c r="A149" s="3"/>
      <c r="B149" s="11"/>
    </row>
    <row r="150" spans="1:2">
      <c r="A150" s="3"/>
      <c r="B150" s="11"/>
    </row>
    <row r="151" spans="1:2">
      <c r="A151" s="3"/>
      <c r="B151" s="11"/>
    </row>
    <row r="152" spans="1:2">
      <c r="A152" s="3"/>
      <c r="B152" s="11"/>
    </row>
    <row r="153" spans="1:2">
      <c r="A153" s="3"/>
      <c r="B153" s="11"/>
    </row>
    <row r="154" spans="1:2">
      <c r="A154" s="3"/>
      <c r="B154" s="11"/>
    </row>
    <row r="155" spans="1:2">
      <c r="A155" s="3"/>
      <c r="B155" s="11"/>
    </row>
    <row r="156" spans="1:2">
      <c r="A156" s="3"/>
      <c r="B156" s="11"/>
    </row>
    <row r="157" spans="1:2">
      <c r="A157" s="3"/>
      <c r="B157" s="11"/>
    </row>
    <row r="158" spans="1:2">
      <c r="A158" s="3"/>
      <c r="B158" s="11"/>
    </row>
    <row r="159" spans="1:2">
      <c r="A159" s="3"/>
      <c r="B159" s="11"/>
    </row>
    <row r="160" spans="1:2">
      <c r="A160" s="3"/>
      <c r="B160" s="11"/>
    </row>
    <row r="161" spans="1:2">
      <c r="A161" s="3"/>
      <c r="B161" s="11"/>
    </row>
    <row r="162" spans="1:2">
      <c r="A162" s="3"/>
      <c r="B162" s="11"/>
    </row>
    <row r="163" spans="1:2">
      <c r="A163" s="3"/>
      <c r="B163" s="11"/>
    </row>
    <row r="164" spans="1:2">
      <c r="A164" s="3"/>
      <c r="B164" s="11"/>
    </row>
    <row r="165" spans="1:2">
      <c r="A165" s="3"/>
      <c r="B165" s="11"/>
    </row>
    <row r="166" spans="1:2">
      <c r="A166" s="3"/>
      <c r="B166" s="11"/>
    </row>
    <row r="167" spans="1:2">
      <c r="A167" s="3"/>
      <c r="B167" s="11"/>
    </row>
    <row r="168" spans="1:2">
      <c r="A168" s="3"/>
      <c r="B168" s="11"/>
    </row>
    <row r="169" spans="1:2">
      <c r="A169" s="3"/>
      <c r="B169" s="11"/>
    </row>
    <row r="170" spans="1:2">
      <c r="A170" s="3"/>
      <c r="B170" s="11"/>
    </row>
    <row r="171" spans="1:2">
      <c r="A171" s="3"/>
      <c r="B171" s="11"/>
    </row>
    <row r="172" spans="1:2">
      <c r="A172" s="3"/>
      <c r="B172" s="11"/>
    </row>
    <row r="173" spans="1:2">
      <c r="A173" s="3"/>
      <c r="B173" s="11"/>
    </row>
    <row r="174" spans="1:2">
      <c r="A174" s="3"/>
      <c r="B174" s="11"/>
    </row>
    <row r="175" spans="1:2">
      <c r="A175" s="3"/>
      <c r="B175" s="11"/>
    </row>
    <row r="176" spans="1:2">
      <c r="A176" s="3"/>
      <c r="B176" s="11"/>
    </row>
    <row r="177" spans="1:2">
      <c r="A177" s="3"/>
      <c r="B177" s="11"/>
    </row>
    <row r="178" spans="1:2">
      <c r="A178" s="3"/>
      <c r="B178" s="11"/>
    </row>
    <row r="179" spans="1:2">
      <c r="A179" s="3"/>
      <c r="B179" s="11"/>
    </row>
    <row r="180" spans="1:2">
      <c r="A180" s="3"/>
      <c r="B180" s="11"/>
    </row>
    <row r="181" spans="1:2">
      <c r="A181" s="3"/>
      <c r="B181" s="11"/>
    </row>
    <row r="182" spans="1:2">
      <c r="A182" s="3"/>
      <c r="B182" s="11"/>
    </row>
    <row r="183" spans="1:2">
      <c r="A183" s="3"/>
      <c r="B183" s="11"/>
    </row>
    <row r="184" spans="1:2">
      <c r="A184" s="3"/>
      <c r="B184" s="11"/>
    </row>
    <row r="185" spans="1:2">
      <c r="A185" s="3"/>
      <c r="B185" s="11"/>
    </row>
    <row r="186" spans="1:2">
      <c r="A186" s="3"/>
      <c r="B186" s="11"/>
    </row>
    <row r="187" spans="1:2">
      <c r="A187" s="3"/>
      <c r="B187" s="11"/>
    </row>
    <row r="188" spans="1:2">
      <c r="A188" s="3"/>
      <c r="B188" s="11"/>
    </row>
    <row r="189" spans="1:2">
      <c r="A189" s="3"/>
      <c r="B189" s="11"/>
    </row>
    <row r="190" spans="1:2">
      <c r="A190" s="3"/>
      <c r="B190" s="11"/>
    </row>
    <row r="191" spans="1:2">
      <c r="A191" s="3"/>
      <c r="B191" s="11"/>
    </row>
    <row r="192" spans="1:2">
      <c r="A192" s="3"/>
      <c r="B192" s="11"/>
    </row>
    <row r="193" spans="1:2">
      <c r="A193" s="3"/>
      <c r="B193" s="11"/>
    </row>
    <row r="194" spans="1:2">
      <c r="A194" s="3"/>
      <c r="B194" s="11"/>
    </row>
    <row r="195" spans="1:2">
      <c r="A195" s="3"/>
      <c r="B195" s="11"/>
    </row>
    <row r="196" spans="1:2">
      <c r="A196" s="3"/>
      <c r="B196" s="11"/>
    </row>
    <row r="197" spans="1:2">
      <c r="A197" s="3"/>
      <c r="B197" s="11"/>
    </row>
    <row r="198" spans="1:2">
      <c r="A198" s="3"/>
      <c r="B198" s="11"/>
    </row>
    <row r="199" spans="1:2">
      <c r="A199" s="3"/>
      <c r="B199" s="11"/>
    </row>
    <row r="200" spans="1:2">
      <c r="A200" s="3"/>
      <c r="B200" s="11"/>
    </row>
    <row r="201" spans="1:2">
      <c r="A201" s="3"/>
      <c r="B201" s="11"/>
    </row>
    <row r="202" spans="1:2">
      <c r="A202" s="3"/>
      <c r="B202" s="11"/>
    </row>
    <row r="203" spans="1:2">
      <c r="A203" s="3"/>
      <c r="B203" s="11"/>
    </row>
    <row r="204" spans="1:2">
      <c r="A204" s="3"/>
      <c r="B204" s="11"/>
    </row>
    <row r="205" spans="1:2">
      <c r="A205" s="3"/>
      <c r="B205" s="11"/>
    </row>
    <row r="206" spans="1:2">
      <c r="A206" s="3"/>
      <c r="B206" s="11"/>
    </row>
    <row r="207" spans="1:2">
      <c r="A207" s="3"/>
      <c r="B207" s="11"/>
    </row>
    <row r="208" spans="1:2">
      <c r="A208" s="3"/>
      <c r="B208" s="11"/>
    </row>
    <row r="209" spans="1:2">
      <c r="A209" s="3"/>
      <c r="B209" s="11"/>
    </row>
    <row r="210" spans="1:2">
      <c r="A210" s="3"/>
      <c r="B210" s="11"/>
    </row>
    <row r="211" spans="1:2">
      <c r="A211" s="3"/>
      <c r="B211" s="11"/>
    </row>
    <row r="212" spans="1:2">
      <c r="A212" s="3"/>
      <c r="B212" s="11"/>
    </row>
    <row r="213" spans="1:2">
      <c r="A213" s="3"/>
      <c r="B213" s="11"/>
    </row>
    <row r="214" spans="1:2">
      <c r="A214" s="3"/>
      <c r="B214" s="11"/>
    </row>
    <row r="215" spans="1:2">
      <c r="A215" s="3"/>
      <c r="B215" s="11"/>
    </row>
    <row r="216" spans="1:2">
      <c r="A216" s="3"/>
      <c r="B216" s="11"/>
    </row>
    <row r="217" spans="1:2">
      <c r="A217" s="3"/>
      <c r="B217" s="11"/>
    </row>
    <row r="218" spans="1:2">
      <c r="A218" s="3"/>
      <c r="B218" s="11"/>
    </row>
    <row r="219" spans="1:2">
      <c r="A219" s="3"/>
      <c r="B219" s="11"/>
    </row>
    <row r="220" spans="1:2">
      <c r="A220" s="3"/>
      <c r="B220" s="11"/>
    </row>
    <row r="221" spans="1:2">
      <c r="A221" s="3"/>
      <c r="B221" s="11"/>
    </row>
    <row r="222" spans="1:2">
      <c r="A222" s="3"/>
      <c r="B222" s="11"/>
    </row>
    <row r="223" spans="1:2">
      <c r="A223" s="3"/>
      <c r="B223" s="11"/>
    </row>
    <row r="224" spans="1:2">
      <c r="A224" s="3"/>
      <c r="B224" s="11"/>
    </row>
    <row r="225" spans="1:2">
      <c r="A225" s="3"/>
      <c r="B225" s="11"/>
    </row>
    <row r="226" spans="1:2">
      <c r="A226" s="3"/>
      <c r="B226" s="11"/>
    </row>
    <row r="227" spans="1:2">
      <c r="A227" s="3"/>
      <c r="B227" s="11"/>
    </row>
    <row r="228" spans="1:2">
      <c r="A228" s="3"/>
      <c r="B228" s="11"/>
    </row>
    <row r="229" spans="1:2">
      <c r="A229" s="3"/>
      <c r="B229" s="11"/>
    </row>
    <row r="230" spans="1:2">
      <c r="A230" s="3"/>
      <c r="B230" s="11"/>
    </row>
    <row r="231" spans="1:2">
      <c r="A231" s="3"/>
      <c r="B231" s="11"/>
    </row>
    <row r="232" spans="1:2">
      <c r="A232" s="3"/>
      <c r="B232" s="11"/>
    </row>
    <row r="233" spans="1:2">
      <c r="A233" s="3"/>
      <c r="B233" s="11"/>
    </row>
    <row r="234" spans="1:2">
      <c r="A234" s="3"/>
      <c r="B234" s="11"/>
    </row>
    <row r="235" spans="1:2">
      <c r="A235" s="3"/>
      <c r="B235" s="11"/>
    </row>
    <row r="236" spans="1:2">
      <c r="A236" s="3"/>
      <c r="B236" s="11"/>
    </row>
    <row r="237" spans="1:2">
      <c r="A237" s="3"/>
      <c r="B237" s="11"/>
    </row>
    <row r="238" spans="1:2">
      <c r="A238" s="3"/>
      <c r="B238" s="11"/>
    </row>
    <row r="239" spans="1:2">
      <c r="A239" s="3"/>
      <c r="B239" s="11"/>
    </row>
    <row r="240" spans="1:2">
      <c r="A240" s="3"/>
      <c r="B240" s="11"/>
    </row>
    <row r="241" spans="1:2">
      <c r="A241" s="3"/>
      <c r="B241" s="11"/>
    </row>
    <row r="242" spans="1:2">
      <c r="A242" s="3"/>
      <c r="B242" s="11"/>
    </row>
    <row r="243" spans="1:2">
      <c r="A243" s="3"/>
      <c r="B243" s="11"/>
    </row>
    <row r="244" spans="1:2">
      <c r="A244" s="3"/>
      <c r="B244" s="11"/>
    </row>
    <row r="245" spans="1:2">
      <c r="A245" s="3"/>
      <c r="B245" s="11"/>
    </row>
    <row r="246" spans="1:2">
      <c r="A246" s="3"/>
      <c r="B246" s="11"/>
    </row>
    <row r="247" spans="1:2">
      <c r="A247" s="3"/>
      <c r="B247" s="11"/>
    </row>
    <row r="248" spans="1:2">
      <c r="A248" s="3"/>
      <c r="B248" s="11"/>
    </row>
    <row r="249" spans="1:2">
      <c r="A249" s="3"/>
      <c r="B249" s="11"/>
    </row>
    <row r="250" spans="1:2">
      <c r="A250" s="3"/>
      <c r="B250" s="11"/>
    </row>
    <row r="251" spans="1:2">
      <c r="A251" s="3"/>
      <c r="B251" s="11"/>
    </row>
    <row r="252" spans="1:2">
      <c r="A252" s="3"/>
      <c r="B252" s="11"/>
    </row>
    <row r="253" spans="1:2">
      <c r="A253" s="3"/>
      <c r="B253" s="11"/>
    </row>
    <row r="254" spans="1:2">
      <c r="A254" s="3"/>
      <c r="B254" s="11"/>
    </row>
    <row r="255" spans="1:2">
      <c r="A255" s="3"/>
      <c r="B255" s="11"/>
    </row>
    <row r="256" spans="1:2">
      <c r="A256" s="3"/>
      <c r="B256" s="11"/>
    </row>
    <row r="257" spans="1:2">
      <c r="A257" s="3"/>
      <c r="B257" s="11"/>
    </row>
    <row r="258" spans="1:2">
      <c r="A258" s="3"/>
      <c r="B258" s="11"/>
    </row>
    <row r="259" spans="1:2">
      <c r="A259" s="3"/>
      <c r="B259" s="11"/>
    </row>
    <row r="260" spans="1:2">
      <c r="A260" s="3"/>
      <c r="B260" s="11"/>
    </row>
    <row r="261" spans="1:2">
      <c r="A261" s="3"/>
      <c r="B261" s="11"/>
    </row>
    <row r="262" spans="1:2">
      <c r="A262" s="3"/>
      <c r="B262" s="11"/>
    </row>
    <row r="263" spans="1:2">
      <c r="A263" s="3"/>
      <c r="B263" s="11"/>
    </row>
    <row r="264" spans="1:2">
      <c r="A264" s="3"/>
      <c r="B264" s="11"/>
    </row>
    <row r="265" spans="1:2">
      <c r="A265" s="3"/>
      <c r="B265" s="11"/>
    </row>
    <row r="266" spans="1:2">
      <c r="A266" s="3"/>
      <c r="B266" s="11"/>
    </row>
    <row r="267" spans="1:2">
      <c r="A267" s="3"/>
      <c r="B267" s="11"/>
    </row>
    <row r="268" spans="1:2">
      <c r="A268" s="3"/>
      <c r="B268" s="11"/>
    </row>
    <row r="269" spans="1:2">
      <c r="A269" s="3"/>
      <c r="B269" s="11"/>
    </row>
    <row r="270" spans="1:2">
      <c r="A270" s="3"/>
      <c r="B270" s="11"/>
    </row>
    <row r="271" spans="1:2">
      <c r="A271" s="3"/>
      <c r="B271" s="11"/>
    </row>
    <row r="272" spans="1:2">
      <c r="A272" s="3"/>
      <c r="B272" s="11"/>
    </row>
    <row r="273" spans="1:2">
      <c r="A273" s="3"/>
      <c r="B273" s="11"/>
    </row>
    <row r="274" spans="1:2">
      <c r="A274" s="3"/>
      <c r="B274" s="11"/>
    </row>
    <row r="275" spans="1:2">
      <c r="A275" s="3"/>
      <c r="B275" s="11"/>
    </row>
    <row r="276" spans="1:2">
      <c r="A276" s="3"/>
      <c r="B276" s="11"/>
    </row>
    <row r="277" spans="1:2">
      <c r="A277" s="3"/>
      <c r="B277" s="11"/>
    </row>
    <row r="278" spans="1:2">
      <c r="A278" s="3"/>
      <c r="B278" s="11"/>
    </row>
    <row r="279" spans="1:2">
      <c r="A279" s="3"/>
      <c r="B279" s="11"/>
    </row>
    <row r="280" spans="1:2">
      <c r="A280" s="3"/>
      <c r="B280" s="11"/>
    </row>
    <row r="281" spans="1:2">
      <c r="A281" s="3"/>
      <c r="B281" s="11"/>
    </row>
    <row r="282" spans="1:2">
      <c r="A282" s="3"/>
      <c r="B282" s="11"/>
    </row>
    <row r="283" spans="1:2">
      <c r="A283" s="3"/>
      <c r="B283" s="11"/>
    </row>
    <row r="284" spans="1:2">
      <c r="A284" s="3"/>
      <c r="B284" s="11"/>
    </row>
    <row r="285" spans="1:2">
      <c r="A285" s="3"/>
      <c r="B285" s="11"/>
    </row>
    <row r="286" spans="1:2">
      <c r="A286" s="3"/>
      <c r="B286" s="11"/>
    </row>
    <row r="287" spans="1:2">
      <c r="A287" s="3"/>
      <c r="B287" s="11"/>
    </row>
    <row r="288" spans="1:2">
      <c r="A288" s="3"/>
      <c r="B288" s="11"/>
    </row>
    <row r="289" spans="1:2">
      <c r="A289" s="3"/>
      <c r="B289" s="11"/>
    </row>
    <row r="290" spans="1:2">
      <c r="A290" s="3"/>
      <c r="B290" s="11"/>
    </row>
    <row r="291" spans="1:2">
      <c r="A291" s="3"/>
      <c r="B291" s="11"/>
    </row>
    <row r="292" spans="1:2">
      <c r="A292" s="3"/>
      <c r="B292" s="11"/>
    </row>
    <row r="293" spans="1:2">
      <c r="A293" s="3"/>
      <c r="B293" s="11"/>
    </row>
    <row r="294" spans="1:2">
      <c r="A294" s="3"/>
      <c r="B294" s="11"/>
    </row>
    <row r="295" spans="1:2">
      <c r="A295" s="3"/>
      <c r="B295" s="11"/>
    </row>
    <row r="296" spans="1:2">
      <c r="A296" s="3"/>
      <c r="B296" s="11"/>
    </row>
    <row r="297" spans="1:2">
      <c r="A297" s="3"/>
      <c r="B297" s="11"/>
    </row>
    <row r="298" spans="1:2">
      <c r="A298" s="3"/>
      <c r="B298" s="11"/>
    </row>
    <row r="299" spans="1:2">
      <c r="A299" s="3"/>
      <c r="B299" s="11"/>
    </row>
    <row r="300" spans="1:2">
      <c r="A300" s="3"/>
      <c r="B300" s="11"/>
    </row>
    <row r="301" spans="1:2">
      <c r="A301" s="3"/>
      <c r="B301" s="11"/>
    </row>
    <row r="302" spans="1:2">
      <c r="A302" s="3"/>
      <c r="B302" s="11"/>
    </row>
    <row r="303" spans="1:2">
      <c r="A303" s="3"/>
      <c r="B303" s="11"/>
    </row>
    <row r="304" spans="1:2">
      <c r="A304" s="3"/>
      <c r="B304" s="11"/>
    </row>
    <row r="305" spans="1:2">
      <c r="A305" s="3"/>
      <c r="B305" s="11"/>
    </row>
    <row r="306" spans="1:2">
      <c r="A306" s="3"/>
      <c r="B306" s="11"/>
    </row>
    <row r="307" spans="1:2">
      <c r="A307" s="3"/>
      <c r="B307" s="11"/>
    </row>
    <row r="308" spans="1:2">
      <c r="A308" s="3"/>
      <c r="B308" s="11"/>
    </row>
    <row r="309" spans="1:2">
      <c r="A309" s="3"/>
      <c r="B309" s="11"/>
    </row>
    <row r="310" spans="1:2">
      <c r="A310" s="3"/>
      <c r="B310" s="11"/>
    </row>
    <row r="311" spans="1:2">
      <c r="A311" s="3"/>
      <c r="B311" s="11"/>
    </row>
    <row r="312" spans="1:2">
      <c r="A312" s="3"/>
      <c r="B312" s="11"/>
    </row>
    <row r="313" spans="1:2">
      <c r="A313" s="3"/>
      <c r="B313" s="11"/>
    </row>
    <row r="314" spans="1:2">
      <c r="A314" s="3"/>
      <c r="B314" s="11"/>
    </row>
    <row r="315" spans="1:2">
      <c r="A315" s="3"/>
      <c r="B315" s="11"/>
    </row>
    <row r="316" spans="1:2">
      <c r="A316" s="3"/>
      <c r="B316" s="11"/>
    </row>
    <row r="317" spans="1:2">
      <c r="A317" s="3"/>
      <c r="B317" s="11"/>
    </row>
    <row r="318" spans="1:2">
      <c r="A318" s="3"/>
      <c r="B318" s="11"/>
    </row>
    <row r="319" spans="1:2">
      <c r="A319" s="3"/>
      <c r="B319" s="11"/>
    </row>
    <row r="320" spans="1:2">
      <c r="A320" s="3"/>
      <c r="B320" s="11"/>
    </row>
    <row r="321" spans="1:2">
      <c r="A321" s="3"/>
      <c r="B321" s="11"/>
    </row>
    <row r="322" spans="1:2">
      <c r="A322" s="3"/>
      <c r="B322" s="11"/>
    </row>
    <row r="323" spans="1:2">
      <c r="A323" s="3"/>
      <c r="B323" s="11"/>
    </row>
    <row r="324" spans="1:2">
      <c r="A324" s="3"/>
      <c r="B324" s="11"/>
    </row>
    <row r="325" spans="1:2">
      <c r="A325" s="3"/>
      <c r="B325" s="11"/>
    </row>
    <row r="326" spans="1:2">
      <c r="A326" s="3"/>
      <c r="B326" s="11"/>
    </row>
    <row r="327" spans="1:2">
      <c r="A327" s="3"/>
      <c r="B327" s="11"/>
    </row>
    <row r="328" spans="1:2">
      <c r="A328" s="3"/>
      <c r="B328" s="11"/>
    </row>
    <row r="329" spans="1:2">
      <c r="A329" s="3"/>
      <c r="B329" s="11"/>
    </row>
    <row r="330" spans="1:2">
      <c r="A330" s="3"/>
      <c r="B330" s="11"/>
    </row>
    <row r="331" spans="1:2">
      <c r="A331" s="3"/>
      <c r="B331" s="11"/>
    </row>
    <row r="332" spans="1:2">
      <c r="A332" s="3"/>
      <c r="B332" s="11"/>
    </row>
    <row r="333" spans="1:2">
      <c r="A333" s="3"/>
      <c r="B333" s="11"/>
    </row>
    <row r="334" spans="1:2">
      <c r="A334" s="3"/>
      <c r="B334" s="11"/>
    </row>
    <row r="335" spans="1:2">
      <c r="A335" s="3"/>
      <c r="B335" s="11"/>
    </row>
    <row r="336" spans="1:2">
      <c r="A336" s="3"/>
      <c r="B336" s="11"/>
    </row>
    <row r="337" spans="1:2">
      <c r="A337" s="3"/>
      <c r="B337" s="11"/>
    </row>
    <row r="338" spans="1:2">
      <c r="A338" s="3"/>
      <c r="B338" s="11"/>
    </row>
  </sheetData>
  <mergeCells count="3">
    <mergeCell ref="A3:A4"/>
    <mergeCell ref="L3:L4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T2.3</vt:lpstr>
      <vt:lpstr>T2.3!Area_de_impressao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1998-02-13T16:34:57Z</dcterms:created>
  <dcterms:modified xsi:type="dcterms:W3CDTF">2023-09-02T01:33:48Z</dcterms:modified>
  <cp:category/>
  <cp:contentStatus/>
</cp:coreProperties>
</file>