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Tables\"/>
    </mc:Choice>
  </mc:AlternateContent>
  <xr:revisionPtr revIDLastSave="0" documentId="8_{360B808A-01BD-4003-8067-3362F192B3E8}" xr6:coauthVersionLast="47" xr6:coauthVersionMax="47" xr10:uidLastSave="{00000000-0000-0000-0000-000000000000}"/>
  <bookViews>
    <workbookView xWindow="-120" yWindow="-120" windowWidth="20730" windowHeight="11160" tabRatio="620" xr2:uid="{00000000-000D-0000-FFFF-FFFF00000000}"/>
  </bookViews>
  <sheets>
    <sheet name="T1.4" sheetId="1" r:id="rId1"/>
    <sheet name="Gráfico 23" sheetId="3" state="hidden" r:id="rId2"/>
  </sheets>
  <definedNames>
    <definedName name="_Fill" hidden="1">'T1.4'!#REF!</definedName>
    <definedName name="_xlnm.Print_Area" localSheetId="0">'T1.4'!$B$1:$M$19</definedName>
    <definedName name="wrn.AE201." hidden="1">{#N/A,#N/A,FALSE,"Prod Nac GN";#N/A,#N/A,FALSE,"Prod Nac GN";#N/A,#N/A,FALSE,"Base Dados mil m3";#N/A,#N/A,FALSE,"Prod Ter Est 3D";#N/A,#N/A,FALSE,"Prod Ter 3D";#N/A,#N/A,FALSE,"Prod Mar 3D"}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J6" i="1"/>
  <c r="I6" i="1"/>
  <c r="H6" i="1"/>
  <c r="G6" i="1"/>
  <c r="F6" i="1"/>
  <c r="E6" i="1"/>
  <c r="D6" i="1"/>
  <c r="C6" i="1"/>
  <c r="M16" i="1"/>
  <c r="M15" i="1"/>
  <c r="M14" i="1"/>
  <c r="M13" i="1"/>
  <c r="M11" i="1"/>
  <c r="M10" i="1"/>
  <c r="M8" i="1"/>
  <c r="L6" i="1"/>
  <c r="M6" i="1"/>
</calcChain>
</file>

<file path=xl/sharedStrings.xml><?xml version="1.0" encoding="utf-8"?>
<sst xmlns="http://schemas.openxmlformats.org/spreadsheetml/2006/main" count="28" uniqueCount="22">
  <si>
    <t>Table 1.4 – NGL production, by State – 2013-2022</t>
  </si>
  <si>
    <t>State</t>
  </si>
  <si>
    <t>NGL production (10³ barrels)</t>
  </si>
  <si>
    <t>22/21
%</t>
  </si>
  <si>
    <t>Brazil</t>
  </si>
  <si>
    <t>Amazonas</t>
  </si>
  <si>
    <t>Ceará</t>
  </si>
  <si>
    <t xml:space="preserve"> -   </t>
  </si>
  <si>
    <t>..</t>
  </si>
  <si>
    <t>Rio Grande do Norte</t>
  </si>
  <si>
    <t>Alagoas</t>
  </si>
  <si>
    <t>Sergipe</t>
  </si>
  <si>
    <t>Bahia</t>
  </si>
  <si>
    <t>Espírito Santo</t>
  </si>
  <si>
    <t>Rio de Janeiro</t>
  </si>
  <si>
    <t>São Paulo</t>
  </si>
  <si>
    <t>GRÁFICO 23</t>
  </si>
  <si>
    <t xml:space="preserve">EVOLUÇÃO DA PRODUÇÃO </t>
  </si>
  <si>
    <t>NACIONAL DE GÁS NATURAL</t>
  </si>
  <si>
    <t>1990 - 1999</t>
  </si>
  <si>
    <r>
      <t>Fonte</t>
    </r>
    <r>
      <rPr>
        <b/>
        <sz val="9"/>
        <rFont val="Arial"/>
        <family val="2"/>
      </rPr>
      <t>: Quadro 36.</t>
    </r>
  </si>
  <si>
    <t xml:space="preserve">Source: ANP/SDP, according to Decree No. 2.705/1998.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</si>
</sst>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General_)"/>
    <numFmt numFmtId="166" formatCode="_(* #,##0.0_);_(* \(#,##0.0\);_(* &quot;-&quot;??_);_(@_)"/>
    <numFmt numFmtId="167" formatCode="_(* #,##0_);_(* \(#,##0\);_(* &quot;-&quot;??_);_(@_)"/>
    <numFmt numFmtId="168" formatCode="0.0"/>
  </numFmts>
  <fonts count="14">
    <font>
      <sz val="12"/>
      <name val="Arial MT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9"/>
      <name val="Arial"/>
      <family val="2"/>
    </font>
    <font>
      <b/>
      <u/>
      <sz val="9"/>
      <name val="Arial"/>
      <family val="2"/>
    </font>
    <font>
      <sz val="7"/>
      <name val="Helvetica Neue"/>
      <family val="2"/>
    </font>
    <font>
      <b/>
      <sz val="7"/>
      <name val="Helvetica Neue"/>
      <family val="2"/>
    </font>
    <font>
      <vertAlign val="superscript"/>
      <sz val="7"/>
      <name val="Helvetica Neue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7"/>
      <color theme="1"/>
      <name val="Helvetica Neue"/>
    </font>
    <font>
      <b/>
      <sz val="9"/>
      <color theme="1"/>
      <name val="Helvetica Neue"/>
    </font>
    <font>
      <b/>
      <sz val="7"/>
      <color theme="1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lightTrellis">
        <fgColor indexed="9"/>
        <bgColor indexed="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vertical="center"/>
    </xf>
    <xf numFmtId="167" fontId="6" fillId="0" borderId="0" xfId="42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37" fontId="6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168" fontId="6" fillId="0" borderId="0" xfId="0" applyNumberFormat="1" applyFont="1" applyAlignment="1">
      <alignment vertical="center"/>
    </xf>
    <xf numFmtId="166" fontId="7" fillId="0" borderId="0" xfId="42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7" fontId="11" fillId="0" borderId="0" xfId="42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5" fontId="13" fillId="2" borderId="0" xfId="0" applyNumberFormat="1" applyFont="1" applyFill="1" applyAlignment="1">
      <alignment horizontal="left" vertical="center"/>
    </xf>
    <xf numFmtId="167" fontId="13" fillId="0" borderId="0" xfId="42" applyNumberFormat="1" applyFont="1" applyFill="1" applyBorder="1" applyAlignment="1" applyProtection="1">
      <alignment horizontal="right" vertical="center" wrapText="1"/>
    </xf>
    <xf numFmtId="4" fontId="13" fillId="0" borderId="0" xfId="42" applyNumberFormat="1" applyFont="1" applyAlignment="1">
      <alignment horizontal="right" vertical="center" wrapText="1"/>
    </xf>
    <xf numFmtId="165" fontId="11" fillId="2" borderId="0" xfId="0" applyNumberFormat="1" applyFont="1" applyFill="1" applyAlignment="1">
      <alignment horizontal="left" vertical="center"/>
    </xf>
    <xf numFmtId="167" fontId="11" fillId="0" borderId="0" xfId="42" applyNumberFormat="1" applyFont="1" applyFill="1" applyBorder="1" applyAlignment="1" applyProtection="1">
      <alignment horizontal="right" vertical="center" wrapText="1"/>
    </xf>
    <xf numFmtId="4" fontId="13" fillId="0" borderId="0" xfId="42" applyNumberFormat="1" applyFont="1" applyFill="1" applyBorder="1" applyAlignment="1" applyProtection="1">
      <alignment horizontal="right" vertical="center" wrapText="1"/>
    </xf>
    <xf numFmtId="167" fontId="11" fillId="0" borderId="0" xfId="42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4" fontId="11" fillId="0" borderId="0" xfId="42" applyNumberFormat="1" applyFont="1" applyAlignment="1">
      <alignment horizontal="right" vertical="center" wrapText="1"/>
    </xf>
    <xf numFmtId="167" fontId="11" fillId="0" borderId="0" xfId="42" applyNumberFormat="1" applyFont="1" applyFill="1" applyBorder="1" applyAlignment="1">
      <alignment horizontal="right" vertical="center"/>
    </xf>
    <xf numFmtId="164" fontId="11" fillId="0" borderId="0" xfId="42" applyFont="1" applyAlignment="1">
      <alignment vertical="center"/>
    </xf>
    <xf numFmtId="0" fontId="11" fillId="0" borderId="1" xfId="0" applyFont="1" applyBorder="1" applyAlignment="1">
      <alignment horizontal="left" vertical="center"/>
    </xf>
    <xf numFmtId="37" fontId="11" fillId="0" borderId="1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37" fontId="11" fillId="0" borderId="0" xfId="0" applyNumberFormat="1" applyFont="1" applyAlignment="1">
      <alignment vertical="center"/>
    </xf>
  </cellXfs>
  <cellStyles count="43">
    <cellStyle name="Normal" xfId="0" builtinId="0"/>
    <cellStyle name="Normal 10" xfId="1" xr:uid="{00000000-0005-0000-0000-000002000000}"/>
    <cellStyle name="Normal 11" xfId="2" xr:uid="{00000000-0005-0000-0000-000003000000}"/>
    <cellStyle name="Normal 12" xfId="3" xr:uid="{00000000-0005-0000-0000-000004000000}"/>
    <cellStyle name="Normal 13" xfId="4" xr:uid="{00000000-0005-0000-0000-000005000000}"/>
    <cellStyle name="Normal 14 2" xfId="5" xr:uid="{00000000-0005-0000-0000-000006000000}"/>
    <cellStyle name="Normal 14 3" xfId="6" xr:uid="{00000000-0005-0000-0000-000007000000}"/>
    <cellStyle name="Normal 15 2" xfId="7" xr:uid="{00000000-0005-0000-0000-000008000000}"/>
    <cellStyle name="Normal 15 3" xfId="8" xr:uid="{00000000-0005-0000-0000-000009000000}"/>
    <cellStyle name="Normal 2 2" xfId="9" xr:uid="{00000000-0005-0000-0000-00000A000000}"/>
    <cellStyle name="Normal 2 3" xfId="10" xr:uid="{00000000-0005-0000-0000-00000B000000}"/>
    <cellStyle name="Normal 2 4" xfId="11" xr:uid="{00000000-0005-0000-0000-00000C000000}"/>
    <cellStyle name="Normal 2 5" xfId="12" xr:uid="{00000000-0005-0000-0000-00000D000000}"/>
    <cellStyle name="Normal 2 6" xfId="13" xr:uid="{00000000-0005-0000-0000-00000E000000}"/>
    <cellStyle name="Normal 3 2" xfId="14" xr:uid="{00000000-0005-0000-0000-00000F000000}"/>
    <cellStyle name="Normal 3 3" xfId="15" xr:uid="{00000000-0005-0000-0000-000010000000}"/>
    <cellStyle name="Normal 3 4" xfId="16" xr:uid="{00000000-0005-0000-0000-000011000000}"/>
    <cellStyle name="Normal 3 5" xfId="17" xr:uid="{00000000-0005-0000-0000-000012000000}"/>
    <cellStyle name="Normal 3 6" xfId="18" xr:uid="{00000000-0005-0000-0000-000013000000}"/>
    <cellStyle name="Normal 4" xfId="19" xr:uid="{00000000-0005-0000-0000-000014000000}"/>
    <cellStyle name="Normal 5" xfId="20" xr:uid="{00000000-0005-0000-0000-000015000000}"/>
    <cellStyle name="Normal 55" xfId="21" xr:uid="{00000000-0005-0000-0000-000016000000}"/>
    <cellStyle name="Normal 56" xfId="22" xr:uid="{00000000-0005-0000-0000-000017000000}"/>
    <cellStyle name="Normal 6" xfId="23" xr:uid="{00000000-0005-0000-0000-000018000000}"/>
    <cellStyle name="Normal 7" xfId="24" xr:uid="{00000000-0005-0000-0000-000019000000}"/>
    <cellStyle name="Normal 71" xfId="25" xr:uid="{00000000-0005-0000-0000-00001A000000}"/>
    <cellStyle name="Normal 8" xfId="26" xr:uid="{00000000-0005-0000-0000-00001B000000}"/>
    <cellStyle name="Normal 9" xfId="27" xr:uid="{00000000-0005-0000-0000-00001C000000}"/>
    <cellStyle name="Separador de milhares 10" xfId="28" xr:uid="{00000000-0005-0000-0000-00001D000000}"/>
    <cellStyle name="Separador de milhares 2 2" xfId="29" xr:uid="{00000000-0005-0000-0000-00001E000000}"/>
    <cellStyle name="Separador de milhares 2 2 2" xfId="30" xr:uid="{00000000-0005-0000-0000-00001F000000}"/>
    <cellStyle name="Separador de milhares 2 2 3" xfId="31" xr:uid="{00000000-0005-0000-0000-000020000000}"/>
    <cellStyle name="Separador de milhares 2 3" xfId="32" xr:uid="{00000000-0005-0000-0000-000021000000}"/>
    <cellStyle name="Separador de milhares 2 4" xfId="33" xr:uid="{00000000-0005-0000-0000-000022000000}"/>
    <cellStyle name="Separador de milhares 8" xfId="34" xr:uid="{00000000-0005-0000-0000-000023000000}"/>
    <cellStyle name="Separador de milhares 8 2" xfId="35" xr:uid="{00000000-0005-0000-0000-000024000000}"/>
    <cellStyle name="Separador de milhares 8 3" xfId="36" xr:uid="{00000000-0005-0000-0000-000025000000}"/>
    <cellStyle name="Separador de milhares 8 4" xfId="37" xr:uid="{00000000-0005-0000-0000-000026000000}"/>
    <cellStyle name="Separador de milhares 8 5" xfId="38" xr:uid="{00000000-0005-0000-0000-000027000000}"/>
    <cellStyle name="Separador de milhares 8 6" xfId="39" xr:uid="{00000000-0005-0000-0000-000028000000}"/>
    <cellStyle name="Separador de milhares 8 7" xfId="40" xr:uid="{00000000-0005-0000-0000-000029000000}"/>
    <cellStyle name="Separador de milhares 8 8" xfId="41" xr:uid="{00000000-0005-0000-0000-00002A000000}"/>
    <cellStyle name="Vírgula" xfId="4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Planilha1"/>
  <dimension ref="A1:O22"/>
  <sheetViews>
    <sheetView showGridLines="0" tabSelected="1" topLeftCell="B1" zoomScaleNormal="100" workbookViewId="0">
      <selection activeCell="B1" sqref="B1"/>
    </sheetView>
  </sheetViews>
  <sheetFormatPr defaultRowHeight="9"/>
  <cols>
    <col min="1" max="1" width="9.109375" style="3" hidden="1" customWidth="1"/>
    <col min="2" max="2" width="12.21875" style="5" customWidth="1"/>
    <col min="3" max="12" width="5.77734375" style="3" customWidth="1"/>
    <col min="13" max="13" width="5.21875" style="3" bestFit="1" customWidth="1"/>
    <col min="14" max="14" width="2.6640625" style="3" customWidth="1"/>
    <col min="15" max="17" width="7.77734375" style="3" customWidth="1"/>
    <col min="18" max="16384" width="8.88671875" style="3"/>
  </cols>
  <sheetData>
    <row r="1" spans="1:15" ht="12">
      <c r="A1" s="12"/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5" ht="8.25" customHeight="1">
      <c r="A2" s="12"/>
      <c r="B2" s="14"/>
      <c r="C2" s="15"/>
      <c r="D2" s="15"/>
      <c r="E2" s="15"/>
      <c r="F2" s="15"/>
      <c r="G2" s="15"/>
      <c r="H2" s="16"/>
      <c r="I2" s="16"/>
      <c r="J2" s="16"/>
      <c r="K2" s="16"/>
      <c r="L2" s="16"/>
      <c r="M2" s="16"/>
    </row>
    <row r="3" spans="1:15" ht="12.75" customHeight="1">
      <c r="A3" s="12"/>
      <c r="B3" s="17" t="s">
        <v>1</v>
      </c>
      <c r="C3" s="18" t="s">
        <v>2</v>
      </c>
      <c r="D3" s="19"/>
      <c r="E3" s="19"/>
      <c r="F3" s="19"/>
      <c r="G3" s="19"/>
      <c r="H3" s="19"/>
      <c r="I3" s="19"/>
      <c r="J3" s="19"/>
      <c r="K3" s="19"/>
      <c r="L3" s="20"/>
      <c r="M3" s="21" t="s">
        <v>3</v>
      </c>
    </row>
    <row r="4" spans="1:15" ht="15" customHeight="1">
      <c r="A4" s="12"/>
      <c r="B4" s="22"/>
      <c r="C4" s="23">
        <v>2013</v>
      </c>
      <c r="D4" s="23">
        <v>2014</v>
      </c>
      <c r="E4" s="23">
        <v>2015</v>
      </c>
      <c r="F4" s="23">
        <v>2016</v>
      </c>
      <c r="G4" s="23">
        <v>2017</v>
      </c>
      <c r="H4" s="23">
        <v>2018</v>
      </c>
      <c r="I4" s="23">
        <v>2019</v>
      </c>
      <c r="J4" s="23">
        <v>2020</v>
      </c>
      <c r="K4" s="23">
        <v>2021</v>
      </c>
      <c r="L4" s="23">
        <v>2022</v>
      </c>
      <c r="M4" s="24"/>
    </row>
    <row r="5" spans="1:15">
      <c r="A5" s="12"/>
      <c r="B5" s="25"/>
      <c r="C5" s="26"/>
      <c r="D5" s="26"/>
      <c r="E5" s="26"/>
      <c r="F5" s="26"/>
      <c r="G5" s="26"/>
      <c r="H5" s="26"/>
      <c r="I5" s="26"/>
      <c r="J5" s="26"/>
      <c r="K5" s="26"/>
      <c r="L5" s="26"/>
      <c r="M5" s="27"/>
    </row>
    <row r="6" spans="1:15" ht="12.75" customHeight="1">
      <c r="A6" s="12"/>
      <c r="B6" s="28" t="s">
        <v>4</v>
      </c>
      <c r="C6" s="29">
        <f t="shared" ref="C6:K6" si="0">SUM(C8:C16)</f>
        <v>32938.411329803981</v>
      </c>
      <c r="D6" s="29">
        <f t="shared" si="0"/>
        <v>33475.358873832862</v>
      </c>
      <c r="E6" s="29">
        <f t="shared" si="0"/>
        <v>32670.832710969124</v>
      </c>
      <c r="F6" s="29">
        <f t="shared" si="0"/>
        <v>35407.397987487966</v>
      </c>
      <c r="G6" s="29">
        <f t="shared" si="0"/>
        <v>40525.592555900002</v>
      </c>
      <c r="H6" s="29">
        <f t="shared" si="0"/>
        <v>39181.879091099996</v>
      </c>
      <c r="I6" s="29">
        <f t="shared" si="0"/>
        <v>37699</v>
      </c>
      <c r="J6" s="29">
        <f t="shared" si="0"/>
        <v>36584.741134000004</v>
      </c>
      <c r="K6" s="29">
        <f t="shared" si="0"/>
        <v>33140.542000000001</v>
      </c>
      <c r="L6" s="29">
        <f>SUM(L8:L16)</f>
        <v>33468.133999999998</v>
      </c>
      <c r="M6" s="30">
        <f>((L6/K6)-1)*100</f>
        <v>0.98849318758877924</v>
      </c>
      <c r="N6" s="8"/>
      <c r="O6" s="9"/>
    </row>
    <row r="7" spans="1:15" ht="9" customHeight="1">
      <c r="A7" s="12"/>
      <c r="B7" s="31"/>
      <c r="C7" s="32"/>
      <c r="D7" s="32"/>
      <c r="E7" s="32"/>
      <c r="F7" s="32"/>
      <c r="G7" s="32"/>
      <c r="H7" s="32"/>
      <c r="I7" s="32"/>
      <c r="J7" s="32"/>
      <c r="K7" s="32"/>
      <c r="L7" s="32"/>
      <c r="M7" s="33"/>
      <c r="O7" s="9"/>
    </row>
    <row r="8" spans="1:15" ht="12.75" customHeight="1">
      <c r="A8" s="12"/>
      <c r="B8" s="31" t="s">
        <v>5</v>
      </c>
      <c r="C8" s="34">
        <v>5835.9058613500001</v>
      </c>
      <c r="D8" s="34">
        <v>6085.4226240500002</v>
      </c>
      <c r="E8" s="34">
        <v>6365.7217168900006</v>
      </c>
      <c r="F8" s="34">
        <v>5794.1603923800012</v>
      </c>
      <c r="G8" s="34">
        <v>5723.2176254000005</v>
      </c>
      <c r="H8" s="34">
        <v>6225.0438264999993</v>
      </c>
      <c r="I8" s="35">
        <v>5995</v>
      </c>
      <c r="J8" s="35">
        <v>5748.2833609000008</v>
      </c>
      <c r="K8" s="35">
        <v>5405.5010000000002</v>
      </c>
      <c r="L8" s="35">
        <v>5099.43</v>
      </c>
      <c r="M8" s="36">
        <f>((L8/K8)-1)*100</f>
        <v>-5.6622133637566634</v>
      </c>
      <c r="N8" s="4"/>
      <c r="O8" s="9"/>
    </row>
    <row r="9" spans="1:15" ht="12.75" customHeight="1">
      <c r="A9" s="12"/>
      <c r="B9" s="31" t="s">
        <v>6</v>
      </c>
      <c r="C9" s="34">
        <v>68.48974109000001</v>
      </c>
      <c r="D9" s="34">
        <v>57.363067200000003</v>
      </c>
      <c r="E9" s="34">
        <v>27.511628940000001</v>
      </c>
      <c r="F9" s="34">
        <v>0</v>
      </c>
      <c r="G9" s="34">
        <v>0</v>
      </c>
      <c r="H9" s="34">
        <v>0</v>
      </c>
      <c r="I9" s="37" t="s">
        <v>7</v>
      </c>
      <c r="J9" s="37" t="s">
        <v>7</v>
      </c>
      <c r="K9" s="37">
        <v>0</v>
      </c>
      <c r="L9" s="37">
        <v>0</v>
      </c>
      <c r="M9" s="37" t="s">
        <v>8</v>
      </c>
      <c r="O9" s="9"/>
    </row>
    <row r="10" spans="1:15" ht="12.75" customHeight="1">
      <c r="A10" s="12"/>
      <c r="B10" s="31" t="s">
        <v>9</v>
      </c>
      <c r="C10" s="34">
        <v>1469.7587721299999</v>
      </c>
      <c r="D10" s="34">
        <v>1337.9683832000003</v>
      </c>
      <c r="E10" s="34">
        <v>1143.65728287</v>
      </c>
      <c r="F10" s="34">
        <v>982.93376794000017</v>
      </c>
      <c r="G10" s="34">
        <v>964.71847830000013</v>
      </c>
      <c r="H10" s="34">
        <v>848.7473197999999</v>
      </c>
      <c r="I10" s="12">
        <v>819</v>
      </c>
      <c r="J10" s="35">
        <v>540.8834051</v>
      </c>
      <c r="K10" s="35">
        <v>527.048</v>
      </c>
      <c r="L10" s="35">
        <v>248.04599999999999</v>
      </c>
      <c r="M10" s="36">
        <f>((L10/K10)-1)*100</f>
        <v>-52.93673441508173</v>
      </c>
      <c r="N10" s="4"/>
      <c r="O10" s="9"/>
    </row>
    <row r="11" spans="1:15" ht="12.75" customHeight="1">
      <c r="A11" s="12"/>
      <c r="B11" s="31" t="s">
        <v>10</v>
      </c>
      <c r="C11" s="34">
        <v>510.21283870989004</v>
      </c>
      <c r="D11" s="34">
        <v>515.86445313824004</v>
      </c>
      <c r="E11" s="34">
        <v>448.01418445132003</v>
      </c>
      <c r="F11" s="34">
        <v>597.72845624401998</v>
      </c>
      <c r="G11" s="34">
        <v>502.11712979999999</v>
      </c>
      <c r="H11" s="34">
        <v>514.22414599999991</v>
      </c>
      <c r="I11" s="12">
        <v>369</v>
      </c>
      <c r="J11" s="35">
        <v>389.11807690000006</v>
      </c>
      <c r="K11" s="35">
        <v>296.029</v>
      </c>
      <c r="L11" s="35">
        <v>28.288</v>
      </c>
      <c r="M11" s="36">
        <f>((L11/K11)-1)*100</f>
        <v>-90.444179455391193</v>
      </c>
      <c r="O11" s="9"/>
    </row>
    <row r="12" spans="1:15" ht="12.75" customHeight="1">
      <c r="A12" s="12"/>
      <c r="B12" s="31" t="s">
        <v>11</v>
      </c>
      <c r="C12" s="34">
        <v>1149.2759701430002</v>
      </c>
      <c r="D12" s="34">
        <v>1084.034915918</v>
      </c>
      <c r="E12" s="34">
        <v>899.29061659800004</v>
      </c>
      <c r="F12" s="34">
        <v>639.26924221700006</v>
      </c>
      <c r="G12" s="34">
        <v>551.92497790000004</v>
      </c>
      <c r="H12" s="34">
        <v>453.73520060000004</v>
      </c>
      <c r="I12" s="12">
        <v>348</v>
      </c>
      <c r="J12" s="35">
        <v>105.7863835</v>
      </c>
      <c r="K12" s="38">
        <v>0</v>
      </c>
      <c r="L12" s="38">
        <v>0</v>
      </c>
      <c r="M12" s="37" t="s">
        <v>8</v>
      </c>
      <c r="O12" s="9"/>
    </row>
    <row r="13" spans="1:15" ht="12.75" customHeight="1">
      <c r="A13" s="12"/>
      <c r="B13" s="31" t="s">
        <v>12</v>
      </c>
      <c r="C13" s="34">
        <v>1541.88711169671</v>
      </c>
      <c r="D13" s="34">
        <v>1484.48201598629</v>
      </c>
      <c r="E13" s="34">
        <v>1473.1543763769801</v>
      </c>
      <c r="F13" s="34">
        <v>1396.6685948180898</v>
      </c>
      <c r="G13" s="34">
        <v>960.06021980000003</v>
      </c>
      <c r="H13" s="34">
        <v>936.20641090000004</v>
      </c>
      <c r="I13" s="12">
        <v>880</v>
      </c>
      <c r="J13" s="35">
        <v>674.19646899999998</v>
      </c>
      <c r="K13" s="35">
        <v>646.89800000000002</v>
      </c>
      <c r="L13" s="35">
        <v>765.91499999999996</v>
      </c>
      <c r="M13" s="36">
        <f>((L13/K13)-1)*100</f>
        <v>18.398109130032857</v>
      </c>
      <c r="O13" s="9"/>
    </row>
    <row r="14" spans="1:15" ht="12.75" customHeight="1">
      <c r="A14" s="12"/>
      <c r="B14" s="31" t="s">
        <v>13</v>
      </c>
      <c r="C14" s="34">
        <v>4653.9143628042593</v>
      </c>
      <c r="D14" s="34">
        <v>6140.0762486657295</v>
      </c>
      <c r="E14" s="34">
        <v>5381.7434064931094</v>
      </c>
      <c r="F14" s="34">
        <v>5789.4824845683206</v>
      </c>
      <c r="G14" s="34">
        <v>5968.7820351</v>
      </c>
      <c r="H14" s="34">
        <v>5475.7071546999996</v>
      </c>
      <c r="I14" s="35">
        <v>5649</v>
      </c>
      <c r="J14" s="35">
        <v>5752.0039094000003</v>
      </c>
      <c r="K14" s="35">
        <v>5096.6570000000002</v>
      </c>
      <c r="L14" s="35">
        <v>3405.732</v>
      </c>
      <c r="M14" s="36">
        <f>((L14/K14)-1)*100</f>
        <v>-33.177139446503858</v>
      </c>
      <c r="O14" s="9"/>
    </row>
    <row r="15" spans="1:15" ht="12.75" customHeight="1">
      <c r="A15" s="12"/>
      <c r="B15" s="31" t="s">
        <v>14</v>
      </c>
      <c r="C15" s="34">
        <v>16513.66972184</v>
      </c>
      <c r="D15" s="34">
        <v>15176.536625408</v>
      </c>
      <c r="E15" s="34">
        <v>14318.532321650004</v>
      </c>
      <c r="F15" s="34">
        <v>10043.235248069999</v>
      </c>
      <c r="G15" s="34">
        <v>7509.3664202000009</v>
      </c>
      <c r="H15" s="34">
        <v>5680.6859302000003</v>
      </c>
      <c r="I15" s="35">
        <v>4330</v>
      </c>
      <c r="J15" s="35">
        <v>3220.2784980000001</v>
      </c>
      <c r="K15" s="35">
        <v>3115.3910000000001</v>
      </c>
      <c r="L15" s="35">
        <v>4773.652</v>
      </c>
      <c r="M15" s="36">
        <f>((L15/K15)-1)*100</f>
        <v>53.228021779609676</v>
      </c>
      <c r="O15" s="9"/>
    </row>
    <row r="16" spans="1:15" ht="12.75" customHeight="1">
      <c r="A16" s="12"/>
      <c r="B16" s="31" t="s">
        <v>15</v>
      </c>
      <c r="C16" s="34">
        <v>1195.2969500401202</v>
      </c>
      <c r="D16" s="34">
        <v>1593.6105402666001</v>
      </c>
      <c r="E16" s="34">
        <v>2613.2071766997101</v>
      </c>
      <c r="F16" s="34">
        <v>10163.919801250531</v>
      </c>
      <c r="G16" s="34">
        <v>18345.405669399999</v>
      </c>
      <c r="H16" s="34">
        <v>19047.5291024</v>
      </c>
      <c r="I16" s="35">
        <v>19309</v>
      </c>
      <c r="J16" s="35">
        <v>20154.1910312</v>
      </c>
      <c r="K16" s="35">
        <v>18053.018</v>
      </c>
      <c r="L16" s="35">
        <v>19147.071</v>
      </c>
      <c r="M16" s="36">
        <f>((L16/K16)-1)*100</f>
        <v>6.0602221744862739</v>
      </c>
      <c r="O16" s="9"/>
    </row>
    <row r="17" spans="1:13" ht="9" customHeight="1">
      <c r="A17" s="12"/>
      <c r="B17" s="39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</row>
    <row r="18" spans="1:13" ht="10.5" customHeight="1">
      <c r="A18" s="12"/>
      <c r="B18" s="41" t="s">
        <v>21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</row>
    <row r="19" spans="1:13" ht="10.5" customHeight="1">
      <c r="A19" s="12"/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13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>
      <c r="B21" s="7"/>
    </row>
    <row r="22" spans="1:13">
      <c r="B22" s="7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</sheetData>
  <mergeCells count="3">
    <mergeCell ref="B3:B4"/>
    <mergeCell ref="M3:M4"/>
    <mergeCell ref="C3:L3"/>
  </mergeCells>
  <phoneticPr fontId="0" type="noConversion"/>
  <printOptions horizontalCentered="1" gridLinesSet="0"/>
  <pageMargins left="0.59055118110236227" right="0.59055118110236227" top="0.78740157480314965" bottom="0.78740157480314965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pageSetUpPr fitToPage="1"/>
  </sheetPr>
  <dimension ref="B4:IQ28"/>
  <sheetViews>
    <sheetView topLeftCell="A5" zoomScale="75" workbookViewId="0">
      <selection activeCell="B4" sqref="B4:I26"/>
    </sheetView>
  </sheetViews>
  <sheetFormatPr defaultRowHeight="15"/>
  <cols>
    <col min="1" max="1" width="1.6640625" customWidth="1"/>
  </cols>
  <sheetData>
    <row r="4" spans="2:251" ht="18.75">
      <c r="B4" s="11" t="s">
        <v>16</v>
      </c>
      <c r="C4" s="11"/>
      <c r="D4" s="11"/>
      <c r="E4" s="11"/>
      <c r="F4" s="11"/>
      <c r="G4" s="11"/>
      <c r="H4" s="11"/>
      <c r="I4" s="11"/>
    </row>
    <row r="6" spans="2:251" ht="20.25">
      <c r="B6" s="10" t="s">
        <v>17</v>
      </c>
      <c r="C6" s="10"/>
      <c r="D6" s="10"/>
      <c r="E6" s="10"/>
      <c r="F6" s="10"/>
      <c r="G6" s="10"/>
      <c r="H6" s="10"/>
      <c r="I6" s="10"/>
      <c r="J6" s="1"/>
    </row>
    <row r="7" spans="2:251" ht="20.25">
      <c r="B7" s="10" t="s">
        <v>18</v>
      </c>
      <c r="C7" s="10"/>
      <c r="D7" s="10"/>
      <c r="E7" s="10"/>
      <c r="F7" s="10"/>
      <c r="G7" s="10"/>
      <c r="H7" s="10"/>
      <c r="I7" s="10"/>
      <c r="J7" s="1"/>
    </row>
    <row r="8" spans="2:251" ht="20.25">
      <c r="IJ8" s="10" t="s">
        <v>17</v>
      </c>
      <c r="IK8" s="10"/>
      <c r="IL8" s="10"/>
      <c r="IM8" s="10"/>
      <c r="IN8" s="10"/>
      <c r="IO8" s="10"/>
      <c r="IP8" s="10"/>
      <c r="IQ8" s="10"/>
    </row>
    <row r="9" spans="2:251" ht="20.25">
      <c r="B9" s="10" t="s">
        <v>19</v>
      </c>
      <c r="C9" s="10"/>
      <c r="D9" s="10"/>
      <c r="E9" s="10"/>
      <c r="F9" s="10"/>
      <c r="G9" s="10"/>
      <c r="H9" s="10"/>
      <c r="I9" s="10"/>
      <c r="J9" s="1"/>
      <c r="IJ9" s="10" t="s">
        <v>18</v>
      </c>
      <c r="IK9" s="10"/>
      <c r="IL9" s="10"/>
      <c r="IM9" s="10"/>
      <c r="IN9" s="10"/>
      <c r="IO9" s="10"/>
      <c r="IP9" s="10"/>
      <c r="IQ9" s="10"/>
    </row>
    <row r="11" spans="2:251" ht="20.25">
      <c r="IJ11" s="10" t="s">
        <v>19</v>
      </c>
      <c r="IK11" s="10"/>
      <c r="IL11" s="10"/>
      <c r="IM11" s="10"/>
      <c r="IN11" s="10"/>
      <c r="IO11" s="10"/>
      <c r="IP11" s="10"/>
      <c r="IQ11" s="10"/>
    </row>
    <row r="26" spans="2:244">
      <c r="B26" s="2" t="s">
        <v>20</v>
      </c>
    </row>
    <row r="28" spans="2:244">
      <c r="IJ28" s="2" t="s">
        <v>20</v>
      </c>
    </row>
  </sheetData>
  <mergeCells count="7">
    <mergeCell ref="IJ8:IQ8"/>
    <mergeCell ref="IJ9:IQ9"/>
    <mergeCell ref="IJ11:IQ11"/>
    <mergeCell ref="B4:I4"/>
    <mergeCell ref="B6:I6"/>
    <mergeCell ref="B7:I7"/>
    <mergeCell ref="B9:I9"/>
  </mergeCells>
  <phoneticPr fontId="0" type="noConversion"/>
  <pageMargins left="1.2" right="0.78740157499999996" top="1.79" bottom="0.984251969" header="0.49212598499999999" footer="0.49212598499999999"/>
  <pageSetup paperSize="9" scale="1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A9EFFF-E9E1-4E9B-9AC4-05CDB54F2A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836184-066A-4E97-94AD-DFA4BB745B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T1.4</vt:lpstr>
      <vt:lpstr>Gráfico 23</vt:lpstr>
      <vt:lpstr>T1.4!Area_de_impressao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Lopes de Souza</dc:creator>
  <cp:keywords/>
  <dc:description/>
  <cp:lastModifiedBy>Pedro Paulo Moraes Filho</cp:lastModifiedBy>
  <cp:revision/>
  <dcterms:created xsi:type="dcterms:W3CDTF">1998-02-13T16:43:15Z</dcterms:created>
  <dcterms:modified xsi:type="dcterms:W3CDTF">2023-09-02T01:16:08Z</dcterms:modified>
  <cp:category/>
  <cp:contentStatus/>
</cp:coreProperties>
</file>