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0B673F3C-8D72-4650-8D5E-75E8EBA45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2" sheetId="2" r:id="rId1"/>
  </sheets>
  <definedNames>
    <definedName name="_xlnm.Print_Area" localSheetId="0">'T1.2'!$A$1:$M$46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2" l="1"/>
  <c r="M8" i="2"/>
  <c r="M34" i="2"/>
  <c r="M32" i="2"/>
  <c r="M30" i="2"/>
  <c r="M29" i="2"/>
  <c r="M27" i="2"/>
  <c r="M26" i="2"/>
  <c r="M24" i="2"/>
  <c r="M23" i="2"/>
  <c r="M21" i="2"/>
  <c r="M20" i="2"/>
  <c r="M18" i="2"/>
  <c r="M17" i="2"/>
  <c r="M13" i="2"/>
  <c r="M11" i="2"/>
  <c r="M6" i="2"/>
  <c r="M9" i="2"/>
</calcChain>
</file>

<file path=xl/sharedStrings.xml><?xml version="1.0" encoding="utf-8"?>
<sst xmlns="http://schemas.openxmlformats.org/spreadsheetml/2006/main" count="52" uniqueCount="32">
  <si>
    <t>States</t>
  </si>
  <si>
    <t>Location</t>
  </si>
  <si>
    <t>22/21
%</t>
  </si>
  <si>
    <t>Brazil</t>
  </si>
  <si>
    <t>Subtotal</t>
  </si>
  <si>
    <t>Onshore</t>
  </si>
  <si>
    <t>Offshore</t>
  </si>
  <si>
    <t>Amazonas</t>
  </si>
  <si>
    <t>Maranhão</t>
  </si>
  <si>
    <t>Ceará</t>
  </si>
  <si>
    <t>..</t>
  </si>
  <si>
    <t>Rio Grande do Norte</t>
  </si>
  <si>
    <t>Alagoas</t>
  </si>
  <si>
    <t>Sergipe</t>
  </si>
  <si>
    <t>Bahia</t>
  </si>
  <si>
    <t>Espírito Santo</t>
  </si>
  <si>
    <t xml:space="preserve">               2. Condensates included.</t>
  </si>
  <si>
    <t xml:space="preserve">               3. See item "Brazilian Oil and Natural Gas Reserves" in General Notes.</t>
  </si>
  <si>
    <t>1Include field reserves whose development plans are still under analysis by ANP.</t>
  </si>
  <si>
    <t>Table 1.2 – Natural gas proved reserves¹, per location (onshore and offshore), by State² – 2013-2022</t>
  </si>
  <si>
    <r>
      <t>Natural gas proved reserves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</si>
  <si>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r>
      <t>Rio de Janeiro</t>
    </r>
    <r>
      <rPr>
        <vertAlign val="superscript"/>
        <sz val="7"/>
        <color theme="1"/>
        <rFont val="Helvetica Neue"/>
      </rPr>
      <t>3</t>
    </r>
  </si>
  <si>
    <r>
      <t>São Paulo</t>
    </r>
    <r>
      <rPr>
        <vertAlign val="superscript"/>
        <sz val="7"/>
        <color theme="1"/>
        <rFont val="Helvetica Neue"/>
      </rPr>
      <t>4</t>
    </r>
  </si>
  <si>
    <r>
      <t>Paraná</t>
    </r>
    <r>
      <rPr>
        <vertAlign val="superscript"/>
        <sz val="7"/>
        <color theme="1"/>
        <rFont val="Helvetica Neue"/>
      </rPr>
      <t>5</t>
    </r>
  </si>
  <si>
    <r>
      <t>Santa Catarina</t>
    </r>
    <r>
      <rPr>
        <vertAlign val="superscript"/>
        <sz val="7"/>
        <color theme="1"/>
        <rFont val="Helvetica Neue"/>
      </rPr>
      <t>6</t>
    </r>
  </si>
  <si>
    <t>Source: ANP/SDP, according to ANP Resolution No. 47/2014.</t>
  </si>
  <si>
    <t>Notes: 1. Reserves on the December 31st of reference years.</t>
  </si>
  <si>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Reserves were tottaly appropriated to the state each field has its area.</t>
    </r>
  </si>
  <si>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>Roncador and Frade fields reserves were totally appropriated to Rio de Janeiro state to simplify.</t>
    </r>
  </si>
  <si>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>Sapinhoá field reserves were totally appropriated to São Paulo state to simplify.</t>
    </r>
  </si>
  <si>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Caravela field reserves were totally appropriated to Paraná state to simplify. </t>
    </r>
  </si>
  <si>
    <r>
      <rPr>
        <vertAlign val="superscript"/>
        <sz val="7"/>
        <color theme="1"/>
        <rFont val="Helvetica Neue"/>
      </rPr>
      <t>6</t>
    </r>
    <r>
      <rPr>
        <sz val="7"/>
        <color theme="1"/>
        <rFont val="Helvetica Neue"/>
      </rPr>
      <t>Tubarão field reserves were totally appropriated to Santa Catarina state to simplify.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</si>
</sst>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"/>
  </numFmts>
  <fonts count="13">
    <font>
      <sz val="10"/>
      <name val="Arial"/>
    </font>
    <font>
      <sz val="10"/>
      <name val="Arial"/>
    </font>
    <font>
      <sz val="7"/>
      <name val="Helvetica Neue"/>
      <family val="2"/>
    </font>
    <font>
      <sz val="7"/>
      <name val="Helvetica Neue"/>
    </font>
    <font>
      <sz val="10"/>
      <name val="Arial"/>
      <family val="2"/>
    </font>
    <font>
      <sz val="12"/>
      <name val="Arial MT"/>
    </font>
    <font>
      <sz val="11"/>
      <color theme="1"/>
      <name val="Calibri"/>
      <family val="2"/>
      <scheme val="minor"/>
    </font>
    <font>
      <sz val="7"/>
      <color rgb="FFFF0000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4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165" fontId="5" fillId="0" borderId="0"/>
    <xf numFmtId="165" fontId="5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left" vertical="center"/>
    </xf>
    <xf numFmtId="166" fontId="2" fillId="2" borderId="0" xfId="9" applyNumberFormat="1" applyFont="1" applyFill="1" applyBorder="1" applyAlignment="1">
      <alignment vertical="center"/>
    </xf>
    <xf numFmtId="166" fontId="2" fillId="2" borderId="0" xfId="9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left" vertical="center"/>
    </xf>
    <xf numFmtId="49" fontId="10" fillId="2" borderId="0" xfId="9" applyNumberFormat="1" applyFont="1" applyFill="1" applyBorder="1" applyAlignment="1" applyProtection="1">
      <alignment horizontal="left" vertical="center"/>
    </xf>
    <xf numFmtId="166" fontId="10" fillId="2" borderId="0" xfId="9" applyNumberFormat="1" applyFont="1" applyFill="1" applyBorder="1" applyAlignment="1" applyProtection="1">
      <alignment vertical="center" wrapText="1"/>
    </xf>
    <xf numFmtId="4" fontId="10" fillId="2" borderId="0" xfId="9" applyNumberFormat="1" applyFont="1" applyFill="1" applyBorder="1" applyAlignment="1" applyProtection="1">
      <alignment vertical="center" wrapText="1"/>
    </xf>
    <xf numFmtId="169" fontId="9" fillId="2" borderId="0" xfId="9" applyNumberFormat="1" applyFont="1" applyFill="1" applyBorder="1" applyAlignment="1" applyProtection="1">
      <alignment vertical="center" wrapText="1"/>
    </xf>
    <xf numFmtId="0" fontId="10" fillId="2" borderId="0" xfId="0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166" fontId="9" fillId="2" borderId="0" xfId="9" applyNumberFormat="1" applyFont="1" applyFill="1" applyBorder="1" applyAlignment="1" applyProtection="1">
      <alignment vertical="center" wrapText="1"/>
    </xf>
    <xf numFmtId="166" fontId="9" fillId="2" borderId="0" xfId="8" applyNumberFormat="1" applyFont="1" applyFill="1" applyAlignment="1">
      <alignment horizontal="right" wrapText="1"/>
    </xf>
    <xf numFmtId="166" fontId="9" fillId="5" borderId="0" xfId="9" applyNumberFormat="1" applyFont="1" applyFill="1" applyAlignment="1">
      <alignment horizontal="right" wrapText="1"/>
    </xf>
    <xf numFmtId="166" fontId="9" fillId="2" borderId="0" xfId="9" applyNumberFormat="1" applyFont="1" applyFill="1" applyAlignment="1">
      <alignment horizontal="right" wrapText="1"/>
    </xf>
    <xf numFmtId="4" fontId="10" fillId="2" borderId="0" xfId="9" applyNumberFormat="1" applyFont="1" applyFill="1" applyBorder="1" applyAlignment="1" applyProtection="1">
      <alignment horizontal="right" vertical="center" wrapText="1"/>
    </xf>
    <xf numFmtId="0" fontId="9" fillId="5" borderId="0" xfId="0" applyFont="1" applyFill="1" applyAlignment="1">
      <alignment horizontal="right" wrapText="1"/>
    </xf>
    <xf numFmtId="37" fontId="9" fillId="2" borderId="0" xfId="0" applyNumberFormat="1" applyFont="1" applyFill="1" applyAlignment="1">
      <alignment horizontal="left" vertical="center"/>
    </xf>
    <xf numFmtId="4" fontId="10" fillId="2" borderId="0" xfId="8" applyNumberFormat="1" applyFont="1" applyFill="1" applyBorder="1" applyAlignment="1" applyProtection="1">
      <alignment horizontal="right" vertical="center" wrapText="1"/>
    </xf>
    <xf numFmtId="165" fontId="9" fillId="2" borderId="2" xfId="0" applyNumberFormat="1" applyFont="1" applyFill="1" applyBorder="1" applyAlignment="1">
      <alignment horizontal="left" vertical="center"/>
    </xf>
    <xf numFmtId="37" fontId="9" fillId="2" borderId="2" xfId="0" applyNumberFormat="1" applyFont="1" applyFill="1" applyBorder="1" applyAlignment="1">
      <alignment vertical="center"/>
    </xf>
    <xf numFmtId="37" fontId="9" fillId="2" borderId="0" xfId="0" applyNumberFormat="1" applyFont="1" applyFill="1" applyAlignment="1">
      <alignment vertical="center"/>
    </xf>
    <xf numFmtId="168" fontId="9" fillId="2" borderId="0" xfId="8" applyNumberFormat="1" applyFont="1" applyFill="1" applyBorder="1" applyAlignment="1" applyProtection="1">
      <alignment horizontal="left" vertical="center"/>
    </xf>
    <xf numFmtId="167" fontId="9" fillId="2" borderId="0" xfId="8" applyNumberFormat="1" applyFont="1" applyFill="1" applyBorder="1" applyAlignment="1" applyProtection="1">
      <alignment horizontal="left" vertical="center"/>
    </xf>
    <xf numFmtId="165" fontId="9" fillId="2" borderId="0" xfId="0" applyNumberFormat="1" applyFont="1" applyFill="1" applyAlignment="1">
      <alignment vertical="center"/>
    </xf>
    <xf numFmtId="168" fontId="9" fillId="2" borderId="0" xfId="8" applyNumberFormat="1" applyFont="1" applyFill="1" applyBorder="1" applyAlignment="1" applyProtection="1">
      <alignment vertical="center"/>
    </xf>
    <xf numFmtId="167" fontId="9" fillId="2" borderId="0" xfId="8" applyNumberFormat="1" applyFont="1" applyFill="1" applyBorder="1" applyAlignment="1">
      <alignment vertical="center"/>
    </xf>
    <xf numFmtId="168" fontId="9" fillId="2" borderId="0" xfId="8" applyNumberFormat="1" applyFont="1" applyFill="1" applyBorder="1" applyAlignment="1">
      <alignment vertical="center"/>
    </xf>
    <xf numFmtId="165" fontId="9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8" fontId="9" fillId="2" borderId="0" xfId="10" applyNumberFormat="1" applyFont="1" applyFill="1" applyBorder="1" applyAlignment="1">
      <alignment vertical="center"/>
    </xf>
    <xf numFmtId="167" fontId="9" fillId="2" borderId="0" xfId="10" applyNumberFormat="1" applyFont="1" applyFill="1" applyBorder="1" applyAlignment="1">
      <alignment vertical="center"/>
    </xf>
  </cellXfs>
  <cellStyles count="11">
    <cellStyle name="Normal" xfId="0" builtinId="0"/>
    <cellStyle name="Normal 19" xfId="1" xr:uid="{00000000-0005-0000-0000-000002000000}"/>
    <cellStyle name="Normal 2 2" xfId="2" xr:uid="{00000000-0005-0000-0000-000003000000}"/>
    <cellStyle name="Normal 2 3" xfId="3" xr:uid="{00000000-0005-0000-0000-000004000000}"/>
    <cellStyle name="Normal 32" xfId="4" xr:uid="{00000000-0005-0000-0000-000005000000}"/>
    <cellStyle name="Normal 43" xfId="5" xr:uid="{00000000-0005-0000-0000-000006000000}"/>
    <cellStyle name="Normal 49" xfId="6" xr:uid="{00000000-0005-0000-0000-000007000000}"/>
    <cellStyle name="Porcentagem 2" xfId="7" xr:uid="{00000000-0005-0000-0000-000008000000}"/>
    <cellStyle name="Separador de milhares 2" xfId="8" xr:uid="{00000000-0005-0000-0000-000009000000}"/>
    <cellStyle name="Separador de milhares 3" xfId="10" xr:uid="{8BB41C99-5089-4054-A0C6-7783E5525A5D}"/>
    <cellStyle name="Vírgula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Q50"/>
  <sheetViews>
    <sheetView tabSelected="1" zoomScaleNormal="100" zoomScaleSheetLayoutView="100" workbookViewId="0">
      <selection sqref="A1:M1"/>
    </sheetView>
  </sheetViews>
  <sheetFormatPr defaultRowHeight="9"/>
  <cols>
    <col min="1" max="1" width="13.7109375" style="2" customWidth="1"/>
    <col min="2" max="2" width="10" style="1" bestFit="1" customWidth="1"/>
    <col min="3" max="3" width="7.5703125" style="1" customWidth="1"/>
    <col min="4" max="4" width="7.7109375" style="1" customWidth="1"/>
    <col min="5" max="5" width="7.28515625" style="1" customWidth="1"/>
    <col min="6" max="6" width="7.85546875" style="1" customWidth="1"/>
    <col min="7" max="7" width="8" style="1" customWidth="1"/>
    <col min="8" max="10" width="7.42578125" style="1" customWidth="1"/>
    <col min="11" max="11" width="8" style="1" bestFit="1" customWidth="1"/>
    <col min="12" max="12" width="8" style="1" customWidth="1"/>
    <col min="13" max="13" width="6.5703125" style="1" customWidth="1"/>
    <col min="14" max="16384" width="9.140625" style="1"/>
  </cols>
  <sheetData>
    <row r="1" spans="1:13" ht="12.75" customHeight="1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0.5" customHeight="1">
      <c r="A3" s="12" t="s">
        <v>0</v>
      </c>
      <c r="B3" s="13" t="s">
        <v>1</v>
      </c>
      <c r="C3" s="14" t="s">
        <v>20</v>
      </c>
      <c r="D3" s="15"/>
      <c r="E3" s="15"/>
      <c r="F3" s="15"/>
      <c r="G3" s="15"/>
      <c r="H3" s="15"/>
      <c r="I3" s="15"/>
      <c r="J3" s="15"/>
      <c r="K3" s="15"/>
      <c r="L3" s="16"/>
      <c r="M3" s="17" t="s">
        <v>2</v>
      </c>
    </row>
    <row r="4" spans="1:13" ht="10.5" customHeight="1">
      <c r="A4" s="12"/>
      <c r="B4" s="18"/>
      <c r="C4" s="19">
        <v>2013</v>
      </c>
      <c r="D4" s="19">
        <v>2014</v>
      </c>
      <c r="E4" s="19">
        <v>2015</v>
      </c>
      <c r="F4" s="19">
        <v>2016</v>
      </c>
      <c r="G4" s="19">
        <v>2017</v>
      </c>
      <c r="H4" s="19">
        <v>2018</v>
      </c>
      <c r="I4" s="19">
        <v>2019</v>
      </c>
      <c r="J4" s="19">
        <v>2020</v>
      </c>
      <c r="K4" s="19">
        <v>2021</v>
      </c>
      <c r="L4" s="19">
        <v>2022</v>
      </c>
      <c r="M4" s="20"/>
    </row>
    <row r="5" spans="1:13">
      <c r="A5" s="21"/>
      <c r="B5" s="2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s="4" customFormat="1" ht="12.75" customHeight="1">
      <c r="A6" s="22" t="s">
        <v>3</v>
      </c>
      <c r="B6" s="22"/>
      <c r="C6" s="23">
        <v>457960.40858690004</v>
      </c>
      <c r="D6" s="23">
        <v>471094.52830994001</v>
      </c>
      <c r="E6" s="23">
        <v>430585.87974800001</v>
      </c>
      <c r="F6" s="23">
        <v>379085.22261344997</v>
      </c>
      <c r="G6" s="23">
        <v>369079.85087426001</v>
      </c>
      <c r="H6" s="23">
        <v>368470.79634630005</v>
      </c>
      <c r="I6" s="23">
        <v>365066.81956680003</v>
      </c>
      <c r="J6" s="23">
        <v>338818.84961555997</v>
      </c>
      <c r="K6" s="23">
        <v>381193.18335459003</v>
      </c>
      <c r="L6" s="23">
        <v>406524.7274050499</v>
      </c>
      <c r="M6" s="24">
        <f>((L6/K6)-1)*100</f>
        <v>6.6453297584013082</v>
      </c>
    </row>
    <row r="7" spans="1:13" ht="9" customHeight="1">
      <c r="A7" s="21"/>
      <c r="B7" s="21"/>
      <c r="C7" s="25"/>
      <c r="D7" s="25"/>
      <c r="E7" s="25"/>
      <c r="F7" s="25"/>
      <c r="G7" s="25"/>
      <c r="H7" s="25"/>
      <c r="I7" s="25"/>
      <c r="J7" s="25"/>
      <c r="K7" s="25"/>
      <c r="L7" s="25"/>
      <c r="M7" s="24"/>
    </row>
    <row r="8" spans="1:13" ht="12.75" customHeight="1">
      <c r="A8" s="26" t="s">
        <v>4</v>
      </c>
      <c r="B8" s="27" t="s">
        <v>5</v>
      </c>
      <c r="C8" s="23">
        <v>69711.281246990024</v>
      </c>
      <c r="D8" s="23">
        <v>71209.759855940021</v>
      </c>
      <c r="E8" s="23">
        <v>70988.559570619997</v>
      </c>
      <c r="F8" s="23">
        <v>63572.03562432</v>
      </c>
      <c r="G8" s="23">
        <v>65974.057080259998</v>
      </c>
      <c r="H8" s="23">
        <v>69015.144941239996</v>
      </c>
      <c r="I8" s="23">
        <v>68635.295451530008</v>
      </c>
      <c r="J8" s="23">
        <v>77729.254833120009</v>
      </c>
      <c r="K8" s="23">
        <v>77643.794051570003</v>
      </c>
      <c r="L8" s="23">
        <v>99012.538231049912</v>
      </c>
      <c r="M8" s="24">
        <f>((L8/K8)-1)*100</f>
        <v>27.521509530159062</v>
      </c>
    </row>
    <row r="9" spans="1:13" ht="12.75" customHeight="1">
      <c r="A9" s="21"/>
      <c r="B9" s="27" t="s">
        <v>6</v>
      </c>
      <c r="C9" s="23">
        <v>388249.12733991002</v>
      </c>
      <c r="D9" s="23">
        <v>399884.768454</v>
      </c>
      <c r="E9" s="23">
        <v>359597.32017738</v>
      </c>
      <c r="F9" s="23">
        <v>315513.18698912999</v>
      </c>
      <c r="G9" s="23">
        <v>303105.793794</v>
      </c>
      <c r="H9" s="23">
        <v>299455.65140506002</v>
      </c>
      <c r="I9" s="23">
        <v>296431.52411527</v>
      </c>
      <c r="J9" s="23">
        <v>261089.59478243996</v>
      </c>
      <c r="K9" s="23">
        <v>303549.38930302003</v>
      </c>
      <c r="L9" s="23">
        <v>307512.189174</v>
      </c>
      <c r="M9" s="24">
        <f>((L9/K9)-1)*100</f>
        <v>1.3054876770066892</v>
      </c>
    </row>
    <row r="10" spans="1:13" ht="9" customHeight="1">
      <c r="A10" s="21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4"/>
    </row>
    <row r="11" spans="1:13" ht="12.75" customHeight="1">
      <c r="A11" s="21" t="s">
        <v>7</v>
      </c>
      <c r="B11" s="21" t="s">
        <v>5</v>
      </c>
      <c r="C11" s="29">
        <v>50522.319249000007</v>
      </c>
      <c r="D11" s="29">
        <v>52382.746618000005</v>
      </c>
      <c r="E11" s="29">
        <v>46661.677236999996</v>
      </c>
      <c r="F11" s="29">
        <v>36198.064198</v>
      </c>
      <c r="G11" s="29">
        <v>39188.462525999996</v>
      </c>
      <c r="H11" s="29">
        <v>38891.194229000001</v>
      </c>
      <c r="I11" s="30">
        <v>37820.506184999998</v>
      </c>
      <c r="J11" s="30">
        <v>42821.687470999997</v>
      </c>
      <c r="K11" s="30">
        <v>41057.067571929991</v>
      </c>
      <c r="L11" s="30">
        <v>42011.477520439897</v>
      </c>
      <c r="M11" s="24">
        <f>((L11/K11)-1)*100</f>
        <v>2.3245935595322953</v>
      </c>
    </row>
    <row r="12" spans="1:13" ht="9" customHeight="1">
      <c r="A12" s="21"/>
      <c r="B12" s="21"/>
      <c r="C12" s="31"/>
      <c r="D12" s="31"/>
      <c r="E12" s="31"/>
      <c r="F12" s="31"/>
      <c r="G12" s="31"/>
      <c r="H12" s="31"/>
      <c r="I12" s="30"/>
      <c r="J12" s="30"/>
      <c r="K12" s="30"/>
      <c r="L12" s="30"/>
      <c r="M12" s="24"/>
    </row>
    <row r="13" spans="1:13" ht="12.75" customHeight="1">
      <c r="A13" s="21" t="s">
        <v>8</v>
      </c>
      <c r="B13" s="21" t="s">
        <v>5</v>
      </c>
      <c r="C13" s="29">
        <v>6990.2175956699994</v>
      </c>
      <c r="D13" s="29">
        <v>7770.4995880099996</v>
      </c>
      <c r="E13" s="29">
        <v>12747.681136950001</v>
      </c>
      <c r="F13" s="29">
        <v>15772.4797586</v>
      </c>
      <c r="G13" s="29">
        <v>16516.21832828</v>
      </c>
      <c r="H13" s="29">
        <v>20672.46499796</v>
      </c>
      <c r="I13" s="30">
        <v>21374.972040859997</v>
      </c>
      <c r="J13" s="30">
        <v>24777.253773910001</v>
      </c>
      <c r="K13" s="30">
        <v>27022.849466300002</v>
      </c>
      <c r="L13" s="30">
        <v>29665.755942420001</v>
      </c>
      <c r="M13" s="24">
        <f>((L13/K13)-1)*100</f>
        <v>9.7802656948370537</v>
      </c>
    </row>
    <row r="14" spans="1:13" ht="9" customHeight="1">
      <c r="A14" s="21"/>
      <c r="B14" s="21"/>
      <c r="C14" s="31"/>
      <c r="D14" s="31"/>
      <c r="E14" s="31"/>
      <c r="F14" s="31"/>
      <c r="G14" s="31"/>
      <c r="H14" s="31"/>
      <c r="I14" s="30"/>
      <c r="J14" s="30"/>
      <c r="K14" s="30"/>
      <c r="L14" s="30"/>
      <c r="M14" s="24"/>
    </row>
    <row r="15" spans="1:13" ht="12.75" customHeight="1">
      <c r="A15" s="21" t="s">
        <v>9</v>
      </c>
      <c r="B15" s="21" t="s">
        <v>6</v>
      </c>
      <c r="C15" s="29">
        <v>458.24938700000007</v>
      </c>
      <c r="D15" s="29">
        <v>325.49177399999996</v>
      </c>
      <c r="E15" s="29">
        <v>255.94036700000001</v>
      </c>
      <c r="F15" s="29">
        <v>257.61132400000002</v>
      </c>
      <c r="G15" s="29">
        <v>197.491929</v>
      </c>
      <c r="H15" s="29">
        <v>353.80520200000001</v>
      </c>
      <c r="I15" s="30">
        <v>321.32312999999999</v>
      </c>
      <c r="J15" s="30">
        <v>0</v>
      </c>
      <c r="K15" s="30">
        <v>0</v>
      </c>
      <c r="L15" s="30">
        <v>0</v>
      </c>
      <c r="M15" s="32" t="s">
        <v>10</v>
      </c>
    </row>
    <row r="16" spans="1:13" ht="9" customHeight="1">
      <c r="A16" s="21"/>
      <c r="B16" s="21"/>
      <c r="C16" s="31"/>
      <c r="D16" s="31"/>
      <c r="E16" s="31"/>
      <c r="F16" s="31"/>
      <c r="G16" s="31"/>
      <c r="H16" s="31"/>
      <c r="I16" s="30"/>
      <c r="J16" s="30"/>
      <c r="K16" s="30"/>
      <c r="L16" s="30"/>
      <c r="M16" s="24"/>
    </row>
    <row r="17" spans="1:13" ht="12.75" customHeight="1">
      <c r="A17" s="21" t="s">
        <v>11</v>
      </c>
      <c r="B17" s="21" t="s">
        <v>5</v>
      </c>
      <c r="C17" s="29">
        <v>1682.49800471</v>
      </c>
      <c r="D17" s="29">
        <v>1361.5568310200001</v>
      </c>
      <c r="E17" s="29">
        <v>1741.2636291100002</v>
      </c>
      <c r="F17" s="29">
        <v>1655.5441420100001</v>
      </c>
      <c r="G17" s="29">
        <v>1599.76917701</v>
      </c>
      <c r="H17" s="29">
        <v>1589.8909869000001</v>
      </c>
      <c r="I17" s="30">
        <v>1466.31312785</v>
      </c>
      <c r="J17" s="30">
        <v>1569.4068725699999</v>
      </c>
      <c r="K17" s="30">
        <v>2393.1154220500002</v>
      </c>
      <c r="L17" s="30">
        <v>3466.1614614800001</v>
      </c>
      <c r="M17" s="24">
        <f>((L17/K17)-1)*100</f>
        <v>44.838875281276771</v>
      </c>
    </row>
    <row r="18" spans="1:13" s="5" customFormat="1" ht="12.75" customHeight="1">
      <c r="A18" s="21"/>
      <c r="B18" s="21" t="s">
        <v>6</v>
      </c>
      <c r="C18" s="29">
        <v>5613.6322550000004</v>
      </c>
      <c r="D18" s="29">
        <v>5253.6854919999996</v>
      </c>
      <c r="E18" s="29">
        <v>2212.2643989999997</v>
      </c>
      <c r="F18" s="29">
        <v>2136.4240180000002</v>
      </c>
      <c r="G18" s="29">
        <v>1881.7570169999999</v>
      </c>
      <c r="H18" s="29">
        <v>1832.412726</v>
      </c>
      <c r="I18" s="30">
        <v>1828.601263</v>
      </c>
      <c r="J18" s="30">
        <v>1335.1305759999998</v>
      </c>
      <c r="K18" s="30">
        <v>1739.9394123800002</v>
      </c>
      <c r="L18" s="30">
        <v>1390.75305875</v>
      </c>
      <c r="M18" s="24">
        <f>((L18/K18)-1)*100</f>
        <v>-20.068880050964577</v>
      </c>
    </row>
    <row r="19" spans="1:13" s="5" customFormat="1" ht="9" customHeight="1">
      <c r="A19" s="21"/>
      <c r="B19" s="21"/>
      <c r="C19" s="31"/>
      <c r="D19" s="31"/>
      <c r="E19" s="31"/>
      <c r="F19" s="31"/>
      <c r="G19" s="31"/>
      <c r="H19" s="31"/>
      <c r="I19" s="30"/>
      <c r="J19" s="30"/>
      <c r="K19" s="30"/>
      <c r="L19" s="30"/>
      <c r="M19" s="24"/>
    </row>
    <row r="20" spans="1:13" s="5" customFormat="1" ht="12.75" customHeight="1">
      <c r="A20" s="21" t="s">
        <v>12</v>
      </c>
      <c r="B20" s="21" t="s">
        <v>5</v>
      </c>
      <c r="C20" s="29">
        <v>2480.1904759999998</v>
      </c>
      <c r="D20" s="29">
        <v>2005.6450205700003</v>
      </c>
      <c r="E20" s="29">
        <v>1525.97879556</v>
      </c>
      <c r="F20" s="29">
        <v>1295.39460809</v>
      </c>
      <c r="G20" s="29">
        <v>1159.84727</v>
      </c>
      <c r="H20" s="29">
        <v>867.51091899999994</v>
      </c>
      <c r="I20" s="30">
        <v>860.79127411000013</v>
      </c>
      <c r="J20" s="30">
        <v>869.47422311000014</v>
      </c>
      <c r="K20" s="30">
        <v>307.21907038000001</v>
      </c>
      <c r="L20" s="30">
        <v>9731.0227859999995</v>
      </c>
      <c r="M20" s="24">
        <f>((L20/K20)-1)*100</f>
        <v>3067.4540170841851</v>
      </c>
    </row>
    <row r="21" spans="1:13" s="5" customFormat="1" ht="12.75" customHeight="1">
      <c r="A21" s="21"/>
      <c r="B21" s="21" t="s">
        <v>6</v>
      </c>
      <c r="C21" s="29">
        <v>656.36442699999998</v>
      </c>
      <c r="D21" s="29">
        <v>583.40939300000002</v>
      </c>
      <c r="E21" s="29">
        <v>502.25336199999998</v>
      </c>
      <c r="F21" s="29">
        <v>456.20307600000001</v>
      </c>
      <c r="G21" s="29">
        <v>394.974267</v>
      </c>
      <c r="H21" s="29">
        <v>341.38963799999999</v>
      </c>
      <c r="I21" s="30">
        <v>231.422121</v>
      </c>
      <c r="J21" s="30">
        <v>213.10587000000001</v>
      </c>
      <c r="K21" s="30">
        <v>78.754052000000001</v>
      </c>
      <c r="L21" s="30">
        <v>363.45956045999998</v>
      </c>
      <c r="M21" s="24">
        <f>((L21/K21)-1)*100</f>
        <v>361.51220315622618</v>
      </c>
    </row>
    <row r="22" spans="1:13" s="5" customFormat="1" ht="9" customHeight="1">
      <c r="A22" s="21"/>
      <c r="B22" s="21"/>
      <c r="C22" s="31"/>
      <c r="D22" s="31"/>
      <c r="E22" s="31"/>
      <c r="F22" s="31"/>
      <c r="G22" s="31"/>
      <c r="H22" s="31"/>
      <c r="I22" s="30"/>
      <c r="J22" s="30"/>
      <c r="K22" s="30"/>
      <c r="L22" s="30"/>
      <c r="M22" s="24"/>
    </row>
    <row r="23" spans="1:13" s="5" customFormat="1" ht="12.75" customHeight="1">
      <c r="A23" s="21" t="s">
        <v>13</v>
      </c>
      <c r="B23" s="21" t="s">
        <v>5</v>
      </c>
      <c r="C23" s="29">
        <v>1555.4920270000002</v>
      </c>
      <c r="D23" s="29">
        <v>1501.844957</v>
      </c>
      <c r="E23" s="29">
        <v>1374.0223639000001</v>
      </c>
      <c r="F23" s="29">
        <v>1151.7191435299999</v>
      </c>
      <c r="G23" s="29">
        <v>1027.41638732</v>
      </c>
      <c r="H23" s="29">
        <v>1093.9660669999998</v>
      </c>
      <c r="I23" s="30">
        <v>794.33555926999998</v>
      </c>
      <c r="J23" s="30">
        <v>277.24421586</v>
      </c>
      <c r="K23" s="30">
        <v>361.19225172</v>
      </c>
      <c r="L23" s="30">
        <v>556.99853339000003</v>
      </c>
      <c r="M23" s="24">
        <f>((L23/K23)-1)*100</f>
        <v>54.211096926240579</v>
      </c>
    </row>
    <row r="24" spans="1:13" s="5" customFormat="1" ht="12.75" customHeight="1">
      <c r="A24" s="21"/>
      <c r="B24" s="21" t="s">
        <v>6</v>
      </c>
      <c r="C24" s="29">
        <v>3397.6094719999996</v>
      </c>
      <c r="D24" s="29">
        <v>2960.8345509999999</v>
      </c>
      <c r="E24" s="29">
        <v>1580.6771449999999</v>
      </c>
      <c r="F24" s="29">
        <v>1062.0234319999997</v>
      </c>
      <c r="G24" s="29">
        <v>964.06003999999996</v>
      </c>
      <c r="H24" s="29">
        <v>101.9680749</v>
      </c>
      <c r="I24" s="30">
        <v>159.28211199999998</v>
      </c>
      <c r="J24" s="30">
        <v>181.99207360000003</v>
      </c>
      <c r="K24" s="30">
        <v>13.51727722</v>
      </c>
      <c r="L24" s="30">
        <v>21.14302</v>
      </c>
      <c r="M24" s="24">
        <f>((L24/K24)-1)*100</f>
        <v>56.414784248983537</v>
      </c>
    </row>
    <row r="25" spans="1:13" s="5" customFormat="1" ht="9" customHeight="1">
      <c r="A25" s="21"/>
      <c r="B25" s="21"/>
      <c r="C25" s="31"/>
      <c r="D25" s="31"/>
      <c r="E25" s="31"/>
      <c r="F25" s="31"/>
      <c r="G25" s="31"/>
      <c r="H25" s="31"/>
      <c r="I25" s="30"/>
      <c r="J25" s="30"/>
      <c r="K25" s="30"/>
      <c r="L25" s="30"/>
      <c r="M25" s="24"/>
    </row>
    <row r="26" spans="1:13" s="5" customFormat="1" ht="12.75" customHeight="1">
      <c r="A26" s="21" t="s">
        <v>14</v>
      </c>
      <c r="B26" s="21" t="s">
        <v>5</v>
      </c>
      <c r="C26" s="29">
        <v>5912.1991796100019</v>
      </c>
      <c r="D26" s="29">
        <v>5594.8549793399998</v>
      </c>
      <c r="E26" s="29">
        <v>6379.5032291100015</v>
      </c>
      <c r="F26" s="29">
        <v>6832.9527700899998</v>
      </c>
      <c r="G26" s="29">
        <v>6077.5171236500009</v>
      </c>
      <c r="H26" s="29">
        <v>5686.1277473800001</v>
      </c>
      <c r="I26" s="30">
        <v>6167.9861134399998</v>
      </c>
      <c r="J26" s="30">
        <v>6733.3565346199994</v>
      </c>
      <c r="K26" s="30">
        <v>5787.4104757099994</v>
      </c>
      <c r="L26" s="30">
        <v>12638.15684064</v>
      </c>
      <c r="M26" s="24">
        <f>((L26/K26)-1)*100</f>
        <v>118.37325853562426</v>
      </c>
    </row>
    <row r="27" spans="1:13" s="4" customFormat="1" ht="12.75" customHeight="1">
      <c r="A27" s="21"/>
      <c r="B27" s="21" t="s">
        <v>6</v>
      </c>
      <c r="C27" s="29">
        <v>20374.186228999999</v>
      </c>
      <c r="D27" s="29">
        <v>17970.912247</v>
      </c>
      <c r="E27" s="29">
        <v>11948.82071</v>
      </c>
      <c r="F27" s="29">
        <v>9690.1421279999995</v>
      </c>
      <c r="G27" s="29">
        <v>8296.289173000001</v>
      </c>
      <c r="H27" s="29">
        <v>5800.6927679999999</v>
      </c>
      <c r="I27" s="30">
        <v>3968.348798</v>
      </c>
      <c r="J27" s="30">
        <v>3747.597628</v>
      </c>
      <c r="K27" s="30">
        <v>2704.0965540000002</v>
      </c>
      <c r="L27" s="30">
        <v>3750.6522715800002</v>
      </c>
      <c r="M27" s="24">
        <f>((L27/K27)-1)*100</f>
        <v>38.702601651997085</v>
      </c>
    </row>
    <row r="28" spans="1:13" s="4" customFormat="1" ht="9" customHeight="1">
      <c r="A28" s="21"/>
      <c r="B28" s="21"/>
      <c r="C28" s="31"/>
      <c r="D28" s="31"/>
      <c r="E28" s="31"/>
      <c r="F28" s="31"/>
      <c r="G28" s="31"/>
      <c r="H28" s="31"/>
      <c r="I28" s="30"/>
      <c r="J28" s="30"/>
      <c r="K28" s="30"/>
      <c r="L28" s="30"/>
      <c r="M28" s="24"/>
    </row>
    <row r="29" spans="1:13" s="4" customFormat="1" ht="12.75" customHeight="1">
      <c r="A29" s="21" t="s">
        <v>15</v>
      </c>
      <c r="B29" s="21" t="s">
        <v>5</v>
      </c>
      <c r="C29" s="29">
        <v>568.36471500000005</v>
      </c>
      <c r="D29" s="29">
        <v>592.61186199999997</v>
      </c>
      <c r="E29" s="29">
        <v>558.4331789900001</v>
      </c>
      <c r="F29" s="29">
        <v>665.88100400000008</v>
      </c>
      <c r="G29" s="29">
        <v>404.82626799999997</v>
      </c>
      <c r="H29" s="29">
        <v>213.989994</v>
      </c>
      <c r="I29" s="30">
        <v>150.39115100000001</v>
      </c>
      <c r="J29" s="30">
        <v>280.83174205000006</v>
      </c>
      <c r="K29" s="30">
        <v>314.93979347999993</v>
      </c>
      <c r="L29" s="30">
        <v>547.09054667999999</v>
      </c>
      <c r="M29" s="24">
        <f>((L29/K29)-1)*100</f>
        <v>73.712740659030956</v>
      </c>
    </row>
    <row r="30" spans="1:13" ht="12.75" customHeight="1">
      <c r="A30" s="21"/>
      <c r="B30" s="21" t="s">
        <v>6</v>
      </c>
      <c r="C30" s="29">
        <v>42862.986840009995</v>
      </c>
      <c r="D30" s="29">
        <v>43687.364201000004</v>
      </c>
      <c r="E30" s="29">
        <v>37233.479077000004</v>
      </c>
      <c r="F30" s="29">
        <v>31793.580056999999</v>
      </c>
      <c r="G30" s="29">
        <v>30690.431293140005</v>
      </c>
      <c r="H30" s="29">
        <v>31525.294523750003</v>
      </c>
      <c r="I30" s="30">
        <v>31566.034275999998</v>
      </c>
      <c r="J30" s="30">
        <v>14946.700260610001</v>
      </c>
      <c r="K30" s="30">
        <v>19464.479885469998</v>
      </c>
      <c r="L30" s="30">
        <v>17063.582180770001</v>
      </c>
      <c r="M30" s="24">
        <f>((L30/K30)-1)*100</f>
        <v>-12.33476424146447</v>
      </c>
    </row>
    <row r="31" spans="1:13" ht="9" customHeight="1">
      <c r="A31" s="21"/>
      <c r="B31" s="21"/>
      <c r="C31" s="31"/>
      <c r="D31" s="31"/>
      <c r="E31" s="31"/>
      <c r="F31" s="31"/>
      <c r="G31" s="31"/>
      <c r="H31" s="31"/>
      <c r="I31" s="30"/>
      <c r="J31" s="30"/>
      <c r="K31" s="30"/>
      <c r="L31" s="30"/>
      <c r="M31" s="24"/>
    </row>
    <row r="32" spans="1:13" ht="12.75" customHeight="1">
      <c r="A32" s="21" t="s">
        <v>21</v>
      </c>
      <c r="B32" s="21" t="s">
        <v>6</v>
      </c>
      <c r="C32" s="29">
        <v>257192.47782090001</v>
      </c>
      <c r="D32" s="29">
        <v>274684.61854300002</v>
      </c>
      <c r="E32" s="29">
        <v>256462.79332437998</v>
      </c>
      <c r="F32" s="29">
        <v>230848.69773613001</v>
      </c>
      <c r="G32" s="29">
        <v>223682.69661086</v>
      </c>
      <c r="H32" s="29">
        <v>230674.73893540999</v>
      </c>
      <c r="I32" s="30">
        <v>234425.18258798998</v>
      </c>
      <c r="J32" s="30">
        <v>211777.31671873998</v>
      </c>
      <c r="K32" s="30">
        <v>248705.45520888001</v>
      </c>
      <c r="L32" s="30">
        <v>255130.66708290001</v>
      </c>
      <c r="M32" s="24">
        <f>((L32/K32)-1)*100</f>
        <v>2.5834623806798573</v>
      </c>
    </row>
    <row r="33" spans="1:17" ht="9" customHeight="1">
      <c r="A33" s="11"/>
      <c r="B33" s="21"/>
      <c r="C33" s="31"/>
      <c r="D33" s="31"/>
      <c r="E33" s="31"/>
      <c r="F33" s="31"/>
      <c r="G33" s="31"/>
      <c r="H33" s="31"/>
      <c r="I33" s="30"/>
      <c r="J33" s="30"/>
      <c r="K33" s="30"/>
      <c r="L33" s="30"/>
      <c r="M33" s="24"/>
      <c r="Q33" s="3"/>
    </row>
    <row r="34" spans="1:17" ht="12.75" customHeight="1">
      <c r="A34" s="21" t="s">
        <v>22</v>
      </c>
      <c r="B34" s="21" t="s">
        <v>6</v>
      </c>
      <c r="C34" s="29">
        <v>56406.023990999995</v>
      </c>
      <c r="D34" s="29">
        <v>54418.452252999996</v>
      </c>
      <c r="E34" s="29">
        <v>49401.091793</v>
      </c>
      <c r="F34" s="29">
        <v>39268.505217999998</v>
      </c>
      <c r="G34" s="29">
        <v>36998.093463999998</v>
      </c>
      <c r="H34" s="29">
        <v>28825.349537000002</v>
      </c>
      <c r="I34" s="30">
        <v>23931.329827280002</v>
      </c>
      <c r="J34" s="30">
        <v>28887.751655489999</v>
      </c>
      <c r="K34" s="30">
        <v>30843.146913069999</v>
      </c>
      <c r="L34" s="30">
        <v>29791.93199954</v>
      </c>
      <c r="M34" s="24">
        <f>((L34/K34)-1)*100</f>
        <v>-3.4082608901510603</v>
      </c>
    </row>
    <row r="35" spans="1:17" ht="9" customHeight="1">
      <c r="A35" s="21"/>
      <c r="B35" s="21"/>
      <c r="C35" s="31"/>
      <c r="D35" s="31"/>
      <c r="E35" s="31"/>
      <c r="F35" s="31"/>
      <c r="G35" s="31"/>
      <c r="H35" s="31"/>
      <c r="I35" s="33"/>
      <c r="J35" s="30"/>
      <c r="K35" s="30"/>
      <c r="L35" s="30"/>
      <c r="M35" s="24"/>
      <c r="Q35" s="3"/>
    </row>
    <row r="36" spans="1:17" ht="9" customHeight="1">
      <c r="A36" s="34" t="s">
        <v>23</v>
      </c>
      <c r="B36" s="21" t="s">
        <v>5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3"/>
      <c r="J36" s="30">
        <v>400</v>
      </c>
      <c r="K36" s="30">
        <v>400</v>
      </c>
      <c r="L36" s="30">
        <v>395.87459999999902</v>
      </c>
      <c r="M36" s="24">
        <f>((L36/K36)-1)*100</f>
        <v>-1.0313500000002418</v>
      </c>
      <c r="Q36" s="3"/>
    </row>
    <row r="37" spans="1:17" ht="12.75" customHeight="1">
      <c r="A37" s="34"/>
      <c r="B37" s="21" t="s">
        <v>6</v>
      </c>
      <c r="C37" s="29">
        <v>1057.6532079999999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30">
        <v>0</v>
      </c>
      <c r="K37" s="30">
        <v>0</v>
      </c>
      <c r="L37" s="30">
        <v>0</v>
      </c>
      <c r="M37" s="35" t="s">
        <v>10</v>
      </c>
    </row>
    <row r="38" spans="1:17" ht="9" customHeight="1">
      <c r="A38" s="34"/>
      <c r="B38" s="34"/>
      <c r="C38" s="31"/>
      <c r="D38" s="31"/>
      <c r="E38" s="31"/>
      <c r="F38" s="31"/>
      <c r="G38" s="31"/>
      <c r="H38" s="31"/>
      <c r="I38" s="29"/>
      <c r="J38" s="30"/>
      <c r="K38" s="30"/>
      <c r="L38" s="30"/>
      <c r="M38" s="24"/>
    </row>
    <row r="39" spans="1:17" ht="12.75" customHeight="1">
      <c r="A39" s="21" t="s">
        <v>24</v>
      </c>
      <c r="B39" s="21" t="s">
        <v>6</v>
      </c>
      <c r="C39" s="29">
        <v>229.94371000000001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30">
        <v>0</v>
      </c>
      <c r="K39" s="30">
        <v>0</v>
      </c>
      <c r="L39" s="30">
        <v>0</v>
      </c>
      <c r="M39" s="35" t="s">
        <v>10</v>
      </c>
    </row>
    <row r="40" spans="1:17" ht="9" customHeight="1">
      <c r="A40" s="36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7">
      <c r="A41" s="21" t="s">
        <v>25</v>
      </c>
      <c r="B41" s="38"/>
      <c r="C41" s="38"/>
      <c r="D41" s="38"/>
      <c r="E41" s="21"/>
      <c r="F41" s="39"/>
      <c r="G41" s="40"/>
      <c r="H41" s="40"/>
      <c r="I41" s="40"/>
      <c r="J41" s="40"/>
      <c r="K41" s="40"/>
      <c r="L41" s="40"/>
      <c r="M41" s="21"/>
    </row>
    <row r="42" spans="1:17">
      <c r="A42" s="41" t="s">
        <v>26</v>
      </c>
      <c r="B42" s="41"/>
      <c r="C42" s="38"/>
      <c r="D42" s="38"/>
      <c r="E42" s="38"/>
      <c r="F42" s="42"/>
      <c r="G42" s="43"/>
      <c r="H42" s="43"/>
      <c r="I42" s="43"/>
      <c r="J42" s="43"/>
      <c r="K42" s="43"/>
      <c r="L42" s="43"/>
      <c r="M42" s="41"/>
    </row>
    <row r="43" spans="1:17">
      <c r="A43" s="41" t="s">
        <v>16</v>
      </c>
      <c r="B43" s="41"/>
      <c r="C43" s="38"/>
      <c r="D43" s="38"/>
      <c r="E43" s="38"/>
      <c r="F43" s="42"/>
      <c r="G43" s="43"/>
      <c r="H43" s="43"/>
      <c r="I43" s="43"/>
      <c r="J43" s="43"/>
      <c r="K43" s="43"/>
      <c r="L43" s="43"/>
      <c r="M43" s="41"/>
    </row>
    <row r="44" spans="1:17" s="6" customFormat="1" ht="9.75" customHeight="1">
      <c r="A44" s="21" t="s">
        <v>17</v>
      </c>
      <c r="B44" s="41"/>
      <c r="C44" s="41"/>
      <c r="D44" s="41"/>
      <c r="E44" s="41"/>
      <c r="F44" s="44"/>
      <c r="G44" s="43"/>
      <c r="H44" s="43"/>
      <c r="I44" s="43"/>
      <c r="J44" s="43"/>
      <c r="K44" s="43"/>
      <c r="L44" s="43"/>
      <c r="M44" s="41"/>
    </row>
    <row r="45" spans="1:17" s="7" customFormat="1" ht="9" customHeight="1">
      <c r="A45" s="45" t="s">
        <v>18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7" s="8" customFormat="1" ht="9.75" customHeight="1">
      <c r="A46" s="46" t="s">
        <v>27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17" s="8" customFormat="1" ht="10.5" customHeight="1">
      <c r="A47" s="10" t="s">
        <v>28</v>
      </c>
      <c r="B47" s="11"/>
      <c r="C47" s="11"/>
      <c r="D47" s="11"/>
      <c r="E47" s="11"/>
      <c r="F47" s="47"/>
      <c r="G47" s="48"/>
      <c r="H47" s="48"/>
      <c r="I47" s="48"/>
      <c r="J47" s="48"/>
      <c r="K47" s="48"/>
      <c r="L47" s="48"/>
      <c r="M47" s="11"/>
    </row>
    <row r="48" spans="1:17" s="8" customFormat="1" ht="10.5" customHeight="1">
      <c r="A48" s="10" t="s">
        <v>29</v>
      </c>
      <c r="B48" s="11"/>
      <c r="C48" s="11"/>
      <c r="D48" s="11"/>
      <c r="E48" s="11"/>
      <c r="F48" s="47"/>
      <c r="G48" s="48"/>
      <c r="H48" s="48"/>
      <c r="I48" s="48"/>
      <c r="J48" s="48"/>
      <c r="K48" s="48"/>
      <c r="L48" s="48"/>
      <c r="M48" s="11"/>
    </row>
    <row r="49" spans="1:13" s="8" customFormat="1">
      <c r="A49" s="10" t="s">
        <v>30</v>
      </c>
      <c r="B49" s="11"/>
      <c r="C49" s="11"/>
      <c r="D49" s="11"/>
      <c r="E49" s="11"/>
      <c r="F49" s="47"/>
      <c r="G49" s="48"/>
      <c r="H49" s="48"/>
      <c r="I49" s="48"/>
      <c r="J49" s="48"/>
      <c r="K49" s="48"/>
      <c r="L49" s="48"/>
      <c r="M49" s="11"/>
    </row>
    <row r="50" spans="1:13" s="8" customFormat="1">
      <c r="A50" s="10" t="s">
        <v>31</v>
      </c>
      <c r="B50" s="11"/>
      <c r="C50" s="11"/>
      <c r="D50" s="11"/>
      <c r="E50" s="11"/>
      <c r="F50" s="47"/>
      <c r="G50" s="48"/>
      <c r="H50" s="48"/>
      <c r="I50" s="48"/>
      <c r="J50" s="48"/>
      <c r="K50" s="48"/>
      <c r="L50" s="48"/>
      <c r="M50" s="11"/>
    </row>
  </sheetData>
  <mergeCells count="8">
    <mergeCell ref="A45:M45"/>
    <mergeCell ref="A46:M46"/>
    <mergeCell ref="A1:M1"/>
    <mergeCell ref="A3:A4"/>
    <mergeCell ref="B3:B4"/>
    <mergeCell ref="M3:M4"/>
    <mergeCell ref="A6:B6"/>
    <mergeCell ref="C3:L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7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45A08-FC57-4AD4-8BE8-9D5CDA305D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5D311-ECA7-4882-9EC2-45AE10D21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</vt:lpstr>
      <vt:lpstr>T1.2!Area_de_impressao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Pedro Paulo Moraes Filho</cp:lastModifiedBy>
  <cp:revision/>
  <dcterms:created xsi:type="dcterms:W3CDTF">2001-05-25T16:07:58Z</dcterms:created>
  <dcterms:modified xsi:type="dcterms:W3CDTF">2023-09-02T01:14:55Z</dcterms:modified>
  <cp:category/>
  <cp:contentStatus/>
</cp:coreProperties>
</file>