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90" activeTab="0"/>
  </bookViews>
  <sheets>
    <sheet name="T2.6" sheetId="1" r:id="rId1"/>
  </sheets>
  <definedNames>
    <definedName name="_xlnm.Print_Area" localSheetId="0">'T2.6'!$A$1:$C$61</definedName>
  </definedNames>
  <calcPr fullCalcOnLoad="1"/>
</workbook>
</file>

<file path=xl/sharedStrings.xml><?xml version="1.0" encoding="utf-8"?>
<sst xmlns="http://schemas.openxmlformats.org/spreadsheetml/2006/main" count="164" uniqueCount="101">
  <si>
    <t>Rondonópolis/MT</t>
  </si>
  <si>
    <t>Amazonbio</t>
  </si>
  <si>
    <t>Barralcool</t>
  </si>
  <si>
    <t>Binatural</t>
  </si>
  <si>
    <t>Formosa/GO</t>
  </si>
  <si>
    <t>Cuiabá/MT</t>
  </si>
  <si>
    <t>Campo Verde/MT</t>
  </si>
  <si>
    <t>Biopar</t>
  </si>
  <si>
    <t>Nova Marilândia/MT</t>
  </si>
  <si>
    <t>Biotins</t>
  </si>
  <si>
    <t>Lins/SP</t>
  </si>
  <si>
    <t>Iraquara/BA</t>
  </si>
  <si>
    <t>Porto Nacional/TO</t>
  </si>
  <si>
    <t>Passo Fundo/RS</t>
  </si>
  <si>
    <t>Caramuru</t>
  </si>
  <si>
    <t>São Simão/GO</t>
  </si>
  <si>
    <t>Volta Redonda/RJ</t>
  </si>
  <si>
    <t>Lucas do Rio Verde/MT</t>
  </si>
  <si>
    <t>Cooperfeliz</t>
  </si>
  <si>
    <t>Feliz Natal/MT</t>
  </si>
  <si>
    <t>Anápolis/GO</t>
  </si>
  <si>
    <t>Granol</t>
  </si>
  <si>
    <t>Cachoeira do Sul/RS</t>
  </si>
  <si>
    <t>Oleoplan</t>
  </si>
  <si>
    <t>Veranópolis/RS</t>
  </si>
  <si>
    <t>Candeias/BA</t>
  </si>
  <si>
    <t>Montes Claros/MG</t>
  </si>
  <si>
    <t>SSIL</t>
  </si>
  <si>
    <t>Nova Mutum/MT</t>
  </si>
  <si>
    <t>ADM</t>
  </si>
  <si>
    <t>Bsbios</t>
  </si>
  <si>
    <t>Fiagril</t>
  </si>
  <si>
    <t>Total</t>
  </si>
  <si>
    <t>Sumaré/SP</t>
  </si>
  <si>
    <t>Bio Petro</t>
  </si>
  <si>
    <t>Bio Vida</t>
  </si>
  <si>
    <t>Araraquara/SP</t>
  </si>
  <si>
    <t>Várzea Grande/MT</t>
  </si>
  <si>
    <t>JBS</t>
  </si>
  <si>
    <t>Marialva/PR</t>
  </si>
  <si>
    <t>Ipameri/GO</t>
  </si>
  <si>
    <t>Camera</t>
  </si>
  <si>
    <t>Ijuí/RS</t>
  </si>
  <si>
    <t>Cesbra</t>
  </si>
  <si>
    <t>Delta</t>
  </si>
  <si>
    <t>Olfar</t>
  </si>
  <si>
    <t>Erechim/RS</t>
  </si>
  <si>
    <t>Bianchini</t>
  </si>
  <si>
    <t>Canoas/RS</t>
  </si>
  <si>
    <t>Barra do Garças/MT</t>
  </si>
  <si>
    <t>Minerva</t>
  </si>
  <si>
    <t>Palmeiras de Goiás/GO</t>
  </si>
  <si>
    <t>Orlândia</t>
  </si>
  <si>
    <t>Orlândia/SP</t>
  </si>
  <si>
    <t>Joaçaba/SC</t>
  </si>
  <si>
    <t>Bunge</t>
  </si>
  <si>
    <t>Cargill</t>
  </si>
  <si>
    <t>Três Lagoas/MS</t>
  </si>
  <si>
    <t>Ji-Paraná/RO</t>
  </si>
  <si>
    <t>Barra dos Bugres/MT</t>
  </si>
  <si>
    <t>Bio Brazilian</t>
  </si>
  <si>
    <t>Paraíso do Tocantins/TO</t>
  </si>
  <si>
    <t>Bocchi</t>
  </si>
  <si>
    <t>Muitos Capões/RS</t>
  </si>
  <si>
    <t xml:space="preserve">Bsbios </t>
  </si>
  <si>
    <t>Camargo/RS</t>
  </si>
  <si>
    <t>Jataí</t>
  </si>
  <si>
    <t>Jataí/GO</t>
  </si>
  <si>
    <t>Petrobras Biocombustíveis</t>
  </si>
  <si>
    <t>Potencial</t>
  </si>
  <si>
    <t>Lapa/PR</t>
  </si>
  <si>
    <t>Tauá</t>
  </si>
  <si>
    <t>Três Tentos</t>
  </si>
  <si>
    <t>Rio Brilhante/MS</t>
  </si>
  <si>
    <t>Bio Óleo</t>
  </si>
  <si>
    <t>Oleoplan Nordeste</t>
  </si>
  <si>
    <t xml:space="preserve">Cofco </t>
  </si>
  <si>
    <t>Norte</t>
  </si>
  <si>
    <t>Nordeste</t>
  </si>
  <si>
    <t>Sudeste</t>
  </si>
  <si>
    <t>Sul</t>
  </si>
  <si>
    <t>Centro Oeste</t>
  </si>
  <si>
    <t>Sorriso/MT</t>
  </si>
  <si>
    <t>Fuga</t>
  </si>
  <si>
    <t>Porto Real/RJ</t>
  </si>
  <si>
    <t>Prisma</t>
  </si>
  <si>
    <t>Plant</t>
  </si>
  <si>
    <t>Location (State)</t>
  </si>
  <si>
    <t>Nominal Capacity</t>
  </si>
  <si>
    <r>
      <t>Source: ANP/SPC, as per Ordinance ANP N</t>
    </r>
    <r>
      <rPr>
        <sz val="7"/>
        <rFont val="Cambria"/>
        <family val="1"/>
      </rPr>
      <t>o.</t>
    </r>
    <r>
      <rPr>
        <sz val="7"/>
        <rFont val="Helvetica Neue"/>
        <family val="2"/>
      </rPr>
      <t xml:space="preserve"> 30/2013.</t>
    </r>
  </si>
  <si>
    <r>
      <t>1</t>
    </r>
    <r>
      <rPr>
        <sz val="7"/>
        <rFont val="Helvetica Neue"/>
        <family val="0"/>
      </rPr>
      <t>B</t>
    </r>
    <r>
      <rPr>
        <sz val="7"/>
        <rFont val="Helvetica Neue"/>
        <family val="2"/>
      </rPr>
      <t xml:space="preserve">iodiesel (B100), as per Ordinance ANP No. 45/2014. </t>
    </r>
  </si>
  <si>
    <r>
      <t>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0"/>
      </rPr>
      <t>/ day)</t>
    </r>
  </si>
  <si>
    <t>Agropaulo</t>
  </si>
  <si>
    <t>Jaguaruana/CE</t>
  </si>
  <si>
    <t>Aliança</t>
  </si>
  <si>
    <t>Caibiense</t>
  </si>
  <si>
    <t>Delta Cuibá</t>
  </si>
  <si>
    <t>Cuibá/MT</t>
  </si>
  <si>
    <t>J Aparecido</t>
  </si>
  <si>
    <t>Floriano/PI</t>
  </si>
  <si>
    <r>
      <t>Table 2.6 – Nominal capacity of biodiesel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2"/>
      </rPr>
      <t xml:space="preserve"> (B100), by plant – 2020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</si>
</sst>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0.0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_(* #,##0.0_);_(* \(#,##0.0\);_(* &quot;-&quot;??_);_(@_)"/>
    <numFmt numFmtId="177" formatCode="_(* #,##0_);_(* \(#,##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Helvetica Neue"/>
      <family val="2"/>
    </font>
    <font>
      <b/>
      <sz val="7"/>
      <name val="Helvetica Neue"/>
      <family val="0"/>
    </font>
    <font>
      <b/>
      <vertAlign val="superscript"/>
      <sz val="7"/>
      <name val="Helvetica Neue"/>
      <family val="0"/>
    </font>
    <font>
      <vertAlign val="superscript"/>
      <sz val="7"/>
      <name val="Helvetica Neue"/>
      <family val="0"/>
    </font>
    <font>
      <sz val="12"/>
      <name val="Arial MT"/>
      <family val="0"/>
    </font>
    <font>
      <sz val="10"/>
      <name val="Arial"/>
      <family val="2"/>
    </font>
    <font>
      <b/>
      <sz val="9"/>
      <name val="Helvetica Neue"/>
      <family val="2"/>
    </font>
    <font>
      <b/>
      <vertAlign val="superscript"/>
      <sz val="9"/>
      <name val="Helvetica Neue"/>
      <family val="0"/>
    </font>
    <font>
      <sz val="7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7"/>
      <color indexed="9"/>
      <name val="Helvetica Neue"/>
      <family val="2"/>
    </font>
    <font>
      <sz val="10"/>
      <color indexed="9"/>
      <name val="Calibri"/>
      <family val="2"/>
    </font>
    <font>
      <b/>
      <sz val="7"/>
      <color indexed="9"/>
      <name val="Helvetica Neu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7"/>
      <color theme="0"/>
      <name val="Helvetica Neue"/>
      <family val="2"/>
    </font>
    <font>
      <sz val="10"/>
      <color theme="0"/>
      <name val="Calibri"/>
      <family val="2"/>
    </font>
    <font>
      <b/>
      <sz val="7"/>
      <color theme="0"/>
      <name val="Helvetica Neu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2" fontId="2" fillId="33" borderId="0" xfId="62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27" fillId="0" borderId="0" xfId="0" applyFont="1" applyBorder="1" applyAlignment="1">
      <alignment/>
    </xf>
    <xf numFmtId="0" fontId="49" fillId="0" borderId="0" xfId="0" applyFont="1" applyAlignment="1">
      <alignment horizontal="center" wrapText="1"/>
    </xf>
    <xf numFmtId="172" fontId="3" fillId="33" borderId="0" xfId="62" applyNumberFormat="1" applyFont="1" applyFill="1" applyBorder="1" applyAlignment="1">
      <alignment horizontal="right"/>
    </xf>
    <xf numFmtId="3" fontId="3" fillId="33" borderId="0" xfId="62" applyNumberFormat="1" applyFont="1" applyFill="1" applyBorder="1" applyAlignment="1">
      <alignment horizontal="right"/>
    </xf>
    <xf numFmtId="172" fontId="0" fillId="0" borderId="0" xfId="0" applyNumberFormat="1" applyAlignment="1">
      <alignment horizontal="right"/>
    </xf>
    <xf numFmtId="172" fontId="2" fillId="33" borderId="0" xfId="62" applyNumberFormat="1" applyFont="1" applyFill="1" applyBorder="1" applyAlignment="1">
      <alignment horizontal="right"/>
    </xf>
    <xf numFmtId="0" fontId="50" fillId="0" borderId="0" xfId="0" applyFont="1" applyAlignment="1">
      <alignment/>
    </xf>
    <xf numFmtId="2" fontId="2" fillId="33" borderId="0" xfId="62" applyNumberFormat="1" applyFont="1" applyFill="1" applyBorder="1" applyAlignment="1">
      <alignment horizontal="left"/>
    </xf>
    <xf numFmtId="172" fontId="2" fillId="33" borderId="0" xfId="62" applyNumberFormat="1" applyFont="1" applyFill="1" applyBorder="1" applyAlignment="1">
      <alignment horizontal="right"/>
    </xf>
    <xf numFmtId="172" fontId="0" fillId="0" borderId="0" xfId="0" applyNumberFormat="1" applyAlignment="1">
      <alignment/>
    </xf>
    <xf numFmtId="172" fontId="51" fillId="33" borderId="0" xfId="62" applyNumberFormat="1" applyFont="1" applyFill="1" applyBorder="1" applyAlignment="1">
      <alignment horizontal="left" vertical="top"/>
    </xf>
    <xf numFmtId="172" fontId="51" fillId="33" borderId="0" xfId="62" applyNumberFormat="1" applyFont="1" applyFill="1" applyBorder="1" applyAlignment="1">
      <alignment horizontal="right"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0" fontId="52" fillId="0" borderId="0" xfId="0" applyFont="1" applyAlignment="1">
      <alignment/>
    </xf>
    <xf numFmtId="2" fontId="51" fillId="33" borderId="0" xfId="62" applyNumberFormat="1" applyFont="1" applyFill="1" applyBorder="1" applyAlignment="1">
      <alignment horizontal="left"/>
    </xf>
    <xf numFmtId="172" fontId="42" fillId="0" borderId="0" xfId="0" applyNumberFormat="1" applyFont="1" applyAlignment="1">
      <alignment/>
    </xf>
    <xf numFmtId="173" fontId="0" fillId="0" borderId="0" xfId="0" applyNumberFormat="1" applyAlignment="1">
      <alignment/>
    </xf>
    <xf numFmtId="172" fontId="53" fillId="33" borderId="0" xfId="62" applyNumberFormat="1" applyFont="1" applyFill="1" applyBorder="1" applyAlignment="1">
      <alignment horizontal="left" vertical="top"/>
    </xf>
    <xf numFmtId="172" fontId="53" fillId="33" borderId="0" xfId="62" applyNumberFormat="1" applyFont="1" applyFill="1" applyBorder="1" applyAlignment="1">
      <alignment horizontal="right"/>
    </xf>
    <xf numFmtId="0" fontId="3" fillId="33" borderId="11" xfId="47" applyFont="1" applyFill="1" applyBorder="1" applyAlignment="1">
      <alignment horizontal="center"/>
      <protection/>
    </xf>
    <xf numFmtId="0" fontId="8" fillId="33" borderId="0" xfId="47" applyFont="1" applyFill="1" applyBorder="1" applyAlignment="1">
      <alignment horizontal="left" vertical="center"/>
      <protection/>
    </xf>
    <xf numFmtId="0" fontId="6" fillId="0" borderId="0" xfId="47" applyAlignment="1">
      <alignment/>
      <protection/>
    </xf>
    <xf numFmtId="0" fontId="3" fillId="33" borderId="11" xfId="47" applyFont="1" applyFill="1" applyBorder="1" applyAlignment="1">
      <alignment horizontal="center" vertical="center"/>
      <protection/>
    </xf>
    <xf numFmtId="0" fontId="5" fillId="33" borderId="0" xfId="47" applyFont="1" applyFill="1" applyBorder="1" applyAlignment="1">
      <alignment horizontal="left" vertical="center"/>
      <protection/>
    </xf>
    <xf numFmtId="0" fontId="2" fillId="33" borderId="12" xfId="47" applyFont="1" applyFill="1" applyBorder="1" applyAlignment="1">
      <alignment horizontal="left" vertical="center"/>
      <protection/>
    </xf>
    <xf numFmtId="0" fontId="3" fillId="33" borderId="13" xfId="47" applyFont="1" applyFill="1" applyBorder="1" applyAlignment="1">
      <alignment horizontal="center" vertical="center" wrapText="1"/>
      <protection/>
    </xf>
    <xf numFmtId="0" fontId="6" fillId="0" borderId="14" xfId="47" applyBorder="1" applyAlignment="1">
      <alignment horizontal="center" vertical="center" wrapText="1"/>
      <protection/>
    </xf>
    <xf numFmtId="0" fontId="3" fillId="33" borderId="13" xfId="47" applyFont="1" applyFill="1" applyBorder="1" applyAlignment="1">
      <alignment horizontal="center" vertical="center" wrapText="1"/>
      <protection/>
    </xf>
    <xf numFmtId="0" fontId="8" fillId="33" borderId="0" xfId="47" applyFont="1" applyFill="1" applyBorder="1" applyAlignment="1">
      <alignment horizontal="left" vertical="center" wrapText="1"/>
      <protection/>
    </xf>
    <xf numFmtId="0" fontId="6" fillId="0" borderId="0" xfId="47" applyAlignment="1">
      <alignment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Separador de milhares 2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1" width="20.7109375" style="0" customWidth="1"/>
    <col min="2" max="2" width="25.7109375" style="0" customWidth="1"/>
    <col min="3" max="3" width="26.7109375" style="0" customWidth="1"/>
    <col min="4" max="4" width="14.00390625" style="0" customWidth="1"/>
    <col min="7" max="7" width="9.7109375" style="0" bestFit="1" customWidth="1"/>
    <col min="10" max="10" width="8.7109375" style="0" customWidth="1"/>
  </cols>
  <sheetData>
    <row r="1" spans="1:4" ht="12.75" customHeight="1">
      <c r="A1" s="34" t="s">
        <v>100</v>
      </c>
      <c r="B1" s="35"/>
      <c r="C1" s="35"/>
      <c r="D1" s="6"/>
    </row>
    <row r="2" spans="1:3" ht="9" customHeight="1">
      <c r="A2" s="26"/>
      <c r="B2" s="26"/>
      <c r="C2" s="27"/>
    </row>
    <row r="3" spans="1:3" ht="9.75" customHeight="1">
      <c r="A3" s="31" t="s">
        <v>86</v>
      </c>
      <c r="B3" s="33" t="s">
        <v>87</v>
      </c>
      <c r="C3" s="25" t="s">
        <v>88</v>
      </c>
    </row>
    <row r="4" spans="1:3" ht="9.75" customHeight="1">
      <c r="A4" s="32"/>
      <c r="B4" s="32"/>
      <c r="C4" s="28" t="s">
        <v>91</v>
      </c>
    </row>
    <row r="5" ht="9.75" customHeight="1">
      <c r="C5" s="14"/>
    </row>
    <row r="6" spans="1:8" ht="9.75" customHeight="1">
      <c r="A6" s="2" t="s">
        <v>32</v>
      </c>
      <c r="C6" s="7">
        <f>SUM(C8:C58)</f>
        <v>25568.26</v>
      </c>
      <c r="D6" s="8"/>
      <c r="E6" s="11"/>
      <c r="F6" s="18"/>
      <c r="G6" s="6"/>
      <c r="H6" s="18"/>
    </row>
    <row r="7" spans="3:8" ht="9.75" customHeight="1">
      <c r="C7" s="9"/>
      <c r="E7" s="17"/>
      <c r="F7" s="17"/>
      <c r="G7" s="17"/>
      <c r="H7" s="18"/>
    </row>
    <row r="8" spans="1:9" ht="9.75" customHeight="1">
      <c r="A8" s="1" t="s">
        <v>29</v>
      </c>
      <c r="B8" s="1" t="s">
        <v>0</v>
      </c>
      <c r="C8" s="10">
        <v>1352</v>
      </c>
      <c r="D8" s="19" t="s">
        <v>81</v>
      </c>
      <c r="E8" s="15" t="s">
        <v>77</v>
      </c>
      <c r="F8" s="16">
        <f>C10+C22+C38</f>
        <v>850</v>
      </c>
      <c r="G8" s="16">
        <f>F8*360</f>
        <v>306000</v>
      </c>
      <c r="H8" s="18"/>
      <c r="I8" s="18"/>
    </row>
    <row r="9" spans="1:9" ht="9.75" customHeight="1">
      <c r="A9" s="1" t="s">
        <v>29</v>
      </c>
      <c r="B9" s="1" t="s">
        <v>54</v>
      </c>
      <c r="C9" s="10">
        <v>510</v>
      </c>
      <c r="D9" s="19" t="s">
        <v>80</v>
      </c>
      <c r="E9" s="15" t="s">
        <v>78</v>
      </c>
      <c r="F9" s="16">
        <f>C45+C50+C51</f>
        <v>1117</v>
      </c>
      <c r="G9" s="16">
        <f>F9*360</f>
        <v>402120</v>
      </c>
      <c r="H9" s="18"/>
      <c r="I9" s="18"/>
    </row>
    <row r="10" spans="1:9" ht="9.75" customHeight="1">
      <c r="A10" s="1" t="s">
        <v>92</v>
      </c>
      <c r="B10" s="1" t="s">
        <v>93</v>
      </c>
      <c r="C10" s="10">
        <v>50</v>
      </c>
      <c r="D10" s="19" t="s">
        <v>77</v>
      </c>
      <c r="E10" s="15" t="s">
        <v>79</v>
      </c>
      <c r="F10" s="16">
        <f>C16+C19+C32+C42+C47+C48+C49+C53</f>
        <v>4210.16</v>
      </c>
      <c r="G10" s="16">
        <f>F10*360</f>
        <v>1515657.5999999999</v>
      </c>
      <c r="H10" s="18"/>
      <c r="I10" s="18"/>
    </row>
    <row r="11" spans="1:9" ht="9.75" customHeight="1">
      <c r="A11" s="1" t="s">
        <v>94</v>
      </c>
      <c r="B11" s="1" t="s">
        <v>0</v>
      </c>
      <c r="C11" s="10">
        <v>10</v>
      </c>
      <c r="D11" s="19" t="s">
        <v>81</v>
      </c>
      <c r="E11" s="15" t="s">
        <v>80</v>
      </c>
      <c r="F11" s="16">
        <f>C9+C12+C20+C23+C24+C25+C27+C37+C40+C44+C46+C52+C58</f>
        <v>7821.87</v>
      </c>
      <c r="G11" s="16">
        <f>F11*360</f>
        <v>2815873.2</v>
      </c>
      <c r="H11" s="18"/>
      <c r="I11" s="18"/>
    </row>
    <row r="12" spans="1:9" ht="9.75" customHeight="1">
      <c r="A12" s="1" t="s">
        <v>1</v>
      </c>
      <c r="B12" s="1" t="s">
        <v>58</v>
      </c>
      <c r="C12" s="10">
        <v>90</v>
      </c>
      <c r="D12" s="19" t="s">
        <v>80</v>
      </c>
      <c r="E12" s="15" t="s">
        <v>81</v>
      </c>
      <c r="F12" s="16">
        <f>C8+C11+C13+C14+C15+C17+C18+C21+C26+C28+C29+C30+C31+C33+C34+C35+C36+C39+C41+C43+C54+C55+C56+C57</f>
        <v>11569.23</v>
      </c>
      <c r="G12" s="16">
        <f>F12*360</f>
        <v>4164922.8</v>
      </c>
      <c r="H12" s="10"/>
      <c r="I12" s="18"/>
    </row>
    <row r="13" spans="1:8" ht="9.75" customHeight="1">
      <c r="A13" s="1" t="s">
        <v>2</v>
      </c>
      <c r="B13" s="1" t="s">
        <v>59</v>
      </c>
      <c r="C13" s="10">
        <v>190.46</v>
      </c>
      <c r="D13" s="19" t="s">
        <v>81</v>
      </c>
      <c r="E13" s="23" t="s">
        <v>32</v>
      </c>
      <c r="F13" s="24">
        <f>SUM(F8:F12)</f>
        <v>25568.26</v>
      </c>
      <c r="G13" s="24">
        <f>SUM(G8:G12)</f>
        <v>9204573.6</v>
      </c>
      <c r="H13" s="18"/>
    </row>
    <row r="14" spans="1:8" ht="9.75" customHeight="1">
      <c r="A14" s="1" t="s">
        <v>47</v>
      </c>
      <c r="B14" s="1" t="s">
        <v>48</v>
      </c>
      <c r="C14" s="10">
        <v>1150</v>
      </c>
      <c r="D14" s="19" t="s">
        <v>81</v>
      </c>
      <c r="E14" s="18"/>
      <c r="F14" s="18"/>
      <c r="G14" s="18"/>
      <c r="H14" s="18"/>
    </row>
    <row r="15" spans="1:8" ht="9.75" customHeight="1">
      <c r="A15" s="1" t="s">
        <v>3</v>
      </c>
      <c r="B15" s="1" t="s">
        <v>4</v>
      </c>
      <c r="C15" s="10">
        <v>450</v>
      </c>
      <c r="D15" s="19" t="s">
        <v>81</v>
      </c>
      <c r="E15" s="17"/>
      <c r="F15" s="17"/>
      <c r="G15" s="17"/>
      <c r="H15" s="18"/>
    </row>
    <row r="16" spans="1:8" ht="9.75" customHeight="1">
      <c r="A16" s="1" t="s">
        <v>60</v>
      </c>
      <c r="B16" s="1" t="s">
        <v>49</v>
      </c>
      <c r="C16" s="10">
        <v>98</v>
      </c>
      <c r="D16" s="19" t="s">
        <v>79</v>
      </c>
      <c r="E16" s="17"/>
      <c r="F16" s="10"/>
      <c r="G16" s="18"/>
      <c r="H16" s="18"/>
    </row>
    <row r="17" spans="1:8" ht="9.75" customHeight="1">
      <c r="A17" s="1" t="s">
        <v>74</v>
      </c>
      <c r="B17" s="1" t="s">
        <v>5</v>
      </c>
      <c r="C17" s="10">
        <v>150</v>
      </c>
      <c r="D17" s="19" t="s">
        <v>81</v>
      </c>
      <c r="E17" s="17"/>
      <c r="F17" s="18"/>
      <c r="G17" s="18"/>
      <c r="H17" s="18"/>
    </row>
    <row r="18" spans="1:8" ht="9.75" customHeight="1">
      <c r="A18" s="1" t="s">
        <v>34</v>
      </c>
      <c r="B18" s="1" t="s">
        <v>36</v>
      </c>
      <c r="C18" s="10">
        <v>194.44</v>
      </c>
      <c r="D18" s="19" t="s">
        <v>81</v>
      </c>
      <c r="E18" s="17"/>
      <c r="F18" s="17"/>
      <c r="G18" s="17"/>
      <c r="H18" s="17"/>
    </row>
    <row r="19" spans="1:8" ht="9.75" customHeight="1">
      <c r="A19" s="1" t="s">
        <v>35</v>
      </c>
      <c r="B19" s="1" t="s">
        <v>37</v>
      </c>
      <c r="C19" s="10">
        <v>150</v>
      </c>
      <c r="D19" s="19" t="s">
        <v>79</v>
      </c>
      <c r="E19" s="17"/>
      <c r="F19" s="17"/>
      <c r="G19" s="17"/>
      <c r="H19" s="17"/>
    </row>
    <row r="20" spans="1:8" ht="9.75" customHeight="1">
      <c r="A20" s="1" t="s">
        <v>7</v>
      </c>
      <c r="B20" s="1" t="s">
        <v>8</v>
      </c>
      <c r="C20" s="10">
        <v>288</v>
      </c>
      <c r="D20" s="19" t="s">
        <v>80</v>
      </c>
      <c r="E20" s="17"/>
      <c r="F20" s="17"/>
      <c r="G20" s="17"/>
      <c r="H20" s="17"/>
    </row>
    <row r="21" spans="1:8" ht="9.75" customHeight="1">
      <c r="A21" s="1" t="s">
        <v>9</v>
      </c>
      <c r="B21" s="1" t="s">
        <v>61</v>
      </c>
      <c r="C21" s="10">
        <v>81</v>
      </c>
      <c r="D21" s="19" t="s">
        <v>81</v>
      </c>
      <c r="E21" s="20"/>
      <c r="F21" s="17"/>
      <c r="G21" s="17"/>
      <c r="H21" s="17"/>
    </row>
    <row r="22" spans="1:8" ht="9.75" customHeight="1">
      <c r="A22" s="12" t="s">
        <v>62</v>
      </c>
      <c r="B22" s="12" t="s">
        <v>63</v>
      </c>
      <c r="C22" s="13">
        <v>300</v>
      </c>
      <c r="D22" s="19" t="s">
        <v>77</v>
      </c>
      <c r="E22" s="17"/>
      <c r="F22" s="17"/>
      <c r="G22" s="17"/>
      <c r="H22" s="17"/>
    </row>
    <row r="23" spans="1:8" ht="9.75" customHeight="1">
      <c r="A23" s="12" t="s">
        <v>30</v>
      </c>
      <c r="B23" s="12" t="s">
        <v>13</v>
      </c>
      <c r="C23" s="13">
        <v>800</v>
      </c>
      <c r="D23" s="19" t="s">
        <v>80</v>
      </c>
      <c r="E23" s="17"/>
      <c r="F23" s="17"/>
      <c r="G23" s="17"/>
      <c r="H23" s="17"/>
    </row>
    <row r="24" spans="1:8" ht="9.75" customHeight="1">
      <c r="A24" s="1" t="s">
        <v>64</v>
      </c>
      <c r="B24" s="1" t="s">
        <v>39</v>
      </c>
      <c r="C24" s="10">
        <v>1150</v>
      </c>
      <c r="D24" s="19" t="s">
        <v>80</v>
      </c>
      <c r="E24" s="17"/>
      <c r="F24" s="17"/>
      <c r="G24" s="17"/>
      <c r="H24" s="17"/>
    </row>
    <row r="25" spans="1:8" ht="9.75" customHeight="1">
      <c r="A25" s="1" t="s">
        <v>55</v>
      </c>
      <c r="B25" s="1" t="s">
        <v>28</v>
      </c>
      <c r="C25" s="10">
        <v>497</v>
      </c>
      <c r="D25" s="19" t="s">
        <v>80</v>
      </c>
      <c r="E25" s="17"/>
      <c r="F25" s="17"/>
      <c r="G25" s="17"/>
      <c r="H25" s="17"/>
    </row>
    <row r="26" spans="1:8" ht="9.75" customHeight="1">
      <c r="A26" s="1" t="s">
        <v>95</v>
      </c>
      <c r="B26" s="1" t="s">
        <v>0</v>
      </c>
      <c r="C26" s="10">
        <v>100</v>
      </c>
      <c r="D26" s="19" t="s">
        <v>81</v>
      </c>
      <c r="E26" s="17"/>
      <c r="F26" s="17"/>
      <c r="G26" s="17"/>
      <c r="H26" s="17"/>
    </row>
    <row r="27" spans="1:8" ht="9.75" customHeight="1">
      <c r="A27" s="1" t="s">
        <v>41</v>
      </c>
      <c r="B27" s="1" t="s">
        <v>42</v>
      </c>
      <c r="C27" s="10">
        <v>650</v>
      </c>
      <c r="D27" s="19" t="s">
        <v>80</v>
      </c>
      <c r="E27" s="17"/>
      <c r="F27" s="17"/>
      <c r="G27" s="17"/>
      <c r="H27" s="17"/>
    </row>
    <row r="28" spans="1:8" ht="9.75" customHeight="1">
      <c r="A28" s="1" t="s">
        <v>14</v>
      </c>
      <c r="B28" s="1" t="s">
        <v>40</v>
      </c>
      <c r="C28" s="10">
        <v>625</v>
      </c>
      <c r="D28" s="19" t="s">
        <v>81</v>
      </c>
      <c r="E28" s="17"/>
      <c r="F28" s="17"/>
      <c r="G28" s="17"/>
      <c r="H28" s="17"/>
    </row>
    <row r="29" spans="1:8" ht="9.75" customHeight="1">
      <c r="A29" s="1" t="s">
        <v>14</v>
      </c>
      <c r="B29" s="1" t="s">
        <v>15</v>
      </c>
      <c r="C29" s="10">
        <v>625</v>
      </c>
      <c r="D29" s="19" t="s">
        <v>81</v>
      </c>
      <c r="E29" s="17"/>
      <c r="F29" s="17"/>
      <c r="G29" s="17"/>
      <c r="H29" s="17"/>
    </row>
    <row r="30" spans="1:8" ht="9.75" customHeight="1">
      <c r="A30" s="1" t="s">
        <v>14</v>
      </c>
      <c r="B30" s="1" t="s">
        <v>82</v>
      </c>
      <c r="C30" s="10">
        <v>285</v>
      </c>
      <c r="D30" s="19"/>
      <c r="E30" s="17"/>
      <c r="F30" s="17"/>
      <c r="G30" s="17"/>
      <c r="H30" s="17"/>
    </row>
    <row r="31" spans="1:8" ht="9.75" customHeight="1">
      <c r="A31" s="1" t="s">
        <v>56</v>
      </c>
      <c r="B31" s="1" t="s">
        <v>57</v>
      </c>
      <c r="C31" s="10">
        <v>700</v>
      </c>
      <c r="D31" s="19" t="s">
        <v>81</v>
      </c>
      <c r="E31" s="17"/>
      <c r="F31" s="17"/>
      <c r="G31" s="17"/>
      <c r="H31" s="17"/>
    </row>
    <row r="32" spans="1:8" ht="9.75" customHeight="1">
      <c r="A32" s="1" t="s">
        <v>43</v>
      </c>
      <c r="B32" s="1" t="s">
        <v>16</v>
      </c>
      <c r="C32" s="10">
        <v>166.7</v>
      </c>
      <c r="D32" s="19" t="s">
        <v>79</v>
      </c>
      <c r="E32" s="17"/>
      <c r="F32" s="17"/>
      <c r="G32" s="17"/>
      <c r="H32" s="17"/>
    </row>
    <row r="33" spans="1:8" ht="9.75" customHeight="1">
      <c r="A33" s="1" t="s">
        <v>76</v>
      </c>
      <c r="B33" s="1" t="s">
        <v>0</v>
      </c>
      <c r="C33" s="10">
        <v>850</v>
      </c>
      <c r="D33" s="19" t="s">
        <v>81</v>
      </c>
      <c r="E33" s="17"/>
      <c r="F33" s="17"/>
      <c r="G33" s="17"/>
      <c r="H33" s="17"/>
    </row>
    <row r="34" spans="1:8" ht="9.75" customHeight="1">
      <c r="A34" s="1" t="s">
        <v>18</v>
      </c>
      <c r="B34" s="1" t="s">
        <v>19</v>
      </c>
      <c r="C34" s="10">
        <v>10</v>
      </c>
      <c r="D34" s="19" t="s">
        <v>81</v>
      </c>
      <c r="E34" s="17"/>
      <c r="F34" s="17"/>
      <c r="G34" s="17"/>
      <c r="H34" s="17"/>
    </row>
    <row r="35" spans="1:8" ht="9.75" customHeight="1">
      <c r="A35" s="1" t="s">
        <v>44</v>
      </c>
      <c r="B35" s="1" t="s">
        <v>73</v>
      </c>
      <c r="C35" s="10">
        <v>600</v>
      </c>
      <c r="D35" s="19" t="s">
        <v>81</v>
      </c>
      <c r="E35" s="17"/>
      <c r="F35" s="17"/>
      <c r="G35" s="17"/>
      <c r="H35" s="17"/>
    </row>
    <row r="36" spans="1:8" ht="9.75" customHeight="1">
      <c r="A36" s="1" t="s">
        <v>96</v>
      </c>
      <c r="B36" s="1" t="s">
        <v>97</v>
      </c>
      <c r="C36" s="10">
        <v>1000</v>
      </c>
      <c r="D36" s="19" t="s">
        <v>81</v>
      </c>
      <c r="E36" s="17"/>
      <c r="F36" s="17"/>
      <c r="G36" s="17"/>
      <c r="H36" s="17"/>
    </row>
    <row r="37" spans="1:8" ht="9.75" customHeight="1">
      <c r="A37" s="1" t="s">
        <v>31</v>
      </c>
      <c r="B37" s="1" t="s">
        <v>17</v>
      </c>
      <c r="C37" s="10">
        <v>563</v>
      </c>
      <c r="D37" s="19" t="s">
        <v>80</v>
      </c>
      <c r="E37" s="17"/>
      <c r="F37" s="17"/>
      <c r="G37" s="17"/>
      <c r="H37" s="17"/>
    </row>
    <row r="38" spans="1:8" ht="9.75" customHeight="1">
      <c r="A38" s="1" t="s">
        <v>83</v>
      </c>
      <c r="B38" s="1" t="s">
        <v>65</v>
      </c>
      <c r="C38" s="10">
        <v>500</v>
      </c>
      <c r="D38" s="19" t="s">
        <v>77</v>
      </c>
      <c r="E38" s="17"/>
      <c r="F38" s="17"/>
      <c r="G38" s="17"/>
      <c r="H38" s="17"/>
    </row>
    <row r="39" spans="1:8" ht="9.75" customHeight="1">
      <c r="A39" s="1" t="s">
        <v>21</v>
      </c>
      <c r="B39" s="1" t="s">
        <v>12</v>
      </c>
      <c r="C39" s="10">
        <v>800</v>
      </c>
      <c r="D39" s="19" t="s">
        <v>81</v>
      </c>
      <c r="E39" s="17"/>
      <c r="F39" s="17"/>
      <c r="G39" s="17"/>
      <c r="H39" s="17"/>
    </row>
    <row r="40" spans="1:8" ht="9.75" customHeight="1">
      <c r="A40" s="1" t="s">
        <v>21</v>
      </c>
      <c r="B40" s="1" t="s">
        <v>20</v>
      </c>
      <c r="C40" s="10">
        <v>1550</v>
      </c>
      <c r="D40" s="19" t="s">
        <v>80</v>
      </c>
      <c r="E40" s="17"/>
      <c r="F40" s="17"/>
      <c r="G40" s="17"/>
      <c r="H40" s="17"/>
    </row>
    <row r="41" spans="1:8" ht="9.75" customHeight="1">
      <c r="A41" s="1" t="s">
        <v>21</v>
      </c>
      <c r="B41" s="1" t="s">
        <v>22</v>
      </c>
      <c r="C41" s="10">
        <v>933.33</v>
      </c>
      <c r="D41" s="19" t="s">
        <v>81</v>
      </c>
      <c r="E41" s="17"/>
      <c r="F41" s="17"/>
      <c r="G41" s="17"/>
      <c r="H41" s="17"/>
    </row>
    <row r="42" spans="1:8" ht="9.75" customHeight="1">
      <c r="A42" s="1" t="s">
        <v>98</v>
      </c>
      <c r="B42" s="1" t="s">
        <v>99</v>
      </c>
      <c r="C42" s="10">
        <v>250</v>
      </c>
      <c r="D42" s="19" t="s">
        <v>79</v>
      </c>
      <c r="E42" s="17"/>
      <c r="F42" s="17"/>
      <c r="G42" s="17"/>
      <c r="H42" s="17"/>
    </row>
    <row r="43" spans="1:8" ht="9.75" customHeight="1">
      <c r="A43" s="1" t="s">
        <v>66</v>
      </c>
      <c r="B43" s="1" t="s">
        <v>67</v>
      </c>
      <c r="C43" s="10">
        <v>50</v>
      </c>
      <c r="D43" s="19" t="s">
        <v>81</v>
      </c>
      <c r="E43" s="17"/>
      <c r="F43" s="17"/>
      <c r="G43" s="17"/>
      <c r="H43" s="17"/>
    </row>
    <row r="44" spans="1:8" ht="9.75" customHeight="1">
      <c r="A44" s="1" t="s">
        <v>38</v>
      </c>
      <c r="B44" s="1" t="s">
        <v>10</v>
      </c>
      <c r="C44" s="10">
        <v>560.23</v>
      </c>
      <c r="D44" s="19" t="s">
        <v>80</v>
      </c>
      <c r="E44" s="17"/>
      <c r="F44" s="17"/>
      <c r="G44" s="17"/>
      <c r="H44" s="17"/>
    </row>
    <row r="45" spans="1:8" ht="9.75" customHeight="1">
      <c r="A45" s="1" t="s">
        <v>38</v>
      </c>
      <c r="B45" s="1" t="s">
        <v>6</v>
      </c>
      <c r="C45" s="10">
        <v>300</v>
      </c>
      <c r="D45" s="19" t="s">
        <v>78</v>
      </c>
      <c r="E45" s="17"/>
      <c r="F45" s="17"/>
      <c r="G45" s="17"/>
      <c r="H45" s="17"/>
    </row>
    <row r="46" spans="1:8" ht="9.75" customHeight="1">
      <c r="A46" s="1" t="s">
        <v>50</v>
      </c>
      <c r="B46" s="1" t="s">
        <v>51</v>
      </c>
      <c r="C46" s="10">
        <v>200</v>
      </c>
      <c r="D46" s="19" t="s">
        <v>80</v>
      </c>
      <c r="E46" s="17"/>
      <c r="F46" s="17"/>
      <c r="G46" s="17"/>
      <c r="H46" s="17"/>
    </row>
    <row r="47" spans="1:8" ht="9.75" customHeight="1">
      <c r="A47" s="1" t="s">
        <v>23</v>
      </c>
      <c r="B47" s="1" t="s">
        <v>24</v>
      </c>
      <c r="C47" s="10">
        <v>1300</v>
      </c>
      <c r="D47" s="19"/>
      <c r="E47" s="17"/>
      <c r="F47" s="17"/>
      <c r="G47" s="17"/>
      <c r="H47" s="17"/>
    </row>
    <row r="48" spans="1:8" ht="9.75" customHeight="1">
      <c r="A48" s="1" t="s">
        <v>75</v>
      </c>
      <c r="B48" s="1" t="s">
        <v>11</v>
      </c>
      <c r="C48" s="10">
        <v>800</v>
      </c>
      <c r="D48" s="19" t="s">
        <v>79</v>
      </c>
      <c r="E48" s="17"/>
      <c r="F48" s="17"/>
      <c r="G48" s="17"/>
      <c r="H48" s="17"/>
    </row>
    <row r="49" spans="1:8" ht="9.75" customHeight="1">
      <c r="A49" s="1" t="s">
        <v>45</v>
      </c>
      <c r="B49" s="1" t="s">
        <v>46</v>
      </c>
      <c r="C49" s="10">
        <v>600</v>
      </c>
      <c r="D49" s="19" t="s">
        <v>79</v>
      </c>
      <c r="E49" s="17"/>
      <c r="F49" s="17"/>
      <c r="G49" s="17"/>
      <c r="H49" s="17"/>
    </row>
    <row r="50" spans="1:8" ht="9.75" customHeight="1">
      <c r="A50" s="1" t="s">
        <v>45</v>
      </c>
      <c r="B50" s="1" t="s">
        <v>84</v>
      </c>
      <c r="C50" s="10">
        <v>450</v>
      </c>
      <c r="D50" s="19" t="s">
        <v>78</v>
      </c>
      <c r="E50" s="17"/>
      <c r="F50" s="17"/>
      <c r="G50" s="17"/>
      <c r="H50" s="17"/>
    </row>
    <row r="51" spans="1:8" ht="9.75" customHeight="1">
      <c r="A51" s="1" t="s">
        <v>52</v>
      </c>
      <c r="B51" s="1" t="s">
        <v>53</v>
      </c>
      <c r="C51" s="10">
        <v>367</v>
      </c>
      <c r="D51" s="19" t="s">
        <v>78</v>
      </c>
      <c r="E51" s="17"/>
      <c r="F51" s="17"/>
      <c r="G51" s="17"/>
      <c r="H51" s="17"/>
    </row>
    <row r="52" spans="1:8" ht="9.75" customHeight="1">
      <c r="A52" s="1" t="s">
        <v>68</v>
      </c>
      <c r="B52" s="1" t="s">
        <v>26</v>
      </c>
      <c r="C52" s="10">
        <v>463.64</v>
      </c>
      <c r="D52" s="19" t="s">
        <v>79</v>
      </c>
      <c r="E52" s="17"/>
      <c r="F52" s="17"/>
      <c r="G52" s="17"/>
      <c r="H52" s="17"/>
    </row>
    <row r="53" spans="1:8" ht="9.75" customHeight="1">
      <c r="A53" s="1" t="s">
        <v>68</v>
      </c>
      <c r="B53" s="1" t="s">
        <v>25</v>
      </c>
      <c r="C53" s="10">
        <v>845.46</v>
      </c>
      <c r="D53" s="19"/>
      <c r="E53" s="17"/>
      <c r="F53" s="17"/>
      <c r="G53" s="17"/>
      <c r="H53" s="17"/>
    </row>
    <row r="54" spans="1:8" ht="9.75" customHeight="1">
      <c r="A54" s="1" t="s">
        <v>69</v>
      </c>
      <c r="B54" s="1" t="s">
        <v>70</v>
      </c>
      <c r="C54" s="10">
        <v>1063</v>
      </c>
      <c r="D54" s="19" t="s">
        <v>81</v>
      </c>
      <c r="E54" s="17"/>
      <c r="F54" s="17"/>
      <c r="G54" s="17"/>
      <c r="H54" s="17"/>
    </row>
    <row r="55" spans="1:8" ht="9.75" customHeight="1">
      <c r="A55" s="1" t="s">
        <v>85</v>
      </c>
      <c r="B55" s="1" t="s">
        <v>33</v>
      </c>
      <c r="C55" s="10">
        <v>200</v>
      </c>
      <c r="D55" s="19" t="s">
        <v>81</v>
      </c>
      <c r="E55" s="17"/>
      <c r="F55" s="17"/>
      <c r="G55" s="17"/>
      <c r="H55" s="17"/>
    </row>
    <row r="56" spans="1:8" ht="9.75" customHeight="1">
      <c r="A56" s="1" t="s">
        <v>27</v>
      </c>
      <c r="B56" s="1" t="s">
        <v>0</v>
      </c>
      <c r="C56" s="10">
        <v>50</v>
      </c>
      <c r="D56" s="19" t="s">
        <v>81</v>
      </c>
      <c r="E56" s="17"/>
      <c r="F56" s="17"/>
      <c r="G56" s="17"/>
      <c r="H56" s="17"/>
    </row>
    <row r="57" spans="1:8" ht="9.75" customHeight="1">
      <c r="A57" s="1" t="s">
        <v>71</v>
      </c>
      <c r="B57" s="1" t="s">
        <v>28</v>
      </c>
      <c r="C57" s="10">
        <v>100</v>
      </c>
      <c r="D57" s="19" t="s">
        <v>81</v>
      </c>
      <c r="E57" s="17"/>
      <c r="F57" s="17"/>
      <c r="G57" s="17"/>
      <c r="H57" s="17"/>
    </row>
    <row r="58" spans="1:8" ht="9.75" customHeight="1">
      <c r="A58" s="1" t="s">
        <v>72</v>
      </c>
      <c r="B58" s="1" t="s">
        <v>42</v>
      </c>
      <c r="C58" s="10">
        <v>500</v>
      </c>
      <c r="D58" s="19" t="s">
        <v>80</v>
      </c>
      <c r="E58" s="17"/>
      <c r="F58" s="17"/>
      <c r="G58" s="17"/>
      <c r="H58" s="17"/>
    </row>
    <row r="59" spans="1:3" ht="9.75" customHeight="1">
      <c r="A59" s="3"/>
      <c r="B59" s="3"/>
      <c r="C59" s="3"/>
    </row>
    <row r="60" spans="1:3" ht="9.75" customHeight="1">
      <c r="A60" s="30" t="s">
        <v>89</v>
      </c>
      <c r="B60" s="5"/>
      <c r="C60" s="5"/>
    </row>
    <row r="61" spans="1:3" ht="9.75" customHeight="1">
      <c r="A61" s="29" t="s">
        <v>90</v>
      </c>
      <c r="B61" s="4"/>
      <c r="C61" s="4"/>
    </row>
    <row r="62" spans="1:3" ht="9.75" customHeight="1">
      <c r="A62" s="4"/>
      <c r="B62" s="4"/>
      <c r="C62" s="10"/>
    </row>
    <row r="63" spans="1:3" ht="9.75" customHeight="1">
      <c r="A63" s="4"/>
      <c r="B63" s="4"/>
      <c r="C63" s="21"/>
    </row>
    <row r="64" ht="9.75" customHeight="1"/>
    <row r="65" ht="9.75" customHeight="1"/>
    <row r="66" ht="9.75" customHeight="1"/>
    <row r="67" ht="9.75" customHeight="1"/>
    <row r="68" spans="2:4" ht="9.75" customHeight="1">
      <c r="B68" s="10"/>
      <c r="C68" s="10"/>
      <c r="D68" s="10"/>
    </row>
    <row r="69" spans="2:4" ht="9.75" customHeight="1">
      <c r="B69" s="10"/>
      <c r="C69" s="10"/>
      <c r="D69" s="10"/>
    </row>
    <row r="70" spans="2:5" ht="9.75" customHeight="1">
      <c r="B70" s="10"/>
      <c r="C70" s="10"/>
      <c r="D70" s="10"/>
      <c r="E70" s="22"/>
    </row>
    <row r="71" spans="2:5" ht="9.75" customHeight="1">
      <c r="B71" s="10"/>
      <c r="C71" s="10"/>
      <c r="D71" s="10"/>
      <c r="E71" s="10"/>
    </row>
    <row r="72" spans="2:5" ht="9.75" customHeight="1">
      <c r="B72" s="10"/>
      <c r="C72" s="10"/>
      <c r="D72" s="10"/>
      <c r="E72" s="10"/>
    </row>
    <row r="73" spans="2:4" ht="9.75" customHeight="1">
      <c r="B73" s="10"/>
      <c r="C73" s="10"/>
      <c r="D73" s="10"/>
    </row>
    <row r="74" ht="9.75" customHeight="1">
      <c r="D74" s="10"/>
    </row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</sheetData>
  <sheetProtection/>
  <mergeCells count="3">
    <mergeCell ref="A3:A4"/>
    <mergeCell ref="B3:B4"/>
    <mergeCell ref="A1:C1"/>
  </mergeCells>
  <printOptions horizontalCentered="1"/>
  <pageMargins left="0.5118110236220472" right="0.5118110236220472" top="0.7874015748031497" bottom="0.787401574803149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sferreira</dc:creator>
  <cp:keywords/>
  <dc:description/>
  <cp:lastModifiedBy>Jose Lopes de Souza</cp:lastModifiedBy>
  <cp:lastPrinted>2015-06-22T19:02:29Z</cp:lastPrinted>
  <dcterms:created xsi:type="dcterms:W3CDTF">2009-02-09T18:07:28Z</dcterms:created>
  <dcterms:modified xsi:type="dcterms:W3CDTF">2021-07-22T19:39:18Z</dcterms:modified>
  <cp:category/>
  <cp:version/>
  <cp:contentType/>
  <cp:contentStatus/>
</cp:coreProperties>
</file>