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1.22" sheetId="1" r:id="rId1"/>
  </sheets>
  <definedNames>
    <definedName name="_xlnm.Print_Area" localSheetId="0">'T1.22'!$A$1:$K$16</definedName>
  </definedNames>
  <calcPr fullCalcOnLoad="1"/>
</workbook>
</file>

<file path=xl/sharedStrings.xml><?xml version="1.0" encoding="utf-8"?>
<sst xmlns="http://schemas.openxmlformats.org/spreadsheetml/2006/main" count="12" uniqueCount="12">
  <si>
    <t>Specification</t>
  </si>
  <si>
    <t>Sources: ANP/SDP, as per Ordinance No. 2.705/1998, for oil production data; MDIC/Secex, for imports and exports data, except for bunker.</t>
  </si>
  <si>
    <t>Note: Consolidated data by ANP/SDR.</t>
  </si>
  <si>
    <t>¹Includes condensate and NGL. ²Includes condensate.</t>
  </si>
  <si>
    <t>Oil production (a)¹</t>
  </si>
  <si>
    <t>Net imports of oil products (c)</t>
  </si>
  <si>
    <t>Table 1.22 – Brazilian foreign surplus on oil and oil products – 2011-2020</t>
  </si>
  <si>
    <t>Foreign surplus (e)=(d)-(a)</t>
  </si>
  <si>
    <t>Foreign surplus (e)/(d) %</t>
  </si>
  <si>
    <t>Apparent comsumption (d)=(a)-(b)+(c)</t>
  </si>
  <si>
    <t>Oil net exports (b)²</t>
  </si>
  <si>
    <t>Brazilian foreign surplus on oil and oil products (10³ m³/day)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</si>
</sst>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#,##0.0"/>
    <numFmt numFmtId="185" formatCode="0.0"/>
    <numFmt numFmtId="186" formatCode="0.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0.000%"/>
  </numFmts>
  <fonts count="44"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color indexed="12"/>
      <name val="Helvetica Neue"/>
      <family val="0"/>
    </font>
    <font>
      <sz val="7"/>
      <color indexed="1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0" fontId="5" fillId="33" borderId="0" xfId="65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8" fontId="5" fillId="33" borderId="0" xfId="65" applyNumberFormat="1" applyFont="1" applyFill="1" applyAlignment="1">
      <alignment/>
    </xf>
    <xf numFmtId="184" fontId="4" fillId="33" borderId="0" xfId="65" applyNumberFormat="1" applyFont="1" applyFill="1" applyAlignment="1">
      <alignment/>
    </xf>
    <xf numFmtId="184" fontId="4" fillId="33" borderId="0" xfId="0" applyNumberFormat="1" applyFont="1" applyFill="1" applyAlignment="1">
      <alignment/>
    </xf>
    <xf numFmtId="180" fontId="5" fillId="33" borderId="0" xfId="65" applyNumberFormat="1" applyFont="1" applyFill="1" applyAlignment="1">
      <alignment/>
    </xf>
    <xf numFmtId="187" fontId="3" fillId="33" borderId="0" xfId="0" applyNumberFormat="1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180" fontId="4" fillId="33" borderId="0" xfId="65" applyNumberFormat="1" applyFont="1" applyFill="1" applyAlignment="1">
      <alignment/>
    </xf>
    <xf numFmtId="179" fontId="5" fillId="33" borderId="0" xfId="51" applyNumberFormat="1" applyFont="1" applyFill="1" applyAlignment="1">
      <alignment/>
    </xf>
    <xf numFmtId="179" fontId="8" fillId="33" borderId="12" xfId="51" applyNumberFormat="1" applyFont="1" applyFill="1" applyBorder="1" applyAlignment="1">
      <alignment/>
    </xf>
    <xf numFmtId="178" fontId="9" fillId="33" borderId="0" xfId="65" applyNumberFormat="1" applyFont="1" applyFill="1" applyAlignment="1">
      <alignment/>
    </xf>
    <xf numFmtId="178" fontId="4" fillId="33" borderId="0" xfId="0" applyNumberFormat="1" applyFont="1" applyFill="1" applyAlignment="1">
      <alignment/>
    </xf>
    <xf numFmtId="184" fontId="3" fillId="33" borderId="0" xfId="65" applyNumberFormat="1" applyFont="1" applyFill="1" applyAlignment="1">
      <alignment/>
    </xf>
    <xf numFmtId="181" fontId="5" fillId="33" borderId="0" xfId="65" applyNumberFormat="1" applyFont="1" applyFill="1" applyAlignment="1">
      <alignment/>
    </xf>
    <xf numFmtId="178" fontId="4" fillId="33" borderId="0" xfId="65" applyNumberFormat="1" applyFont="1" applyFill="1" applyAlignment="1">
      <alignment/>
    </xf>
    <xf numFmtId="171" fontId="5" fillId="33" borderId="0" xfId="65" applyFont="1" applyFill="1" applyAlignment="1">
      <alignment/>
    </xf>
    <xf numFmtId="0" fontId="4" fillId="33" borderId="0" xfId="49" applyFont="1" applyFill="1">
      <alignment/>
      <protection/>
    </xf>
    <xf numFmtId="0" fontId="4" fillId="33" borderId="0" xfId="49" applyFont="1" applyFill="1" applyBorder="1" applyAlignment="1">
      <alignment vertical="center"/>
      <protection/>
    </xf>
    <xf numFmtId="0" fontId="4" fillId="33" borderId="0" xfId="49" applyFont="1" applyFill="1" applyBorder="1">
      <alignment/>
      <protection/>
    </xf>
    <xf numFmtId="0" fontId="4" fillId="33" borderId="0" xfId="49" applyFont="1" applyFill="1">
      <alignment/>
      <protection/>
    </xf>
    <xf numFmtId="0" fontId="3" fillId="33" borderId="0" xfId="49" applyFont="1" applyFill="1">
      <alignment/>
      <protection/>
    </xf>
    <xf numFmtId="0" fontId="1" fillId="33" borderId="0" xfId="49" applyFont="1" applyFill="1" applyBorder="1" applyAlignment="1">
      <alignment horizontal="left" vertical="center"/>
      <protection/>
    </xf>
    <xf numFmtId="0" fontId="3" fillId="33" borderId="11" xfId="49" applyFont="1" applyFill="1" applyBorder="1" applyAlignment="1">
      <alignment horizontal="center"/>
      <protection/>
    </xf>
    <xf numFmtId="0" fontId="3" fillId="33" borderId="13" xfId="49" applyFont="1" applyFill="1" applyBorder="1" applyAlignment="1">
      <alignment horizontal="center"/>
      <protection/>
    </xf>
    <xf numFmtId="0" fontId="3" fillId="33" borderId="14" xfId="49" applyFont="1" applyFill="1" applyBorder="1" applyAlignment="1">
      <alignment horizontal="center" vertical="center" wrapText="1"/>
      <protection/>
    </xf>
    <xf numFmtId="0" fontId="3" fillId="33" borderId="15" xfId="49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8515625" style="4" customWidth="1"/>
    <col min="2" max="11" width="7.8515625" style="4" customWidth="1"/>
    <col min="12" max="16384" width="9.140625" style="4" customWidth="1"/>
  </cols>
  <sheetData>
    <row r="1" spans="1:11" s="1" customFormat="1" ht="12.7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" customFormat="1" ht="9.75" customHeight="1">
      <c r="A2" s="2"/>
      <c r="B2" s="2"/>
      <c r="C2" s="2"/>
      <c r="D2" s="2"/>
      <c r="E2" s="2"/>
      <c r="F2" s="15"/>
      <c r="G2" s="15"/>
      <c r="H2" s="15"/>
      <c r="I2" s="16"/>
      <c r="J2" s="16"/>
      <c r="K2" s="16"/>
    </row>
    <row r="3" spans="1:11" ht="12" customHeight="1">
      <c r="A3" s="34" t="s">
        <v>0</v>
      </c>
      <c r="B3" s="32" t="s">
        <v>11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9.75" customHeight="1">
      <c r="A4" s="35"/>
      <c r="B4" s="5">
        <v>2011</v>
      </c>
      <c r="C4" s="6">
        <v>2012</v>
      </c>
      <c r="D4" s="5">
        <v>2013</v>
      </c>
      <c r="E4" s="6">
        <v>2014</v>
      </c>
      <c r="F4" s="6">
        <v>2015</v>
      </c>
      <c r="G4" s="6">
        <v>2016</v>
      </c>
      <c r="H4" s="6">
        <v>2017</v>
      </c>
      <c r="I4" s="6">
        <v>2018</v>
      </c>
      <c r="J4" s="6">
        <v>2019</v>
      </c>
      <c r="K4" s="6">
        <v>2020</v>
      </c>
    </row>
    <row r="5" spans="1:11" ht="9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9">
      <c r="A6" s="29" t="s">
        <v>4</v>
      </c>
      <c r="B6" s="12">
        <v>348.644378</v>
      </c>
      <c r="C6" s="12">
        <v>341.66541</v>
      </c>
      <c r="D6" s="12">
        <v>336.117</v>
      </c>
      <c r="E6" s="12">
        <v>373.033604</v>
      </c>
      <c r="F6" s="12">
        <v>401.752865</v>
      </c>
      <c r="G6" s="12">
        <v>414.469684</v>
      </c>
      <c r="H6" s="12">
        <v>434.472372</v>
      </c>
      <c r="I6" s="12">
        <v>428.307145</v>
      </c>
      <c r="J6" s="12">
        <v>459.639</v>
      </c>
      <c r="K6" s="12">
        <v>467.415</v>
      </c>
      <c r="L6" s="14"/>
      <c r="M6" s="17"/>
    </row>
    <row r="7" spans="1:13" ht="9">
      <c r="A7" s="29" t="s">
        <v>10</v>
      </c>
      <c r="B7" s="12">
        <v>43.350024</v>
      </c>
      <c r="C7" s="12">
        <v>37.60963</v>
      </c>
      <c r="D7" s="12">
        <v>-1.605773</v>
      </c>
      <c r="E7" s="12">
        <v>19.709857</v>
      </c>
      <c r="F7" s="12">
        <v>65.609251</v>
      </c>
      <c r="G7" s="12">
        <v>98.2499227574585</v>
      </c>
      <c r="H7" s="12">
        <v>134.713378</v>
      </c>
      <c r="I7" s="12">
        <v>148.990001</v>
      </c>
      <c r="J7" s="12">
        <v>156.305262681673</v>
      </c>
      <c r="K7" s="12">
        <v>196.027</v>
      </c>
      <c r="L7" s="14"/>
      <c r="M7" s="17"/>
    </row>
    <row r="8" spans="1:13" ht="9">
      <c r="A8" s="29" t="s">
        <v>5</v>
      </c>
      <c r="B8" s="12">
        <v>46.007229</v>
      </c>
      <c r="C8" s="12">
        <v>33.556</v>
      </c>
      <c r="D8" s="12">
        <v>45.333</v>
      </c>
      <c r="E8" s="12">
        <v>47.584187</v>
      </c>
      <c r="F8" s="12">
        <v>33.540543</v>
      </c>
      <c r="G8" s="12">
        <v>45.049193</v>
      </c>
      <c r="H8" s="12">
        <v>63.778661</v>
      </c>
      <c r="I8" s="12">
        <v>53.193633</v>
      </c>
      <c r="J8" s="12">
        <v>56.173278305773295</v>
      </c>
      <c r="K8" s="12">
        <v>28.627</v>
      </c>
      <c r="L8" s="14"/>
      <c r="M8" s="17"/>
    </row>
    <row r="9" spans="1:13" ht="9">
      <c r="A9" s="29" t="s">
        <v>9</v>
      </c>
      <c r="B9" s="12">
        <f>B6-B7+B8</f>
        <v>351.301583</v>
      </c>
      <c r="C9" s="12">
        <f aca="true" t="shared" si="0" ref="C9:K9">C6-C7+C8</f>
        <v>337.61178</v>
      </c>
      <c r="D9" s="12">
        <f t="shared" si="0"/>
        <v>383.05577300000004</v>
      </c>
      <c r="E9" s="12">
        <f t="shared" si="0"/>
        <v>400.907934</v>
      </c>
      <c r="F9" s="12">
        <f t="shared" si="0"/>
        <v>369.68415699999997</v>
      </c>
      <c r="G9" s="12">
        <f t="shared" si="0"/>
        <v>361.2689542425415</v>
      </c>
      <c r="H9" s="12">
        <f t="shared" si="0"/>
        <v>363.53765500000003</v>
      </c>
      <c r="I9" s="12">
        <f t="shared" si="0"/>
        <v>332.51077699999996</v>
      </c>
      <c r="J9" s="12">
        <f t="shared" si="0"/>
        <v>359.5070156241003</v>
      </c>
      <c r="K9" s="12">
        <f t="shared" si="0"/>
        <v>300.01500000000004</v>
      </c>
      <c r="L9" s="25"/>
      <c r="M9" s="17"/>
    </row>
    <row r="10" spans="1:13" ht="9">
      <c r="A10" s="29" t="s">
        <v>7</v>
      </c>
      <c r="B10" s="13">
        <f>B6-B9</f>
        <v>-2.6572049999999763</v>
      </c>
      <c r="C10" s="13">
        <f aca="true" t="shared" si="1" ref="C10:K10">C6-C9</f>
        <v>4.053629999999998</v>
      </c>
      <c r="D10" s="13">
        <f t="shared" si="1"/>
        <v>-46.938773000000026</v>
      </c>
      <c r="E10" s="13">
        <f t="shared" si="1"/>
        <v>-27.874329999999986</v>
      </c>
      <c r="F10" s="13">
        <f t="shared" si="1"/>
        <v>32.068708000000015</v>
      </c>
      <c r="G10" s="13">
        <f t="shared" si="1"/>
        <v>53.200729757458475</v>
      </c>
      <c r="H10" s="13">
        <f t="shared" si="1"/>
        <v>70.93471699999998</v>
      </c>
      <c r="I10" s="13">
        <f t="shared" si="1"/>
        <v>95.79636800000003</v>
      </c>
      <c r="J10" s="13">
        <f t="shared" si="1"/>
        <v>100.13198437589972</v>
      </c>
      <c r="K10" s="13">
        <f t="shared" si="1"/>
        <v>167.39999999999998</v>
      </c>
      <c r="L10" s="14"/>
      <c r="M10" s="17"/>
    </row>
    <row r="11" spans="1:13" ht="9">
      <c r="A11" s="2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7"/>
    </row>
    <row r="12" spans="1:13" ht="9">
      <c r="A12" s="30" t="s">
        <v>8</v>
      </c>
      <c r="B12" s="22">
        <f aca="true" t="shared" si="2" ref="B12:H12">(B10/B9)*100</f>
        <v>-0.7563885642951903</v>
      </c>
      <c r="C12" s="22">
        <f t="shared" si="2"/>
        <v>1.2006778910380431</v>
      </c>
      <c r="D12" s="22">
        <f t="shared" si="2"/>
        <v>-12.253769896844766</v>
      </c>
      <c r="E12" s="22">
        <f t="shared" si="2"/>
        <v>-6.9528007894201425</v>
      </c>
      <c r="F12" s="22">
        <f t="shared" si="2"/>
        <v>8.67462329471696</v>
      </c>
      <c r="G12" s="22">
        <f t="shared" si="2"/>
        <v>14.726072952767936</v>
      </c>
      <c r="H12" s="22">
        <f t="shared" si="2"/>
        <v>19.512343776327647</v>
      </c>
      <c r="I12" s="22">
        <f>(I10/I9)*100</f>
        <v>28.8100039536463</v>
      </c>
      <c r="J12" s="22">
        <f>(J10/J9)*100</f>
        <v>27.85258145854864</v>
      </c>
      <c r="K12" s="22">
        <f>(K10/K9)*100</f>
        <v>55.79721013949302</v>
      </c>
      <c r="L12" s="18"/>
      <c r="M12" s="17"/>
    </row>
    <row r="13" spans="1:11" ht="9">
      <c r="A13" s="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0.5" customHeight="1">
      <c r="A14" s="27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0.5" customHeight="1">
      <c r="A15" s="26" t="s">
        <v>2</v>
      </c>
      <c r="H15" s="14"/>
      <c r="I15" s="14"/>
      <c r="J15" s="14"/>
      <c r="K15" s="14"/>
    </row>
    <row r="16" spans="1:11" ht="9">
      <c r="A16" s="28" t="s">
        <v>3</v>
      </c>
      <c r="H16" s="14"/>
      <c r="I16" s="14"/>
      <c r="J16" s="23"/>
      <c r="K16" s="14"/>
    </row>
    <row r="17" spans="2:11" ht="9"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9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20" spans="8:11" ht="9">
      <c r="H20" s="24"/>
      <c r="I20" s="24"/>
      <c r="J20" s="24"/>
      <c r="K20" s="24"/>
    </row>
    <row r="21" spans="10:11" ht="9">
      <c r="J21" s="24"/>
      <c r="K21" s="24"/>
    </row>
    <row r="22" spans="10:11" ht="9">
      <c r="J22" s="24"/>
      <c r="K22" s="24"/>
    </row>
    <row r="24" spans="8:11" ht="9">
      <c r="H24" s="21"/>
      <c r="I24" s="21"/>
      <c r="J24" s="21"/>
      <c r="K24" s="21"/>
    </row>
    <row r="26" spans="8:11" ht="9">
      <c r="H26" s="21"/>
      <c r="I26" s="21"/>
      <c r="J26" s="21"/>
      <c r="K26" s="21"/>
    </row>
  </sheetData>
  <sheetProtection/>
  <mergeCells count="3">
    <mergeCell ref="A1:K1"/>
    <mergeCell ref="B3:K3"/>
    <mergeCell ref="A3:A4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2010-05-14T20:03:37Z</cp:lastPrinted>
  <dcterms:created xsi:type="dcterms:W3CDTF">2001-10-17T15:28:48Z</dcterms:created>
  <dcterms:modified xsi:type="dcterms:W3CDTF">2021-08-12T16:13:12Z</dcterms:modified>
  <cp:category/>
  <cp:version/>
  <cp:contentType/>
  <cp:contentStatus/>
</cp:coreProperties>
</file>