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Tabelas e Quadros\5 (Rodadas de Licitações)\"/>
    </mc:Choice>
  </mc:AlternateContent>
  <xr:revisionPtr revIDLastSave="0" documentId="13_ncr:1_{C91C8FBF-766F-4302-BA2E-0268523B5106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T5.1" sheetId="2" r:id="rId1"/>
  </sheets>
  <definedNames>
    <definedName name="_xlnm._FilterDatabase" localSheetId="0" hidden="1">'T5.1'!$A$6:$R$43</definedName>
    <definedName name="_xlnm.Print_Area" localSheetId="0">'T5.1'!$A$1:$I$48</definedName>
    <definedName name="_xlnm.Print_Titles" localSheetId="0">'T5.1'!$1:$6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H8" i="2"/>
  <c r="G8" i="2"/>
  <c r="F8" i="2"/>
  <c r="D8" i="2"/>
</calcChain>
</file>

<file path=xl/sharedStrings.xml><?xml version="1.0" encoding="utf-8"?>
<sst xmlns="http://schemas.openxmlformats.org/spreadsheetml/2006/main" count="154" uniqueCount="73">
  <si>
    <t>Bacia sedimentar</t>
  </si>
  <si>
    <t>Setor</t>
  </si>
  <si>
    <t>Área
(km²)</t>
  </si>
  <si>
    <t>Empresas ou consórcios vencedores e respectivas participações (%)</t>
  </si>
  <si>
    <t>Bônus de
assinatura
(R$)</t>
  </si>
  <si>
    <t>Exploração</t>
  </si>
  <si>
    <t>Desenvolvimento da Produção (% médio)</t>
  </si>
  <si>
    <t>Pelotas</t>
  </si>
  <si>
    <t xml:space="preserve">SP-AUP3                       </t>
  </si>
  <si>
    <t>Santos</t>
  </si>
  <si>
    <t xml:space="preserve">SS-AP4                        </t>
  </si>
  <si>
    <t xml:space="preserve">SS-AUP5                       </t>
  </si>
  <si>
    <t>Total</t>
  </si>
  <si>
    <t xml:space="preserve">Fonte:  ANP/SPL, conforme a Lei nº 9.478/97. </t>
  </si>
  <si>
    <t>Notas: 1. Na nomenclatura dos blocos, T significa bloco terrestre e M, bloco marítimo.</t>
  </si>
  <si>
    <t>Blocos e áreas concedidas</t>
  </si>
  <si>
    <t>Foz do Amazonas</t>
  </si>
  <si>
    <t xml:space="preserve">SFZA-AP2                      </t>
  </si>
  <si>
    <t xml:space="preserve">FZA-M-188 </t>
  </si>
  <si>
    <t xml:space="preserve">FZA-M-190 </t>
  </si>
  <si>
    <t xml:space="preserve">FZA-M-194 </t>
  </si>
  <si>
    <t xml:space="preserve">FZA-M-196 </t>
  </si>
  <si>
    <t xml:space="preserve">FZA-M-265 </t>
  </si>
  <si>
    <t xml:space="preserve">FZA-M-267 </t>
  </si>
  <si>
    <t xml:space="preserve">FZA-M-334 </t>
  </si>
  <si>
    <t xml:space="preserve">FZA-M-336 </t>
  </si>
  <si>
    <t xml:space="preserve">FZA-M-403 </t>
  </si>
  <si>
    <t xml:space="preserve">SFZA-AP3                      </t>
  </si>
  <si>
    <t xml:space="preserve">FZA-M-405 </t>
  </si>
  <si>
    <t xml:space="preserve">FZA-M-473 </t>
  </si>
  <si>
    <t xml:space="preserve">FZA-M-475 </t>
  </si>
  <si>
    <t xml:space="preserve">FZA-M-477 </t>
  </si>
  <si>
    <t xml:space="preserve">FZA-M-547 </t>
  </si>
  <si>
    <t xml:space="preserve">FZA-M-549 </t>
  </si>
  <si>
    <t xml:space="preserve">FZA-M-619 </t>
  </si>
  <si>
    <t xml:space="preserve">FZA-M-621 </t>
  </si>
  <si>
    <t xml:space="preserve">SFZA-AP4                      </t>
  </si>
  <si>
    <t>FZA-M-1040</t>
  </si>
  <si>
    <t>FZA-M-1042</t>
  </si>
  <si>
    <t xml:space="preserve">P-M-1670  </t>
  </si>
  <si>
    <t xml:space="preserve">P-M-1672  </t>
  </si>
  <si>
    <t xml:space="preserve">P-M-1741  </t>
  </si>
  <si>
    <t>Parecis - Alto Xingu</t>
  </si>
  <si>
    <t xml:space="preserve">SPRC-L                        </t>
  </si>
  <si>
    <t xml:space="preserve">PRC-T-121 </t>
  </si>
  <si>
    <t xml:space="preserve">S-M-1358  </t>
  </si>
  <si>
    <t xml:space="preserve">S-M-1603  </t>
  </si>
  <si>
    <t xml:space="preserve">S-M-1912  </t>
  </si>
  <si>
    <t xml:space="preserve">SS-AR3                        </t>
  </si>
  <si>
    <t xml:space="preserve">S-M-1038  </t>
  </si>
  <si>
    <t xml:space="preserve">S-M-974   </t>
  </si>
  <si>
    <t xml:space="preserve">SS-AUP4                       </t>
  </si>
  <si>
    <t xml:space="preserve">S-M-1484  </t>
  </si>
  <si>
    <t xml:space="preserve">S-M-1605  </t>
  </si>
  <si>
    <t xml:space="preserve">S-M-1819  </t>
  </si>
  <si>
    <t xml:space="preserve">S-M-1821  </t>
  </si>
  <si>
    <t xml:space="preserve">S-M-1914  </t>
  </si>
  <si>
    <t xml:space="preserve">S-M-1617  </t>
  </si>
  <si>
    <r>
      <t>Petrobras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(50)/ExxonMobil Brasil (50)</t>
    </r>
  </si>
  <si>
    <r>
      <t>Chevron Brasil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(65)/CNPC (35)</t>
    </r>
  </si>
  <si>
    <r>
      <t>ExxonMobil Brasil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(50)/Petrobras (50)</t>
    </r>
  </si>
  <si>
    <r>
      <t>Petrobras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(70)/Petrogal Brasil (30)</t>
    </r>
  </si>
  <si>
    <r>
      <t>Dillianz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(100)</t>
    </r>
  </si>
  <si>
    <r>
      <t>Karoon Brasil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(100)</t>
    </r>
  </si>
  <si>
    <r>
      <t>Shell Brasil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(100)</t>
    </r>
  </si>
  <si>
    <r>
      <t>Equinor Brasil</t>
    </r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 (100)</t>
    </r>
  </si>
  <si>
    <t xml:space="preserve">                2. Licitação para a contratação de atividades de exploração ou reabilitação, desenvolvimento e produção de petróleo e gás natural no Brasil.</t>
  </si>
  <si>
    <t>Bloco</t>
  </si>
  <si>
    <t>Compromisso de aquisição de bens e serviços nacionais (%)</t>
  </si>
  <si>
    <r>
      <t>1</t>
    </r>
    <r>
      <rPr>
        <sz val="7"/>
        <rFont val="Helvetica Neue"/>
        <family val="2"/>
      </rPr>
      <t xml:space="preserve">Empresa Operadora. </t>
    </r>
    <r>
      <rPr>
        <vertAlign val="superscript"/>
        <sz val="7"/>
        <rFont val="Helvetica Neue"/>
      </rPr>
      <t>2</t>
    </r>
    <r>
      <rPr>
        <sz val="7"/>
        <rFont val="Helvetica Neue"/>
      </rPr>
      <t xml:space="preserve">PEM - Programa Exploratório Mínimo para blocos, expressos em R$. </t>
    </r>
    <r>
      <rPr>
        <vertAlign val="superscript"/>
        <sz val="7"/>
        <rFont val="Helvetica Neue"/>
      </rPr>
      <t xml:space="preserve"> </t>
    </r>
  </si>
  <si>
    <r>
      <t>PEM</t>
    </r>
    <r>
      <rPr>
        <b/>
        <vertAlign val="superscript"/>
        <sz val="7"/>
        <rFont val="Helvetica Neue"/>
      </rPr>
      <t>2</t>
    </r>
    <r>
      <rPr>
        <b/>
        <sz val="7"/>
        <rFont val="Helvetica Neue"/>
        <family val="2"/>
      </rPr>
      <t xml:space="preserve">
(em R$)</t>
    </r>
  </si>
  <si>
    <t>Tabela 5.1 – Resultado das Licitações do 5º Ciclo da Oferta Permanente de Concessão – 2025</t>
  </si>
  <si>
    <t>Resultado do 5º Ciclo da Oferta Permanente de Concessão –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</si>
</sst>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_(* #,##0.0_);_(* \(#,##0.0\);_(* &quot;-&quot;??_);_(@_)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vertAlign val="superscript"/>
      <sz val="7"/>
      <name val="Helvetica Neue"/>
    </font>
    <font>
      <sz val="7"/>
      <name val="Helvetica Neue"/>
    </font>
    <font>
      <vertAlign val="superscript"/>
      <sz val="7"/>
      <name val="Helvetica Neue"/>
    </font>
    <font>
      <sz val="10"/>
      <name val="Arial"/>
      <family val="2"/>
    </font>
    <font>
      <b/>
      <sz val="8"/>
      <name val="Helvetica Neue"/>
      <family val="2"/>
    </font>
    <font>
      <b/>
      <sz val="8"/>
      <name val="Helvetica Neue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1" xfId="0" applyNumberFormat="1" applyFont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top"/>
    </xf>
    <xf numFmtId="166" fontId="4" fillId="2" borderId="0" xfId="3" applyNumberFormat="1" applyFont="1" applyFill="1" applyBorder="1" applyAlignment="1">
      <alignment vertical="top"/>
    </xf>
    <xf numFmtId="166" fontId="7" fillId="2" borderId="0" xfId="3" applyNumberFormat="1" applyFont="1" applyFill="1" applyBorder="1" applyAlignment="1">
      <alignment vertical="center"/>
    </xf>
    <xf numFmtId="166" fontId="11" fillId="2" borderId="0" xfId="3" applyNumberFormat="1" applyFont="1" applyFill="1" applyAlignment="1">
      <alignment vertical="top"/>
    </xf>
    <xf numFmtId="165" fontId="5" fillId="3" borderId="0" xfId="0" applyNumberFormat="1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left" vertical="center"/>
    </xf>
    <xf numFmtId="164" fontId="16" fillId="2" borderId="0" xfId="3" applyFont="1" applyFill="1" applyBorder="1" applyAlignment="1" applyProtection="1">
      <alignment horizontal="center" vertical="center"/>
    </xf>
    <xf numFmtId="0" fontId="16" fillId="2" borderId="0" xfId="3" applyNumberFormat="1" applyFont="1" applyFill="1" applyBorder="1" applyAlignment="1">
      <alignment horizontal="left" vertical="center" wrapText="1"/>
    </xf>
    <xf numFmtId="10" fontId="15" fillId="2" borderId="0" xfId="2" applyNumberFormat="1" applyFont="1" applyFill="1" applyBorder="1" applyAlignment="1" applyProtection="1">
      <alignment horizontal="right" vertical="center"/>
    </xf>
    <xf numFmtId="165" fontId="15" fillId="3" borderId="0" xfId="0" applyNumberFormat="1" applyFont="1" applyFill="1" applyAlignment="1">
      <alignment horizontal="right"/>
    </xf>
    <xf numFmtId="167" fontId="11" fillId="2" borderId="0" xfId="3" applyNumberFormat="1" applyFont="1" applyFill="1" applyAlignment="1">
      <alignment vertical="top"/>
    </xf>
    <xf numFmtId="166" fontId="15" fillId="3" borderId="0" xfId="3" applyNumberFormat="1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vertical="center"/>
    </xf>
    <xf numFmtId="165" fontId="14" fillId="0" borderId="1" xfId="0" applyNumberFormat="1" applyFont="1" applyBorder="1" applyAlignment="1">
      <alignment horizontal="center" vertical="center" wrapText="1" shrinkToFit="1"/>
    </xf>
    <xf numFmtId="165" fontId="7" fillId="2" borderId="2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 xr:uid="{00000000-0005-0000-0000-000002000000}"/>
    <cellStyle name="Normal 3" xfId="4" xr:uid="{4D83F3A6-55ED-4DB6-8745-55E658521506}"/>
    <cellStyle name="Porcentagem" xfId="2" builtinId="5"/>
    <cellStyle name="Vírgula" xfId="3" builtinId="3"/>
  </cellStyles>
  <dxfs count="0"/>
  <tableStyles count="1" defaultTableStyle="TableStyleMedium9" defaultPivotStyle="PivotStyleLight16">
    <tableStyle name="Invisible" pivot="0" table="0" count="0" xr9:uid="{C72BF5CC-BD9E-4DD9-8CDD-47B3ED9F166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showGridLines="0" tabSelected="1" zoomScale="110" zoomScaleNormal="110" workbookViewId="0">
      <selection activeCell="A2" sqref="A2"/>
    </sheetView>
  </sheetViews>
  <sheetFormatPr defaultRowHeight="12.5"/>
  <cols>
    <col min="1" max="1" width="17.54296875" style="8" customWidth="1"/>
    <col min="2" max="2" width="12.54296875" style="8" customWidth="1"/>
    <col min="3" max="3" width="10.26953125" style="8" customWidth="1"/>
    <col min="4" max="4" width="12" style="8" customWidth="1"/>
    <col min="5" max="5" width="49.26953125" style="8" customWidth="1"/>
    <col min="6" max="6" width="10.7265625" style="11" customWidth="1"/>
    <col min="7" max="7" width="17.453125" style="11" customWidth="1"/>
    <col min="8" max="8" width="20.08984375" style="8" customWidth="1"/>
    <col min="9" max="9" width="19.7265625" style="8" customWidth="1"/>
    <col min="10" max="16384" width="8.7265625" style="8"/>
  </cols>
  <sheetData>
    <row r="1" spans="1:18">
      <c r="A1" s="27" t="s">
        <v>71</v>
      </c>
      <c r="B1" s="27"/>
      <c r="C1" s="27"/>
      <c r="D1" s="27"/>
      <c r="E1" s="27"/>
      <c r="F1" s="27"/>
      <c r="G1" s="27"/>
      <c r="H1" s="27"/>
      <c r="I1" s="3"/>
      <c r="K1" s="27"/>
      <c r="L1" s="27"/>
      <c r="M1" s="27"/>
      <c r="N1" s="27"/>
      <c r="O1" s="27"/>
      <c r="P1" s="27"/>
      <c r="Q1" s="27"/>
      <c r="R1" s="27"/>
    </row>
    <row r="2" spans="1:18" ht="9" customHeight="1">
      <c r="A2" s="2"/>
      <c r="B2" s="2"/>
      <c r="C2" s="2"/>
      <c r="D2" s="2"/>
      <c r="E2" s="2"/>
      <c r="F2" s="4"/>
      <c r="G2" s="4"/>
      <c r="H2" s="2"/>
      <c r="I2" s="2"/>
    </row>
    <row r="3" spans="1:18" ht="12" customHeight="1">
      <c r="A3" s="29" t="s">
        <v>15</v>
      </c>
      <c r="B3" s="29"/>
      <c r="C3" s="29"/>
      <c r="D3" s="29"/>
      <c r="E3" s="29" t="s">
        <v>72</v>
      </c>
      <c r="F3" s="29"/>
      <c r="G3" s="29"/>
      <c r="H3" s="29"/>
      <c r="I3" s="29"/>
    </row>
    <row r="4" spans="1:18" ht="12" customHeight="1">
      <c r="A4" s="30" t="s">
        <v>0</v>
      </c>
      <c r="B4" s="30" t="s">
        <v>1</v>
      </c>
      <c r="C4" s="30" t="s">
        <v>67</v>
      </c>
      <c r="D4" s="30" t="s">
        <v>2</v>
      </c>
      <c r="E4" s="30" t="s">
        <v>3</v>
      </c>
      <c r="F4" s="32" t="s">
        <v>68</v>
      </c>
      <c r="G4" s="32"/>
      <c r="H4" s="30" t="s">
        <v>4</v>
      </c>
      <c r="I4" s="30" t="s">
        <v>70</v>
      </c>
    </row>
    <row r="5" spans="1:18" ht="12" customHeight="1">
      <c r="A5" s="30"/>
      <c r="B5" s="30"/>
      <c r="C5" s="30"/>
      <c r="D5" s="30"/>
      <c r="E5" s="30"/>
      <c r="F5" s="32"/>
      <c r="G5" s="32"/>
      <c r="H5" s="30"/>
      <c r="I5" s="30"/>
    </row>
    <row r="6" spans="1:18" ht="28.5" customHeight="1">
      <c r="A6" s="30"/>
      <c r="B6" s="30"/>
      <c r="C6" s="30"/>
      <c r="D6" s="30"/>
      <c r="E6" s="30"/>
      <c r="F6" s="7" t="s">
        <v>5</v>
      </c>
      <c r="G6" s="12" t="s">
        <v>6</v>
      </c>
      <c r="H6" s="30"/>
      <c r="I6" s="30"/>
    </row>
    <row r="7" spans="1:18" ht="9.5" customHeight="1">
      <c r="A7" s="18"/>
      <c r="B7" s="13"/>
      <c r="C7" s="13"/>
      <c r="D7" s="13"/>
      <c r="E7" s="13"/>
      <c r="F7" s="14"/>
      <c r="G7" s="14"/>
      <c r="H7" s="13"/>
      <c r="I7" s="13"/>
    </row>
    <row r="8" spans="1:18" ht="9.5" customHeight="1">
      <c r="A8" s="18" t="s">
        <v>12</v>
      </c>
      <c r="B8" s="18"/>
      <c r="C8" s="18">
        <v>34</v>
      </c>
      <c r="D8" s="25">
        <f>SUM(D10:D43)</f>
        <v>26834.540000000005</v>
      </c>
      <c r="E8" s="18"/>
      <c r="F8" s="18">
        <f>SUM(F10:F43)/34</f>
        <v>30.588235294117649</v>
      </c>
      <c r="G8" s="18">
        <f>SUM(G10:G43)/34</f>
        <v>32.205882352941167</v>
      </c>
      <c r="H8" s="18">
        <f>SUM(H10:H43)</f>
        <v>989261000.96000004</v>
      </c>
      <c r="I8" s="18">
        <f>SUM(I10:I43)</f>
        <v>1456963000</v>
      </c>
    </row>
    <row r="9" spans="1:18" ht="9.5" customHeight="1">
      <c r="A9" s="19"/>
      <c r="B9" s="19"/>
      <c r="C9" s="19"/>
      <c r="D9" s="19"/>
      <c r="E9" s="19"/>
      <c r="F9" s="6"/>
      <c r="G9" s="6"/>
      <c r="H9" s="19"/>
      <c r="I9" s="19"/>
    </row>
    <row r="10" spans="1:18" s="9" customFormat="1" ht="9.5" customHeight="1">
      <c r="A10" s="15" t="s">
        <v>16</v>
      </c>
      <c r="B10" s="15" t="s">
        <v>17</v>
      </c>
      <c r="C10" s="15" t="s">
        <v>18</v>
      </c>
      <c r="D10" s="15">
        <v>766.88</v>
      </c>
      <c r="E10" s="15" t="s">
        <v>58</v>
      </c>
      <c r="F10" s="24">
        <v>30</v>
      </c>
      <c r="G10" s="26">
        <v>31.666666666666668</v>
      </c>
      <c r="H10" s="16">
        <v>43650000</v>
      </c>
      <c r="I10" s="17">
        <v>53524800</v>
      </c>
    </row>
    <row r="11" spans="1:18" s="9" customFormat="1" ht="9.5" customHeight="1">
      <c r="A11" s="15" t="s">
        <v>16</v>
      </c>
      <c r="B11" s="15" t="s">
        <v>17</v>
      </c>
      <c r="C11" s="15" t="s">
        <v>19</v>
      </c>
      <c r="D11" s="15">
        <v>766.88</v>
      </c>
      <c r="E11" s="15" t="s">
        <v>58</v>
      </c>
      <c r="F11" s="24">
        <v>30</v>
      </c>
      <c r="G11" s="26">
        <v>31.666666666666668</v>
      </c>
      <c r="H11" s="16">
        <v>72750000</v>
      </c>
      <c r="I11" s="17">
        <v>53524800</v>
      </c>
    </row>
    <row r="12" spans="1:18" s="9" customFormat="1" ht="9.5" customHeight="1">
      <c r="A12" s="15" t="s">
        <v>16</v>
      </c>
      <c r="B12" s="15" t="s">
        <v>17</v>
      </c>
      <c r="C12" s="15" t="s">
        <v>20</v>
      </c>
      <c r="D12" s="15">
        <v>766.88</v>
      </c>
      <c r="E12" s="15" t="s">
        <v>59</v>
      </c>
      <c r="F12" s="24">
        <v>30</v>
      </c>
      <c r="G12" s="26">
        <v>31.666666666666668</v>
      </c>
      <c r="H12" s="16">
        <v>102243333</v>
      </c>
      <c r="I12" s="17">
        <v>56356800</v>
      </c>
    </row>
    <row r="13" spans="1:18" s="9" customFormat="1" ht="9.5" customHeight="1">
      <c r="A13" s="15" t="s">
        <v>16</v>
      </c>
      <c r="B13" s="15" t="s">
        <v>17</v>
      </c>
      <c r="C13" s="15" t="s">
        <v>21</v>
      </c>
      <c r="D13" s="15">
        <v>351.5</v>
      </c>
      <c r="E13" s="15" t="s">
        <v>59</v>
      </c>
      <c r="F13" s="24">
        <v>30</v>
      </c>
      <c r="G13" s="26">
        <v>31.666666666666668</v>
      </c>
      <c r="H13" s="16">
        <v>68163333</v>
      </c>
      <c r="I13" s="17">
        <v>25488000</v>
      </c>
    </row>
    <row r="14" spans="1:18" s="9" customFormat="1" ht="9.5" customHeight="1">
      <c r="A14" s="15" t="s">
        <v>16</v>
      </c>
      <c r="B14" s="15" t="s">
        <v>17</v>
      </c>
      <c r="C14" s="15" t="s">
        <v>22</v>
      </c>
      <c r="D14" s="15">
        <v>767.13</v>
      </c>
      <c r="E14" s="15" t="s">
        <v>59</v>
      </c>
      <c r="F14" s="24">
        <v>30</v>
      </c>
      <c r="G14" s="26">
        <v>31.666666666666668</v>
      </c>
      <c r="H14" s="16">
        <v>102243333</v>
      </c>
      <c r="I14" s="17">
        <v>56356800</v>
      </c>
    </row>
    <row r="15" spans="1:18" s="9" customFormat="1" ht="9.5" customHeight="1">
      <c r="A15" s="15" t="s">
        <v>16</v>
      </c>
      <c r="B15" s="15" t="s">
        <v>17</v>
      </c>
      <c r="C15" s="15" t="s">
        <v>23</v>
      </c>
      <c r="D15" s="15">
        <v>767.13</v>
      </c>
      <c r="E15" s="15" t="s">
        <v>59</v>
      </c>
      <c r="F15" s="24">
        <v>30</v>
      </c>
      <c r="G15" s="26">
        <v>31.666666666666668</v>
      </c>
      <c r="H15" s="16">
        <v>68163333</v>
      </c>
      <c r="I15" s="17">
        <v>56356800</v>
      </c>
    </row>
    <row r="16" spans="1:18" s="9" customFormat="1" ht="9.5" customHeight="1">
      <c r="A16" s="15" t="s">
        <v>16</v>
      </c>
      <c r="B16" s="15" t="s">
        <v>17</v>
      </c>
      <c r="C16" s="15" t="s">
        <v>24</v>
      </c>
      <c r="D16" s="15">
        <v>767.38</v>
      </c>
      <c r="E16" s="15" t="s">
        <v>59</v>
      </c>
      <c r="F16" s="24">
        <v>30</v>
      </c>
      <c r="G16" s="26">
        <v>31.666666666666668</v>
      </c>
      <c r="H16" s="16">
        <v>28403333</v>
      </c>
      <c r="I16" s="17">
        <v>54657600</v>
      </c>
    </row>
    <row r="17" spans="1:9" s="9" customFormat="1" ht="9.5" customHeight="1">
      <c r="A17" s="15" t="s">
        <v>16</v>
      </c>
      <c r="B17" s="15" t="s">
        <v>17</v>
      </c>
      <c r="C17" s="15" t="s">
        <v>25</v>
      </c>
      <c r="D17" s="15">
        <v>639.49</v>
      </c>
      <c r="E17" s="15" t="s">
        <v>59</v>
      </c>
      <c r="F17" s="24">
        <v>30</v>
      </c>
      <c r="G17" s="26">
        <v>31.666666666666668</v>
      </c>
      <c r="H17" s="16">
        <v>28403333</v>
      </c>
      <c r="I17" s="17">
        <v>45595200</v>
      </c>
    </row>
    <row r="18" spans="1:9" s="9" customFormat="1" ht="9.5" customHeight="1">
      <c r="A18" s="15" t="s">
        <v>16</v>
      </c>
      <c r="B18" s="15" t="s">
        <v>17</v>
      </c>
      <c r="C18" s="15" t="s">
        <v>26</v>
      </c>
      <c r="D18" s="15">
        <v>767.61</v>
      </c>
      <c r="E18" s="15" t="s">
        <v>58</v>
      </c>
      <c r="F18" s="24">
        <v>30</v>
      </c>
      <c r="G18" s="26">
        <v>31.666666666666668</v>
      </c>
      <c r="H18" s="16">
        <v>14550000</v>
      </c>
      <c r="I18" s="17">
        <v>57489600</v>
      </c>
    </row>
    <row r="19" spans="1:9" s="9" customFormat="1" ht="9.5" customHeight="1">
      <c r="A19" s="15" t="s">
        <v>16</v>
      </c>
      <c r="B19" s="15" t="s">
        <v>27</v>
      </c>
      <c r="C19" s="15" t="s">
        <v>28</v>
      </c>
      <c r="D19" s="15">
        <v>767.61</v>
      </c>
      <c r="E19" s="15" t="s">
        <v>59</v>
      </c>
      <c r="F19" s="24">
        <v>30</v>
      </c>
      <c r="G19" s="26">
        <v>31.666666666666668</v>
      </c>
      <c r="H19" s="16">
        <v>79523333</v>
      </c>
      <c r="I19" s="17">
        <v>56356800</v>
      </c>
    </row>
    <row r="20" spans="1:9" s="9" customFormat="1" ht="9.5" customHeight="1">
      <c r="A20" s="15" t="s">
        <v>16</v>
      </c>
      <c r="B20" s="15" t="s">
        <v>27</v>
      </c>
      <c r="C20" s="15" t="s">
        <v>29</v>
      </c>
      <c r="D20" s="15">
        <v>767.82</v>
      </c>
      <c r="E20" s="15" t="s">
        <v>59</v>
      </c>
      <c r="F20" s="24">
        <v>30</v>
      </c>
      <c r="G20" s="26">
        <v>31.666666666666668</v>
      </c>
      <c r="H20" s="16">
        <v>59643333</v>
      </c>
      <c r="I20" s="17">
        <v>54657600</v>
      </c>
    </row>
    <row r="21" spans="1:9" s="9" customFormat="1" ht="9.5" customHeight="1">
      <c r="A21" s="15" t="s">
        <v>16</v>
      </c>
      <c r="B21" s="15" t="s">
        <v>27</v>
      </c>
      <c r="C21" s="15" t="s">
        <v>30</v>
      </c>
      <c r="D21" s="15">
        <v>767.82</v>
      </c>
      <c r="E21" s="15" t="s">
        <v>59</v>
      </c>
      <c r="F21" s="24">
        <v>30</v>
      </c>
      <c r="G21" s="26">
        <v>31.666666666666668</v>
      </c>
      <c r="H21" s="16">
        <v>45443333</v>
      </c>
      <c r="I21" s="17">
        <v>54657600</v>
      </c>
    </row>
    <row r="22" spans="1:9" s="9" customFormat="1" ht="9.5" customHeight="1">
      <c r="A22" s="15" t="s">
        <v>16</v>
      </c>
      <c r="B22" s="15" t="s">
        <v>27</v>
      </c>
      <c r="C22" s="15" t="s">
        <v>31</v>
      </c>
      <c r="D22" s="15">
        <v>735.83</v>
      </c>
      <c r="E22" s="15" t="s">
        <v>60</v>
      </c>
      <c r="F22" s="24">
        <v>30</v>
      </c>
      <c r="G22" s="26">
        <v>31.666666666666668</v>
      </c>
      <c r="H22" s="16">
        <v>13890000</v>
      </c>
      <c r="I22" s="17">
        <v>52958400</v>
      </c>
    </row>
    <row r="23" spans="1:9" s="9" customFormat="1" ht="9.5" customHeight="1">
      <c r="A23" s="15" t="s">
        <v>16</v>
      </c>
      <c r="B23" s="15" t="s">
        <v>27</v>
      </c>
      <c r="C23" s="15" t="s">
        <v>32</v>
      </c>
      <c r="D23" s="15">
        <v>768.02</v>
      </c>
      <c r="E23" s="15" t="s">
        <v>60</v>
      </c>
      <c r="F23" s="24">
        <v>30</v>
      </c>
      <c r="G23" s="26">
        <v>31.666666666666668</v>
      </c>
      <c r="H23" s="16">
        <v>14550000</v>
      </c>
      <c r="I23" s="17">
        <v>55224000</v>
      </c>
    </row>
    <row r="24" spans="1:9" s="9" customFormat="1" ht="9.5" customHeight="1">
      <c r="A24" s="15" t="s">
        <v>16</v>
      </c>
      <c r="B24" s="15" t="s">
        <v>27</v>
      </c>
      <c r="C24" s="15" t="s">
        <v>33</v>
      </c>
      <c r="D24" s="15">
        <v>768.02</v>
      </c>
      <c r="E24" s="15" t="s">
        <v>60</v>
      </c>
      <c r="F24" s="24">
        <v>30</v>
      </c>
      <c r="G24" s="26">
        <v>31.666666666666668</v>
      </c>
      <c r="H24" s="16">
        <v>38800000</v>
      </c>
      <c r="I24" s="17">
        <v>55224000</v>
      </c>
    </row>
    <row r="25" spans="1:9" s="9" customFormat="1" ht="9.5" customHeight="1">
      <c r="A25" s="15" t="s">
        <v>16</v>
      </c>
      <c r="B25" s="15" t="s">
        <v>27</v>
      </c>
      <c r="C25" s="15" t="s">
        <v>34</v>
      </c>
      <c r="D25" s="15">
        <v>768.2</v>
      </c>
      <c r="E25" s="15" t="s">
        <v>60</v>
      </c>
      <c r="F25" s="24">
        <v>30</v>
      </c>
      <c r="G25" s="26">
        <v>31.666666666666668</v>
      </c>
      <c r="H25" s="16">
        <v>14550000</v>
      </c>
      <c r="I25" s="17">
        <v>55224000</v>
      </c>
    </row>
    <row r="26" spans="1:9" s="9" customFormat="1" ht="9.5" customHeight="1">
      <c r="A26" s="15" t="s">
        <v>16</v>
      </c>
      <c r="B26" s="15" t="s">
        <v>27</v>
      </c>
      <c r="C26" s="15" t="s">
        <v>35</v>
      </c>
      <c r="D26" s="15">
        <v>768.2</v>
      </c>
      <c r="E26" s="15" t="s">
        <v>60</v>
      </c>
      <c r="F26" s="24">
        <v>30</v>
      </c>
      <c r="G26" s="26">
        <v>31.666666666666668</v>
      </c>
      <c r="H26" s="16">
        <v>38800000</v>
      </c>
      <c r="I26" s="17">
        <v>55507200</v>
      </c>
    </row>
    <row r="27" spans="1:9" s="9" customFormat="1" ht="9.5" customHeight="1">
      <c r="A27" s="15" t="s">
        <v>16</v>
      </c>
      <c r="B27" s="15" t="s">
        <v>36</v>
      </c>
      <c r="C27" s="15" t="s">
        <v>37</v>
      </c>
      <c r="D27" s="15">
        <v>769.02</v>
      </c>
      <c r="E27" s="15" t="s">
        <v>58</v>
      </c>
      <c r="F27" s="24">
        <v>30</v>
      </c>
      <c r="G27" s="26">
        <v>31.666666666666668</v>
      </c>
      <c r="H27" s="16">
        <v>5270000</v>
      </c>
      <c r="I27" s="17">
        <v>54374400</v>
      </c>
    </row>
    <row r="28" spans="1:9" s="9" customFormat="1" ht="9.5" customHeight="1">
      <c r="A28" s="15" t="s">
        <v>16</v>
      </c>
      <c r="B28" s="15" t="s">
        <v>36</v>
      </c>
      <c r="C28" s="15" t="s">
        <v>38</v>
      </c>
      <c r="D28" s="15">
        <v>769.02</v>
      </c>
      <c r="E28" s="15" t="s">
        <v>58</v>
      </c>
      <c r="F28" s="24">
        <v>30</v>
      </c>
      <c r="G28" s="26">
        <v>31.666666666666668</v>
      </c>
      <c r="H28" s="16">
        <v>5270000</v>
      </c>
      <c r="I28" s="17">
        <v>55507200</v>
      </c>
    </row>
    <row r="29" spans="1:9" s="9" customFormat="1" ht="9.5" customHeight="1">
      <c r="A29" s="15" t="s">
        <v>7</v>
      </c>
      <c r="B29" s="15" t="s">
        <v>8</v>
      </c>
      <c r="C29" s="15" t="s">
        <v>39</v>
      </c>
      <c r="D29" s="15">
        <v>641.39</v>
      </c>
      <c r="E29" s="15" t="s">
        <v>61</v>
      </c>
      <c r="F29" s="24">
        <v>30</v>
      </c>
      <c r="G29" s="26">
        <v>31.666666666666668</v>
      </c>
      <c r="H29" s="16">
        <v>4060000</v>
      </c>
      <c r="I29" s="17">
        <v>28320000</v>
      </c>
    </row>
    <row r="30" spans="1:9" s="9" customFormat="1" ht="9.5" customHeight="1">
      <c r="A30" s="15" t="s">
        <v>7</v>
      </c>
      <c r="B30" s="15" t="s">
        <v>8</v>
      </c>
      <c r="C30" s="15" t="s">
        <v>40</v>
      </c>
      <c r="D30" s="15">
        <v>641.39</v>
      </c>
      <c r="E30" s="15" t="s">
        <v>61</v>
      </c>
      <c r="F30" s="24">
        <v>30</v>
      </c>
      <c r="G30" s="26">
        <v>31.666666666666668</v>
      </c>
      <c r="H30" s="16">
        <v>3720000</v>
      </c>
      <c r="I30" s="17">
        <v>28320000</v>
      </c>
    </row>
    <row r="31" spans="1:9" s="9" customFormat="1" ht="9.5" customHeight="1">
      <c r="A31" s="15" t="s">
        <v>7</v>
      </c>
      <c r="B31" s="15" t="s">
        <v>8</v>
      </c>
      <c r="C31" s="15" t="s">
        <v>41</v>
      </c>
      <c r="D31" s="15">
        <v>639.54</v>
      </c>
      <c r="E31" s="15" t="s">
        <v>61</v>
      </c>
      <c r="F31" s="24">
        <v>30</v>
      </c>
      <c r="G31" s="26">
        <v>31.666666666666668</v>
      </c>
      <c r="H31" s="16">
        <v>3680000</v>
      </c>
      <c r="I31" s="17">
        <v>28320000</v>
      </c>
    </row>
    <row r="32" spans="1:9" s="9" customFormat="1" ht="9.5" customHeight="1">
      <c r="A32" s="15" t="s">
        <v>42</v>
      </c>
      <c r="B32" s="15" t="s">
        <v>43</v>
      </c>
      <c r="C32" s="15" t="s">
        <v>44</v>
      </c>
      <c r="D32" s="15">
        <v>2804.54</v>
      </c>
      <c r="E32" s="15" t="s">
        <v>62</v>
      </c>
      <c r="F32" s="24">
        <v>50</v>
      </c>
      <c r="G32" s="26">
        <v>50</v>
      </c>
      <c r="H32" s="16">
        <v>55000</v>
      </c>
      <c r="I32" s="17">
        <v>12091000</v>
      </c>
    </row>
    <row r="33" spans="1:9" s="9" customFormat="1" ht="9.5" customHeight="1">
      <c r="A33" s="15" t="s">
        <v>9</v>
      </c>
      <c r="B33" s="15" t="s">
        <v>10</v>
      </c>
      <c r="C33" s="15" t="s">
        <v>45</v>
      </c>
      <c r="D33" s="15">
        <v>365.28</v>
      </c>
      <c r="E33" s="15" t="s">
        <v>63</v>
      </c>
      <c r="F33" s="24">
        <v>30</v>
      </c>
      <c r="G33" s="26">
        <v>31.666666666666668</v>
      </c>
      <c r="H33" s="16">
        <v>3630000</v>
      </c>
      <c r="I33" s="17">
        <v>16992000</v>
      </c>
    </row>
    <row r="34" spans="1:9" s="9" customFormat="1" ht="9.5" customHeight="1">
      <c r="A34" s="15" t="s">
        <v>9</v>
      </c>
      <c r="B34" s="15" t="s">
        <v>10</v>
      </c>
      <c r="C34" s="15" t="s">
        <v>46</v>
      </c>
      <c r="D34" s="15">
        <v>686.62</v>
      </c>
      <c r="E34" s="15" t="s">
        <v>63</v>
      </c>
      <c r="F34" s="24">
        <v>30</v>
      </c>
      <c r="G34" s="26">
        <v>31.666666666666668</v>
      </c>
      <c r="H34" s="16">
        <v>12036000</v>
      </c>
      <c r="I34" s="17">
        <v>28320000</v>
      </c>
    </row>
    <row r="35" spans="1:9" s="9" customFormat="1" ht="9.5" customHeight="1">
      <c r="A35" s="15" t="s">
        <v>9</v>
      </c>
      <c r="B35" s="15" t="s">
        <v>10</v>
      </c>
      <c r="C35" s="15" t="s">
        <v>47</v>
      </c>
      <c r="D35" s="15">
        <v>682.05</v>
      </c>
      <c r="E35" s="15" t="s">
        <v>64</v>
      </c>
      <c r="F35" s="24">
        <v>30</v>
      </c>
      <c r="G35" s="26">
        <v>31.666666666666668</v>
      </c>
      <c r="H35" s="16">
        <v>4280000</v>
      </c>
      <c r="I35" s="17">
        <v>28320000</v>
      </c>
    </row>
    <row r="36" spans="1:9" s="9" customFormat="1" ht="9.5" customHeight="1">
      <c r="A36" s="15" t="s">
        <v>9</v>
      </c>
      <c r="B36" s="15" t="s">
        <v>48</v>
      </c>
      <c r="C36" s="15" t="s">
        <v>49</v>
      </c>
      <c r="D36" s="15">
        <v>173.69</v>
      </c>
      <c r="E36" s="15" t="s">
        <v>63</v>
      </c>
      <c r="F36" s="24">
        <v>30</v>
      </c>
      <c r="G36" s="26">
        <v>31.666666666666668</v>
      </c>
      <c r="H36" s="16">
        <v>2051000.99</v>
      </c>
      <c r="I36" s="17">
        <v>7356000</v>
      </c>
    </row>
    <row r="37" spans="1:9" s="9" customFormat="1" ht="9.5" customHeight="1">
      <c r="A37" s="15" t="s">
        <v>9</v>
      </c>
      <c r="B37" s="15" t="s">
        <v>48</v>
      </c>
      <c r="C37" s="15" t="s">
        <v>50</v>
      </c>
      <c r="D37" s="15">
        <v>173.58</v>
      </c>
      <c r="E37" s="15" t="s">
        <v>63</v>
      </c>
      <c r="F37" s="24">
        <v>30</v>
      </c>
      <c r="G37" s="26">
        <v>31.666666666666668</v>
      </c>
      <c r="H37" s="16">
        <v>1970000.99</v>
      </c>
      <c r="I37" s="17">
        <v>7356000</v>
      </c>
    </row>
    <row r="38" spans="1:9" s="9" customFormat="1" ht="9.5" customHeight="1">
      <c r="A38" s="15" t="s">
        <v>9</v>
      </c>
      <c r="B38" s="15" t="s">
        <v>51</v>
      </c>
      <c r="C38" s="15" t="s">
        <v>52</v>
      </c>
      <c r="D38" s="15">
        <v>536.77</v>
      </c>
      <c r="E38" s="15" t="s">
        <v>63</v>
      </c>
      <c r="F38" s="24">
        <v>30</v>
      </c>
      <c r="G38" s="26">
        <v>31.666666666666668</v>
      </c>
      <c r="H38" s="16">
        <v>45500000.990000002</v>
      </c>
      <c r="I38" s="17">
        <v>22656000</v>
      </c>
    </row>
    <row r="39" spans="1:9" s="9" customFormat="1" ht="9.5" customHeight="1">
      <c r="A39" s="15" t="s">
        <v>9</v>
      </c>
      <c r="B39" s="15" t="s">
        <v>51</v>
      </c>
      <c r="C39" s="15" t="s">
        <v>53</v>
      </c>
      <c r="D39" s="15">
        <v>686.61</v>
      </c>
      <c r="E39" s="15" t="s">
        <v>63</v>
      </c>
      <c r="F39" s="24">
        <v>30</v>
      </c>
      <c r="G39" s="26">
        <v>31.666666666666668</v>
      </c>
      <c r="H39" s="16">
        <v>16440000.99</v>
      </c>
      <c r="I39" s="17">
        <v>28320000</v>
      </c>
    </row>
    <row r="40" spans="1:9" s="9" customFormat="1" ht="9.5" customHeight="1">
      <c r="A40" s="15" t="s">
        <v>9</v>
      </c>
      <c r="B40" s="15" t="s">
        <v>51</v>
      </c>
      <c r="C40" s="15" t="s">
        <v>54</v>
      </c>
      <c r="D40" s="15">
        <v>683.58</v>
      </c>
      <c r="E40" s="15" t="s">
        <v>64</v>
      </c>
      <c r="F40" s="24">
        <v>30</v>
      </c>
      <c r="G40" s="26">
        <v>31.666666666666668</v>
      </c>
      <c r="H40" s="16">
        <v>10237000</v>
      </c>
      <c r="I40" s="17">
        <v>41630400</v>
      </c>
    </row>
    <row r="41" spans="1:9" s="9" customFormat="1" ht="9.5" customHeight="1">
      <c r="A41" s="15" t="s">
        <v>9</v>
      </c>
      <c r="B41" s="15" t="s">
        <v>51</v>
      </c>
      <c r="C41" s="15" t="s">
        <v>55</v>
      </c>
      <c r="D41" s="15">
        <v>683.58</v>
      </c>
      <c r="E41" s="15" t="s">
        <v>64</v>
      </c>
      <c r="F41" s="24">
        <v>30</v>
      </c>
      <c r="G41" s="26">
        <v>31.666666666666668</v>
      </c>
      <c r="H41" s="16">
        <v>3427000</v>
      </c>
      <c r="I41" s="17">
        <v>28320000</v>
      </c>
    </row>
    <row r="42" spans="1:9" s="9" customFormat="1" ht="9.5" customHeight="1">
      <c r="A42" s="15" t="s">
        <v>9</v>
      </c>
      <c r="B42" s="15" t="s">
        <v>51</v>
      </c>
      <c r="C42" s="15" t="s">
        <v>56</v>
      </c>
      <c r="D42" s="15">
        <v>682.05</v>
      </c>
      <c r="E42" s="15" t="s">
        <v>64</v>
      </c>
      <c r="F42" s="24">
        <v>30</v>
      </c>
      <c r="G42" s="26">
        <v>31.666666666666668</v>
      </c>
      <c r="H42" s="16">
        <v>3377000</v>
      </c>
      <c r="I42" s="17">
        <v>28320000</v>
      </c>
    </row>
    <row r="43" spans="1:9" s="9" customFormat="1" ht="9.5" customHeight="1">
      <c r="A43" s="15" t="s">
        <v>9</v>
      </c>
      <c r="B43" s="15" t="s">
        <v>11</v>
      </c>
      <c r="C43" s="15" t="s">
        <v>57</v>
      </c>
      <c r="D43" s="15">
        <v>2743.43</v>
      </c>
      <c r="E43" s="15" t="s">
        <v>65</v>
      </c>
      <c r="F43" s="24">
        <v>30</v>
      </c>
      <c r="G43" s="26">
        <v>31.666666666666668</v>
      </c>
      <c r="H43" s="16">
        <v>30488000</v>
      </c>
      <c r="I43" s="17">
        <v>113280000</v>
      </c>
    </row>
    <row r="44" spans="1:9" ht="9.5" customHeight="1">
      <c r="A44" s="20"/>
      <c r="B44" s="20"/>
      <c r="C44" s="20"/>
      <c r="D44" s="21"/>
      <c r="E44" s="22"/>
      <c r="F44" s="23"/>
      <c r="G44" s="23"/>
      <c r="H44" s="21"/>
      <c r="I44" s="21"/>
    </row>
    <row r="45" spans="1:9" ht="10" customHeight="1">
      <c r="A45" s="33" t="s">
        <v>13</v>
      </c>
      <c r="B45" s="33"/>
      <c r="C45" s="33"/>
      <c r="D45" s="33"/>
      <c r="E45" s="33"/>
      <c r="F45" s="33"/>
      <c r="G45" s="33"/>
      <c r="H45" s="33"/>
      <c r="I45" s="33"/>
    </row>
    <row r="46" spans="1:9" ht="10" customHeight="1">
      <c r="A46" s="31" t="s">
        <v>14</v>
      </c>
      <c r="B46" s="31"/>
      <c r="C46" s="31"/>
      <c r="D46" s="31"/>
      <c r="E46" s="31"/>
      <c r="F46" s="31"/>
      <c r="G46" s="31"/>
      <c r="H46" s="31"/>
      <c r="I46" s="31"/>
    </row>
    <row r="47" spans="1:9" ht="10" customHeight="1">
      <c r="A47" s="31" t="s">
        <v>66</v>
      </c>
      <c r="B47" s="31"/>
      <c r="C47" s="31"/>
      <c r="D47" s="31"/>
      <c r="E47" s="31"/>
      <c r="F47" s="31"/>
      <c r="G47" s="31"/>
      <c r="H47" s="31"/>
      <c r="I47" s="31"/>
    </row>
    <row r="48" spans="1:9" ht="12.75" customHeight="1">
      <c r="A48" s="28" t="s">
        <v>69</v>
      </c>
      <c r="B48" s="28"/>
      <c r="C48" s="28"/>
      <c r="D48" s="28"/>
      <c r="E48" s="28"/>
      <c r="F48" s="28"/>
      <c r="G48" s="28"/>
      <c r="H48" s="28"/>
      <c r="I48" s="28"/>
    </row>
    <row r="49" spans="1:9" ht="9" customHeight="1">
      <c r="A49" s="1"/>
      <c r="B49" s="1"/>
      <c r="C49" s="1"/>
      <c r="D49" s="1"/>
      <c r="E49" s="1"/>
      <c r="F49" s="5"/>
      <c r="G49" s="5"/>
      <c r="H49" s="1"/>
      <c r="I49" s="1"/>
    </row>
    <row r="50" spans="1:9">
      <c r="A50" s="10"/>
    </row>
  </sheetData>
  <mergeCells count="16">
    <mergeCell ref="K1:R1"/>
    <mergeCell ref="A48:I48"/>
    <mergeCell ref="A1:H1"/>
    <mergeCell ref="A3:D3"/>
    <mergeCell ref="E3:I3"/>
    <mergeCell ref="A4:A6"/>
    <mergeCell ref="B4:B6"/>
    <mergeCell ref="A47:I47"/>
    <mergeCell ref="C4:C6"/>
    <mergeCell ref="D4:D6"/>
    <mergeCell ref="E4:E6"/>
    <mergeCell ref="F4:G5"/>
    <mergeCell ref="H4:H6"/>
    <mergeCell ref="I4:I6"/>
    <mergeCell ref="A46:I46"/>
    <mergeCell ref="A45:I45"/>
  </mergeCells>
  <printOptions horizontalCentered="1"/>
  <pageMargins left="0.39370078740157483" right="0.39370078740157483" top="0.78740157480314965" bottom="0.78740157480314965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T5.1</vt:lpstr>
      <vt:lpstr>T5.1!Area_de_impressao</vt:lpstr>
      <vt:lpstr>T5.1!Titulos_de_impressao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Jose Lopes de Souza</cp:lastModifiedBy>
  <cp:revision/>
  <cp:lastPrinted>2024-02-15T20:23:09Z</cp:lastPrinted>
  <dcterms:created xsi:type="dcterms:W3CDTF">2006-09-29T14:29:31Z</dcterms:created>
  <dcterms:modified xsi:type="dcterms:W3CDTF">2026-04-10T13:47:15Z</dcterms:modified>
  <cp:category/>
  <cp:contentStatus/>
</cp:coreProperties>
</file>