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4 (Biocombustiveis)\Biodiesel\"/>
    </mc:Choice>
  </mc:AlternateContent>
  <xr:revisionPtr revIDLastSave="0" documentId="13_ncr:80000009_{A4CFBB21-A64C-4C7A-AFD1-4BF3D491762D}" xr6:coauthVersionLast="47" xr6:coauthVersionMax="47" xr10:uidLastSave="{00000000-0000-0000-0000-000000000000}"/>
  <bookViews>
    <workbookView xWindow="-19320" yWindow="-120" windowWidth="19440" windowHeight="11640" xr2:uid="{DE085465-2EBE-49C8-9036-05565DF04104}"/>
  </bookViews>
  <sheets>
    <sheet name="G4.17" sheetId="4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L14" i="1"/>
  <c r="L12" i="1"/>
  <c r="L10" i="1"/>
  <c r="L8" i="1"/>
  <c r="L6" i="1"/>
</calcChain>
</file>

<file path=xl/sharedStrings.xml><?xml version="1.0" encoding="utf-8"?>
<sst xmlns="http://schemas.openxmlformats.org/spreadsheetml/2006/main" count="11" uniqueCount="11">
  <si>
    <t>Total</t>
  </si>
  <si>
    <t>Matérias-primas</t>
  </si>
  <si>
    <t>Óleo de soja</t>
  </si>
  <si>
    <r>
      <t>Matérias-primas utilizadas na produção de biodiesel (B100) (m</t>
    </r>
    <r>
      <rPr>
        <b/>
        <vertAlign val="superscript"/>
        <sz val="7"/>
        <rFont val="Helvetica Neue"/>
      </rPr>
      <t>3</t>
    </r>
    <r>
      <rPr>
        <b/>
        <sz val="7"/>
        <rFont val="Helvetica Neue"/>
        <family val="2"/>
      </rPr>
      <t>)</t>
    </r>
  </si>
  <si>
    <t>Fonte: ANP/SPC, conforme Resolução ANP nº 729/2018.</t>
  </si>
  <si>
    <r>
      <t>Gordura animal</t>
    </r>
    <r>
      <rPr>
        <vertAlign val="superscript"/>
        <sz val="8"/>
        <rFont val="Helvetica Neue"/>
      </rPr>
      <t>2</t>
    </r>
  </si>
  <si>
    <r>
      <t>Outros</t>
    </r>
    <r>
      <rPr>
        <vertAlign val="superscript"/>
        <sz val="8"/>
        <rFont val="Helvetica Neue"/>
      </rPr>
      <t>3</t>
    </r>
  </si>
  <si>
    <r>
      <rPr>
        <vertAlign val="superscript"/>
        <sz val="7"/>
        <rFont val="Helvetica Neue"/>
      </rPr>
      <t>1</t>
    </r>
    <r>
      <rPr>
        <sz val="7"/>
        <rFont val="Helvetica Neue"/>
      </rPr>
      <t xml:space="preserve">Inclui óleo de algodão, canola, girassol, macaúba, milho, palma e palmiste. </t>
    </r>
    <r>
      <rPr>
        <vertAlign val="superscript"/>
        <sz val="7"/>
        <rFont val="Helvetica Neue"/>
      </rPr>
      <t>2</t>
    </r>
    <r>
      <rPr>
        <sz val="7"/>
        <rFont val="Helvetica Neue"/>
      </rPr>
      <t xml:space="preserve">Inclui gordura bovina, de frango e de porco. </t>
    </r>
    <r>
      <rPr>
        <vertAlign val="superscript"/>
        <sz val="7"/>
        <rFont val="Helvetica Neue"/>
      </rPr>
      <t>3</t>
    </r>
    <r>
      <rPr>
        <sz val="7"/>
        <rFont val="Helvetica Neue"/>
      </rPr>
      <t>Inclui óleo de fritura usado e outros materiais glaxos.</t>
    </r>
  </si>
  <si>
    <t>Outros óleos vegetais¹</t>
  </si>
  <si>
    <t>Tabela 4.13 – Matérias-primas utilizadas na produção de biodiesel (B100) no Brasil – 2015-2024</t>
  </si>
  <si>
    <t>24/23
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</si>
</sst>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1" formatCode="_(* #,##0.00_);_(* \(#,##0.00\);_(* &quot;-&quot;??_);_(@_)"/>
    <numFmt numFmtId="172" formatCode="_(* #,##0_);_(* \(#,##0\);_(* &quot;-&quot;??_);_(@_)"/>
    <numFmt numFmtId="174" formatCode="0.0%"/>
    <numFmt numFmtId="175" formatCode="_(* #,##0.000_);_(* \(#,##0.000\);_(* &quot;-&quot;??_);_(@_)"/>
  </numFmts>
  <fonts count="19">
    <font>
      <sz val="11"/>
      <color theme="1"/>
      <name val="Calibri"/>
      <family val="2"/>
      <scheme val="minor"/>
    </font>
    <font>
      <sz val="7"/>
      <name val="Helvetica Neue"/>
      <family val="2"/>
    </font>
    <font>
      <b/>
      <sz val="8"/>
      <name val="Helvetica Neue"/>
      <family val="2"/>
    </font>
    <font>
      <b/>
      <sz val="7"/>
      <name val="Helvetica Neue"/>
      <family val="2"/>
    </font>
    <font>
      <b/>
      <vertAlign val="superscript"/>
      <sz val="7"/>
      <name val="Helvetica Neue"/>
    </font>
    <font>
      <b/>
      <sz val="7"/>
      <name val="Arial"/>
      <family val="2"/>
    </font>
    <font>
      <b/>
      <sz val="8"/>
      <name val="Arial"/>
      <family val="2"/>
    </font>
    <font>
      <sz val="8"/>
      <name val="Helvetica Neue"/>
      <family val="2"/>
    </font>
    <font>
      <sz val="8"/>
      <name val="Arial"/>
      <family val="2"/>
    </font>
    <font>
      <sz val="8"/>
      <name val="Helvetica Neue"/>
    </font>
    <font>
      <sz val="7"/>
      <name val="Helvetica Neue"/>
    </font>
    <font>
      <sz val="7"/>
      <color indexed="10"/>
      <name val="Helvetica Neue"/>
    </font>
    <font>
      <vertAlign val="superscript"/>
      <sz val="8"/>
      <name val="Helvetica Neue"/>
    </font>
    <font>
      <b/>
      <sz val="9"/>
      <name val="Helvetica Neue"/>
    </font>
    <font>
      <sz val="10"/>
      <color indexed="8"/>
      <name val="Calibri"/>
    </font>
    <font>
      <b/>
      <sz val="8"/>
      <name val="Helvetica Neue"/>
    </font>
    <font>
      <vertAlign val="superscript"/>
      <sz val="7"/>
      <name val="Helvetica Neue"/>
    </font>
    <font>
      <vertAlign val="superscript"/>
      <sz val="7"/>
      <color indexed="61"/>
      <name val="Helvetica Neue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8" fillId="0" borderId="0" applyFont="0" applyFill="0" applyBorder="0" applyAlignment="0" applyProtection="0"/>
    <xf numFmtId="171" fontId="18" fillId="0" borderId="0" applyFont="0" applyFill="0" applyBorder="0" applyAlignment="0" applyProtection="0"/>
  </cellStyleXfs>
  <cellXfs count="37">
    <xf numFmtId="0" fontId="0" fillId="0" borderId="0" xfId="0"/>
    <xf numFmtId="0" fontId="1" fillId="2" borderId="0" xfId="0" applyFont="1" applyFill="1" applyAlignment="1">
      <alignment vertical="center"/>
    </xf>
    <xf numFmtId="172" fontId="6" fillId="2" borderId="0" xfId="2" applyNumberFormat="1" applyFont="1" applyFill="1" applyBorder="1" applyAlignment="1">
      <alignment horizontal="right"/>
    </xf>
    <xf numFmtId="0" fontId="7" fillId="2" borderId="0" xfId="0" applyFont="1" applyFill="1" applyAlignment="1">
      <alignment vertical="center"/>
    </xf>
    <xf numFmtId="172" fontId="8" fillId="2" borderId="0" xfId="2" applyNumberFormat="1" applyFont="1" applyFill="1" applyBorder="1" applyAlignment="1">
      <alignment horizontal="right"/>
    </xf>
    <xf numFmtId="0" fontId="9" fillId="2" borderId="0" xfId="0" applyFont="1" applyFill="1" applyAlignment="1">
      <alignment vertical="center"/>
    </xf>
    <xf numFmtId="172" fontId="7" fillId="3" borderId="0" xfId="2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171" fontId="1" fillId="2" borderId="0" xfId="2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vertical="center" wrapText="1"/>
    </xf>
    <xf numFmtId="4" fontId="15" fillId="2" borderId="0" xfId="2" applyNumberFormat="1" applyFont="1" applyFill="1" applyBorder="1" applyAlignment="1" applyProtection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174" fontId="1" fillId="2" borderId="0" xfId="1" applyNumberFormat="1" applyFont="1" applyFill="1" applyAlignment="1">
      <alignment vertical="center"/>
    </xf>
    <xf numFmtId="4" fontId="7" fillId="2" borderId="0" xfId="2" applyNumberFormat="1" applyFont="1" applyFill="1" applyBorder="1" applyAlignment="1" applyProtection="1">
      <alignment horizontal="right" vertical="center" wrapText="1"/>
    </xf>
    <xf numFmtId="2" fontId="7" fillId="2" borderId="0" xfId="0" applyNumberFormat="1" applyFont="1" applyFill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2" fontId="1" fillId="2" borderId="0" xfId="0" applyNumberFormat="1" applyFont="1" applyFill="1" applyAlignment="1">
      <alignment vertical="center"/>
    </xf>
    <xf numFmtId="0" fontId="10" fillId="2" borderId="0" xfId="0" applyFont="1" applyFill="1"/>
    <xf numFmtId="175" fontId="1" fillId="2" borderId="0" xfId="2" applyNumberFormat="1" applyFont="1" applyFill="1" applyAlignment="1">
      <alignment vertical="center"/>
    </xf>
    <xf numFmtId="172" fontId="1" fillId="2" borderId="0" xfId="0" applyNumberFormat="1" applyFont="1" applyFill="1" applyAlignment="1">
      <alignment vertical="center"/>
    </xf>
    <xf numFmtId="172" fontId="1" fillId="3" borderId="0" xfId="0" applyNumberFormat="1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4.17 – Matérias-primas utilizadas na produção de biodiesel (B100) – 2016-2025</a:t>
            </a:r>
          </a:p>
        </c:rich>
      </c:tx>
      <c:layout>
        <c:manualLayout>
          <c:xMode val="edge"/>
          <c:yMode val="edge"/>
          <c:x val="0.13816055322798373"/>
          <c:y val="2.9582673005810883E-2"/>
        </c:manualLayout>
      </c:layout>
      <c:overlay val="0"/>
    </c:title>
    <c:autoTitleDeleted val="0"/>
    <c:plotArea>
      <c:layout>
        <c:manualLayout>
          <c:xMode val="edge"/>
          <c:yMode val="edge"/>
          <c:x val="3.0264876811425194E-2"/>
          <c:y val="0.16023243528790279"/>
          <c:w val="0.95"/>
          <c:h val="0.727794975526611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DADOS!$A$8</c:f>
              <c:strCache>
                <c:ptCount val="1"/>
                <c:pt idx="0">
                  <c:v>Óleo de soja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cat>
            <c:numRef>
              <c:f>DADOS!$B$4:$K$4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DADOS!$B$8:$K$8</c:f>
              <c:numCache>
                <c:formatCode>_(* #.##0_);_(* \(#.##0\);_(* "-"??_);_(@_)</c:formatCode>
                <c:ptCount val="10"/>
                <c:pt idx="0">
                  <c:v>2828765.29</c:v>
                </c:pt>
                <c:pt idx="1">
                  <c:v>2964245.8740000008</c:v>
                </c:pt>
                <c:pt idx="2">
                  <c:v>3743316.1910000015</c:v>
                </c:pt>
                <c:pt idx="3">
                  <c:v>4087804.3309999998</c:v>
                </c:pt>
                <c:pt idx="4">
                  <c:v>4677523</c:v>
                </c:pt>
                <c:pt idx="5">
                  <c:v>4907872.5089999996</c:v>
                </c:pt>
                <c:pt idx="6">
                  <c:v>4225399</c:v>
                </c:pt>
                <c:pt idx="7">
                  <c:v>5217993.6100000003</c:v>
                </c:pt>
                <c:pt idx="8">
                  <c:v>7197534.277999999</c:v>
                </c:pt>
                <c:pt idx="9">
                  <c:v>7298936.6970000006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2-43D5-AAEC-FD3E0550FE69}"/>
            </c:ext>
          </c:extLst>
        </c:ser>
        <c:ser>
          <c:idx val="1"/>
          <c:order val="1"/>
          <c:tx>
            <c:strRef>
              <c:f>DADOS!$A$10</c:f>
              <c:strCache>
                <c:ptCount val="1"/>
                <c:pt idx="0">
                  <c:v>Outros óleos vegetais¹</c:v>
                </c:pt>
              </c:strCache>
            </c:strRef>
          </c:tx>
          <c:spPr>
            <a:solidFill>
              <a:srgbClr val="C0504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cat>
            <c:numRef>
              <c:f>DADOS!$B$4:$K$4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DADOS!$B$10:$K$10</c:f>
              <c:numCache>
                <c:formatCode>_(* #.##0_);_(* \(#.##0\);_(* "-"??_);_(@_)</c:formatCode>
                <c:ptCount val="10"/>
                <c:pt idx="0">
                  <c:v>60752.66</c:v>
                </c:pt>
                <c:pt idx="1">
                  <c:v>54371.360000000008</c:v>
                </c:pt>
                <c:pt idx="2">
                  <c:v>128858</c:v>
                </c:pt>
                <c:pt idx="3">
                  <c:v>350192.75499999989</c:v>
                </c:pt>
                <c:pt idx="4">
                  <c:v>297144</c:v>
                </c:pt>
                <c:pt idx="5">
                  <c:v>280710.91500000004</c:v>
                </c:pt>
                <c:pt idx="6">
                  <c:v>231471</c:v>
                </c:pt>
                <c:pt idx="7">
                  <c:v>330406.80100000004</c:v>
                </c:pt>
                <c:pt idx="8">
                  <c:v>294797.27199999988</c:v>
                </c:pt>
                <c:pt idx="9">
                  <c:v>313160.09499999997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D2-43D5-AAEC-FD3E0550FE69}"/>
            </c:ext>
          </c:extLst>
        </c:ser>
        <c:ser>
          <c:idx val="2"/>
          <c:order val="2"/>
          <c:tx>
            <c:v>Gordura animal²</c:v>
          </c:tx>
          <c:spPr>
            <a:solidFill>
              <a:srgbClr val="9BBB59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cat>
            <c:numRef>
              <c:f>DADOS!$B$4:$K$4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DADOS!$B$12:$K$12</c:f>
              <c:numCache>
                <c:formatCode>_(* #.##0_);_(* \(#.##0\);_(* "-"??_);_(@_)</c:formatCode>
                <c:ptCount val="10"/>
                <c:pt idx="0">
                  <c:v>620180.63300000003</c:v>
                </c:pt>
                <c:pt idx="1">
                  <c:v>715273</c:v>
                </c:pt>
                <c:pt idx="2">
                  <c:v>862505</c:v>
                </c:pt>
                <c:pt idx="3">
                  <c:v>831631.60600000003</c:v>
                </c:pt>
                <c:pt idx="4">
                  <c:v>737834</c:v>
                </c:pt>
                <c:pt idx="5">
                  <c:v>714242.28799999994</c:v>
                </c:pt>
                <c:pt idx="6">
                  <c:v>778170</c:v>
                </c:pt>
                <c:pt idx="7">
                  <c:v>638787.9659999999</c:v>
                </c:pt>
                <c:pt idx="8">
                  <c:v>773441.46300000034</c:v>
                </c:pt>
                <c:pt idx="9">
                  <c:v>846342.52399999998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D2-43D5-AAEC-FD3E0550FE69}"/>
            </c:ext>
          </c:extLst>
        </c:ser>
        <c:ser>
          <c:idx val="3"/>
          <c:order val="3"/>
          <c:tx>
            <c:v>Outros³</c:v>
          </c:tx>
          <c:spPr>
            <a:solidFill>
              <a:srgbClr val="8064A2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cat>
            <c:numRef>
              <c:f>DADOS!$B$4:$K$4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DADOS!$B$14:$K$14</c:f>
              <c:numCache>
                <c:formatCode>_(* #.##0_);_(* \(#.##0\);_(* "-"??_);_(@_)</c:formatCode>
                <c:ptCount val="10"/>
                <c:pt idx="0">
                  <c:v>115525.42</c:v>
                </c:pt>
                <c:pt idx="1">
                  <c:v>487381</c:v>
                </c:pt>
                <c:pt idx="2">
                  <c:v>612076</c:v>
                </c:pt>
                <c:pt idx="3">
                  <c:v>766177.57999999961</c:v>
                </c:pt>
                <c:pt idx="4">
                  <c:v>829832</c:v>
                </c:pt>
                <c:pt idx="5">
                  <c:v>903498.54299999995</c:v>
                </c:pt>
                <c:pt idx="6">
                  <c:v>1190091</c:v>
                </c:pt>
                <c:pt idx="7">
                  <c:v>1358944.7800000003</c:v>
                </c:pt>
                <c:pt idx="8">
                  <c:v>1456116.8460000001</c:v>
                </c:pt>
                <c:pt idx="9">
                  <c:v>1492625.6099999994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D2-43D5-AAEC-FD3E0550F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749520"/>
        <c:axId val="1"/>
      </c:barChart>
      <c:catAx>
        <c:axId val="7374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US" sz="1000" b="1"/>
                  <a:t>milhões de m³</a:t>
                </a:r>
              </a:p>
            </c:rich>
          </c:tx>
          <c:layout>
            <c:manualLayout>
              <c:xMode val="edge"/>
              <c:yMode val="edge"/>
              <c:x val="7.7582503569087425E-3"/>
              <c:y val="0.45521818885159165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3749520"/>
        <c:crosses val="autoZero"/>
        <c:crossBetween val="between"/>
        <c:dispUnits>
          <c:builtInUnit val="millions"/>
        </c:dispUnits>
      </c:valAx>
    </c:plotArea>
    <c:legend>
      <c:legendPos val="l"/>
      <c:layout>
        <c:manualLayout>
          <c:xMode val="edge"/>
          <c:yMode val="edge"/>
          <c:x val="7.8973346495557744E-3"/>
          <c:y val="0.88802741971041255"/>
          <c:w val="0.95000002590989063"/>
          <c:h val="3.8034865293185421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6E19FA8-227E-4B8E-B547-488A3C2C28D5}">
  <sheetPr codeName="Gráf1"/>
  <sheetViews>
    <sheetView tabSelected="1" workbookViewId="0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27EF71-ECB1-AA22-116A-65274715CB5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0.01316</cdr:x>
      <cdr:y>0.93029</cdr:y>
    </cdr:from>
    <cdr:to>
      <cdr:x>1</cdr:x>
      <cdr:y>0.98732</cdr:y>
    </cdr:to>
    <cdr:sp macro="" textlink="">
      <cdr:nvSpPr>
        <cdr:cNvPr id="2" name="CaixaDeTexto 2"/>
        <cdr:cNvSpPr txBox="1"/>
      </cdr:nvSpPr>
      <cdr:spPr>
        <a:xfrm xmlns:a="http://schemas.openxmlformats.org/drawingml/2006/main">
          <a:off x="127000" y="5591289"/>
          <a:ext cx="9521825" cy="342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800">
              <a:latin typeface="+mn-lt"/>
            </a:rPr>
            <a:t>Fonte: ANP/SPC (tabela 4.14)
¹Inclui óleo de algodão, canola, girassol, macaúba, milho, palma e palmiste ²Inclui gordura bovina, de frango e de porco. ³Inclui óleo de fritura usado e outros materiais graxos.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34A53-58C6-45FD-A2E0-16BFD1B9263E}">
  <sheetPr codeName="Plan2"/>
  <dimension ref="A1:M27"/>
  <sheetViews>
    <sheetView workbookViewId="0">
      <selection activeCell="K6" sqref="K6:K14"/>
    </sheetView>
  </sheetViews>
  <sheetFormatPr defaultColWidth="11.42578125" defaultRowHeight="9"/>
  <cols>
    <col min="1" max="1" width="20.7109375" style="1" customWidth="1"/>
    <col min="2" max="11" width="10.7109375" style="1" customWidth="1"/>
    <col min="12" max="12" width="8.7109375" style="1" customWidth="1"/>
    <col min="13" max="16384" width="11.42578125" style="1"/>
  </cols>
  <sheetData>
    <row r="1" spans="1:13" ht="12" customHeight="1">
      <c r="A1" s="10" t="s">
        <v>9</v>
      </c>
    </row>
    <row r="2" spans="1:13" ht="9" customHeigh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3" ht="11.25" customHeight="1">
      <c r="A3" s="29" t="s">
        <v>1</v>
      </c>
      <c r="B3" s="31" t="s">
        <v>3</v>
      </c>
      <c r="C3" s="32"/>
      <c r="D3" s="32"/>
      <c r="E3" s="32"/>
      <c r="F3" s="32"/>
      <c r="G3" s="32"/>
      <c r="H3" s="32"/>
      <c r="I3" s="33"/>
      <c r="J3" s="33"/>
      <c r="K3" s="34"/>
      <c r="L3" s="35" t="s">
        <v>10</v>
      </c>
    </row>
    <row r="4" spans="1:13" ht="11.25" customHeight="1">
      <c r="A4" s="30"/>
      <c r="B4" s="12">
        <v>2016</v>
      </c>
      <c r="C4" s="12">
        <v>2017</v>
      </c>
      <c r="D4" s="12">
        <v>2018</v>
      </c>
      <c r="E4" s="12">
        <v>2019</v>
      </c>
      <c r="F4" s="12">
        <v>2020</v>
      </c>
      <c r="G4" s="12">
        <v>2021</v>
      </c>
      <c r="H4" s="12">
        <v>2022</v>
      </c>
      <c r="I4" s="12">
        <v>2023</v>
      </c>
      <c r="J4" s="12">
        <v>2024</v>
      </c>
      <c r="K4" s="12">
        <v>2025</v>
      </c>
      <c r="L4" s="36"/>
    </row>
    <row r="5" spans="1:13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3" ht="11.25">
      <c r="A6" s="15" t="s">
        <v>0</v>
      </c>
      <c r="B6" s="2">
        <v>3625224.003</v>
      </c>
      <c r="C6" s="2">
        <v>4221271.2340000011</v>
      </c>
      <c r="D6" s="2">
        <v>5346755.1910000015</v>
      </c>
      <c r="E6" s="2">
        <v>6035806.271999998</v>
      </c>
      <c r="F6" s="2">
        <v>6542333</v>
      </c>
      <c r="G6" s="2">
        <v>6806324.254999999</v>
      </c>
      <c r="H6" s="2">
        <v>6425131</v>
      </c>
      <c r="I6" s="2">
        <v>7546133.1570000006</v>
      </c>
      <c r="J6" s="2">
        <v>9721889.8589999992</v>
      </c>
      <c r="K6" s="2">
        <f>SUM(K8:K14)</f>
        <v>9951064.925999999</v>
      </c>
      <c r="L6" s="16">
        <f>((K6/J6)-1)*100</f>
        <v>2.357309847404232</v>
      </c>
    </row>
    <row r="7" spans="1:13" ht="11.25">
      <c r="A7" s="17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3" ht="11.25">
      <c r="A8" s="18" t="s">
        <v>2</v>
      </c>
      <c r="B8" s="4">
        <v>2828765.29</v>
      </c>
      <c r="C8" s="4">
        <v>2964245.8740000008</v>
      </c>
      <c r="D8" s="4">
        <v>3743316.1910000015</v>
      </c>
      <c r="E8" s="4">
        <v>4087804.3309999998</v>
      </c>
      <c r="F8" s="4">
        <v>4677523</v>
      </c>
      <c r="G8" s="4">
        <v>4907872.5089999996</v>
      </c>
      <c r="H8" s="4">
        <v>4225399</v>
      </c>
      <c r="I8" s="4">
        <v>5217993.6100000003</v>
      </c>
      <c r="J8" s="4">
        <v>7197534.277999999</v>
      </c>
      <c r="K8" s="4">
        <v>7298936.6970000006</v>
      </c>
      <c r="L8" s="16">
        <f>((K8/J8)-1)*100</f>
        <v>1.4088494070802593</v>
      </c>
      <c r="M8" s="19"/>
    </row>
    <row r="9" spans="1:13" ht="11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20"/>
      <c r="M9" s="19"/>
    </row>
    <row r="10" spans="1:13" ht="11.25">
      <c r="A10" s="18" t="s">
        <v>8</v>
      </c>
      <c r="B10" s="4">
        <v>60752.66</v>
      </c>
      <c r="C10" s="4">
        <v>54371.360000000008</v>
      </c>
      <c r="D10" s="4">
        <v>128858</v>
      </c>
      <c r="E10" s="4">
        <v>350192.75499999989</v>
      </c>
      <c r="F10" s="4">
        <v>297144</v>
      </c>
      <c r="G10" s="4">
        <v>280710.91500000004</v>
      </c>
      <c r="H10" s="4">
        <v>231471</v>
      </c>
      <c r="I10" s="4">
        <v>330406.80100000004</v>
      </c>
      <c r="J10" s="4">
        <v>294797.27199999988</v>
      </c>
      <c r="K10" s="4">
        <v>313160.09499999997</v>
      </c>
      <c r="L10" s="16">
        <f>((K10/J10)-1)*100</f>
        <v>6.228966392877644</v>
      </c>
      <c r="M10" s="19"/>
    </row>
    <row r="11" spans="1:13" ht="11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20"/>
      <c r="M11" s="19"/>
    </row>
    <row r="12" spans="1:13" ht="11.25">
      <c r="A12" s="3" t="s">
        <v>5</v>
      </c>
      <c r="B12" s="4">
        <v>620180.63300000003</v>
      </c>
      <c r="C12" s="4">
        <v>715273</v>
      </c>
      <c r="D12" s="4">
        <v>862505</v>
      </c>
      <c r="E12" s="4">
        <v>831631.60600000003</v>
      </c>
      <c r="F12" s="4">
        <v>737834</v>
      </c>
      <c r="G12" s="4">
        <v>714242.28799999994</v>
      </c>
      <c r="H12" s="4">
        <v>778170</v>
      </c>
      <c r="I12" s="4">
        <v>638787.9659999999</v>
      </c>
      <c r="J12" s="4">
        <v>773441.46300000034</v>
      </c>
      <c r="K12" s="4">
        <v>846342.52399999998</v>
      </c>
      <c r="L12" s="16">
        <f>((K12/J12)-1)*100</f>
        <v>9.4255434299104213</v>
      </c>
      <c r="M12" s="19"/>
    </row>
    <row r="13" spans="1:13" ht="11.25">
      <c r="A13" s="18"/>
      <c r="B13" s="6"/>
      <c r="C13" s="6"/>
      <c r="D13" s="6"/>
      <c r="E13" s="6"/>
      <c r="F13" s="6"/>
      <c r="G13" s="6"/>
      <c r="H13" s="6"/>
      <c r="I13" s="6"/>
      <c r="J13" s="6"/>
      <c r="K13" s="6"/>
      <c r="L13" s="21"/>
      <c r="M13" s="19"/>
    </row>
    <row r="14" spans="1:13" ht="11.25">
      <c r="A14" s="5" t="s">
        <v>6</v>
      </c>
      <c r="B14" s="4">
        <v>115525.42</v>
      </c>
      <c r="C14" s="4">
        <v>487381</v>
      </c>
      <c r="D14" s="4">
        <v>612076</v>
      </c>
      <c r="E14" s="4">
        <v>766177.57999999961</v>
      </c>
      <c r="F14" s="4">
        <v>829832</v>
      </c>
      <c r="G14" s="4">
        <v>903498.54299999995</v>
      </c>
      <c r="H14" s="4">
        <v>1190091</v>
      </c>
      <c r="I14" s="4">
        <v>1358944.7800000003</v>
      </c>
      <c r="J14" s="4">
        <v>1456116.8460000001</v>
      </c>
      <c r="K14" s="4">
        <v>1492625.6099999994</v>
      </c>
      <c r="L14" s="16">
        <f>((K14/J14)-1)*100</f>
        <v>2.5072688431762913</v>
      </c>
      <c r="M14" s="19"/>
    </row>
    <row r="15" spans="1:1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22"/>
    </row>
    <row r="16" spans="1:13">
      <c r="A16" s="1" t="s">
        <v>4</v>
      </c>
      <c r="L16" s="23"/>
    </row>
    <row r="17" spans="1:12" ht="10.5" customHeight="1">
      <c r="A17" s="9" t="s">
        <v>7</v>
      </c>
      <c r="B17" s="8"/>
      <c r="C17" s="8"/>
      <c r="D17" s="8"/>
      <c r="L17" s="23"/>
    </row>
    <row r="18" spans="1:12" ht="9.75" customHeight="1">
      <c r="A18" s="24"/>
      <c r="B18" s="8"/>
      <c r="C18" s="8"/>
      <c r="D18" s="8"/>
      <c r="L18" s="23"/>
    </row>
    <row r="19" spans="1:12">
      <c r="A19" s="9"/>
      <c r="L19" s="23"/>
    </row>
    <row r="20" spans="1:12">
      <c r="A20" s="9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2">
      <c r="A21" s="9"/>
    </row>
    <row r="22" spans="1:12" ht="11.1" customHeight="1"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4" spans="1:12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2"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7" spans="1:12">
      <c r="A27" s="28"/>
      <c r="B27" s="25"/>
      <c r="C27" s="25"/>
      <c r="D27" s="25"/>
      <c r="E27" s="25"/>
      <c r="F27" s="25"/>
      <c r="G27" s="25"/>
      <c r="H27" s="25"/>
      <c r="I27" s="25"/>
      <c r="J27" s="25"/>
      <c r="K27" s="25"/>
    </row>
  </sheetData>
  <mergeCells count="3">
    <mergeCell ref="A3:A4"/>
    <mergeCell ref="B3:K3"/>
    <mergeCell ref="L3:L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G4.17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avalle</dc:creator>
  <cp:lastModifiedBy>Pedro Paulo Moraes Filho</cp:lastModifiedBy>
  <cp:lastPrinted>2012-05-16T13:38:46Z</cp:lastPrinted>
  <dcterms:created xsi:type="dcterms:W3CDTF">2010-04-28T13:07:48Z</dcterms:created>
  <dcterms:modified xsi:type="dcterms:W3CDTF">2026-05-11T14:21:30Z</dcterms:modified>
</cp:coreProperties>
</file>