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3 (Comercialização)\3.3\"/>
    </mc:Choice>
  </mc:AlternateContent>
  <xr:revisionPtr revIDLastSave="0" documentId="13_ncr:80000009_{7A7D245E-21FB-4820-817B-BD76492C5F70}" xr6:coauthVersionLast="47" xr6:coauthVersionMax="47" xr10:uidLastSave="{00000000-0000-0000-0000-000000000000}"/>
  <bookViews>
    <workbookView xWindow="-19320" yWindow="-120" windowWidth="19440" windowHeight="11640" xr2:uid="{E4F3332B-BA56-467E-9545-80A51A62B155}"/>
  </bookViews>
  <sheets>
    <sheet name="G3.9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0" i="1"/>
  <c r="D4" i="1"/>
  <c r="D5" i="1"/>
  <c r="D6" i="1"/>
  <c r="D7" i="1"/>
  <c r="D8" i="1"/>
  <c r="D3" i="1"/>
  <c r="C8" i="1"/>
  <c r="D9" i="1"/>
</calcChain>
</file>

<file path=xl/sharedStrings.xml><?xml version="1.0" encoding="utf-8"?>
<sst xmlns="http://schemas.openxmlformats.org/spreadsheetml/2006/main" count="11" uniqueCount="11">
  <si>
    <t>Postos revendedores</t>
  </si>
  <si>
    <t>(%)</t>
  </si>
  <si>
    <t>Total</t>
  </si>
  <si>
    <t>Vibra</t>
  </si>
  <si>
    <t>Rodoil</t>
  </si>
  <si>
    <t>Demais bandeiras²</t>
  </si>
  <si>
    <t>Bandeira branca¹</t>
  </si>
  <si>
    <t>Ipiranga</t>
  </si>
  <si>
    <t>Raizen</t>
  </si>
  <si>
    <t>Total 63 bandeiras</t>
  </si>
  <si>
    <t>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</si>
</sst>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1" formatCode="_(* #,##0.00_);_(* \(#,##0.00\);_(* &quot;-&quot;??_);_(@_)"/>
    <numFmt numFmtId="178" formatCode="0.0%"/>
    <numFmt numFmtId="179" formatCode="_(* #,##0.0_);_(* \(#,##0.0\);_(* &quot;-&quot;??_);_(@_)"/>
    <numFmt numFmtId="180" formatCode="_(* #,##0_);_(* \(#,##0\);_(* &quot;-&quot;??_);_(@_)"/>
    <numFmt numFmtId="184" formatCode="#,##0.0"/>
  </numFmts>
  <fonts count="7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7"/>
      <name val="Helvetica Neue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79" fontId="2" fillId="0" borderId="0" xfId="0" applyNumberFormat="1" applyFont="1"/>
    <xf numFmtId="180" fontId="2" fillId="0" borderId="0" xfId="0" applyNumberFormat="1" applyFont="1"/>
    <xf numFmtId="178" fontId="2" fillId="0" borderId="0" xfId="2" applyNumberFormat="1" applyFont="1"/>
    <xf numFmtId="184" fontId="2" fillId="0" borderId="0" xfId="0" applyNumberFormat="1" applyFont="1"/>
    <xf numFmtId="180" fontId="2" fillId="0" borderId="0" xfId="7" applyNumberFormat="1" applyFont="1"/>
    <xf numFmtId="171" fontId="3" fillId="2" borderId="0" xfId="7" applyFont="1" applyFill="1"/>
    <xf numFmtId="171" fontId="3" fillId="2" borderId="0" xfId="7" applyNumberFormat="1" applyFont="1" applyFill="1" applyAlignment="1">
      <alignment horizontal="center"/>
    </xf>
    <xf numFmtId="171" fontId="3" fillId="3" borderId="0" xfId="7" applyNumberFormat="1" applyFont="1" applyFill="1" applyBorder="1" applyAlignment="1">
      <alignment horizontal="center"/>
    </xf>
  </cellXfs>
  <cellStyles count="8">
    <cellStyle name="Normal" xfId="0" builtinId="0"/>
    <cellStyle name="Normal 2" xfId="1" xr:uid="{40DDB67D-3EB5-41EF-8D30-4406C204D1D8}"/>
    <cellStyle name="Porcentagem" xfId="2" builtinId="5"/>
    <cellStyle name="Porcentagem 2" xfId="3" xr:uid="{0E88DC23-D3B4-4ADA-A60C-71A930D1C823}"/>
    <cellStyle name="Porcentagem 3" xfId="4" xr:uid="{DFB2051D-E0AB-4675-A821-A15EA789B0F7}"/>
    <cellStyle name="Separador de milhares 2" xfId="5" xr:uid="{A625A6C1-C5C3-4925-9A62-6A345B56CF0D}"/>
    <cellStyle name="Separador de milhares 3" xfId="6" xr:uid="{2C99FE5C-FF7B-4099-8DD5-53E09ED3677C}"/>
    <cellStyle name="Vírgula" xfId="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3.9 – Distribuição percentual dos postos revendedores de combustíveis automotivos no Brasil, segundo a bandeira – 31/12/2025</a:t>
            </a:r>
          </a:p>
        </c:rich>
      </c:tx>
      <c:layout>
        <c:manualLayout>
          <c:xMode val="edge"/>
          <c:yMode val="edge"/>
          <c:x val="0.12720488845144354"/>
          <c:y val="3.146067415730337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1279975940507437"/>
          <c:y val="0.22526975139343536"/>
          <c:w val="0.38551148293963255"/>
          <c:h val="0.62374891621693351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45E1-4264-BE88-631070BBE36F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45E1-4264-BE88-631070BBE36F}"/>
              </c:ext>
            </c:extLst>
          </c:dPt>
          <c:dPt>
            <c:idx val="2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45E1-4264-BE88-631070BBE36F}"/>
              </c:ext>
            </c:extLst>
          </c:dPt>
          <c:dPt>
            <c:idx val="3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45E1-4264-BE88-631070BBE36F}"/>
              </c:ext>
            </c:extLst>
          </c:dPt>
          <c:dPt>
            <c:idx val="4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45E1-4264-BE88-631070BBE36F}"/>
              </c:ext>
            </c:extLst>
          </c:dPt>
          <c:dPt>
            <c:idx val="5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45E1-4264-BE88-631070BBE36F}"/>
              </c:ext>
            </c:extLst>
          </c:dPt>
          <c:dPt>
            <c:idx val="6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45E1-4264-BE88-631070BBE36F}"/>
              </c:ext>
            </c:extLst>
          </c:dPt>
          <c:dLbls>
            <c:dLbl>
              <c:idx val="0"/>
              <c:layout>
                <c:manualLayout>
                  <c:x val="-2.2222222222222223E-2"/>
                  <c:y val="-6.7415730337078653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45E1-4264-BE88-631070BBE36F}"/>
                </c:ext>
              </c:extLst>
            </c:dLbl>
            <c:dLbl>
              <c:idx val="1"/>
              <c:layout>
                <c:manualLayout>
                  <c:x val="5.4166666666666564E-2"/>
                  <c:y val="-4.4943820224719305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45E1-4264-BE88-631070BBE36F}"/>
                </c:ext>
              </c:extLst>
            </c:dLbl>
            <c:dLbl>
              <c:idx val="2"/>
              <c:layout>
                <c:manualLayout>
                  <c:x val="1.6666666666666666E-2"/>
                  <c:y val="-8.2396051899095684E-1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45E1-4264-BE88-631070BBE36F}"/>
                </c:ext>
              </c:extLst>
            </c:dLbl>
            <c:dLbl>
              <c:idx val="3"/>
              <c:layout>
                <c:manualLayout>
                  <c:x val="1.9444444444444445E-2"/>
                  <c:y val="-2.2471910112359553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45E1-4264-BE88-631070BBE36F}"/>
                </c:ext>
              </c:extLst>
            </c:dLbl>
            <c:dLbl>
              <c:idx val="4"/>
              <c:layout>
                <c:manualLayout>
                  <c:x val="2.9166666666666667E-2"/>
                  <c:y val="-8.9886755728567636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no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6.2805336832895894E-2"/>
                      <c:h val="7.21849066619481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5E1-4264-BE88-631070BBE36F}"/>
                </c:ext>
              </c:extLst>
            </c:dLbl>
            <c:dLbl>
              <c:idx val="5"/>
              <c:layout>
                <c:manualLayout>
                  <c:x val="2.5000000000000001E-2"/>
                  <c:y val="3.146067415730320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45E1-4264-BE88-631070BBE36F}"/>
                </c:ext>
              </c:extLst>
            </c:dLbl>
            <c:dLbl>
              <c:idx val="6"/>
              <c:layout>
                <c:manualLayout>
                  <c:x val="-4.0277777777777878E-2"/>
                  <c:y val="4.4943820224719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45E1-4264-BE88-631070BBE36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DADOS!$A$3:$A$9</c:f>
              <c:strCache>
                <c:ptCount val="7"/>
                <c:pt idx="0">
                  <c:v> Bandeira branca¹ </c:v>
                </c:pt>
                <c:pt idx="1">
                  <c:v> Vibra </c:v>
                </c:pt>
                <c:pt idx="2">
                  <c:v> Ipiranga </c:v>
                </c:pt>
                <c:pt idx="3">
                  <c:v> Raizen </c:v>
                </c:pt>
                <c:pt idx="4">
                  <c:v> Ale </c:v>
                </c:pt>
                <c:pt idx="5">
                  <c:v> Rodoil </c:v>
                </c:pt>
                <c:pt idx="6">
                  <c:v>Demais bandeiras²</c:v>
                </c:pt>
              </c:strCache>
            </c:strRef>
          </c:cat>
          <c:val>
            <c:numRef>
              <c:f>DADOS!$B$3:$B$9</c:f>
              <c:numCache>
                <c:formatCode>_(* #.##000_);_(* \(#.##000\);_(* "-"??_);_(@_)</c:formatCode>
                <c:ptCount val="7"/>
                <c:pt idx="0">
                  <c:v>49.49541184419887</c:v>
                </c:pt>
                <c:pt idx="1">
                  <c:v>14.507726846705465</c:v>
                </c:pt>
                <c:pt idx="2">
                  <c:v>12.373852961049717</c:v>
                </c:pt>
                <c:pt idx="3">
                  <c:v>10.187667560321715</c:v>
                </c:pt>
                <c:pt idx="4">
                  <c:v>2.3845332287103034</c:v>
                </c:pt>
                <c:pt idx="5">
                  <c:v>1.2576560081954709</c:v>
                </c:pt>
                <c:pt idx="6">
                  <c:v>9.7931515508184503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5E1-4264-BE88-631070BBE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0FA1109-9099-48CE-B7E6-632E5E1A5440}">
  <sheetPr codeName="Gráfico1"/>
  <sheetViews>
    <sheetView tabSelected="1" zoomScale="90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1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D2DBCBE-7546-7147-BBF8-8AD5C94D17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0.01389</cdr:x>
      <cdr:y>0.93891</cdr:y>
    </cdr:from>
    <cdr:to>
      <cdr:x>1</cdr:x>
      <cdr:y>0.98649</cdr:y>
    </cdr:to>
    <cdr:sp macro="" textlink="">
      <cdr:nvSpPr>
        <cdr:cNvPr id="12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306229"/>
          <a:ext cx="9017000" cy="2689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ANP/SDL (Tabelas 3.17 e 3.18).
¹Posto que pode ser abastecido por qualquer distribuidora. ²Inclui outras 56 bandeiras.</a:t>
          </a:r>
        </a:p>
      </cdr:txBody>
    </cdr:sp>
  </cdr:relSizeAnchor>
  <cdr:relSizeAnchor xmlns:cdr="http://schemas.openxmlformats.org/drawingml/2006/chartDrawing">
    <cdr:from>
      <cdr:x>0.40833</cdr:x>
      <cdr:y>0.37984</cdr:y>
    </cdr:from>
    <cdr:to>
      <cdr:x>0.60278</cdr:x>
      <cdr:y>0.69445</cdr:y>
    </cdr:to>
    <cdr:sp macro="" textlink="">
      <cdr:nvSpPr>
        <cdr:cNvPr id="4" name="Elipse 3"/>
        <cdr:cNvSpPr/>
      </cdr:nvSpPr>
      <cdr:spPr bwMode="auto">
        <a:xfrm xmlns:a="http://schemas.openxmlformats.org/drawingml/2006/main">
          <a:off x="3733800" y="2146671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pt-BR" sz="1400" b="1" baseline="0">
              <a:latin typeface="+mn-lt"/>
            </a:rPr>
            <a:t>Número total de postos:
45.879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E2483-718A-4628-AB7C-5966CC09854F}">
  <sheetPr codeName="Planilha2"/>
  <dimension ref="A1:D22"/>
  <sheetViews>
    <sheetView workbookViewId="0">
      <selection activeCell="B3" sqref="B3:B8"/>
    </sheetView>
  </sheetViews>
  <sheetFormatPr defaultRowHeight="11.25" x14ac:dyDescent="0.2"/>
  <cols>
    <col min="1" max="1" width="13.5703125" style="1" customWidth="1"/>
    <col min="2" max="2" width="8" style="1" customWidth="1"/>
    <col min="3" max="16384" width="9.140625" style="1"/>
  </cols>
  <sheetData>
    <row r="1" spans="1:4" x14ac:dyDescent="0.2">
      <c r="A1" s="1" t="s">
        <v>0</v>
      </c>
    </row>
    <row r="2" spans="1:4" x14ac:dyDescent="0.2">
      <c r="B2" s="1" t="s">
        <v>1</v>
      </c>
    </row>
    <row r="3" spans="1:4" x14ac:dyDescent="0.2">
      <c r="A3" s="7" t="s">
        <v>6</v>
      </c>
      <c r="B3" s="8">
        <v>49.49541184419887</v>
      </c>
      <c r="D3" s="1">
        <f>B3/100</f>
        <v>0.49495411844198872</v>
      </c>
    </row>
    <row r="4" spans="1:4" x14ac:dyDescent="0.2">
      <c r="A4" s="7" t="s">
        <v>3</v>
      </c>
      <c r="B4" s="8">
        <v>14.507726846705465</v>
      </c>
      <c r="D4" s="1">
        <f t="shared" ref="D4:D9" si="0">B4/100</f>
        <v>0.14507726846705465</v>
      </c>
    </row>
    <row r="5" spans="1:4" x14ac:dyDescent="0.2">
      <c r="A5" s="7" t="s">
        <v>7</v>
      </c>
      <c r="B5" s="8">
        <v>12.373852961049717</v>
      </c>
      <c r="D5" s="1">
        <f t="shared" si="0"/>
        <v>0.12373852961049718</v>
      </c>
    </row>
    <row r="6" spans="1:4" x14ac:dyDescent="0.2">
      <c r="A6" s="7" t="s">
        <v>8</v>
      </c>
      <c r="B6" s="8">
        <v>10.187667560321715</v>
      </c>
      <c r="D6" s="1">
        <f t="shared" si="0"/>
        <v>0.10187667560321716</v>
      </c>
    </row>
    <row r="7" spans="1:4" x14ac:dyDescent="0.2">
      <c r="A7" s="7" t="s">
        <v>10</v>
      </c>
      <c r="B7" s="8">
        <v>2.3845332287103034</v>
      </c>
      <c r="D7" s="1">
        <f t="shared" si="0"/>
        <v>2.3845332287103033E-2</v>
      </c>
    </row>
    <row r="8" spans="1:4" x14ac:dyDescent="0.2">
      <c r="A8" s="7" t="s">
        <v>4</v>
      </c>
      <c r="B8" s="8">
        <v>1.2576560081954709</v>
      </c>
      <c r="C8" s="5">
        <f>SUM(B3:B8)</f>
        <v>90.20684844918155</v>
      </c>
      <c r="D8" s="1">
        <f t="shared" si="0"/>
        <v>1.2576560081954709E-2</v>
      </c>
    </row>
    <row r="9" spans="1:4" x14ac:dyDescent="0.2">
      <c r="A9" s="1" t="s">
        <v>5</v>
      </c>
      <c r="B9" s="9">
        <f>100-SUM(B3:B8)</f>
        <v>9.7931515508184503</v>
      </c>
      <c r="C9" s="3"/>
      <c r="D9" s="1">
        <f t="shared" si="0"/>
        <v>9.7931515508184505E-2</v>
      </c>
    </row>
    <row r="10" spans="1:4" x14ac:dyDescent="0.2">
      <c r="B10" s="2">
        <f>SUM(B3:B9)</f>
        <v>100</v>
      </c>
      <c r="C10" s="2"/>
    </row>
    <row r="11" spans="1:4" x14ac:dyDescent="0.2">
      <c r="A11" s="1" t="s">
        <v>2</v>
      </c>
      <c r="B11" s="1">
        <v>1</v>
      </c>
      <c r="C11" s="6">
        <v>40802</v>
      </c>
    </row>
    <row r="13" spans="1:4" x14ac:dyDescent="0.2">
      <c r="A13" s="1" t="s">
        <v>9</v>
      </c>
    </row>
    <row r="17" spans="3:3" x14ac:dyDescent="0.2">
      <c r="C17" s="4"/>
    </row>
    <row r="18" spans="3:3" x14ac:dyDescent="0.2">
      <c r="C18" s="4"/>
    </row>
    <row r="19" spans="3:3" x14ac:dyDescent="0.2">
      <c r="C19" s="4"/>
    </row>
    <row r="20" spans="3:3" x14ac:dyDescent="0.2">
      <c r="C20" s="4"/>
    </row>
    <row r="21" spans="3:3" x14ac:dyDescent="0.2">
      <c r="C21" s="4"/>
    </row>
    <row r="22" spans="3:3" x14ac:dyDescent="0.2">
      <c r="C22" s="4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G3.9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Pedro Paulo Moraes Filho</cp:lastModifiedBy>
  <cp:lastPrinted>2013-05-14T13:50:45Z</cp:lastPrinted>
  <dcterms:created xsi:type="dcterms:W3CDTF">2002-04-30T20:23:25Z</dcterms:created>
  <dcterms:modified xsi:type="dcterms:W3CDTF">2026-05-11T14:39:04Z</dcterms:modified>
</cp:coreProperties>
</file>