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1\"/>
    </mc:Choice>
  </mc:AlternateContent>
  <xr:revisionPtr revIDLastSave="0" documentId="13_ncr:1_{E4872A72-9F38-4130-BB50-7E538C98FB60}" xr6:coauthVersionLast="47" xr6:coauthVersionMax="47" xr10:uidLastSave="{00000000-0000-0000-0000-000000000000}"/>
  <bookViews>
    <workbookView xWindow="28680" yWindow="-120" windowWidth="29040" windowHeight="15720" xr2:uid="{4D5CED4C-942B-4690-A244-781135A73F19}"/>
  </bookViews>
  <sheets>
    <sheet name="G2.19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13" i="1"/>
  <c r="D10" i="1" s="1"/>
  <c r="C7" i="1"/>
  <c r="C10" i="1"/>
  <c r="C6" i="1"/>
  <c r="C12" i="1" s="1"/>
  <c r="C9" i="1"/>
  <c r="C8" i="1"/>
  <c r="C11" i="1"/>
  <c r="D6" i="1" l="1"/>
  <c r="D11" i="1"/>
  <c r="D7" i="1"/>
  <c r="D9" i="1"/>
  <c r="D12" i="1"/>
  <c r="D8" i="1"/>
</calcChain>
</file>

<file path=xl/sharedStrings.xml><?xml version="1.0" encoding="utf-8"?>
<sst xmlns="http://schemas.openxmlformats.org/spreadsheetml/2006/main" count="8" uniqueCount="8">
  <si>
    <t>Total (mil m³)</t>
  </si>
  <si>
    <t>Solvente</t>
  </si>
  <si>
    <t>Asfalto</t>
  </si>
  <si>
    <t xml:space="preserve">Óleo lubrificante </t>
  </si>
  <si>
    <t>Coque</t>
  </si>
  <si>
    <t>Nafta</t>
  </si>
  <si>
    <t>Parafina</t>
  </si>
  <si>
    <t>Outros derivados não-energéticos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</si>
</sst>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7"/>
      <name val="Helvetica Neue"/>
      <family val="2"/>
    </font>
    <font>
      <sz val="7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0" fontId="5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/>
    </xf>
    <xf numFmtId="164" fontId="2" fillId="0" borderId="0" xfId="5" applyFont="1"/>
    <xf numFmtId="2" fontId="2" fillId="0" borderId="0" xfId="0" applyNumberFormat="1" applyFont="1"/>
  </cellXfs>
  <cellStyles count="6">
    <cellStyle name="Normal" xfId="0" builtinId="0"/>
    <cellStyle name="Normal 2" xfId="1" xr:uid="{89524D49-CB25-4901-B8EA-6F3A7945C930}"/>
    <cellStyle name="Porcentagem" xfId="2" builtinId="5"/>
    <cellStyle name="Porcentagem 2" xfId="3" xr:uid="{6E9259BF-0979-4BDC-9B8B-269247EB67F0}"/>
    <cellStyle name="Separador de milhares 2" xfId="4" xr:uid="{2AB76020-7ADC-49C5-8080-25A442E00955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2.19 – Distribuição percentual da produção de derivados não energéticos de petróleo – 2025</a:t>
            </a:r>
          </a:p>
        </c:rich>
      </c:tx>
      <c:layout>
        <c:manualLayout>
          <c:xMode val="edge"/>
          <c:yMode val="edge"/>
          <c:x val="0.1079534933263414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7011347168516765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2117-4A8D-8919-2B14014F004D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117-4A8D-8919-2B14014F004D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2117-4A8D-8919-2B14014F004D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117-4A8D-8919-2B14014F004D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2117-4A8D-8919-2B14014F004D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117-4A8D-8919-2B14014F004D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2117-4A8D-8919-2B14014F004D}"/>
              </c:ext>
            </c:extLst>
          </c:dPt>
          <c:dPt>
            <c:idx val="7"/>
            <c:bubble3D val="0"/>
            <c:explosion val="25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2117-4A8D-8919-2B14014F004D}"/>
              </c:ext>
            </c:extLst>
          </c:dPt>
          <c:dLbls>
            <c:dLbl>
              <c:idx val="0"/>
              <c:layout>
                <c:manualLayout>
                  <c:x val="-2.7748872702046529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117-4A8D-8919-2B14014F004D}"/>
                </c:ext>
              </c:extLst>
            </c:dLbl>
            <c:dLbl>
              <c:idx val="1"/>
              <c:layout>
                <c:manualLayout>
                  <c:x val="-3.1793380145900052E-2"/>
                  <c:y val="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117-4A8D-8919-2B14014F004D}"/>
                </c:ext>
              </c:extLst>
            </c:dLbl>
            <c:dLbl>
              <c:idx val="2"/>
              <c:layout>
                <c:manualLayout>
                  <c:x val="-3.1818998691760823E-2"/>
                  <c:y val="-4.79660118242795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2117-4A8D-8919-2B14014F004D}"/>
                </c:ext>
              </c:extLst>
            </c:dLbl>
            <c:dLbl>
              <c:idx val="3"/>
              <c:layout>
                <c:manualLayout>
                  <c:x val="2.4033091076934739E-2"/>
                  <c:y val="4.79661885698631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2117-4A8D-8919-2B14014F004D}"/>
                </c:ext>
              </c:extLst>
            </c:dLbl>
            <c:dLbl>
              <c:idx val="4"/>
              <c:layout>
                <c:manualLayout>
                  <c:x val="2.3766800221772487E-2"/>
                  <c:y val="-4.79658350786959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2117-4A8D-8919-2B14014F004D}"/>
                </c:ext>
              </c:extLst>
            </c:dLbl>
            <c:dLbl>
              <c:idx val="5"/>
              <c:layout>
                <c:manualLayout>
                  <c:x val="3.1719310320341171E-2"/>
                  <c:y val="-4.79658350786959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2117-4A8D-8919-2B14014F004D}"/>
                </c:ext>
              </c:extLst>
            </c:dLbl>
            <c:dLbl>
              <c:idx val="6"/>
              <c:layout>
                <c:manualLayout>
                  <c:x val="3.1290459140058062E-2"/>
                  <c:y val="-4.72024709032583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2117-4A8D-8919-2B14014F004D}"/>
                </c:ext>
              </c:extLst>
            </c:dLbl>
            <c:dLbl>
              <c:idx val="7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7,1%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7-2117-4A8D-8919-2B14014F004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DADOS!$A$6:$A$12</c:f>
              <c:strCache>
                <c:ptCount val="7"/>
                <c:pt idx="0">
                  <c:v>Asfalto</c:v>
                </c:pt>
                <c:pt idx="1">
                  <c:v>Coque</c:v>
                </c:pt>
                <c:pt idx="2">
                  <c:v>Nafta</c:v>
                </c:pt>
                <c:pt idx="3">
                  <c:v>Óleo lubrificante </c:v>
                </c:pt>
                <c:pt idx="4">
                  <c:v>Parafina</c:v>
                </c:pt>
                <c:pt idx="5">
                  <c:v>Solvente</c:v>
                </c:pt>
                <c:pt idx="6">
                  <c:v>Outros derivados não-energéticos</c:v>
                </c:pt>
              </c:strCache>
            </c:strRef>
          </c:cat>
          <c:val>
            <c:numRef>
              <c:f>DADOS!$B$6:$B$12</c:f>
              <c:numCache>
                <c:formatCode>#,##0</c:formatCode>
                <c:ptCount val="7"/>
                <c:pt idx="0">
                  <c:v>2087830.876980392</c:v>
                </c:pt>
                <c:pt idx="1">
                  <c:v>4571291.2395480229</c:v>
                </c:pt>
                <c:pt idx="2">
                  <c:v>5286232.3130000001</c:v>
                </c:pt>
                <c:pt idx="3">
                  <c:v>620620.84</c:v>
                </c:pt>
                <c:pt idx="4">
                  <c:v>108983.27446107785</c:v>
                </c:pt>
                <c:pt idx="5">
                  <c:v>355958.40400000004</c:v>
                </c:pt>
                <c:pt idx="6">
                  <c:v>2127424.0080767977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17-4A8D-8919-2B14014F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D9319A-EF6B-4905-9A2B-A699BE429C05}">
  <sheetPr codeName="Gráf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B95875-A0E0-7E34-2386-9180E98504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0.19648</cdr:x>
      <cdr:y>0.36365</cdr:y>
    </cdr:from>
    <cdr:to>
      <cdr:x>0.39072</cdr:x>
      <cdr:y>0.67791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205749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Produção total de derivados
não energéticos:
15,158 milhões de m³</a:t>
          </a:r>
        </a:p>
      </cdr:txBody>
    </cdr:sp>
  </cdr:relSizeAnchor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56"/>
          <a:ext cx="9026525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ANP, conforme a Resolução ANP nº 729/2025 (Tabela 2.43).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2D83-9C31-4354-8AAC-959066314E06}">
  <sheetPr codeName="Plan2"/>
  <dimension ref="A4:E24"/>
  <sheetViews>
    <sheetView workbookViewId="0">
      <selection activeCell="D8" sqref="D8"/>
    </sheetView>
  </sheetViews>
  <sheetFormatPr defaultColWidth="9.26953125" defaultRowHeight="10"/>
  <cols>
    <col min="1" max="1" width="15.26953125" style="1" bestFit="1" customWidth="1"/>
    <col min="2" max="16384" width="9.26953125" style="1"/>
  </cols>
  <sheetData>
    <row r="4" spans="1:5">
      <c r="A4" s="1" t="s">
        <v>0</v>
      </c>
      <c r="B4" s="2"/>
    </row>
    <row r="5" spans="1:5">
      <c r="B5" s="2"/>
    </row>
    <row r="6" spans="1:5">
      <c r="A6" s="4" t="s">
        <v>2</v>
      </c>
      <c r="B6" s="5">
        <v>2087830.876980392</v>
      </c>
      <c r="C6" s="3">
        <f t="shared" ref="C6:C11" si="0">B6/$B$12</f>
        <v>0.98138916786400376</v>
      </c>
      <c r="D6" s="7">
        <f>(B6/$B$13)*100</f>
        <v>13.773478793171313</v>
      </c>
    </row>
    <row r="7" spans="1:5">
      <c r="A7" s="4" t="s">
        <v>4</v>
      </c>
      <c r="B7" s="5">
        <v>4571291.2395480229</v>
      </c>
      <c r="C7" s="3">
        <f t="shared" si="0"/>
        <v>2.1487447834531554</v>
      </c>
      <c r="D7" s="7">
        <f t="shared" ref="D7:D12" si="1">(B7/$B$13)*100</f>
        <v>30.156936387676485</v>
      </c>
    </row>
    <row r="8" spans="1:5">
      <c r="A8" s="4" t="s">
        <v>5</v>
      </c>
      <c r="B8" s="5">
        <v>5286232.3130000001</v>
      </c>
      <c r="C8" s="3">
        <f t="shared" si="0"/>
        <v>2.4848042952090128</v>
      </c>
      <c r="D8" s="7">
        <f t="shared" si="1"/>
        <v>34.873422680761621</v>
      </c>
      <c r="E8" s="2"/>
    </row>
    <row r="9" spans="1:5">
      <c r="A9" s="4" t="s">
        <v>3</v>
      </c>
      <c r="B9" s="6">
        <v>620620.84</v>
      </c>
      <c r="C9" s="3">
        <f t="shared" si="0"/>
        <v>0.29172409338420713</v>
      </c>
      <c r="D9" s="7">
        <f t="shared" si="1"/>
        <v>4.0942530702981106</v>
      </c>
    </row>
    <row r="10" spans="1:5">
      <c r="A10" s="4" t="s">
        <v>6</v>
      </c>
      <c r="B10" s="5">
        <v>108983.27446107785</v>
      </c>
      <c r="C10" s="3">
        <f t="shared" si="0"/>
        <v>5.1227810745446689E-2</v>
      </c>
      <c r="D10" s="7">
        <f t="shared" si="1"/>
        <v>0.71896571515937113</v>
      </c>
    </row>
    <row r="11" spans="1:5">
      <c r="A11" s="4" t="s">
        <v>1</v>
      </c>
      <c r="B11" s="5">
        <v>355958.40400000004</v>
      </c>
      <c r="C11" s="3">
        <f t="shared" si="0"/>
        <v>0.16731897480173136</v>
      </c>
      <c r="D11" s="7">
        <f t="shared" si="1"/>
        <v>2.3482675645816458</v>
      </c>
    </row>
    <row r="12" spans="1:5">
      <c r="A12" s="4" t="s">
        <v>7</v>
      </c>
      <c r="B12" s="5">
        <v>2127424.0080767977</v>
      </c>
      <c r="C12" s="3">
        <f>SUM(C6:C11)</f>
        <v>6.125209125457558</v>
      </c>
      <c r="D12" s="7">
        <f t="shared" si="1"/>
        <v>14.034675788351453</v>
      </c>
    </row>
    <row r="13" spans="1:5">
      <c r="B13" s="2">
        <f>SUM(B6:B12)</f>
        <v>15158340.95606629</v>
      </c>
    </row>
    <row r="14" spans="1:5">
      <c r="B14" s="2"/>
    </row>
    <row r="19" spans="2:2">
      <c r="B19" s="8">
        <v>33.1</v>
      </c>
    </row>
    <row r="20" spans="2:2">
      <c r="B20" s="8">
        <v>28.3</v>
      </c>
    </row>
    <row r="21" spans="2:2">
      <c r="B21" s="8">
        <v>16.899999999999999</v>
      </c>
    </row>
    <row r="22" spans="2:2">
      <c r="B22" s="8">
        <v>14.2</v>
      </c>
    </row>
    <row r="23" spans="2:2">
      <c r="B23" s="8">
        <v>7.4</v>
      </c>
    </row>
    <row r="24" spans="2:2">
      <c r="B24" s="1">
        <f>SUM(B19:B23)</f>
        <v>99.90000000000002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D214E-28F9-4F48-842C-ADFB2BE39C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4930C4-93CF-4509-9070-493C6E17C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8FA18-CA34-42BB-BF25-9B7D962F40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2008-07-01T12:36:10Z</cp:lastPrinted>
  <dcterms:created xsi:type="dcterms:W3CDTF">2002-04-30T19:47:13Z</dcterms:created>
  <dcterms:modified xsi:type="dcterms:W3CDTF">2026-06-12T21:27:27Z</dcterms:modified>
</cp:coreProperties>
</file>