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1 (Panorama Internacional)\1.7\"/>
    </mc:Choice>
  </mc:AlternateContent>
  <xr:revisionPtr revIDLastSave="0" documentId="13_ncr:1_{6BA794A3-02C4-4833-B514-A7A9BADC7755}" xr6:coauthVersionLast="47" xr6:coauthVersionMax="47" xr10:uidLastSave="{00000000-0000-0000-0000-000000000000}"/>
  <bookViews>
    <workbookView xWindow="28680" yWindow="-120" windowWidth="29040" windowHeight="15720" xr2:uid="{FFC05F3C-4C34-463F-B6ED-1B5F64A0CD71}"/>
  </bookViews>
  <sheets>
    <sheet name="G1.8" sheetId="2" r:id="rId1"/>
    <sheet name="DADOS" sheetId="1" r:id="rId2"/>
  </sheets>
  <definedNames>
    <definedName name="_xlnm.Print_Area" localSheetId="1">DADOS!$A$1:$J$27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5" i="1"/>
  <c r="I2" i="1"/>
  <c r="I5" i="1"/>
  <c r="H2" i="1"/>
  <c r="H5" i="1"/>
  <c r="G2" i="1"/>
  <c r="G5" i="1"/>
  <c r="F2" i="1"/>
  <c r="F5" i="1"/>
  <c r="E2" i="1"/>
  <c r="E5" i="1"/>
  <c r="D2" i="1"/>
  <c r="D5" i="1"/>
  <c r="C2" i="1"/>
  <c r="C5" i="1"/>
  <c r="B2" i="1"/>
  <c r="B5" i="1"/>
  <c r="K2" i="1"/>
  <c r="K5" i="1"/>
</calcChain>
</file>

<file path=xl/sharedStrings.xml><?xml version="1.0" encoding="utf-8"?>
<sst xmlns="http://schemas.openxmlformats.org/spreadsheetml/2006/main" count="5" uniqueCount="5">
  <si>
    <r>
      <t>trilhões m</t>
    </r>
    <r>
      <rPr>
        <i/>
        <sz val="8"/>
        <rFont val="Arial"/>
        <family val="2"/>
      </rPr>
      <t>³</t>
    </r>
  </si>
  <si>
    <t>Total Opep</t>
  </si>
  <si>
    <t>Total</t>
  </si>
  <si>
    <t>Total não Opep</t>
  </si>
  <si>
    <t>% Opep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</si>
</sst>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_(* #,##0.0_);_(* \(#,##0.0\);_(* &quot;-&quot;??_);_(@_)"/>
  </numFmts>
  <fonts count="4" x14ac:knownFonts="1">
    <font>
      <sz val="10"/>
      <name val="Arial"/>
    </font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5" fontId="2" fillId="0" borderId="0" xfId="1" applyNumberFormat="1" applyFont="1"/>
    <xf numFmtId="166" fontId="2" fillId="0" borderId="0" xfId="2" applyNumberFormat="1" applyFont="1"/>
    <xf numFmtId="167" fontId="2" fillId="0" borderId="0" xfId="0" applyNumberFormat="1" applyFont="1"/>
    <xf numFmtId="164" fontId="2" fillId="0" borderId="0" xfId="2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1.8 – Evolução da produção de gás natural – 2016-2025</a:t>
            </a:r>
          </a:p>
        </c:rich>
      </c:tx>
      <c:layout>
        <c:manualLayout>
          <c:xMode val="edge"/>
          <c:yMode val="edge"/>
          <c:x val="0.17806801205000261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4.9999972688117421E-2"/>
          <c:y val="0.11540974044911052"/>
          <c:w val="0.95"/>
          <c:h val="0.80083159817585436"/>
        </c:manualLayout>
      </c:layout>
      <c:areaChart>
        <c:grouping val="stacked"/>
        <c:varyColors val="0"/>
        <c:ser>
          <c:idx val="0"/>
          <c:order val="0"/>
          <c:tx>
            <c:strRef>
              <c:f>DADOS!$A$3</c:f>
              <c:strCache>
                <c:ptCount val="1"/>
                <c:pt idx="0">
                  <c:v>Total Opep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DADOS!$B$3:$K$3</c:f>
              <c:numCache>
                <c:formatCode>_(* #,##0.00_);_(* \(#,##0.00\);_(* "-"??_);_(@_)</c:formatCode>
                <c:ptCount val="10"/>
                <c:pt idx="0">
                  <c:v>0.57955378726605256</c:v>
                </c:pt>
                <c:pt idx="1">
                  <c:v>0.60064128090461899</c:v>
                </c:pt>
                <c:pt idx="2">
                  <c:v>0.60187460014717076</c:v>
                </c:pt>
                <c:pt idx="3">
                  <c:v>0.60470048180168467</c:v>
                </c:pt>
                <c:pt idx="4">
                  <c:v>0.59405795224924596</c:v>
                </c:pt>
                <c:pt idx="5">
                  <c:v>0.62558818698578689</c:v>
                </c:pt>
                <c:pt idx="6">
                  <c:v>0.62686728765197197</c:v>
                </c:pt>
                <c:pt idx="7">
                  <c:v>0.64476230084610209</c:v>
                </c:pt>
                <c:pt idx="8">
                  <c:v>0.65930247691867239</c:v>
                </c:pt>
                <c:pt idx="9">
                  <c:v>0.67524371664398752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9-4BAE-B977-6C9B184409BE}"/>
            </c:ext>
          </c:extLst>
        </c:ser>
        <c:ser>
          <c:idx val="1"/>
          <c:order val="1"/>
          <c:tx>
            <c:strRef>
              <c:f>DADOS!$A$4</c:f>
              <c:strCache>
                <c:ptCount val="1"/>
                <c:pt idx="0">
                  <c:v>Total não Opep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DADOS!$B$4:$K$4</c:f>
              <c:numCache>
                <c:formatCode>_(* #,##0.00_);_(* \(#,##0.00\);_(* "-"??_);_(@_)</c:formatCode>
                <c:ptCount val="10"/>
                <c:pt idx="0">
                  <c:v>2.9831146700866595</c:v>
                </c:pt>
                <c:pt idx="1">
                  <c:v>3.0929205801561794</c:v>
                </c:pt>
                <c:pt idx="2">
                  <c:v>3.2648867314686161</c:v>
                </c:pt>
                <c:pt idx="3">
                  <c:v>3.3805238084238161</c:v>
                </c:pt>
                <c:pt idx="4">
                  <c:v>3.2834876448420882</c:v>
                </c:pt>
                <c:pt idx="5">
                  <c:v>3.4226917124453857</c:v>
                </c:pt>
                <c:pt idx="6">
                  <c:v>3.4259035185246693</c:v>
                </c:pt>
                <c:pt idx="7">
                  <c:v>3.4213325798433543</c:v>
                </c:pt>
                <c:pt idx="8">
                  <c:v>3.4838978933795262</c:v>
                </c:pt>
                <c:pt idx="9">
                  <c:v>3.5212272964298328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E9-4BAE-B977-6C9B18440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39101872"/>
        <c:axId val="1"/>
      </c:areaChart>
      <c:lineChart>
        <c:grouping val="standard"/>
        <c:varyColors val="0"/>
        <c:ser>
          <c:idx val="2"/>
          <c:order val="2"/>
          <c:tx>
            <c:strRef>
              <c:f>DADOS!$A$5</c:f>
              <c:strCache>
                <c:ptCount val="1"/>
                <c:pt idx="0">
                  <c:v>% Opep</c:v>
                </c:pt>
              </c:strCache>
            </c:strRef>
          </c:tx>
          <c:spPr>
            <a:ln w="44450"/>
          </c:spPr>
          <c:marker>
            <c:symbol val="triangle"/>
            <c:size val="9"/>
            <c:spPr>
              <a:solidFill>
                <a:schemeClr val="accent1"/>
              </a:solidFill>
              <a:scene3d>
                <a:camera prst="orthographicFront"/>
                <a:lightRig rig="threePt" dir="t"/>
              </a:scene3d>
            </c:spPr>
          </c:marker>
          <c:val>
            <c:numRef>
              <c:f>DADOS!$B$5:$K$5</c:f>
              <c:numCache>
                <c:formatCode>0.0%</c:formatCode>
                <c:ptCount val="10"/>
                <c:pt idx="0">
                  <c:v>0.16267407259576933</c:v>
                </c:pt>
                <c:pt idx="1">
                  <c:v>0.16261844352381136</c:v>
                </c:pt>
                <c:pt idx="2">
                  <c:v>0.15565341342018335</c:v>
                </c:pt>
                <c:pt idx="3">
                  <c:v>0.15173562082435973</c:v>
                </c:pt>
                <c:pt idx="4">
                  <c:v>0.15320463354315345</c:v>
                </c:pt>
                <c:pt idx="5">
                  <c:v>0.15453185118788079</c:v>
                </c:pt>
                <c:pt idx="6">
                  <c:v>0.15467622464527042</c:v>
                </c:pt>
                <c:pt idx="7">
                  <c:v>0.15857040225701147</c:v>
                </c:pt>
                <c:pt idx="8">
                  <c:v>0.15912879368448704</c:v>
                </c:pt>
                <c:pt idx="9">
                  <c:v>0.16090751360853242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9-4BAE-B977-6C9B18440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39101872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.2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trilhões de m³</a:t>
                </a:r>
              </a:p>
            </c:rich>
          </c:tx>
          <c:layout>
            <c:manualLayout>
              <c:xMode val="edge"/>
              <c:yMode val="edge"/>
              <c:x val="1.7226806066515363E-2"/>
              <c:y val="0.44387267248159634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939101872"/>
        <c:crosses val="autoZero"/>
        <c:crossBetween val="midCat"/>
        <c:majorUnit val="0.60000000000000009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"/>
        <c:crosses val="max"/>
        <c:crossBetween val="midCat"/>
        <c:majorUnit val="0.2"/>
      </c:valAx>
    </c:plotArea>
    <c:legend>
      <c:legendPos val="l"/>
      <c:layout>
        <c:manualLayout>
          <c:xMode val="edge"/>
          <c:yMode val="edge"/>
          <c:x val="8.3246618106139446E-3"/>
          <c:y val="0.9162413284198061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BC752AD-214F-4844-92D7-0DBAFCF91349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533C94-A129-4A58-F5DE-BDF4878578D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0.96113</cdr:y>
    </cdr:from>
    <cdr:to>
      <cdr:x>1</cdr:x>
      <cdr:y>0.98653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37956"/>
          <a:ext cx="9026525" cy="1436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pt-BR" sz="800">
              <a:latin typeface="+mn-lt"/>
            </a:rPr>
            <a:t>Fonte: Energy Institute, Statistical Review of World Energy 2026 (Tabela 1.7).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E4E5-925F-4781-BA93-3AA5BD29C95B}">
  <sheetPr codeName="Planilha2"/>
  <dimension ref="A1:L15"/>
  <sheetViews>
    <sheetView workbookViewId="0">
      <selection activeCell="A6" sqref="A6"/>
    </sheetView>
  </sheetViews>
  <sheetFormatPr defaultColWidth="9.1796875" defaultRowHeight="10" x14ac:dyDescent="0.2"/>
  <cols>
    <col min="1" max="1" width="12.1796875" style="1" customWidth="1"/>
    <col min="2" max="11" width="9.1796875" style="1"/>
    <col min="12" max="12" width="10.26953125" style="1" bestFit="1" customWidth="1"/>
    <col min="13" max="16384" width="9.1796875" style="1"/>
  </cols>
  <sheetData>
    <row r="1" spans="1:12" x14ac:dyDescent="0.2">
      <c r="A1" s="1" t="s">
        <v>0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2" x14ac:dyDescent="0.2">
      <c r="A2" s="1" t="s">
        <v>2</v>
      </c>
      <c r="B2" s="2">
        <f t="shared" ref="B2:H2" si="0">B4+B3</f>
        <v>3.5626684573527121</v>
      </c>
      <c r="C2" s="2">
        <f t="shared" si="0"/>
        <v>3.6935618610607985</v>
      </c>
      <c r="D2" s="2">
        <f t="shared" si="0"/>
        <v>3.8667613316157867</v>
      </c>
      <c r="E2" s="2">
        <f t="shared" si="0"/>
        <v>3.9852242902255006</v>
      </c>
      <c r="F2" s="2">
        <f t="shared" si="0"/>
        <v>3.8775455970913342</v>
      </c>
      <c r="G2" s="2">
        <f t="shared" si="0"/>
        <v>4.0482798994311722</v>
      </c>
      <c r="H2" s="2">
        <f t="shared" si="0"/>
        <v>4.0527708061766416</v>
      </c>
      <c r="I2" s="2">
        <f>I4+I3</f>
        <v>4.0660948806894561</v>
      </c>
      <c r="J2" s="2">
        <f>J4+J3</f>
        <v>4.1432003702981985</v>
      </c>
      <c r="K2" s="2">
        <f>K4+K3</f>
        <v>4.1964710130738201</v>
      </c>
      <c r="L2" s="2"/>
    </row>
    <row r="3" spans="1:12" x14ac:dyDescent="0.2">
      <c r="A3" s="1" t="s">
        <v>1</v>
      </c>
      <c r="B3" s="2">
        <v>0.57955378726605256</v>
      </c>
      <c r="C3" s="2">
        <v>0.60064128090461899</v>
      </c>
      <c r="D3" s="2">
        <v>0.60187460014717076</v>
      </c>
      <c r="E3" s="2">
        <v>0.60470048180168467</v>
      </c>
      <c r="F3" s="2">
        <v>0.59405795224924596</v>
      </c>
      <c r="G3" s="2">
        <v>0.62558818698578689</v>
      </c>
      <c r="H3" s="2">
        <v>0.62686728765197197</v>
      </c>
      <c r="I3" s="2">
        <v>0.64476230084610209</v>
      </c>
      <c r="J3" s="2">
        <v>0.65930247691867239</v>
      </c>
      <c r="K3" s="2">
        <v>0.67524371664398752</v>
      </c>
    </row>
    <row r="4" spans="1:12" x14ac:dyDescent="0.2">
      <c r="A4" s="1" t="s">
        <v>3</v>
      </c>
      <c r="B4" s="2">
        <v>2.9831146700866595</v>
      </c>
      <c r="C4" s="2">
        <v>3.0929205801561794</v>
      </c>
      <c r="D4" s="2">
        <v>3.2648867314686161</v>
      </c>
      <c r="E4" s="2">
        <v>3.3805238084238161</v>
      </c>
      <c r="F4" s="2">
        <v>3.2834876448420882</v>
      </c>
      <c r="G4" s="2">
        <v>3.4226917124453857</v>
      </c>
      <c r="H4" s="2">
        <v>3.4259035185246693</v>
      </c>
      <c r="I4" s="2">
        <v>3.4213325798433543</v>
      </c>
      <c r="J4" s="2">
        <v>3.4838978933795262</v>
      </c>
      <c r="K4" s="2">
        <v>3.5212272964298328</v>
      </c>
    </row>
    <row r="5" spans="1:12" x14ac:dyDescent="0.2">
      <c r="A5" s="1" t="s">
        <v>4</v>
      </c>
      <c r="B5" s="5">
        <f>B3/B2</f>
        <v>0.16267407259576933</v>
      </c>
      <c r="C5" s="5">
        <f t="shared" ref="C5:I5" si="1">C3/C2</f>
        <v>0.16261844352381136</v>
      </c>
      <c r="D5" s="5">
        <f t="shared" si="1"/>
        <v>0.15565341342018335</v>
      </c>
      <c r="E5" s="5">
        <f t="shared" si="1"/>
        <v>0.15173562082435973</v>
      </c>
      <c r="F5" s="5">
        <f t="shared" si="1"/>
        <v>0.15320463354315345</v>
      </c>
      <c r="G5" s="5">
        <f t="shared" si="1"/>
        <v>0.15453185118788079</v>
      </c>
      <c r="H5" s="5">
        <f t="shared" si="1"/>
        <v>0.15467622464527042</v>
      </c>
      <c r="I5" s="5">
        <f t="shared" si="1"/>
        <v>0.15857040225701147</v>
      </c>
      <c r="J5" s="5">
        <f>J3/J2</f>
        <v>0.15912879368448704</v>
      </c>
      <c r="K5" s="5">
        <f>K3/K2</f>
        <v>0.16090751360853242</v>
      </c>
    </row>
    <row r="8" spans="1:12" x14ac:dyDescent="0.2">
      <c r="B8" s="6"/>
      <c r="C8" s="6"/>
      <c r="D8" s="6"/>
      <c r="E8" s="6"/>
      <c r="F8" s="6"/>
      <c r="G8" s="6"/>
      <c r="H8" s="6"/>
      <c r="I8" s="6"/>
      <c r="J8" s="6"/>
      <c r="K8" s="6"/>
    </row>
    <row r="9" spans="1:12" x14ac:dyDescent="0.2">
      <c r="B9" s="7"/>
      <c r="C9" s="7"/>
      <c r="D9" s="7"/>
      <c r="E9" s="7"/>
      <c r="F9" s="7"/>
      <c r="G9" s="7"/>
      <c r="H9" s="7"/>
      <c r="I9" s="7"/>
      <c r="J9" s="7"/>
      <c r="K9" s="7"/>
    </row>
    <row r="11" spans="1:12" x14ac:dyDescent="0.2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2" x14ac:dyDescent="0.2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">
      <c r="B13" s="3"/>
      <c r="C13" s="3"/>
      <c r="D13" s="3"/>
      <c r="E13" s="3"/>
      <c r="F13" s="3"/>
      <c r="G13" s="3"/>
      <c r="H13" s="3"/>
      <c r="I13" s="3"/>
      <c r="J13" s="3"/>
    </row>
    <row r="14" spans="1:12" x14ac:dyDescent="0.2">
      <c r="B14" s="3"/>
      <c r="C14" s="3"/>
      <c r="D14" s="3"/>
      <c r="E14" s="3"/>
      <c r="F14" s="3"/>
      <c r="G14" s="3"/>
      <c r="H14" s="3"/>
      <c r="I14" s="3"/>
      <c r="J14" s="3"/>
    </row>
    <row r="15" spans="1:12" x14ac:dyDescent="0.2">
      <c r="B15" s="4"/>
      <c r="C15" s="4"/>
      <c r="D15" s="4"/>
      <c r="E15" s="4"/>
      <c r="F15" s="4"/>
      <c r="G15" s="4"/>
      <c r="H15" s="4"/>
      <c r="I15" s="4"/>
      <c r="J15" s="4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DADOS</vt:lpstr>
      <vt:lpstr>G1.8</vt:lpstr>
      <vt:lpstr>DADOS!Area_de_impressao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2008-06-30T14:03:18Z</cp:lastPrinted>
  <dcterms:created xsi:type="dcterms:W3CDTF">2002-04-30T18:44:22Z</dcterms:created>
  <dcterms:modified xsi:type="dcterms:W3CDTF">2026-07-13T12:17:02Z</dcterms:modified>
</cp:coreProperties>
</file>