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Gráficos\1 (Panorama Internacional)\1.2\"/>
    </mc:Choice>
  </mc:AlternateContent>
  <xr:revisionPtr revIDLastSave="0" documentId="13_ncr:1_{F241D6BB-6327-4F99-9A98-296A4433B981}" xr6:coauthVersionLast="47" xr6:coauthVersionMax="47" xr10:uidLastSave="{00000000-0000-0000-0000-000000000000}"/>
  <bookViews>
    <workbookView xWindow="28680" yWindow="-120" windowWidth="29040" windowHeight="15720" xr2:uid="{A4F458FF-8E00-49FF-BDBE-570BE7791E4A}"/>
  </bookViews>
  <sheets>
    <sheet name="G1.2" sheetId="2" r:id="rId1"/>
    <sheet name="DADOS" sheetId="1" r:id="rId2"/>
  </sheets>
  <definedNames>
    <definedName name="_xlnm.Print_Area" localSheetId="1">DADOS!$A$1:$J$28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1" l="1"/>
  <c r="J5" i="1" s="1"/>
  <c r="I2" i="1"/>
  <c r="I5" i="1" s="1"/>
  <c r="H2" i="1"/>
  <c r="H5" i="1" s="1"/>
  <c r="G2" i="1"/>
  <c r="G5" i="1" s="1"/>
  <c r="F2" i="1"/>
  <c r="F5" i="1"/>
  <c r="E2" i="1"/>
  <c r="E5" i="1" s="1"/>
  <c r="D2" i="1"/>
  <c r="D5" i="1" s="1"/>
  <c r="C2" i="1"/>
  <c r="C5" i="1" s="1"/>
  <c r="B2" i="1"/>
  <c r="B5" i="1" s="1"/>
  <c r="K2" i="1"/>
  <c r="K5" i="1" s="1"/>
</calcChain>
</file>

<file path=xl/sharedStrings.xml><?xml version="1.0" encoding="utf-8"?>
<sst xmlns="http://schemas.openxmlformats.org/spreadsheetml/2006/main" count="5" uniqueCount="5">
  <si>
    <t>milhões b/d</t>
  </si>
  <si>
    <t>Total Opep</t>
  </si>
  <si>
    <t>Total não Opep</t>
  </si>
  <si>
    <t>% Opep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</si>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</sst>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%"/>
  </numFmts>
  <fonts count="4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8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64" fontId="2" fillId="0" borderId="0" xfId="0" applyNumberFormat="1" applyFont="1"/>
    <xf numFmtId="9" fontId="3" fillId="0" borderId="0" xfId="1" applyFont="1"/>
    <xf numFmtId="2" fontId="2" fillId="0" borderId="0" xfId="0" applyNumberFormat="1" applyFont="1"/>
    <xf numFmtId="165" fontId="2" fillId="0" borderId="0" xfId="1" applyNumberFormat="1" applyFont="1"/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Gráfico 1.2 – Evolução da produção de petróleo – 2016-2025</a:t>
            </a:r>
          </a:p>
        </c:rich>
      </c:tx>
      <c:layout>
        <c:manualLayout>
          <c:xMode val="edge"/>
          <c:yMode val="edge"/>
          <c:x val="0.22280263925342667"/>
          <c:y val="3.1425403285263491E-2"/>
        </c:manualLayout>
      </c:layout>
      <c:overlay val="0"/>
    </c:title>
    <c:autoTitleDeleted val="0"/>
    <c:plotArea>
      <c:layout>
        <c:manualLayout>
          <c:xMode val="edge"/>
          <c:yMode val="edge"/>
          <c:x val="3.054970626070282E-2"/>
          <c:y val="0.11540974044911052"/>
          <c:w val="0.95"/>
          <c:h val="0.80083159817585436"/>
        </c:manualLayout>
      </c:layout>
      <c:areaChart>
        <c:grouping val="stacked"/>
        <c:varyColors val="0"/>
        <c:ser>
          <c:idx val="1"/>
          <c:order val="0"/>
          <c:tx>
            <c:strRef>
              <c:f>DADOS!$A$4</c:f>
              <c:strCache>
                <c:ptCount val="1"/>
                <c:pt idx="0">
                  <c:v>Total não Opep</c:v>
                </c:pt>
              </c:strCache>
            </c:strRef>
          </c:tx>
          <c:spPr>
            <a:solidFill>
              <a:srgbClr val="C0504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DADOS!$B$4:$K$4</c:f>
              <c:numCache>
                <c:formatCode>_(* #,##0.00_);_(* \(#,##0.00\);_(* "-"??_);_(@_)</c:formatCode>
                <c:ptCount val="10"/>
                <c:pt idx="0">
                  <c:v>56396.031982492321</c:v>
                </c:pt>
                <c:pt idx="1">
                  <c:v>57029.010571371036</c:v>
                </c:pt>
                <c:pt idx="2">
                  <c:v>59437.169983326785</c:v>
                </c:pt>
                <c:pt idx="3">
                  <c:v>61499.200126107673</c:v>
                </c:pt>
                <c:pt idx="4">
                  <c:v>59145.200042424083</c:v>
                </c:pt>
                <c:pt idx="5">
                  <c:v>59574.867436569446</c:v>
                </c:pt>
                <c:pt idx="6">
                  <c:v>61302.570828955373</c:v>
                </c:pt>
                <c:pt idx="7">
                  <c:v>63551.551316333673</c:v>
                </c:pt>
                <c:pt idx="8">
                  <c:v>64311.673529840511</c:v>
                </c:pt>
                <c:pt idx="9">
                  <c:v>66210.253604310157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CE-4BB0-8CBD-45DA612B1BA4}"/>
            </c:ext>
          </c:extLst>
        </c:ser>
        <c:ser>
          <c:idx val="0"/>
          <c:order val="1"/>
          <c:tx>
            <c:strRef>
              <c:f>DADOS!$A$3</c:f>
              <c:strCache>
                <c:ptCount val="1"/>
                <c:pt idx="0">
                  <c:v>Total Opep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DADOS!$B$3:$K$3</c:f>
              <c:numCache>
                <c:formatCode>_(* #,##0.00_);_(* \(#,##0.00\);_(* "-"??_);_(@_)</c:formatCode>
                <c:ptCount val="10"/>
                <c:pt idx="0">
                  <c:v>35680.329314628107</c:v>
                </c:pt>
                <c:pt idx="1">
                  <c:v>35541.479051702889</c:v>
                </c:pt>
                <c:pt idx="2">
                  <c:v>35564.040364950917</c:v>
                </c:pt>
                <c:pt idx="3">
                  <c:v>33627.993467371525</c:v>
                </c:pt>
                <c:pt idx="4">
                  <c:v>29797.874142499641</c:v>
                </c:pt>
                <c:pt idx="5">
                  <c:v>30740.551372797301</c:v>
                </c:pt>
                <c:pt idx="6">
                  <c:v>33131.761387043676</c:v>
                </c:pt>
                <c:pt idx="7">
                  <c:v>32885.958460962778</c:v>
                </c:pt>
                <c:pt idx="8">
                  <c:v>32843.883557902722</c:v>
                </c:pt>
                <c:pt idx="9">
                  <c:v>34379.300479676393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E-4BB0-8CBD-45DA612B1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1521040"/>
        <c:axId val="1"/>
      </c:areaChart>
      <c:lineChart>
        <c:grouping val="standard"/>
        <c:varyColors val="0"/>
        <c:ser>
          <c:idx val="2"/>
          <c:order val="2"/>
          <c:tx>
            <c:strRef>
              <c:f>DADOS!$A$5</c:f>
              <c:strCache>
                <c:ptCount val="1"/>
                <c:pt idx="0">
                  <c:v>% Opep</c:v>
                </c:pt>
              </c:strCache>
            </c:strRef>
          </c:tx>
          <c:marker>
            <c:spPr>
              <a:solidFill>
                <a:schemeClr val="accent1"/>
              </a:solidFill>
              <a:scene3d>
                <a:camera prst="orthographicFront"/>
                <a:lightRig rig="threePt" dir="t"/>
              </a:scene3d>
            </c:spPr>
          </c:marker>
          <c:cat>
            <c:numRef>
              <c:f>DADOS!$B$1:$K$1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DADOS!$B$5:$K$5</c:f>
              <c:numCache>
                <c:formatCode>0.0%</c:formatCode>
                <c:ptCount val="10"/>
                <c:pt idx="0">
                  <c:v>0.38750802933547251</c:v>
                </c:pt>
                <c:pt idx="1">
                  <c:v>0.38393962478128552</c:v>
                </c:pt>
                <c:pt idx="2">
                  <c:v>0.37435355017659167</c:v>
                </c:pt>
                <c:pt idx="3">
                  <c:v>0.35350557708113306</c:v>
                </c:pt>
                <c:pt idx="4">
                  <c:v>0.33502185994320538</c:v>
                </c:pt>
                <c:pt idx="5">
                  <c:v>0.34036880720979562</c:v>
                </c:pt>
                <c:pt idx="6">
                  <c:v>0.35084445041938356</c:v>
                </c:pt>
                <c:pt idx="7">
                  <c:v>0.34100795983747884</c:v>
                </c:pt>
                <c:pt idx="8">
                  <c:v>0.33805460585482228</c:v>
                </c:pt>
                <c:pt idx="9">
                  <c:v>0.34177803841313015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CE-4BB0-8CBD-45DA612B1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2031521040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0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milhões de barris/dia</a:t>
                </a:r>
              </a:p>
            </c:rich>
          </c:tx>
          <c:layout>
            <c:manualLayout>
              <c:xMode val="edge"/>
              <c:yMode val="edge"/>
              <c:x val="7.5016455409254905E-3"/>
              <c:y val="0.40961336903594131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2031521040"/>
        <c:crosses val="autoZero"/>
        <c:crossBetween val="midCat"/>
        <c:majorUnit val="25000"/>
        <c:dispUnits>
          <c:builtInUnit val="thousands"/>
        </c:dispUnits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3"/>
        <c:crosses val="max"/>
        <c:crossBetween val="midCat"/>
        <c:majorUnit val="0.2"/>
      </c:valAx>
    </c:plotArea>
    <c:legend>
      <c:legendPos val="l"/>
      <c:layout>
        <c:manualLayout>
          <c:xMode val="edge"/>
          <c:yMode val="edge"/>
          <c:x val="8.3246618106139446E-3"/>
          <c:y val="0.9162413284198061"/>
          <c:w val="0.9500000273118826"/>
          <c:h val="4.0404040404040407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A82CE06-3A72-4784-B822-3A2193F15AAC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paperSize="9" orientation="landscape" horizontalDpi="300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3716000" cy="847725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009879C-7624-BCC9-663F-F8205B4DF22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0.01387</cdr:x>
      <cdr:y>0.96113</cdr:y>
    </cdr:from>
    <cdr:to>
      <cdr:x>1</cdr:x>
      <cdr:y>0.97808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190241" y="8147739"/>
          <a:ext cx="13525759" cy="143694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rtl="0"/>
          <a:r>
            <a:rPr lang="pt-BR" sz="800">
              <a:latin typeface="+mn-lt"/>
            </a:rPr>
            <a:t>Fonte: Energy Institute, Statistical Review of World Energy 2026 (Tabela 1.2).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38E6E-E8EF-4D23-85D9-59F316187AFA}">
  <sheetPr codeName="Planilha2"/>
  <dimension ref="A1:K13"/>
  <sheetViews>
    <sheetView workbookViewId="0">
      <selection activeCell="A2" sqref="A2"/>
    </sheetView>
  </sheetViews>
  <sheetFormatPr defaultColWidth="9.1796875" defaultRowHeight="10" x14ac:dyDescent="0.2"/>
  <cols>
    <col min="1" max="1" width="11.7265625" style="1" customWidth="1"/>
    <col min="2" max="10" width="10" style="1" bestFit="1" customWidth="1"/>
    <col min="11" max="16384" width="9.1796875" style="1"/>
  </cols>
  <sheetData>
    <row r="1" spans="1:11" x14ac:dyDescent="0.2">
      <c r="A1" s="1" t="s">
        <v>0</v>
      </c>
      <c r="B1" s="1">
        <v>2016</v>
      </c>
      <c r="C1" s="1">
        <v>2017</v>
      </c>
      <c r="D1" s="1">
        <v>2018</v>
      </c>
      <c r="E1" s="1">
        <v>2019</v>
      </c>
      <c r="F1" s="1">
        <v>2020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x14ac:dyDescent="0.2">
      <c r="A2" s="1" t="s">
        <v>4</v>
      </c>
      <c r="B2" s="2">
        <f t="shared" ref="B2:J2" si="0">B3+B4</f>
        <v>92076.361297120427</v>
      </c>
      <c r="C2" s="2">
        <f t="shared" si="0"/>
        <v>92570.489623073925</v>
      </c>
      <c r="D2" s="2">
        <f t="shared" si="0"/>
        <v>95001.210348277702</v>
      </c>
      <c r="E2" s="2">
        <f t="shared" si="0"/>
        <v>95127.193593479198</v>
      </c>
      <c r="F2" s="2">
        <f t="shared" si="0"/>
        <v>88943.074184923724</v>
      </c>
      <c r="G2" s="2">
        <f t="shared" si="0"/>
        <v>90315.418809366747</v>
      </c>
      <c r="H2" s="2">
        <f t="shared" si="0"/>
        <v>94434.332215999049</v>
      </c>
      <c r="I2" s="2">
        <f t="shared" si="0"/>
        <v>96437.509777296451</v>
      </c>
      <c r="J2" s="2">
        <f t="shared" si="0"/>
        <v>97155.557087743233</v>
      </c>
      <c r="K2" s="2">
        <f>K3+K4</f>
        <v>100589.55408398656</v>
      </c>
    </row>
    <row r="3" spans="1:11" x14ac:dyDescent="0.2">
      <c r="A3" s="1" t="s">
        <v>1</v>
      </c>
      <c r="B3" s="2">
        <v>35680.329314628107</v>
      </c>
      <c r="C3" s="2">
        <v>35541.479051702889</v>
      </c>
      <c r="D3" s="2">
        <v>35564.040364950917</v>
      </c>
      <c r="E3" s="2">
        <v>33627.993467371525</v>
      </c>
      <c r="F3" s="2">
        <v>29797.874142499641</v>
      </c>
      <c r="G3" s="2">
        <v>30740.551372797301</v>
      </c>
      <c r="H3" s="2">
        <v>33131.761387043676</v>
      </c>
      <c r="I3" s="2">
        <v>32885.958460962778</v>
      </c>
      <c r="J3" s="2">
        <v>32843.883557902722</v>
      </c>
      <c r="K3" s="2">
        <v>34379.300479676393</v>
      </c>
    </row>
    <row r="4" spans="1:11" x14ac:dyDescent="0.2">
      <c r="A4" s="1" t="s">
        <v>2</v>
      </c>
      <c r="B4" s="2">
        <v>56396.031982492321</v>
      </c>
      <c r="C4" s="2">
        <v>57029.010571371036</v>
      </c>
      <c r="D4" s="2">
        <v>59437.169983326785</v>
      </c>
      <c r="E4" s="2">
        <v>61499.200126107673</v>
      </c>
      <c r="F4" s="2">
        <v>59145.200042424083</v>
      </c>
      <c r="G4" s="2">
        <v>59574.867436569446</v>
      </c>
      <c r="H4" s="2">
        <v>61302.570828955373</v>
      </c>
      <c r="I4" s="2">
        <v>63551.551316333673</v>
      </c>
      <c r="J4" s="2">
        <v>64311.673529840511</v>
      </c>
      <c r="K4" s="2">
        <v>66210.253604310157</v>
      </c>
    </row>
    <row r="5" spans="1:11" x14ac:dyDescent="0.2">
      <c r="A5" s="1" t="s">
        <v>3</v>
      </c>
      <c r="B5" s="5">
        <f t="shared" ref="B5:G5" si="1">B3/B2</f>
        <v>0.38750802933547251</v>
      </c>
      <c r="C5" s="5">
        <f t="shared" si="1"/>
        <v>0.38393962478128552</v>
      </c>
      <c r="D5" s="5">
        <f t="shared" si="1"/>
        <v>0.37435355017659167</v>
      </c>
      <c r="E5" s="5">
        <f t="shared" si="1"/>
        <v>0.35350557708113306</v>
      </c>
      <c r="F5" s="5">
        <f t="shared" si="1"/>
        <v>0.33502185994320538</v>
      </c>
      <c r="G5" s="5">
        <f t="shared" si="1"/>
        <v>0.34036880720979562</v>
      </c>
      <c r="H5" s="5">
        <f>H3/H2</f>
        <v>0.35084445041938356</v>
      </c>
      <c r="I5" s="5">
        <f>I3/I2</f>
        <v>0.34100795983747884</v>
      </c>
      <c r="J5" s="5">
        <f>J3/J2</f>
        <v>0.33805460585482228</v>
      </c>
      <c r="K5" s="5">
        <f>K3/K2</f>
        <v>0.34177803841313015</v>
      </c>
    </row>
    <row r="6" spans="1:11" x14ac:dyDescent="0.2">
      <c r="B6" s="3"/>
      <c r="C6" s="3"/>
      <c r="D6" s="3"/>
      <c r="E6" s="3"/>
      <c r="F6" s="3"/>
      <c r="G6" s="3"/>
      <c r="H6" s="3"/>
      <c r="I6" s="3"/>
      <c r="J6" s="3"/>
    </row>
    <row r="11" spans="1:11" x14ac:dyDescent="0.2">
      <c r="B11" s="4"/>
      <c r="C11" s="4"/>
      <c r="D11" s="4"/>
      <c r="E11" s="4"/>
      <c r="F11" s="4"/>
      <c r="G11" s="4"/>
      <c r="H11" s="4"/>
      <c r="I11" s="4"/>
      <c r="J11" s="4"/>
    </row>
    <row r="12" spans="1:11" x14ac:dyDescent="0.2">
      <c r="B12" s="4"/>
      <c r="C12" s="4"/>
      <c r="D12" s="4"/>
      <c r="E12" s="4"/>
      <c r="F12" s="4"/>
      <c r="G12" s="4"/>
      <c r="H12" s="4"/>
      <c r="I12" s="4"/>
      <c r="J12" s="4"/>
    </row>
    <row r="13" spans="1:11" x14ac:dyDescent="0.2">
      <c r="B13" s="4"/>
      <c r="C13" s="4"/>
      <c r="D13" s="4"/>
      <c r="E13" s="4"/>
      <c r="F13" s="4"/>
      <c r="G13" s="4"/>
      <c r="H13" s="4"/>
      <c r="I13" s="4"/>
      <c r="J13" s="4"/>
    </row>
  </sheetData>
  <phoneticPr fontId="0" type="noConversion"/>
  <pageMargins left="0.78740157480314965" right="0.78740157480314965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DADOS</vt:lpstr>
      <vt:lpstr>G1.2</vt:lpstr>
      <vt:lpstr>DADOS!Area_de_impressao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2008-06-30T14:01:13Z</cp:lastPrinted>
  <dcterms:created xsi:type="dcterms:W3CDTF">2002-04-30T18:42:26Z</dcterms:created>
  <dcterms:modified xsi:type="dcterms:W3CDTF">2026-07-06T17:26:41Z</dcterms:modified>
</cp:coreProperties>
</file>