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tabRatio="601" activeTab="0"/>
  </bookViews>
  <sheets>
    <sheet name="T3.17" sheetId="1" r:id="rId1"/>
    <sheet name="Figura 20" sheetId="2" state="hidden" r:id="rId2"/>
  </sheets>
  <definedNames>
    <definedName name="_Fill" hidden="1">#REF!</definedName>
    <definedName name="_xlnm.Print_Area" localSheetId="0">'T3.17'!$A$1:$H$50</definedName>
  </definedNames>
  <calcPr fullCalcOnLoad="1"/>
</workbook>
</file>

<file path=xl/sharedStrings.xml><?xml version="1.0" encoding="utf-8"?>
<sst xmlns="http://schemas.openxmlformats.org/spreadsheetml/2006/main" count="57" uniqueCount="51">
  <si>
    <t xml:space="preserve"> </t>
  </si>
  <si>
    <t>Brasil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</si>
  <si>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</si>
  <si>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</si>
  <si>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</si>
  <si>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</si>
  <si>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</si>
  <si>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</si>
  <si>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</si>
  <si>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</si>
  <si>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</si>
  <si>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</si>
  <si>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</si>
  <si>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</si>
  <si>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</si>
  <si>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</si>
  <si>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</si>
  <si>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</si>
  <si>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</si>
  <si>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</si>
  <si>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</si>
  <si>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</si>
  <si>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</si>
  <si>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</si>
  <si>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</si>
  <si>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</si>
  <si>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</si>
  <si>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Santa Catarina</t>
  </si>
  <si>
    <t>Rio Grande do Sul</t>
  </si>
  <si>
    <t>Região Centro-Oeste</t>
  </si>
  <si>
    <t>Mato Grosso do Sul</t>
  </si>
  <si>
    <t>Mato Grosso</t>
  </si>
  <si>
    <t>Goiás</t>
  </si>
  <si>
    <t>Distrito Federal</t>
  </si>
  <si>
    <t>AUTOMOTIVOS POR REGIÃO</t>
  </si>
  <si>
    <t xml:space="preserve"> POSTOS REVENDEDORES DE COMBUSTÍVEIS</t>
  </si>
  <si>
    <r>
      <t>Fonte</t>
    </r>
    <r>
      <rPr>
        <b/>
        <sz val="9"/>
        <rFont val="Arial"/>
        <family val="2"/>
      </rPr>
      <t>: Quadro 52.</t>
    </r>
  </si>
  <si>
    <t>FIGURA 20</t>
  </si>
  <si>
    <t>Total</t>
  </si>
  <si>
    <t xml:space="preserve"> Quantidade de postos revendedores de combustíveis automotivos </t>
  </si>
  <si>
    <r>
      <t>1</t>
    </r>
    <r>
      <rPr>
        <sz val="7"/>
        <rFont val="Helvetica Neue"/>
        <family val="2"/>
      </rPr>
      <t xml:space="preserve">Inclui a CBPI e a DPPI.  </t>
    </r>
    <r>
      <rPr>
        <vertAlign val="superscript"/>
        <sz val="7"/>
        <rFont val="Helvetica Neue"/>
        <family val="2"/>
      </rPr>
      <t>2</t>
    </r>
    <r>
      <rPr>
        <sz val="7"/>
        <rFont val="Helvetica Neue"/>
        <family val="2"/>
      </rPr>
      <t>Posto que pode ser abastecido por qualquer distribuidora. ³Inclui outras 131 bandeiras.</t>
    </r>
  </si>
  <si>
    <t>Ipiranga</t>
  </si>
  <si>
    <t>Alesat</t>
  </si>
  <si>
    <t>Raízen</t>
  </si>
  <si>
    <t xml:space="preserve">Fonte: ANP/SDL, conforme a Resolução ANP n° 41/2013. </t>
  </si>
  <si>
    <r>
      <t>Bandeira branca</t>
    </r>
    <r>
      <rPr>
        <b/>
        <vertAlign val="superscript"/>
        <sz val="7"/>
        <rFont val="Arial"/>
        <family val="2"/>
      </rPr>
      <t>2</t>
    </r>
  </si>
  <si>
    <r>
      <t>Outras</t>
    </r>
    <r>
      <rPr>
        <b/>
        <vertAlign val="superscript"/>
        <sz val="7"/>
        <rFont val="Arial"/>
        <family val="2"/>
      </rPr>
      <t>3</t>
    </r>
  </si>
  <si>
    <t>Vibra</t>
  </si>
  <si>
    <r>
      <t>1</t>
    </r>
    <r>
      <rPr>
        <sz val="7"/>
        <rFont val="Helvetica Neue"/>
        <family val="0"/>
      </rPr>
      <t>Postos revendedores de combustíveis em 31/12</t>
    </r>
    <r>
      <rPr>
        <vertAlign val="superscript"/>
        <sz val="7"/>
        <rFont val="Helvetica Neue"/>
        <family val="0"/>
      </rPr>
      <t>. 2</t>
    </r>
    <r>
      <rPr>
        <sz val="7"/>
        <rFont val="Helvetica Neue"/>
        <family val="0"/>
      </rPr>
      <t xml:space="preserve">Posto que pode ser abastecido por qualquer distribuidora.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Inclui outras 57 bandeiras.</t>
    </r>
  </si>
  <si>
    <r>
      <t>Tabela 3.17 – Quantidade de postos revendedores de combustíveis automotivos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por bandeira, segundo grandes regiões e unidades da Federação – 2022</t>
    </r>
  </si>
  <si>
    <t>Grandes regiões e unidades da Federação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</si>
</sst>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000"/>
    <numFmt numFmtId="180" formatCode="&quot;Cr$&quot;#,##0_);\(&quot;Cr$&quot;#,##0\)"/>
    <numFmt numFmtId="181" formatCode="&quot;Cr$&quot;#,##0_);[Red]\(&quot;Cr$&quot;#,##0\)"/>
    <numFmt numFmtId="182" formatCode="&quot;Cr$&quot;#,##0.00_);\(&quot;Cr$&quot;#,##0.00\)"/>
    <numFmt numFmtId="183" formatCode="&quot;Cr$&quot;#,##0.00_);[Red]\(&quot;Cr$&quot;#,##0.00\)"/>
    <numFmt numFmtId="184" formatCode="_(&quot;Cr$&quot;* #,##0_);_(&quot;Cr$&quot;* \(#,##0\);_(&quot;Cr$&quot;* &quot;-&quot;_);_(@_)"/>
    <numFmt numFmtId="185" formatCode="_(&quot;Cr$&quot;* #,##0.00_);_(&quot;Cr$&quot;* \(#,##0.00\);_(&quot;Cr$&quot;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0.0_)%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\-"/>
    <numFmt numFmtId="199" formatCode="0.000"/>
    <numFmt numFmtId="200" formatCode="0.0"/>
    <numFmt numFmtId="201" formatCode="_(* #,##0.000_);_(* \(#,##0.000\);_(* &quot;-&quot;???_);_(@_)"/>
    <numFmt numFmtId="202" formatCode="0.00000"/>
    <numFmt numFmtId="203" formatCode="0.0%"/>
    <numFmt numFmtId="204" formatCode="#,##0.0"/>
    <numFmt numFmtId="205" formatCode="#,##0.000"/>
  </numFmts>
  <fonts count="55"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color indexed="9"/>
      <name val="Arial MT"/>
      <family val="0"/>
    </font>
    <font>
      <sz val="12"/>
      <color indexed="9"/>
      <name val="Arial MT"/>
      <family val="0"/>
    </font>
    <font>
      <b/>
      <u val="single"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color indexed="61"/>
      <name val="Arial"/>
      <family val="2"/>
    </font>
    <font>
      <vertAlign val="superscript"/>
      <sz val="7"/>
      <color indexed="61"/>
      <name val="Arial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Arial"/>
      <family val="2"/>
    </font>
    <font>
      <sz val="8.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94" fontId="0" fillId="0" borderId="0" xfId="6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3" fontId="8" fillId="33" borderId="0" xfId="0" applyNumberFormat="1" applyFont="1" applyFill="1" applyBorder="1" applyAlignment="1">
      <alignment vertical="center"/>
    </xf>
    <xf numFmtId="179" fontId="8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 vertical="center"/>
    </xf>
    <xf numFmtId="3" fontId="8" fillId="33" borderId="0" xfId="0" applyNumberFormat="1" applyFont="1" applyFill="1" applyBorder="1" applyAlignment="1" applyProtection="1">
      <alignment horizontal="right" vertical="center"/>
      <protection/>
    </xf>
    <xf numFmtId="3" fontId="8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/>
    </xf>
    <xf numFmtId="194" fontId="9" fillId="33" borderId="0" xfId="60" applyNumberFormat="1" applyFont="1" applyFill="1" applyBorder="1" applyAlignment="1" applyProtection="1">
      <alignment horizontal="right" vertical="center"/>
      <protection/>
    </xf>
    <xf numFmtId="194" fontId="8" fillId="33" borderId="0" xfId="60" applyNumberFormat="1" applyFont="1" applyFill="1" applyBorder="1" applyAlignment="1">
      <alignment vertical="center"/>
    </xf>
    <xf numFmtId="194" fontId="9" fillId="33" borderId="0" xfId="60" applyNumberFormat="1" applyFont="1" applyFill="1" applyBorder="1" applyAlignment="1">
      <alignment vertical="center"/>
    </xf>
    <xf numFmtId="194" fontId="8" fillId="33" borderId="0" xfId="60" applyNumberFormat="1" applyFont="1" applyFill="1" applyBorder="1" applyAlignment="1" applyProtection="1">
      <alignment horizontal="right" vertical="center"/>
      <protection/>
    </xf>
    <xf numFmtId="179" fontId="8" fillId="33" borderId="0" xfId="60" applyNumberFormat="1" applyFont="1" applyFill="1" applyBorder="1" applyAlignment="1">
      <alignment horizontal="right" vertical="center"/>
    </xf>
    <xf numFmtId="194" fontId="8" fillId="33" borderId="0" xfId="0" applyNumberFormat="1" applyFont="1" applyFill="1" applyBorder="1" applyAlignment="1">
      <alignment vertical="center"/>
    </xf>
    <xf numFmtId="195" fontId="9" fillId="33" borderId="0" xfId="60" applyNumberFormat="1" applyFont="1" applyFill="1" applyBorder="1" applyAlignment="1">
      <alignment vertical="center"/>
    </xf>
    <xf numFmtId="203" fontId="9" fillId="33" borderId="0" xfId="48" applyNumberFormat="1" applyFont="1" applyFill="1" applyBorder="1" applyAlignment="1">
      <alignment vertical="center"/>
    </xf>
    <xf numFmtId="203" fontId="54" fillId="33" borderId="0" xfId="48" applyNumberFormat="1" applyFont="1" applyFill="1" applyBorder="1" applyAlignment="1">
      <alignment vertical="center"/>
    </xf>
    <xf numFmtId="203" fontId="8" fillId="33" borderId="0" xfId="48" applyNumberFormat="1" applyFont="1" applyFill="1" applyBorder="1" applyAlignment="1">
      <alignment vertical="center"/>
    </xf>
    <xf numFmtId="205" fontId="8" fillId="33" borderId="0" xfId="0" applyNumberFormat="1" applyFont="1" applyFill="1" applyBorder="1" applyAlignment="1">
      <alignment vertical="center"/>
    </xf>
    <xf numFmtId="194" fontId="9" fillId="33" borderId="0" xfId="60" applyNumberFormat="1" applyFont="1" applyFill="1" applyBorder="1" applyAlignment="1" applyProtection="1">
      <alignment horizontal="center"/>
      <protection/>
    </xf>
    <xf numFmtId="194" fontId="8" fillId="33" borderId="0" xfId="60" applyNumberFormat="1" applyFont="1" applyFill="1" applyBorder="1" applyAlignment="1">
      <alignment horizontal="center" wrapText="1"/>
    </xf>
    <xf numFmtId="194" fontId="9" fillId="33" borderId="0" xfId="60" applyNumberFormat="1" applyFont="1" applyFill="1" applyBorder="1" applyAlignment="1" applyProtection="1">
      <alignment horizontal="center" wrapText="1"/>
      <protection/>
    </xf>
    <xf numFmtId="194" fontId="8" fillId="33" borderId="0" xfId="60" applyNumberFormat="1" applyFont="1" applyFill="1" applyBorder="1" applyAlignment="1" applyProtection="1">
      <alignment horizontal="center" wrapText="1"/>
      <protection/>
    </xf>
    <xf numFmtId="197" fontId="8" fillId="33" borderId="0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postos: 
26.660</a:t>
            </a:r>
          </a:p>
        </c:rich>
      </c:tx>
      <c:layout>
        <c:manualLayout>
          <c:xMode val="factor"/>
          <c:yMode val="factor"/>
          <c:x val="0.36375"/>
          <c:y val="0.78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425"/>
          <c:y val="0.3555"/>
          <c:w val="0.424"/>
          <c:h val="0.3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Região
 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('T3.17'!$A$10,'T3.17'!$A$19,'T3.17'!$A$30,'T3.17'!$A$36,'T3.17'!$A$41)</c:f>
              <c:strCache>
                <c:ptCount val="5"/>
                <c:pt idx="0">
                  <c:v>Região Norte</c:v>
                </c:pt>
                <c:pt idx="1">
                  <c:v>Região Nordeste</c:v>
                </c:pt>
                <c:pt idx="2">
                  <c:v>Região Sudeste</c:v>
                </c:pt>
                <c:pt idx="3">
                  <c:v>Região Sul</c:v>
                </c:pt>
                <c:pt idx="4">
                  <c:v>Região Centro-Oeste</c:v>
                </c:pt>
              </c:strCache>
            </c:strRef>
          </c:cat>
          <c:val>
            <c:numRef>
              <c:f>('T3.17'!$B$10,'T3.17'!$B$19,'T3.17'!$B$30,'T3.17'!$B$36,'T3.17'!$B$41)</c:f>
              <c:numCache>
                <c:ptCount val="5"/>
                <c:pt idx="0">
                  <c:v>3606</c:v>
                </c:pt>
                <c:pt idx="1">
                  <c:v>11598</c:v>
                </c:pt>
                <c:pt idx="2">
                  <c:v>16129</c:v>
                </c:pt>
                <c:pt idx="3">
                  <c:v>7993</c:v>
                </c:pt>
                <c:pt idx="4">
                  <c:v>3940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104775</xdr:rowOff>
    </xdr:from>
    <xdr:to>
      <xdr:col>6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47650" y="1752600"/>
        <a:ext cx="46958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25" zoomScalePageLayoutView="0" workbookViewId="0" topLeftCell="A1">
      <selection activeCell="A3" sqref="A3"/>
    </sheetView>
  </sheetViews>
  <sheetFormatPr defaultColWidth="8.28125" defaultRowHeight="9.75" customHeight="1"/>
  <cols>
    <col min="1" max="1" width="18.140625" style="8" customWidth="1"/>
    <col min="2" max="8" width="9.7109375" style="8" customWidth="1"/>
    <col min="9" max="16384" width="8.28125" style="8" customWidth="1"/>
  </cols>
  <sheetData>
    <row r="1" spans="1:8" s="17" customFormat="1" ht="12" customHeight="1">
      <c r="A1" s="56" t="s">
        <v>49</v>
      </c>
      <c r="B1" s="56"/>
      <c r="C1" s="56"/>
      <c r="D1" s="56"/>
      <c r="E1" s="56"/>
      <c r="F1" s="56"/>
      <c r="G1" s="56"/>
      <c r="H1" s="57"/>
    </row>
    <row r="2" spans="1:8" ht="12" customHeight="1">
      <c r="A2" s="56"/>
      <c r="B2" s="56"/>
      <c r="C2" s="56"/>
      <c r="D2" s="56"/>
      <c r="E2" s="56"/>
      <c r="F2" s="56"/>
      <c r="G2" s="56"/>
      <c r="H2" s="57"/>
    </row>
    <row r="3" spans="1:7" s="9" customFormat="1" ht="9" customHeight="1">
      <c r="A3" s="27"/>
      <c r="B3" s="27"/>
      <c r="C3" s="27"/>
      <c r="D3" s="27"/>
      <c r="E3" s="27"/>
      <c r="F3" s="27"/>
      <c r="G3" s="27"/>
    </row>
    <row r="4" spans="1:8" s="9" customFormat="1" ht="10.5" customHeight="1">
      <c r="A4" s="58" t="s">
        <v>50</v>
      </c>
      <c r="B4" s="52" t="s">
        <v>39</v>
      </c>
      <c r="C4" s="53"/>
      <c r="D4" s="53"/>
      <c r="E4" s="53"/>
      <c r="F4" s="53"/>
      <c r="G4" s="53"/>
      <c r="H4" s="53"/>
    </row>
    <row r="5" spans="1:8" s="9" customFormat="1" ht="10.5" customHeight="1">
      <c r="A5" s="58"/>
      <c r="B5" s="49" t="s">
        <v>38</v>
      </c>
      <c r="C5" s="51" t="s">
        <v>47</v>
      </c>
      <c r="D5" s="51" t="s">
        <v>41</v>
      </c>
      <c r="E5" s="49" t="s">
        <v>43</v>
      </c>
      <c r="F5" s="49" t="s">
        <v>42</v>
      </c>
      <c r="G5" s="51" t="s">
        <v>45</v>
      </c>
      <c r="H5" s="54" t="s">
        <v>46</v>
      </c>
    </row>
    <row r="6" spans="1:8" s="10" customFormat="1" ht="10.5" customHeight="1">
      <c r="A6" s="58"/>
      <c r="B6" s="49"/>
      <c r="C6" s="51"/>
      <c r="D6" s="51"/>
      <c r="E6" s="50"/>
      <c r="F6" s="50"/>
      <c r="G6" s="51"/>
      <c r="H6" s="55"/>
    </row>
    <row r="7" spans="1:6" s="9" customFormat="1" ht="9.75" customHeight="1">
      <c r="A7" s="11"/>
      <c r="C7" s="43"/>
      <c r="D7" s="13" t="s">
        <v>0</v>
      </c>
      <c r="E7" s="48"/>
      <c r="F7" s="12"/>
    </row>
    <row r="8" spans="1:13" s="11" customFormat="1" ht="9.75" customHeight="1">
      <c r="A8" s="18" t="s">
        <v>1</v>
      </c>
      <c r="B8" s="44">
        <f aca="true" t="shared" si="0" ref="B8:H8">B10+B19+B30+B36+B41</f>
        <v>43266</v>
      </c>
      <c r="C8" s="33">
        <f t="shared" si="0"/>
        <v>6979</v>
      </c>
      <c r="D8" s="33">
        <f t="shared" si="0"/>
        <v>5705</v>
      </c>
      <c r="E8" s="33">
        <f t="shared" si="0"/>
        <v>4616</v>
      </c>
      <c r="F8" s="33">
        <f t="shared" si="0"/>
        <v>1153</v>
      </c>
      <c r="G8" s="33">
        <f t="shared" si="0"/>
        <v>20540</v>
      </c>
      <c r="H8" s="33">
        <f t="shared" si="0"/>
        <v>4273</v>
      </c>
      <c r="J8" s="39"/>
      <c r="K8" s="33"/>
      <c r="M8" s="33"/>
    </row>
    <row r="9" spans="2:9" s="9" customFormat="1" ht="9.75" customHeight="1">
      <c r="B9" s="45"/>
      <c r="C9" s="37"/>
      <c r="D9" s="37"/>
      <c r="E9" s="37"/>
      <c r="F9" s="37"/>
      <c r="G9" s="37"/>
      <c r="H9" s="37"/>
      <c r="I9" s="11"/>
    </row>
    <row r="10" spans="1:13" s="11" customFormat="1" ht="9.75" customHeight="1">
      <c r="A10" s="14" t="s">
        <v>2</v>
      </c>
      <c r="B10" s="44">
        <f aca="true" t="shared" si="1" ref="B10:H10">SUM(B11:B17)</f>
        <v>3606</v>
      </c>
      <c r="C10" s="33">
        <f t="shared" si="1"/>
        <v>545</v>
      </c>
      <c r="D10" s="33">
        <f t="shared" si="1"/>
        <v>474</v>
      </c>
      <c r="E10" s="33">
        <f t="shared" si="1"/>
        <v>88</v>
      </c>
      <c r="F10" s="33">
        <f t="shared" si="1"/>
        <v>30</v>
      </c>
      <c r="G10" s="33">
        <f t="shared" si="1"/>
        <v>1664</v>
      </c>
      <c r="H10" s="33">
        <f t="shared" si="1"/>
        <v>805</v>
      </c>
      <c r="I10" s="41"/>
      <c r="J10" s="40"/>
      <c r="K10" s="33"/>
      <c r="M10" s="38"/>
    </row>
    <row r="11" spans="1:13" s="9" customFormat="1" ht="9.75" customHeight="1">
      <c r="A11" s="15" t="s">
        <v>3</v>
      </c>
      <c r="B11" s="46">
        <f>SUM(C11:H11)</f>
        <v>521</v>
      </c>
      <c r="C11" s="36">
        <v>103</v>
      </c>
      <c r="D11" s="36">
        <v>88</v>
      </c>
      <c r="E11" s="36">
        <v>9</v>
      </c>
      <c r="F11" s="36">
        <v>0</v>
      </c>
      <c r="G11" s="34">
        <v>212</v>
      </c>
      <c r="H11" s="34">
        <v>109</v>
      </c>
      <c r="I11" s="40"/>
      <c r="J11" s="42"/>
      <c r="M11" s="38"/>
    </row>
    <row r="12" spans="1:13" s="9" customFormat="1" ht="9.75" customHeight="1">
      <c r="A12" s="15" t="s">
        <v>4</v>
      </c>
      <c r="B12" s="46">
        <f aca="true" t="shared" si="2" ref="B12:B17">SUM(C12:H12)</f>
        <v>181</v>
      </c>
      <c r="C12" s="36">
        <v>59</v>
      </c>
      <c r="D12" s="36">
        <v>15</v>
      </c>
      <c r="E12" s="36">
        <v>2</v>
      </c>
      <c r="F12" s="36">
        <v>0</v>
      </c>
      <c r="G12" s="34">
        <v>61</v>
      </c>
      <c r="H12" s="34">
        <v>44</v>
      </c>
      <c r="I12" s="40"/>
      <c r="J12" s="42"/>
      <c r="M12" s="38"/>
    </row>
    <row r="13" spans="1:13" s="9" customFormat="1" ht="9.75" customHeight="1">
      <c r="A13" s="15" t="s">
        <v>5</v>
      </c>
      <c r="B13" s="46">
        <f t="shared" si="2"/>
        <v>768</v>
      </c>
      <c r="C13" s="36">
        <v>66</v>
      </c>
      <c r="D13" s="36">
        <v>49</v>
      </c>
      <c r="E13" s="36">
        <v>11</v>
      </c>
      <c r="F13" s="36">
        <v>0</v>
      </c>
      <c r="G13" s="34">
        <v>275</v>
      </c>
      <c r="H13" s="34">
        <v>367</v>
      </c>
      <c r="I13" s="40"/>
      <c r="J13" s="42"/>
      <c r="M13" s="38"/>
    </row>
    <row r="14" spans="1:13" s="9" customFormat="1" ht="9.75" customHeight="1">
      <c r="A14" s="15" t="s">
        <v>6</v>
      </c>
      <c r="B14" s="46">
        <f t="shared" si="2"/>
        <v>134</v>
      </c>
      <c r="C14" s="36">
        <v>33</v>
      </c>
      <c r="D14" s="36">
        <v>8</v>
      </c>
      <c r="E14" s="36">
        <v>1</v>
      </c>
      <c r="F14" s="36">
        <v>0</v>
      </c>
      <c r="G14" s="34">
        <v>63</v>
      </c>
      <c r="H14" s="34">
        <v>29</v>
      </c>
      <c r="I14" s="40"/>
      <c r="J14" s="42"/>
      <c r="M14" s="38"/>
    </row>
    <row r="15" spans="1:13" s="9" customFormat="1" ht="9.75" customHeight="1">
      <c r="A15" s="15" t="s">
        <v>7</v>
      </c>
      <c r="B15" s="46">
        <f t="shared" si="2"/>
        <v>1442</v>
      </c>
      <c r="C15" s="36">
        <v>190</v>
      </c>
      <c r="D15" s="36">
        <v>229</v>
      </c>
      <c r="E15" s="36">
        <v>34</v>
      </c>
      <c r="F15" s="36">
        <v>18</v>
      </c>
      <c r="G15" s="34">
        <v>726</v>
      </c>
      <c r="H15" s="34">
        <v>245</v>
      </c>
      <c r="I15" s="40"/>
      <c r="J15" s="42"/>
      <c r="M15" s="38"/>
    </row>
    <row r="16" spans="1:13" s="9" customFormat="1" ht="9.75" customHeight="1">
      <c r="A16" s="15" t="s">
        <v>8</v>
      </c>
      <c r="B16" s="46">
        <f t="shared" si="2"/>
        <v>122</v>
      </c>
      <c r="C16" s="36">
        <v>26</v>
      </c>
      <c r="D16" s="36">
        <v>37</v>
      </c>
      <c r="E16" s="36">
        <v>1</v>
      </c>
      <c r="F16" s="36">
        <v>0</v>
      </c>
      <c r="G16" s="34">
        <v>58</v>
      </c>
      <c r="H16" s="34">
        <v>0</v>
      </c>
      <c r="I16" s="40"/>
      <c r="J16" s="42"/>
      <c r="M16" s="38"/>
    </row>
    <row r="17" spans="1:13" s="9" customFormat="1" ht="9.75" customHeight="1">
      <c r="A17" s="15" t="s">
        <v>9</v>
      </c>
      <c r="B17" s="46">
        <f t="shared" si="2"/>
        <v>438</v>
      </c>
      <c r="C17" s="36">
        <v>68</v>
      </c>
      <c r="D17" s="36">
        <v>48</v>
      </c>
      <c r="E17" s="36">
        <v>30</v>
      </c>
      <c r="F17" s="36">
        <v>12</v>
      </c>
      <c r="G17" s="34">
        <v>269</v>
      </c>
      <c r="H17" s="34">
        <v>11</v>
      </c>
      <c r="I17" s="40"/>
      <c r="J17" s="42"/>
      <c r="M17" s="38"/>
    </row>
    <row r="18" spans="2:10" s="9" customFormat="1" ht="9.75" customHeight="1">
      <c r="B18" s="47"/>
      <c r="C18" s="36"/>
      <c r="D18" s="36"/>
      <c r="E18" s="36"/>
      <c r="F18" s="36"/>
      <c r="G18" s="34"/>
      <c r="H18" s="34"/>
      <c r="I18" s="40"/>
      <c r="J18" s="42"/>
    </row>
    <row r="19" spans="1:13" s="11" customFormat="1" ht="9.75" customHeight="1">
      <c r="A19" s="14" t="s">
        <v>10</v>
      </c>
      <c r="B19" s="44">
        <f aca="true" t="shared" si="3" ref="B19:H19">SUM(B20:B28)</f>
        <v>11598</v>
      </c>
      <c r="C19" s="33">
        <f t="shared" si="3"/>
        <v>1803</v>
      </c>
      <c r="D19" s="33">
        <f t="shared" si="3"/>
        <v>637</v>
      </c>
      <c r="E19" s="33">
        <f t="shared" si="3"/>
        <v>829</v>
      </c>
      <c r="F19" s="33">
        <f t="shared" si="3"/>
        <v>385</v>
      </c>
      <c r="G19" s="35">
        <f t="shared" si="3"/>
        <v>6708</v>
      </c>
      <c r="H19" s="35">
        <f t="shared" si="3"/>
        <v>1236</v>
      </c>
      <c r="I19" s="41"/>
      <c r="J19" s="40"/>
      <c r="K19" s="35"/>
      <c r="M19" s="38"/>
    </row>
    <row r="20" spans="1:13" s="9" customFormat="1" ht="9.75" customHeight="1">
      <c r="A20" s="15" t="s">
        <v>11</v>
      </c>
      <c r="B20" s="46">
        <f aca="true" t="shared" si="4" ref="B20:B28">SUM(C20:H20)</f>
        <v>1597</v>
      </c>
      <c r="C20" s="36">
        <v>117</v>
      </c>
      <c r="D20" s="36">
        <v>104</v>
      </c>
      <c r="E20" s="36">
        <v>13</v>
      </c>
      <c r="F20" s="36">
        <v>71</v>
      </c>
      <c r="G20" s="34">
        <v>1090</v>
      </c>
      <c r="H20" s="34">
        <v>202</v>
      </c>
      <c r="I20" s="40"/>
      <c r="J20" s="42"/>
      <c r="M20" s="38"/>
    </row>
    <row r="21" spans="1:13" s="9" customFormat="1" ht="9.75" customHeight="1">
      <c r="A21" s="15" t="s">
        <v>12</v>
      </c>
      <c r="B21" s="46">
        <f t="shared" si="4"/>
        <v>1097</v>
      </c>
      <c r="C21" s="36">
        <v>133</v>
      </c>
      <c r="D21" s="36">
        <v>116</v>
      </c>
      <c r="E21" s="36">
        <v>3</v>
      </c>
      <c r="F21" s="36">
        <v>26</v>
      </c>
      <c r="G21" s="34">
        <v>675</v>
      </c>
      <c r="H21" s="34">
        <v>144</v>
      </c>
      <c r="I21" s="40"/>
      <c r="J21" s="42"/>
      <c r="M21" s="38"/>
    </row>
    <row r="22" spans="1:13" s="9" customFormat="1" ht="9.75" customHeight="1">
      <c r="A22" s="15" t="s">
        <v>13</v>
      </c>
      <c r="B22" s="46">
        <f t="shared" si="4"/>
        <v>1855</v>
      </c>
      <c r="C22" s="36">
        <v>355</v>
      </c>
      <c r="D22" s="36">
        <v>97</v>
      </c>
      <c r="E22" s="36">
        <v>217</v>
      </c>
      <c r="F22" s="36">
        <v>55</v>
      </c>
      <c r="G22" s="34">
        <v>908</v>
      </c>
      <c r="H22" s="34">
        <v>223</v>
      </c>
      <c r="I22" s="40"/>
      <c r="J22" s="42"/>
      <c r="M22" s="38"/>
    </row>
    <row r="23" spans="1:13" s="9" customFormat="1" ht="9.75" customHeight="1">
      <c r="A23" s="15" t="s">
        <v>14</v>
      </c>
      <c r="B23" s="46">
        <f t="shared" si="4"/>
        <v>676</v>
      </c>
      <c r="C23" s="36">
        <v>172</v>
      </c>
      <c r="D23" s="36">
        <v>35</v>
      </c>
      <c r="E23" s="36">
        <v>25</v>
      </c>
      <c r="F23" s="36">
        <v>89</v>
      </c>
      <c r="G23" s="34">
        <v>295</v>
      </c>
      <c r="H23" s="34">
        <v>60</v>
      </c>
      <c r="I23" s="40"/>
      <c r="J23" s="42"/>
      <c r="M23" s="38"/>
    </row>
    <row r="24" spans="1:13" s="9" customFormat="1" ht="9.75" customHeight="1">
      <c r="A24" s="15" t="s">
        <v>15</v>
      </c>
      <c r="B24" s="46">
        <f t="shared" si="4"/>
        <v>815</v>
      </c>
      <c r="C24" s="36">
        <v>104</v>
      </c>
      <c r="D24" s="36">
        <v>57</v>
      </c>
      <c r="E24" s="36">
        <v>47</v>
      </c>
      <c r="F24" s="36">
        <v>35</v>
      </c>
      <c r="G24" s="34">
        <v>452</v>
      </c>
      <c r="H24" s="34">
        <v>120</v>
      </c>
      <c r="I24" s="40"/>
      <c r="J24" s="42"/>
      <c r="M24" s="38"/>
    </row>
    <row r="25" spans="1:13" s="9" customFormat="1" ht="9.75" customHeight="1">
      <c r="A25" s="15" t="s">
        <v>16</v>
      </c>
      <c r="B25" s="46">
        <f t="shared" si="4"/>
        <v>1525</v>
      </c>
      <c r="C25" s="36">
        <v>282</v>
      </c>
      <c r="D25" s="36">
        <v>84</v>
      </c>
      <c r="E25" s="36">
        <v>147</v>
      </c>
      <c r="F25" s="36">
        <v>31</v>
      </c>
      <c r="G25" s="34">
        <v>779</v>
      </c>
      <c r="H25" s="34">
        <v>202</v>
      </c>
      <c r="I25" s="40"/>
      <c r="J25" s="42"/>
      <c r="M25" s="38"/>
    </row>
    <row r="26" spans="1:13" s="9" customFormat="1" ht="9.75" customHeight="1">
      <c r="A26" s="15" t="s">
        <v>17</v>
      </c>
      <c r="B26" s="46">
        <f t="shared" si="4"/>
        <v>534</v>
      </c>
      <c r="C26" s="36">
        <v>178</v>
      </c>
      <c r="D26" s="36">
        <v>43</v>
      </c>
      <c r="E26" s="36">
        <v>40</v>
      </c>
      <c r="F26" s="36">
        <v>15</v>
      </c>
      <c r="G26" s="34">
        <v>230</v>
      </c>
      <c r="H26" s="34">
        <v>28</v>
      </c>
      <c r="I26" s="40"/>
      <c r="J26" s="42"/>
      <c r="M26" s="38"/>
    </row>
    <row r="27" spans="1:13" s="9" customFormat="1" ht="9.75" customHeight="1">
      <c r="A27" s="15" t="s">
        <v>18</v>
      </c>
      <c r="B27" s="46">
        <f t="shared" si="4"/>
        <v>315</v>
      </c>
      <c r="C27" s="36">
        <v>113</v>
      </c>
      <c r="D27" s="36">
        <v>2</v>
      </c>
      <c r="E27" s="36">
        <v>21</v>
      </c>
      <c r="F27" s="36">
        <v>4</v>
      </c>
      <c r="G27" s="34">
        <v>96</v>
      </c>
      <c r="H27" s="34">
        <v>79</v>
      </c>
      <c r="I27" s="40"/>
      <c r="J27" s="42"/>
      <c r="M27" s="38"/>
    </row>
    <row r="28" spans="1:13" s="9" customFormat="1" ht="9.75" customHeight="1">
      <c r="A28" s="15" t="s">
        <v>19</v>
      </c>
      <c r="B28" s="46">
        <f t="shared" si="4"/>
        <v>3184</v>
      </c>
      <c r="C28" s="36">
        <v>349</v>
      </c>
      <c r="D28" s="36">
        <v>99</v>
      </c>
      <c r="E28" s="36">
        <v>316</v>
      </c>
      <c r="F28" s="36">
        <v>59</v>
      </c>
      <c r="G28" s="34">
        <v>2183</v>
      </c>
      <c r="H28" s="34">
        <v>178</v>
      </c>
      <c r="I28" s="40"/>
      <c r="J28" s="42"/>
      <c r="M28" s="38"/>
    </row>
    <row r="29" spans="2:10" s="9" customFormat="1" ht="9.75" customHeight="1">
      <c r="B29" s="46"/>
      <c r="C29" s="36"/>
      <c r="D29" s="36"/>
      <c r="E29" s="36"/>
      <c r="F29" s="36"/>
      <c r="G29" s="34"/>
      <c r="H29" s="34"/>
      <c r="I29" s="40"/>
      <c r="J29" s="42"/>
    </row>
    <row r="30" spans="1:13" s="11" customFormat="1" ht="6.75" customHeight="1">
      <c r="A30" s="14" t="s">
        <v>20</v>
      </c>
      <c r="B30" s="44">
        <f aca="true" t="shared" si="5" ref="B30:H30">SUM(B31:B34)</f>
        <v>16129</v>
      </c>
      <c r="C30" s="33">
        <f t="shared" si="5"/>
        <v>2820</v>
      </c>
      <c r="D30" s="33">
        <f t="shared" si="5"/>
        <v>2462</v>
      </c>
      <c r="E30" s="33">
        <f t="shared" si="5"/>
        <v>2532</v>
      </c>
      <c r="F30" s="33">
        <f t="shared" si="5"/>
        <v>527</v>
      </c>
      <c r="G30" s="33">
        <f t="shared" si="5"/>
        <v>7441</v>
      </c>
      <c r="H30" s="33">
        <f t="shared" si="5"/>
        <v>347</v>
      </c>
      <c r="I30" s="41"/>
      <c r="J30" s="40"/>
      <c r="K30" s="33"/>
      <c r="M30" s="38"/>
    </row>
    <row r="31" spans="1:13" s="9" customFormat="1" ht="9.75" customHeight="1">
      <c r="A31" s="15" t="s">
        <v>21</v>
      </c>
      <c r="B31" s="46">
        <f>SUM(C31:H31)</f>
        <v>4742</v>
      </c>
      <c r="C31" s="36">
        <v>897</v>
      </c>
      <c r="D31" s="36">
        <v>492</v>
      </c>
      <c r="E31" s="36">
        <v>588</v>
      </c>
      <c r="F31" s="36">
        <v>325</v>
      </c>
      <c r="G31" s="34">
        <v>2255</v>
      </c>
      <c r="H31" s="34">
        <v>185</v>
      </c>
      <c r="I31" s="40"/>
      <c r="J31" s="42"/>
      <c r="M31" s="38"/>
    </row>
    <row r="32" spans="1:13" s="9" customFormat="1" ht="9.75" customHeight="1">
      <c r="A32" s="15" t="s">
        <v>22</v>
      </c>
      <c r="B32" s="46">
        <f>SUM(C32:H32)</f>
        <v>738</v>
      </c>
      <c r="C32" s="36">
        <v>135</v>
      </c>
      <c r="D32" s="36">
        <v>104</v>
      </c>
      <c r="E32" s="36">
        <v>129</v>
      </c>
      <c r="F32" s="36">
        <v>44</v>
      </c>
      <c r="G32" s="34">
        <v>249</v>
      </c>
      <c r="H32" s="34">
        <v>77</v>
      </c>
      <c r="I32" s="40"/>
      <c r="J32" s="42"/>
      <c r="M32" s="38"/>
    </row>
    <row r="33" spans="1:13" s="9" customFormat="1" ht="9.75" customHeight="1">
      <c r="A33" s="15" t="s">
        <v>23</v>
      </c>
      <c r="B33" s="46">
        <f>SUM(C33:H33)</f>
        <v>2013</v>
      </c>
      <c r="C33" s="36">
        <v>394</v>
      </c>
      <c r="D33" s="36">
        <v>265</v>
      </c>
      <c r="E33" s="36">
        <v>395</v>
      </c>
      <c r="F33" s="36">
        <v>46</v>
      </c>
      <c r="G33" s="34">
        <v>905</v>
      </c>
      <c r="H33" s="34">
        <v>8</v>
      </c>
      <c r="I33" s="40"/>
      <c r="J33" s="42"/>
      <c r="M33" s="38"/>
    </row>
    <row r="34" spans="1:13" s="9" customFormat="1" ht="9.75" customHeight="1">
      <c r="A34" s="15" t="s">
        <v>24</v>
      </c>
      <c r="B34" s="46">
        <f>SUM(C34:H34)</f>
        <v>8636</v>
      </c>
      <c r="C34" s="36">
        <v>1394</v>
      </c>
      <c r="D34" s="36">
        <v>1601</v>
      </c>
      <c r="E34" s="36">
        <v>1420</v>
      </c>
      <c r="F34" s="36">
        <v>112</v>
      </c>
      <c r="G34" s="34">
        <v>4032</v>
      </c>
      <c r="H34" s="34">
        <v>77</v>
      </c>
      <c r="I34" s="40"/>
      <c r="J34" s="42"/>
      <c r="M34" s="38"/>
    </row>
    <row r="35" spans="2:10" s="9" customFormat="1" ht="9.75" customHeight="1">
      <c r="B35" s="46"/>
      <c r="C35" s="36"/>
      <c r="D35" s="36"/>
      <c r="E35" s="36"/>
      <c r="F35" s="36"/>
      <c r="G35" s="34"/>
      <c r="H35" s="34"/>
      <c r="I35" s="40"/>
      <c r="J35" s="42"/>
    </row>
    <row r="36" spans="1:13" s="11" customFormat="1" ht="9.75" customHeight="1">
      <c r="A36" s="14" t="s">
        <v>25</v>
      </c>
      <c r="B36" s="44">
        <f aca="true" t="shared" si="6" ref="B36:H36">SUM(B37:B39)</f>
        <v>7993</v>
      </c>
      <c r="C36" s="33">
        <f t="shared" si="6"/>
        <v>1112</v>
      </c>
      <c r="D36" s="33">
        <f t="shared" si="6"/>
        <v>1727</v>
      </c>
      <c r="E36" s="33">
        <f t="shared" si="6"/>
        <v>790</v>
      </c>
      <c r="F36" s="33">
        <f t="shared" si="6"/>
        <v>122</v>
      </c>
      <c r="G36" s="33">
        <f t="shared" si="6"/>
        <v>2812</v>
      </c>
      <c r="H36" s="33">
        <f t="shared" si="6"/>
        <v>1430</v>
      </c>
      <c r="I36" s="41"/>
      <c r="J36" s="40"/>
      <c r="K36" s="33"/>
      <c r="M36" s="38"/>
    </row>
    <row r="37" spans="1:13" s="9" customFormat="1" ht="9.75" customHeight="1">
      <c r="A37" s="15" t="s">
        <v>26</v>
      </c>
      <c r="B37" s="46">
        <f>SUM(C37:H37)</f>
        <v>2847</v>
      </c>
      <c r="C37" s="36">
        <v>350</v>
      </c>
      <c r="D37" s="36">
        <v>528</v>
      </c>
      <c r="E37" s="36">
        <v>385</v>
      </c>
      <c r="F37" s="36">
        <v>13</v>
      </c>
      <c r="G37" s="34">
        <v>1256</v>
      </c>
      <c r="H37" s="34">
        <v>315</v>
      </c>
      <c r="I37" s="40"/>
      <c r="J37" s="42"/>
      <c r="M37" s="38"/>
    </row>
    <row r="38" spans="1:13" s="9" customFormat="1" ht="9.75" customHeight="1">
      <c r="A38" s="15" t="s">
        <v>27</v>
      </c>
      <c r="B38" s="46">
        <f>SUM(C38:H38)</f>
        <v>1987</v>
      </c>
      <c r="C38" s="36">
        <v>251</v>
      </c>
      <c r="D38" s="36">
        <v>431</v>
      </c>
      <c r="E38" s="36">
        <v>45</v>
      </c>
      <c r="F38" s="36">
        <v>85</v>
      </c>
      <c r="G38" s="34">
        <v>620</v>
      </c>
      <c r="H38" s="34">
        <v>555</v>
      </c>
      <c r="I38" s="40"/>
      <c r="J38" s="42"/>
      <c r="M38" s="38"/>
    </row>
    <row r="39" spans="1:13" s="9" customFormat="1" ht="9.75" customHeight="1">
      <c r="A39" s="15" t="s">
        <v>28</v>
      </c>
      <c r="B39" s="46">
        <f>SUM(C39:H39)</f>
        <v>3159</v>
      </c>
      <c r="C39" s="36">
        <v>511</v>
      </c>
      <c r="D39" s="36">
        <v>768</v>
      </c>
      <c r="E39" s="36">
        <v>360</v>
      </c>
      <c r="F39" s="36">
        <v>24</v>
      </c>
      <c r="G39" s="34">
        <v>936</v>
      </c>
      <c r="H39" s="34">
        <v>560</v>
      </c>
      <c r="I39" s="40"/>
      <c r="J39" s="42"/>
      <c r="M39" s="38"/>
    </row>
    <row r="40" spans="2:10" s="9" customFormat="1" ht="9.75" customHeight="1">
      <c r="B40" s="46"/>
      <c r="C40" s="36"/>
      <c r="D40" s="36"/>
      <c r="E40" s="36"/>
      <c r="F40" s="36"/>
      <c r="G40" s="34"/>
      <c r="H40" s="34"/>
      <c r="I40" s="40"/>
      <c r="J40" s="42"/>
    </row>
    <row r="41" spans="1:13" s="11" customFormat="1" ht="9.75" customHeight="1">
      <c r="A41" s="14" t="s">
        <v>29</v>
      </c>
      <c r="B41" s="44">
        <f aca="true" t="shared" si="7" ref="B41:H41">SUM(B42:B45)</f>
        <v>3940</v>
      </c>
      <c r="C41" s="33">
        <f t="shared" si="7"/>
        <v>699</v>
      </c>
      <c r="D41" s="33">
        <f t="shared" si="7"/>
        <v>405</v>
      </c>
      <c r="E41" s="33">
        <f t="shared" si="7"/>
        <v>377</v>
      </c>
      <c r="F41" s="33">
        <f t="shared" si="7"/>
        <v>89</v>
      </c>
      <c r="G41" s="33">
        <f t="shared" si="7"/>
        <v>1915</v>
      </c>
      <c r="H41" s="33">
        <f t="shared" si="7"/>
        <v>455</v>
      </c>
      <c r="I41" s="41"/>
      <c r="J41" s="40"/>
      <c r="K41" s="33"/>
      <c r="M41" s="38"/>
    </row>
    <row r="42" spans="1:13" s="9" customFormat="1" ht="9.75" customHeight="1">
      <c r="A42" s="15" t="s">
        <v>30</v>
      </c>
      <c r="B42" s="46">
        <f>SUM(C42:H42)</f>
        <v>624</v>
      </c>
      <c r="C42" s="36">
        <v>191</v>
      </c>
      <c r="D42" s="36">
        <v>69</v>
      </c>
      <c r="E42" s="36">
        <v>63</v>
      </c>
      <c r="F42" s="36">
        <v>0</v>
      </c>
      <c r="G42" s="34">
        <v>148</v>
      </c>
      <c r="H42" s="34">
        <v>153</v>
      </c>
      <c r="I42" s="40"/>
      <c r="M42" s="38"/>
    </row>
    <row r="43" spans="1:13" s="9" customFormat="1" ht="9.75" customHeight="1">
      <c r="A43" s="15" t="s">
        <v>31</v>
      </c>
      <c r="B43" s="46">
        <f>SUM(C43:H43)</f>
        <v>1085</v>
      </c>
      <c r="C43" s="36">
        <v>161</v>
      </c>
      <c r="D43" s="36">
        <v>71</v>
      </c>
      <c r="E43" s="36">
        <v>102</v>
      </c>
      <c r="F43" s="36">
        <v>9</v>
      </c>
      <c r="G43" s="34">
        <v>531</v>
      </c>
      <c r="H43" s="34">
        <v>211</v>
      </c>
      <c r="I43" s="40"/>
      <c r="M43" s="38"/>
    </row>
    <row r="44" spans="1:13" s="9" customFormat="1" ht="9.75" customHeight="1">
      <c r="A44" s="15" t="s">
        <v>32</v>
      </c>
      <c r="B44" s="46">
        <f>SUM(C44:H44)</f>
        <v>1883</v>
      </c>
      <c r="C44" s="36">
        <v>211</v>
      </c>
      <c r="D44" s="36">
        <v>192</v>
      </c>
      <c r="E44" s="36">
        <v>148</v>
      </c>
      <c r="F44" s="36">
        <v>80</v>
      </c>
      <c r="G44" s="34">
        <v>1162</v>
      </c>
      <c r="H44" s="34">
        <v>90</v>
      </c>
      <c r="I44" s="40"/>
      <c r="M44" s="38"/>
    </row>
    <row r="45" spans="1:13" s="9" customFormat="1" ht="9.75" customHeight="1">
      <c r="A45" s="15" t="s">
        <v>33</v>
      </c>
      <c r="B45" s="46">
        <f>SUM(C45:H45)</f>
        <v>348</v>
      </c>
      <c r="C45" s="36">
        <v>136</v>
      </c>
      <c r="D45" s="36">
        <v>73</v>
      </c>
      <c r="E45" s="36">
        <v>64</v>
      </c>
      <c r="F45" s="36">
        <v>0</v>
      </c>
      <c r="G45" s="34">
        <v>74</v>
      </c>
      <c r="H45" s="34">
        <v>1</v>
      </c>
      <c r="I45" s="40"/>
      <c r="M45" s="38"/>
    </row>
    <row r="46" spans="1:9" s="9" customFormat="1" ht="9.75" customHeight="1">
      <c r="A46" s="30"/>
      <c r="B46" s="19"/>
      <c r="C46" s="19"/>
      <c r="D46" s="19"/>
      <c r="E46" s="19"/>
      <c r="F46" s="19"/>
      <c r="G46" s="21"/>
      <c r="H46" s="31"/>
      <c r="I46" s="11"/>
    </row>
    <row r="47" spans="1:7" s="9" customFormat="1" ht="10.5" customHeight="1">
      <c r="A47" s="28" t="s">
        <v>44</v>
      </c>
      <c r="B47" s="25"/>
      <c r="C47" s="25"/>
      <c r="D47" s="25"/>
      <c r="E47" s="25"/>
      <c r="F47" s="25"/>
      <c r="G47" s="26"/>
    </row>
    <row r="48" spans="1:5" s="9" customFormat="1" ht="10.5" customHeight="1">
      <c r="A48" s="32" t="s">
        <v>48</v>
      </c>
      <c r="B48" s="15"/>
      <c r="C48" s="16"/>
      <c r="D48" s="16"/>
      <c r="E48" s="16"/>
    </row>
    <row r="49" spans="1:5" s="9" customFormat="1" ht="9.75" customHeight="1" hidden="1">
      <c r="A49" s="29" t="s">
        <v>40</v>
      </c>
      <c r="B49" s="15"/>
      <c r="C49" s="16"/>
      <c r="D49" s="16"/>
      <c r="E49" s="16"/>
    </row>
    <row r="50" spans="2:6" s="9" customFormat="1" ht="10.5" customHeight="1">
      <c r="B50" s="20"/>
      <c r="C50" s="19"/>
      <c r="D50" s="19"/>
      <c r="E50" s="19"/>
      <c r="F50" s="19"/>
    </row>
    <row r="51" s="9" customFormat="1" ht="9.75" customHeight="1">
      <c r="A51" s="22"/>
    </row>
    <row r="52" spans="1:5" s="9" customFormat="1" ht="9.75" customHeight="1">
      <c r="A52" s="23"/>
      <c r="C52" s="16"/>
      <c r="D52" s="16"/>
      <c r="E52" s="16"/>
    </row>
    <row r="53" spans="1:5" s="9" customFormat="1" ht="9.75" customHeight="1">
      <c r="A53" s="24"/>
      <c r="C53" s="16"/>
      <c r="D53" s="16"/>
      <c r="E53" s="16"/>
    </row>
    <row r="54" spans="1:5" s="9" customFormat="1" ht="9.75" customHeight="1">
      <c r="A54" s="8"/>
      <c r="C54" s="16"/>
      <c r="D54" s="16"/>
      <c r="E54" s="16"/>
    </row>
    <row r="55" s="9" customFormat="1" ht="9.75" customHeight="1"/>
    <row r="56" s="9" customFormat="1" ht="9.75" customHeight="1"/>
    <row r="57" s="9" customFormat="1" ht="9.75" customHeight="1"/>
    <row r="58" s="9" customFormat="1" ht="9.75" customHeight="1"/>
  </sheetData>
  <sheetProtection/>
  <mergeCells count="10">
    <mergeCell ref="B5:B6"/>
    <mergeCell ref="F5:F6"/>
    <mergeCell ref="D5:D6"/>
    <mergeCell ref="B4:H4"/>
    <mergeCell ref="H5:H6"/>
    <mergeCell ref="A1:H2"/>
    <mergeCell ref="G5:G6"/>
    <mergeCell ref="E5:E6"/>
    <mergeCell ref="A4:A6"/>
    <mergeCell ref="C5:C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"/>
  <sheetViews>
    <sheetView zoomScale="75" zoomScaleNormal="75" zoomScalePageLayoutView="0" workbookViewId="0" topLeftCell="A1">
      <selection activeCell="B3" sqref="B3:F24"/>
    </sheetView>
  </sheetViews>
  <sheetFormatPr defaultColWidth="9.140625" defaultRowHeight="12.75"/>
  <cols>
    <col min="1" max="1" width="3.57421875" style="0" customWidth="1"/>
    <col min="2" max="5" width="12.57421875" style="0" customWidth="1"/>
    <col min="6" max="6" width="20.140625" style="0" customWidth="1"/>
    <col min="7" max="7" width="3.57421875" style="0" customWidth="1"/>
  </cols>
  <sheetData>
    <row r="1" spans="10:11" ht="12">
      <c r="J1" s="3" t="s">
        <v>1</v>
      </c>
      <c r="K1" s="3">
        <v>24994</v>
      </c>
    </row>
    <row r="2" spans="10:11" ht="12">
      <c r="J2" s="3" t="s">
        <v>2</v>
      </c>
      <c r="K2" s="3">
        <v>1285</v>
      </c>
    </row>
    <row r="3" spans="2:11" ht="17.25">
      <c r="B3" s="59" t="s">
        <v>37</v>
      </c>
      <c r="C3" s="59"/>
      <c r="D3" s="59"/>
      <c r="E3" s="59"/>
      <c r="F3" s="59"/>
      <c r="J3" s="3" t="s">
        <v>10</v>
      </c>
      <c r="K3" s="3">
        <v>3906</v>
      </c>
    </row>
    <row r="4" spans="4:11" ht="15">
      <c r="D4" s="4"/>
      <c r="J4" s="3" t="s">
        <v>20</v>
      </c>
      <c r="K4" s="3">
        <v>12142</v>
      </c>
    </row>
    <row r="5" spans="2:11" ht="19.5">
      <c r="B5" s="60" t="s">
        <v>35</v>
      </c>
      <c r="C5" s="60"/>
      <c r="D5" s="60"/>
      <c r="E5" s="60"/>
      <c r="F5" s="60"/>
      <c r="G5" s="2"/>
      <c r="J5" s="3" t="s">
        <v>25</v>
      </c>
      <c r="K5" s="3">
        <v>5295</v>
      </c>
    </row>
    <row r="6" spans="2:11" ht="19.5">
      <c r="B6" s="60" t="s">
        <v>34</v>
      </c>
      <c r="C6" s="60"/>
      <c r="D6" s="60"/>
      <c r="E6" s="60"/>
      <c r="F6" s="60"/>
      <c r="J6" s="3" t="s">
        <v>29</v>
      </c>
      <c r="K6" s="3">
        <v>2366</v>
      </c>
    </row>
    <row r="7" spans="4:11" ht="17.25">
      <c r="D7" s="1"/>
      <c r="J7" s="3"/>
      <c r="K7" s="3"/>
    </row>
    <row r="8" spans="2:11" ht="17.25">
      <c r="B8" s="59">
        <v>1999</v>
      </c>
      <c r="C8" s="59"/>
      <c r="D8" s="59"/>
      <c r="E8" s="59"/>
      <c r="F8" s="59"/>
      <c r="J8" s="5"/>
      <c r="K8" s="5"/>
    </row>
    <row r="18" ht="12">
      <c r="H18" s="6"/>
    </row>
    <row r="24" ht="12">
      <c r="B24" s="7" t="s">
        <v>36</v>
      </c>
    </row>
  </sheetData>
  <sheetProtection/>
  <mergeCells count="4">
    <mergeCell ref="B3:F3"/>
    <mergeCell ref="B6:F6"/>
    <mergeCell ref="B8:F8"/>
    <mergeCell ref="B5:F5"/>
  </mergeCells>
  <printOptions/>
  <pageMargins left="1.01" right="0.787401575" top="2.1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2012-03-26T12:00:11Z</cp:lastPrinted>
  <dcterms:created xsi:type="dcterms:W3CDTF">2000-02-25T14:53:35Z</dcterms:created>
  <dcterms:modified xsi:type="dcterms:W3CDTF">2023-06-21T16:50:39Z</dcterms:modified>
  <cp:category/>
  <cp:version/>
  <cp:contentType/>
  <cp:contentStatus/>
</cp:coreProperties>
</file>