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20" activeTab="0"/>
  </bookViews>
  <sheets>
    <sheet name="T2.15" sheetId="1" r:id="rId1"/>
    <sheet name="Gráfico 23" sheetId="2" state="hidden" r:id="rId2"/>
  </sheets>
  <definedNames>
    <definedName name="_Fill" hidden="1">'T2.15'!#REF!</definedName>
    <definedName name="_xlnm.Print_Area" localSheetId="0">'T2.15'!$A$1:$M$29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<sst xmlns="http://schemas.openxmlformats.org/spreadsheetml/2006/main" count="39" uniqueCount="24">
  <si>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</si>
  <si>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</si>
  <si>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</si>
  <si>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</si>
  <si>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</si>
  <si>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</si>
  <si>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</si>
  <si>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</si>
  <si>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</si>
  <si>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</si>
  <si>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</si>
  <si>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</si>
  <si>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</si>
  <si>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</si>
  <si>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</si>
  <si>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Rio de Janeiro</t>
  </si>
  <si>
    <t xml:space="preserve">Fonte: ANP/SDP, conforme o Decreto n° 2.705/1998. </t>
  </si>
  <si>
    <t>..</t>
  </si>
  <si>
    <t>Brasil</t>
  </si>
  <si>
    <t>São Paulo</t>
  </si>
  <si>
    <r>
      <t>Reinjeção de gás natural (milhões de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</si>
  <si>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22/21
%</t>
  </si>
  <si>
    <t>Tabela 2.15 – Reinjeção de gás natural, por localização (terra e mar), segundo Unidades da Federação – 2013-2022</t>
  </si>
  <si>
    <t>Mar/Terra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</si>
</sst>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_(* #,##0.0_);_(* \(#,##0.0\);_(* &quot;-&quot;?_);_(@_)"/>
    <numFmt numFmtId="199" formatCode="_(* #,##0.00000_);_(* \(#,##0.00000\);_(* &quot;-&quot;??_);_(@_)"/>
    <numFmt numFmtId="200" formatCode="_(* #,##0.000000_);_(* \(#,##0.000000\);_(* &quot;-&quot;??_);_(@_)"/>
    <numFmt numFmtId="201" formatCode="0.0%"/>
    <numFmt numFmtId="202" formatCode="###,###,##0.0000"/>
    <numFmt numFmtId="203" formatCode="d/m/yy\ h:mm"/>
    <numFmt numFmtId="204" formatCode="_-* #,##0.0_-;\-* #,##0.0_-;_-* &quot;-&quot;?_-;_-@_-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4" fontId="10" fillId="33" borderId="0" xfId="61" applyNumberFormat="1" applyFont="1" applyFill="1" applyBorder="1" applyAlignment="1" applyProtection="1">
      <alignment horizontal="right" vertical="center" wrapText="1"/>
      <protection/>
    </xf>
    <xf numFmtId="193" fontId="10" fillId="33" borderId="0" xfId="61" applyNumberFormat="1" applyFont="1" applyFill="1" applyBorder="1" applyAlignment="1">
      <alignment vertical="center"/>
    </xf>
    <xf numFmtId="171" fontId="10" fillId="33" borderId="0" xfId="6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1" fontId="10" fillId="33" borderId="0" xfId="61" applyFont="1" applyFill="1" applyBorder="1" applyAlignment="1">
      <alignment horizontal="right"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61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61" applyNumberFormat="1" applyFont="1" applyFill="1" applyBorder="1" applyAlignment="1" applyProtection="1">
      <alignment horizontal="right" vertical="center" wrapText="1"/>
      <protection/>
    </xf>
    <xf numFmtId="192" fontId="11" fillId="33" borderId="0" xfId="61" applyNumberFormat="1" applyFont="1" applyFill="1" applyBorder="1" applyAlignment="1" applyProtection="1">
      <alignment horizontal="right" vertical="center" wrapText="1"/>
      <protection/>
    </xf>
    <xf numFmtId="192" fontId="12" fillId="33" borderId="0" xfId="61" applyNumberFormat="1" applyFont="1" applyFill="1" applyBorder="1" applyAlignment="1" applyProtection="1">
      <alignment horizontal="right" vertical="center" wrapText="1"/>
      <protection/>
    </xf>
    <xf numFmtId="192" fontId="11" fillId="33" borderId="0" xfId="61" applyNumberFormat="1" applyFont="1" applyFill="1" applyBorder="1" applyAlignment="1">
      <alignment horizontal="right" vertical="center" wrapText="1"/>
    </xf>
    <xf numFmtId="192" fontId="10" fillId="33" borderId="0" xfId="61" applyNumberFormat="1" applyFont="1" applyFill="1" applyBorder="1" applyAlignment="1">
      <alignment horizontal="right" vertical="center" wrapText="1"/>
    </xf>
    <xf numFmtId="201" fontId="10" fillId="33" borderId="0" xfId="0" applyNumberFormat="1" applyFont="1" applyFill="1" applyBorder="1" applyAlignment="1">
      <alignment vertical="center"/>
    </xf>
    <xf numFmtId="192" fontId="10" fillId="33" borderId="0" xfId="61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37" fontId="12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93" fontId="11" fillId="33" borderId="0" xfId="61" applyNumberFormat="1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5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5" width="6.77734375" style="3" customWidth="1"/>
    <col min="6" max="12" width="6.77734375" style="16" customWidth="1"/>
    <col min="13" max="13" width="5.77734375" style="3" customWidth="1"/>
    <col min="14" max="14" width="3.44531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9">
      <c r="B2" s="3"/>
    </row>
    <row r="3" spans="1:13" ht="10.5" customHeight="1">
      <c r="A3" s="40" t="s">
        <v>7</v>
      </c>
      <c r="B3" s="41" t="s">
        <v>23</v>
      </c>
      <c r="C3" s="44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38" t="s">
        <v>21</v>
      </c>
    </row>
    <row r="4" spans="1:13" ht="10.5" customHeight="1">
      <c r="A4" s="40"/>
      <c r="B4" s="42"/>
      <c r="C4" s="17">
        <v>2013</v>
      </c>
      <c r="D4" s="17">
        <v>2014</v>
      </c>
      <c r="E4" s="17">
        <v>2015</v>
      </c>
      <c r="F4" s="17">
        <v>2016</v>
      </c>
      <c r="G4" s="17">
        <v>2017</v>
      </c>
      <c r="H4" s="17">
        <v>2018</v>
      </c>
      <c r="I4" s="17">
        <v>2019</v>
      </c>
      <c r="J4" s="17">
        <v>2020</v>
      </c>
      <c r="K4" s="17">
        <v>2021</v>
      </c>
      <c r="L4" s="17">
        <v>2022</v>
      </c>
      <c r="M4" s="39"/>
    </row>
    <row r="5" spans="1:13" ht="9">
      <c r="A5" s="5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5" ht="12.75" customHeight="1">
      <c r="A6" s="43" t="s">
        <v>18</v>
      </c>
      <c r="B6" s="43"/>
      <c r="C6" s="27">
        <f aca="true" t="shared" si="0" ref="C6:K6">C8+C9</f>
        <v>3883.0043169</v>
      </c>
      <c r="D6" s="27">
        <f t="shared" si="0"/>
        <v>5739.689968300001</v>
      </c>
      <c r="E6" s="27">
        <f t="shared" si="0"/>
        <v>8866.713651499998</v>
      </c>
      <c r="F6" s="27">
        <f t="shared" si="0"/>
        <v>11069.4960604</v>
      </c>
      <c r="G6" s="27">
        <f t="shared" si="0"/>
        <v>10076.8417442</v>
      </c>
      <c r="H6" s="27">
        <f t="shared" si="0"/>
        <v>12811.951061070002</v>
      </c>
      <c r="I6" s="27">
        <f t="shared" si="0"/>
        <v>15776.671</v>
      </c>
      <c r="J6" s="27">
        <f t="shared" si="0"/>
        <v>20013.739847660003</v>
      </c>
      <c r="K6" s="27">
        <f t="shared" si="0"/>
        <v>22208.853547</v>
      </c>
      <c r="L6" s="27">
        <f>L8+L9</f>
        <v>24970.159802000002</v>
      </c>
      <c r="M6" s="8">
        <f>((L6/K6)-1)*100</f>
        <v>12.433357936087619</v>
      </c>
      <c r="O6" s="27"/>
    </row>
    <row r="7" spans="1:14" ht="9" customHeight="1">
      <c r="A7" s="7"/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31"/>
    </row>
    <row r="8" spans="1:15" ht="12.75" customHeight="1">
      <c r="A8" s="7" t="s">
        <v>8</v>
      </c>
      <c r="B8" s="7" t="s">
        <v>0</v>
      </c>
      <c r="C8" s="26">
        <f aca="true" t="shared" si="1" ref="C8:K8">C11+C15+C17+C20</f>
        <v>2212.5922784000004</v>
      </c>
      <c r="D8" s="26">
        <f t="shared" si="1"/>
        <v>2664.2850298000008</v>
      </c>
      <c r="E8" s="26">
        <f t="shared" si="1"/>
        <v>3081.6128816000005</v>
      </c>
      <c r="F8" s="26">
        <f t="shared" si="1"/>
        <v>3328.6966709999992</v>
      </c>
      <c r="G8" s="26">
        <f t="shared" si="1"/>
        <v>2980.4318506000004</v>
      </c>
      <c r="H8" s="26">
        <f t="shared" si="1"/>
        <v>3069.0829110000004</v>
      </c>
      <c r="I8" s="26">
        <f t="shared" si="1"/>
        <v>3102.2100000000005</v>
      </c>
      <c r="J8" s="26">
        <f t="shared" si="1"/>
        <v>2355.96330618</v>
      </c>
      <c r="K8" s="26">
        <f t="shared" si="1"/>
        <v>2272.460783</v>
      </c>
      <c r="L8" s="26">
        <f>L11+L15+L17+L20</f>
        <v>2580.446154</v>
      </c>
      <c r="M8" s="8">
        <f>((L8/K8)-1)*100</f>
        <v>13.552945481127821</v>
      </c>
      <c r="O8" s="27"/>
    </row>
    <row r="9" spans="2:23" ht="12.75" customHeight="1">
      <c r="B9" s="7" t="s">
        <v>1</v>
      </c>
      <c r="C9" s="29">
        <f aca="true" t="shared" si="2" ref="C9:J9">C13+C18+C22+C24+C26</f>
        <v>1670.4120384999999</v>
      </c>
      <c r="D9" s="29">
        <f t="shared" si="2"/>
        <v>3075.4049385</v>
      </c>
      <c r="E9" s="29">
        <f t="shared" si="2"/>
        <v>5785.100769899998</v>
      </c>
      <c r="F9" s="29">
        <f t="shared" si="2"/>
        <v>7740.799389400001</v>
      </c>
      <c r="G9" s="29">
        <f t="shared" si="2"/>
        <v>7096.4098936</v>
      </c>
      <c r="H9" s="29">
        <f t="shared" si="2"/>
        <v>9742.86815007</v>
      </c>
      <c r="I9" s="29">
        <f t="shared" si="2"/>
        <v>12674.461</v>
      </c>
      <c r="J9" s="29">
        <f t="shared" si="2"/>
        <v>17657.77654148</v>
      </c>
      <c r="K9" s="29">
        <f>K13+K18+K22+K24+K26</f>
        <v>19936.392764</v>
      </c>
      <c r="L9" s="29">
        <f>L13+L18+L22+L24+L26</f>
        <v>22389.713648</v>
      </c>
      <c r="M9" s="8">
        <f>((L9/K9)-1)*100</f>
        <v>12.305741129007398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3:23" ht="9" customHeight="1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4" t="s">
        <v>9</v>
      </c>
      <c r="B11" s="4" t="s">
        <v>0</v>
      </c>
      <c r="C11" s="32">
        <v>1985.8655990000002</v>
      </c>
      <c r="D11" s="32">
        <v>2353.9611320000004</v>
      </c>
      <c r="E11" s="32">
        <v>2723.802983</v>
      </c>
      <c r="F11" s="32">
        <v>3078.4558989999996</v>
      </c>
      <c r="G11" s="32">
        <v>2745.0010500000003</v>
      </c>
      <c r="H11" s="32">
        <v>2847.732742</v>
      </c>
      <c r="I11" s="32">
        <v>2887.574</v>
      </c>
      <c r="J11" s="32">
        <v>2186.412677</v>
      </c>
      <c r="K11" s="32">
        <v>2098.459846</v>
      </c>
      <c r="L11" s="32">
        <v>2462.109478</v>
      </c>
      <c r="M11" s="9">
        <f>((L11/K11)-1)*100</f>
        <v>17.32935860999074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3:23" ht="9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>
      <c r="A13" s="4" t="s">
        <v>10</v>
      </c>
      <c r="B13" s="4" t="s">
        <v>1</v>
      </c>
      <c r="C13" s="32">
        <v>11.710326699999998</v>
      </c>
      <c r="D13" s="32">
        <v>11.4042382</v>
      </c>
      <c r="E13" s="32">
        <v>11.307192500000001</v>
      </c>
      <c r="F13" s="32">
        <v>0.1288545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9" t="s">
        <v>17</v>
      </c>
      <c r="N13" s="10"/>
      <c r="O13" s="12"/>
      <c r="P13" s="10"/>
      <c r="Q13" s="10"/>
      <c r="R13" s="10"/>
      <c r="S13" s="10"/>
      <c r="T13" s="10"/>
      <c r="U13" s="10"/>
      <c r="V13" s="10"/>
      <c r="W13" s="10"/>
    </row>
    <row r="14" spans="3:23" ht="9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9"/>
      <c r="N14" s="10"/>
      <c r="O14" s="12"/>
      <c r="P14" s="10"/>
      <c r="Q14" s="10"/>
      <c r="R14" s="10"/>
      <c r="S14" s="10"/>
      <c r="T14" s="10"/>
      <c r="U14" s="10"/>
      <c r="V14" s="10"/>
      <c r="W14" s="10"/>
    </row>
    <row r="15" spans="1:15" ht="12.75" customHeight="1">
      <c r="A15" s="4" t="s">
        <v>11</v>
      </c>
      <c r="B15" s="4" t="s">
        <v>0</v>
      </c>
      <c r="C15" s="32">
        <v>7.3931313</v>
      </c>
      <c r="D15" s="32">
        <v>0.31050799999999995</v>
      </c>
      <c r="E15" s="32">
        <v>0.5704770000000001</v>
      </c>
      <c r="F15" s="32">
        <v>0.0489629</v>
      </c>
      <c r="G15" s="32">
        <v>0.12295299999999999</v>
      </c>
      <c r="H15" s="32">
        <v>0.001001</v>
      </c>
      <c r="I15" s="32">
        <v>0.01</v>
      </c>
      <c r="J15" s="32">
        <v>0</v>
      </c>
      <c r="K15" s="32">
        <v>0.001473</v>
      </c>
      <c r="L15" s="32">
        <v>0.121395</v>
      </c>
      <c r="M15" s="9">
        <f>((L15/K15)-1)*100</f>
        <v>8141.344195519349</v>
      </c>
      <c r="O15" s="12"/>
    </row>
    <row r="16" spans="3:15" ht="9" customHeight="1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9"/>
      <c r="O16" s="12"/>
    </row>
    <row r="17" spans="1:15" ht="12.75" customHeight="1">
      <c r="A17" s="4" t="s">
        <v>12</v>
      </c>
      <c r="B17" s="4" t="s">
        <v>0</v>
      </c>
      <c r="C17" s="32">
        <v>6.67553</v>
      </c>
      <c r="D17" s="32">
        <v>9.450498000000001</v>
      </c>
      <c r="E17" s="32">
        <v>8.340251</v>
      </c>
      <c r="F17" s="32">
        <v>2.3132879999999996</v>
      </c>
      <c r="G17" s="32">
        <v>0</v>
      </c>
      <c r="H17" s="32">
        <v>0</v>
      </c>
      <c r="I17" s="32">
        <v>5.952</v>
      </c>
      <c r="J17" s="32">
        <v>1.604072</v>
      </c>
      <c r="K17" s="32">
        <v>0.075993</v>
      </c>
      <c r="L17" s="32">
        <v>1.34157</v>
      </c>
      <c r="M17" s="9">
        <f>((L17/K17)-1)*100</f>
        <v>1665.3862855789346</v>
      </c>
      <c r="O17" s="12"/>
    </row>
    <row r="18" spans="2:15" ht="12.75" customHeight="1">
      <c r="B18" s="4" t="s">
        <v>1</v>
      </c>
      <c r="C18" s="32">
        <v>641.6730728</v>
      </c>
      <c r="D18" s="32">
        <v>603.0026578</v>
      </c>
      <c r="E18" s="32">
        <v>474.48719769999997</v>
      </c>
      <c r="F18" s="32">
        <v>595.9952818</v>
      </c>
      <c r="G18" s="32">
        <v>519.1029824999999</v>
      </c>
      <c r="H18" s="32">
        <v>519.32772056</v>
      </c>
      <c r="I18" s="32">
        <v>408.67</v>
      </c>
      <c r="J18" s="32">
        <v>76.55724286</v>
      </c>
      <c r="K18" s="32">
        <v>0</v>
      </c>
      <c r="L18" s="32">
        <v>0</v>
      </c>
      <c r="M18" s="9" t="s">
        <v>17</v>
      </c>
      <c r="O18" s="12"/>
    </row>
    <row r="19" spans="3:15" ht="9" customHeight="1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9"/>
      <c r="O19" s="12"/>
    </row>
    <row r="20" spans="1:15" ht="12.75" customHeight="1">
      <c r="A20" s="4" t="s">
        <v>13</v>
      </c>
      <c r="B20" s="4" t="s">
        <v>0</v>
      </c>
      <c r="C20" s="32">
        <v>212.65801809999996</v>
      </c>
      <c r="D20" s="32">
        <v>300.56289180000005</v>
      </c>
      <c r="E20" s="32">
        <v>348.8991706</v>
      </c>
      <c r="F20" s="32">
        <v>247.87852109999997</v>
      </c>
      <c r="G20" s="32">
        <v>235.30784759999997</v>
      </c>
      <c r="H20" s="32">
        <v>221.349168</v>
      </c>
      <c r="I20" s="10">
        <v>208.674</v>
      </c>
      <c r="J20" s="10">
        <v>167.94655718</v>
      </c>
      <c r="K20" s="10">
        <v>173.923471</v>
      </c>
      <c r="L20" s="10">
        <v>116.873711</v>
      </c>
      <c r="M20" s="9">
        <f>((L20/K20)-1)*100</f>
        <v>-32.801645270752445</v>
      </c>
      <c r="O20" s="12"/>
    </row>
    <row r="21" spans="3:15" ht="9" customHeight="1">
      <c r="C21" s="32"/>
      <c r="D21" s="32"/>
      <c r="E21" s="32"/>
      <c r="F21" s="32"/>
      <c r="G21" s="32"/>
      <c r="H21" s="32"/>
      <c r="I21" s="10"/>
      <c r="J21" s="10"/>
      <c r="K21" s="10"/>
      <c r="L21" s="10"/>
      <c r="M21" s="9"/>
      <c r="O21" s="12"/>
    </row>
    <row r="22" spans="1:15" ht="12.75" customHeight="1">
      <c r="A22" s="4" t="s">
        <v>14</v>
      </c>
      <c r="B22" s="4" t="s">
        <v>1</v>
      </c>
      <c r="C22" s="32">
        <v>64.58009799999999</v>
      </c>
      <c r="D22" s="32">
        <v>111.423841</v>
      </c>
      <c r="E22" s="32">
        <v>0.262613</v>
      </c>
      <c r="F22" s="32">
        <v>0</v>
      </c>
      <c r="G22" s="32">
        <v>0</v>
      </c>
      <c r="H22" s="32">
        <v>0</v>
      </c>
      <c r="I22" s="10">
        <v>0</v>
      </c>
      <c r="J22" s="10">
        <v>0</v>
      </c>
      <c r="K22" s="10">
        <v>0</v>
      </c>
      <c r="L22" s="10">
        <v>0</v>
      </c>
      <c r="M22" s="9" t="s">
        <v>17</v>
      </c>
      <c r="O22" s="12"/>
    </row>
    <row r="23" spans="3:15" ht="9" customHeight="1">
      <c r="C23" s="32"/>
      <c r="D23" s="32"/>
      <c r="E23" s="32"/>
      <c r="F23" s="32"/>
      <c r="G23" s="32"/>
      <c r="H23" s="32"/>
      <c r="I23" s="10"/>
      <c r="J23" s="10"/>
      <c r="K23" s="10"/>
      <c r="L23" s="10"/>
      <c r="M23" s="9"/>
      <c r="O23" s="12"/>
    </row>
    <row r="24" spans="1:13" ht="12.75" customHeight="1">
      <c r="A24" s="4" t="s">
        <v>15</v>
      </c>
      <c r="B24" s="4" t="s">
        <v>1</v>
      </c>
      <c r="C24" s="32">
        <v>702.2303969999999</v>
      </c>
      <c r="D24" s="32">
        <v>1682.6804864999997</v>
      </c>
      <c r="E24" s="32">
        <v>3575.804241699999</v>
      </c>
      <c r="F24" s="32">
        <v>5301.690922100001</v>
      </c>
      <c r="G24" s="32">
        <v>4752.2088371</v>
      </c>
      <c r="H24" s="32">
        <v>6784.69842385</v>
      </c>
      <c r="I24" s="10">
        <v>10313.657</v>
      </c>
      <c r="J24" s="10">
        <v>15499.30778223</v>
      </c>
      <c r="K24" s="10">
        <v>17637.995402</v>
      </c>
      <c r="L24" s="10">
        <v>20355.437369</v>
      </c>
      <c r="M24" s="9">
        <f>((L24/K24)-1)*100</f>
        <v>15.406750625934862</v>
      </c>
    </row>
    <row r="25" spans="3:13" ht="12.75" customHeight="1">
      <c r="C25" s="32"/>
      <c r="D25" s="32"/>
      <c r="E25" s="32"/>
      <c r="F25" s="32"/>
      <c r="G25" s="32"/>
      <c r="H25" s="32"/>
      <c r="I25" s="10"/>
      <c r="J25" s="10"/>
      <c r="K25" s="10"/>
      <c r="L25" s="10"/>
      <c r="M25" s="9"/>
    </row>
    <row r="26" spans="1:13" ht="12.75" customHeight="1">
      <c r="A26" s="4" t="s">
        <v>19</v>
      </c>
      <c r="B26" s="4" t="s">
        <v>1</v>
      </c>
      <c r="C26" s="32">
        <v>250.21814399999997</v>
      </c>
      <c r="D26" s="32">
        <v>666.8937149999999</v>
      </c>
      <c r="E26" s="32">
        <v>1723.239525</v>
      </c>
      <c r="F26" s="32">
        <v>1842.9843309999999</v>
      </c>
      <c r="G26" s="32">
        <v>1825.0980740000002</v>
      </c>
      <c r="H26" s="32">
        <v>2438.84200566</v>
      </c>
      <c r="I26" s="10">
        <v>1952.134</v>
      </c>
      <c r="J26" s="10">
        <v>2081.91151639</v>
      </c>
      <c r="K26" s="10">
        <v>2298.397362</v>
      </c>
      <c r="L26" s="10">
        <v>2034.276279</v>
      </c>
      <c r="M26" s="9">
        <f>((L26/K26)-1)*100</f>
        <v>-11.491532637775459</v>
      </c>
    </row>
    <row r="27" spans="3:13" ht="9" customHeight="1">
      <c r="C27" s="11"/>
      <c r="D27" s="18"/>
      <c r="E27" s="18"/>
      <c r="F27" s="18"/>
      <c r="G27" s="18"/>
      <c r="H27" s="18"/>
      <c r="I27" s="18"/>
      <c r="J27" s="18"/>
      <c r="K27" s="18"/>
      <c r="L27" s="18"/>
      <c r="M27" s="9"/>
    </row>
    <row r="28" spans="1:13" ht="10.5" customHeight="1">
      <c r="A28" s="33" t="s">
        <v>16</v>
      </c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6"/>
    </row>
    <row r="29" spans="1:13" ht="9">
      <c r="A29" s="25"/>
      <c r="B29" s="24"/>
      <c r="C29" s="23"/>
      <c r="D29" s="13"/>
      <c r="E29" s="13"/>
      <c r="F29" s="19"/>
      <c r="G29" s="19"/>
      <c r="H29" s="19"/>
      <c r="I29" s="19"/>
      <c r="J29" s="19"/>
      <c r="K29" s="19"/>
      <c r="L29" s="19"/>
      <c r="M29" s="13"/>
    </row>
    <row r="30" spans="3:5" ht="9">
      <c r="C30" s="13"/>
      <c r="D30" s="13"/>
      <c r="E30" s="13"/>
    </row>
    <row r="32" spans="3:12" ht="9">
      <c r="C32" s="14"/>
      <c r="D32" s="14"/>
      <c r="E32" s="14"/>
      <c r="F32" s="20"/>
      <c r="G32" s="20"/>
      <c r="H32" s="20"/>
      <c r="I32" s="20"/>
      <c r="J32" s="20"/>
      <c r="K32" s="20"/>
      <c r="L32" s="20"/>
    </row>
    <row r="44" ht="9">
      <c r="B44" s="15"/>
    </row>
    <row r="45" ht="9">
      <c r="A45" s="15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48" t="s">
        <v>6</v>
      </c>
      <c r="C4" s="48"/>
      <c r="D4" s="48"/>
      <c r="E4" s="48"/>
      <c r="F4" s="48"/>
      <c r="G4" s="48"/>
      <c r="H4" s="48"/>
      <c r="I4" s="48"/>
    </row>
    <row r="6" spans="2:10" ht="19.5">
      <c r="B6" s="47" t="s">
        <v>3</v>
      </c>
      <c r="C6" s="47"/>
      <c r="D6" s="47"/>
      <c r="E6" s="47"/>
      <c r="F6" s="47"/>
      <c r="G6" s="47"/>
      <c r="H6" s="47"/>
      <c r="I6" s="47"/>
      <c r="J6" s="1"/>
    </row>
    <row r="7" spans="2:10" ht="19.5">
      <c r="B7" s="47" t="s">
        <v>4</v>
      </c>
      <c r="C7" s="47"/>
      <c r="D7" s="47"/>
      <c r="E7" s="47"/>
      <c r="F7" s="47"/>
      <c r="G7" s="47"/>
      <c r="H7" s="47"/>
      <c r="I7" s="47"/>
      <c r="J7" s="1"/>
    </row>
    <row r="8" spans="244:251" ht="19.5">
      <c r="IJ8" s="47" t="s">
        <v>3</v>
      </c>
      <c r="IK8" s="47"/>
      <c r="IL8" s="47"/>
      <c r="IM8" s="47"/>
      <c r="IN8" s="47"/>
      <c r="IO8" s="47"/>
      <c r="IP8" s="47"/>
      <c r="IQ8" s="47"/>
    </row>
    <row r="9" spans="2:251" ht="19.5">
      <c r="B9" s="47" t="s">
        <v>2</v>
      </c>
      <c r="C9" s="47"/>
      <c r="D9" s="47"/>
      <c r="E9" s="47"/>
      <c r="F9" s="47"/>
      <c r="G9" s="47"/>
      <c r="H9" s="47"/>
      <c r="I9" s="47"/>
      <c r="J9" s="1"/>
      <c r="IJ9" s="47" t="s">
        <v>4</v>
      </c>
      <c r="IK9" s="47"/>
      <c r="IL9" s="47"/>
      <c r="IM9" s="47"/>
      <c r="IN9" s="47"/>
      <c r="IO9" s="47"/>
      <c r="IP9" s="47"/>
      <c r="IQ9" s="47"/>
    </row>
    <row r="11" spans="244:251" ht="19.5">
      <c r="IJ11" s="47" t="s">
        <v>2</v>
      </c>
      <c r="IK11" s="47"/>
      <c r="IL11" s="47"/>
      <c r="IM11" s="47"/>
      <c r="IN11" s="47"/>
      <c r="IO11" s="47"/>
      <c r="IP11" s="47"/>
      <c r="IQ11" s="47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2008-06-20T11:56:53Z</cp:lastPrinted>
  <dcterms:created xsi:type="dcterms:W3CDTF">1998-02-13T16:43:15Z</dcterms:created>
  <dcterms:modified xsi:type="dcterms:W3CDTF">2023-08-09T22:34:50Z</dcterms:modified>
  <cp:category/>
  <cp:version/>
  <cp:contentType/>
  <cp:contentStatus/>
</cp:coreProperties>
</file>