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90" activeTab="0"/>
  </bookViews>
  <sheets>
    <sheet name="Gráf1" sheetId="1" r:id="rId1"/>
    <sheet name="G1.7" sheetId="2" r:id="rId2"/>
  </sheets>
  <definedNames>
    <definedName name="_xlnm.Print_Area" localSheetId="1">'G1.7'!$A$1:$J$27</definedName>
  </definedNames>
  <calcPr fullCalcOnLoad="1"/>
</workbook>
</file>

<file path=xl/sharedStrings.xml><?xml version="1.0" encoding="utf-8"?>
<sst xmlns="http://schemas.openxmlformats.org/spreadsheetml/2006/main" count="5" uniqueCount="5">
  <si>
    <r>
      <t>trilhões m</t>
    </r>
    <r>
      <rPr>
        <i/>
        <sz val="8"/>
        <rFont val="Arial"/>
        <family val="2"/>
      </rPr>
      <t>³</t>
    </r>
  </si>
  <si>
    <t>Total Opep</t>
  </si>
  <si>
    <t>Total</t>
  </si>
  <si>
    <t>Total não Opep</t>
  </si>
  <si>
    <t>% Opep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</si>
</sst>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_);_(@_)"/>
    <numFmt numFmtId="179" formatCode="#,##0.0_);\(#,##0.0\)"/>
    <numFmt numFmtId="180" formatCode="0.0%"/>
    <numFmt numFmtId="181" formatCode="_(* #,##0_);_(* \(#,##0\);_(* &quot;-&quot;??_);_(@_)"/>
    <numFmt numFmtId="182" formatCode="#,##0.0"/>
    <numFmt numFmtId="183" formatCode="0.0"/>
    <numFmt numFmtId="184" formatCode="0.000000"/>
    <numFmt numFmtId="185" formatCode="0.00000"/>
    <numFmt numFmtId="186" formatCode="0.0000"/>
    <numFmt numFmtId="187" formatCode="0.000"/>
    <numFmt numFmtId="188" formatCode="_(* #,##0.0_);_(* \(#,##0.0\);_(* &quot;-&quot;??_);_(@_)"/>
    <numFmt numFmtId="189" formatCode="_-* #,##0.0_-;\-* #,##0.0_-;_-* &quot;-&quot;??_-;_-@_-"/>
    <numFmt numFmtId="190" formatCode="_-* #,##0.000_-;\-* #,##0.000_-;_-* &quot;-&quot;??_-;_-@_-"/>
    <numFmt numFmtId="191" formatCode="_-* #,##0.0000_-;\-* #,##0.0000_-;_-* &quot;-&quot;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0000_-;\-* #,##0.00000000_-;_-* &quot;-&quot;??_-;_-@_-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0" fontId="1" fillId="0" borderId="0" xfId="48" applyNumberFormat="1" applyFont="1" applyAlignment="1">
      <alignment/>
    </xf>
    <xf numFmtId="181" fontId="1" fillId="0" borderId="0" xfId="60" applyNumberFormat="1" applyFont="1" applyAlignment="1">
      <alignment/>
    </xf>
    <xf numFmtId="188" fontId="1" fillId="0" borderId="0" xfId="0" applyNumberFormat="1" applyFont="1" applyAlignment="1">
      <alignment/>
    </xf>
    <xf numFmtId="171" fontId="1" fillId="0" borderId="0" xfId="60" applyNumberFormat="1" applyFont="1" applyAlignment="1">
      <alignment/>
    </xf>
    <xf numFmtId="43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1.8 – Evolução da produção de gás natural – 2013-2022</a:t>
            </a:r>
          </a:p>
        </c:rich>
      </c:tx>
      <c:layout>
        <c:manualLayout>
          <c:xMode val="factor"/>
          <c:yMode val="factor"/>
          <c:x val="-0.001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15375"/>
          <c:w val="0.94"/>
          <c:h val="0.61275"/>
        </c:manualLayout>
      </c:layout>
      <c:areaChart>
        <c:grouping val="stacked"/>
        <c:varyColors val="0"/>
        <c:ser>
          <c:idx val="0"/>
          <c:order val="0"/>
          <c:tx>
            <c:strRef>
              <c:f>'G1.7'!$A$3</c:f>
              <c:strCache>
                <c:ptCount val="1"/>
                <c:pt idx="0">
                  <c:v>Total Opep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'G1.7'!$B$1:$K$1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'G1.7'!$B$3:$K$3</c:f>
              <c:numCache>
                <c:ptCount val="10"/>
                <c:pt idx="0">
                  <c:v>0.48350000000000004</c:v>
                </c:pt>
                <c:pt idx="1">
                  <c:v>0.5113</c:v>
                </c:pt>
                <c:pt idx="2">
                  <c:v>0.5445</c:v>
                </c:pt>
                <c:pt idx="3">
                  <c:v>0.5764</c:v>
                </c:pt>
                <c:pt idx="4">
                  <c:v>0.5962000000000001</c:v>
                </c:pt>
                <c:pt idx="5">
                  <c:v>0.6043</c:v>
                </c:pt>
                <c:pt idx="6">
                  <c:v>0.6</c:v>
                </c:pt>
                <c:pt idx="7">
                  <c:v>0.5972</c:v>
                </c:pt>
                <c:pt idx="8">
                  <c:v>0.6396000000000001</c:v>
                </c:pt>
                <c:pt idx="9">
                  <c:v>0.6431999999999999</c:v>
                </c:pt>
              </c:numCache>
            </c:numRef>
          </c:val>
        </c:ser>
        <c:ser>
          <c:idx val="1"/>
          <c:order val="1"/>
          <c:tx>
            <c:strRef>
              <c:f>'G1.7'!$A$4</c:f>
              <c:strCache>
                <c:ptCount val="1"/>
                <c:pt idx="0">
                  <c:v>Total não Opep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'G1.7'!$B$1:$K$1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'G1.7'!$B$4:$K$4</c:f>
              <c:numCache>
                <c:ptCount val="10"/>
                <c:pt idx="0">
                  <c:v>2.8823999999999996</c:v>
                </c:pt>
                <c:pt idx="1">
                  <c:v>2.9243999999999994</c:v>
                </c:pt>
                <c:pt idx="2">
                  <c:v>2.9633999999999996</c:v>
                </c:pt>
                <c:pt idx="3">
                  <c:v>2.9679</c:v>
                </c:pt>
                <c:pt idx="4">
                  <c:v>3.0760999999999994</c:v>
                </c:pt>
                <c:pt idx="5">
                  <c:v>3.2516000000000003</c:v>
                </c:pt>
                <c:pt idx="6">
                  <c:v>3.3687</c:v>
                </c:pt>
                <c:pt idx="7">
                  <c:v>3.2633000000000005</c:v>
                </c:pt>
                <c:pt idx="8">
                  <c:v>3.4136000000000006</c:v>
                </c:pt>
                <c:pt idx="9">
                  <c:v>3.40056447883401</c:v>
                </c:pt>
              </c:numCache>
            </c:numRef>
          </c:val>
        </c:ser>
        <c:axId val="9043375"/>
        <c:axId val="14281512"/>
      </c:areaChart>
      <c:lineChart>
        <c:grouping val="standard"/>
        <c:varyColors val="0"/>
        <c:ser>
          <c:idx val="2"/>
          <c:order val="2"/>
          <c:tx>
            <c:strRef>
              <c:f>'G1.7'!$A$5</c:f>
              <c:strCache>
                <c:ptCount val="1"/>
                <c:pt idx="0">
                  <c:v>% Opep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'G1.7'!$B$5:$K$5</c:f>
              <c:numCache>
                <c:ptCount val="10"/>
                <c:pt idx="0">
                  <c:v>0.1436465729819662</c:v>
                </c:pt>
                <c:pt idx="1">
                  <c:v>0.1488197456122479</c:v>
                </c:pt>
                <c:pt idx="2">
                  <c:v>0.1552210724365005</c:v>
                </c:pt>
                <c:pt idx="3">
                  <c:v>0.1626273171006969</c:v>
                </c:pt>
                <c:pt idx="4">
                  <c:v>0.16235057048716067</c:v>
                </c:pt>
                <c:pt idx="5">
                  <c:v>0.15672086931715032</c:v>
                </c:pt>
                <c:pt idx="6">
                  <c:v>0.1511830070300098</c:v>
                </c:pt>
                <c:pt idx="7">
                  <c:v>0.1546949876958943</c:v>
                </c:pt>
                <c:pt idx="8">
                  <c:v>0.15780124346195598</c:v>
                </c:pt>
                <c:pt idx="9">
                  <c:v>0.15905970868646185</c:v>
                </c:pt>
              </c:numCache>
            </c:numRef>
          </c:val>
          <c:smooth val="0"/>
        </c:ser>
        <c:axId val="61424745"/>
        <c:axId val="15951794"/>
      </c:lineChart>
      <c:catAx>
        <c:axId val="904337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81512"/>
        <c:crosses val="autoZero"/>
        <c:auto val="1"/>
        <c:lblOffset val="100"/>
        <c:tickLblSkip val="1"/>
        <c:noMultiLvlLbl val="0"/>
      </c:catAx>
      <c:valAx>
        <c:axId val="14281512"/>
        <c:scaling>
          <c:orientation val="minMax"/>
          <c:max val="4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trilhões de m³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3375"/>
        <c:crossesAt val="1"/>
        <c:crossBetween val="midCat"/>
        <c:dispUnits/>
        <c:majorUnit val="0.5"/>
      </c:valAx>
      <c:catAx>
        <c:axId val="61424745"/>
        <c:scaling>
          <c:orientation val="minMax"/>
        </c:scaling>
        <c:axPos val="b"/>
        <c:delete val="1"/>
        <c:majorTickMark val="out"/>
        <c:minorTickMark val="none"/>
        <c:tickLblPos val="nextTo"/>
        <c:crossAx val="15951794"/>
        <c:crosses val="autoZero"/>
        <c:auto val="1"/>
        <c:lblOffset val="100"/>
        <c:tickLblSkip val="1"/>
        <c:noMultiLvlLbl val="0"/>
      </c:catAx>
      <c:valAx>
        <c:axId val="1595179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24745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30075"/>
          <c:y val="0.77775"/>
          <c:w val="0.390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0.8465</cdr:y>
    </cdr:from>
    <cdr:to>
      <cdr:x>0.57</cdr:x>
      <cdr:y>0.89125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4867275"/>
          <a:ext cx="47053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Energy Institute, Statistical Review of World Energy 2023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(Tabela 1.7).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1" sqref="B1:K1"/>
    </sheetView>
  </sheetViews>
  <sheetFormatPr defaultColWidth="9.140625" defaultRowHeight="12.75"/>
  <cols>
    <col min="1" max="1" width="12.140625" style="1" customWidth="1"/>
    <col min="2" max="11" width="9.140625" style="1" customWidth="1"/>
    <col min="12" max="12" width="10.28125" style="1" bestFit="1" customWidth="1"/>
    <col min="13" max="16384" width="9.140625" style="1" customWidth="1"/>
  </cols>
  <sheetData>
    <row r="1" spans="1:11" ht="11.25">
      <c r="A1" s="1" t="s">
        <v>0</v>
      </c>
      <c r="B1" s="1">
        <v>2013</v>
      </c>
      <c r="C1" s="1">
        <v>2014</v>
      </c>
      <c r="D1" s="1">
        <v>2015</v>
      </c>
      <c r="E1" s="1">
        <v>2016</v>
      </c>
      <c r="F1" s="1">
        <v>2017</v>
      </c>
      <c r="G1" s="1">
        <v>2018</v>
      </c>
      <c r="H1" s="1">
        <v>2019</v>
      </c>
      <c r="I1" s="1">
        <v>2020</v>
      </c>
      <c r="J1" s="1">
        <v>2021</v>
      </c>
      <c r="K1" s="1">
        <v>2022</v>
      </c>
    </row>
    <row r="2" spans="1:12" ht="11.25">
      <c r="A2" s="1" t="s">
        <v>2</v>
      </c>
      <c r="B2" s="2">
        <f aca="true" t="shared" si="0" ref="B2:I2">B4+B3</f>
        <v>3.3659</v>
      </c>
      <c r="C2" s="2">
        <f t="shared" si="0"/>
        <v>3.4356999999999993</v>
      </c>
      <c r="D2" s="2">
        <f t="shared" si="0"/>
        <v>3.5078999999999994</v>
      </c>
      <c r="E2" s="2">
        <f t="shared" si="0"/>
        <v>3.5443000000000002</v>
      </c>
      <c r="F2" s="2">
        <f t="shared" si="0"/>
        <v>3.6722999999999995</v>
      </c>
      <c r="G2" s="2">
        <f t="shared" si="0"/>
        <v>3.8559</v>
      </c>
      <c r="H2" s="2">
        <f t="shared" si="0"/>
        <v>3.9687</v>
      </c>
      <c r="I2" s="2">
        <f t="shared" si="0"/>
        <v>3.8605000000000005</v>
      </c>
      <c r="J2" s="2">
        <f>J4+J3</f>
        <v>4.0532</v>
      </c>
      <c r="K2" s="2">
        <f>K4+K3</f>
        <v>4.04376447883401</v>
      </c>
      <c r="L2" s="9">
        <f>4.2/K2</f>
        <v>1.0386361574675682</v>
      </c>
    </row>
    <row r="3" spans="1:11" ht="11.25">
      <c r="A3" s="1" t="s">
        <v>1</v>
      </c>
      <c r="B3" s="2">
        <v>0.48350000000000004</v>
      </c>
      <c r="C3" s="2">
        <v>0.5113</v>
      </c>
      <c r="D3" s="2">
        <v>0.5445</v>
      </c>
      <c r="E3" s="2">
        <v>0.5764</v>
      </c>
      <c r="F3" s="2">
        <v>0.5962000000000001</v>
      </c>
      <c r="G3" s="2">
        <v>0.6043</v>
      </c>
      <c r="H3" s="2">
        <v>0.6</v>
      </c>
      <c r="I3" s="2">
        <v>0.5972</v>
      </c>
      <c r="J3" s="2">
        <v>0.6396000000000001</v>
      </c>
      <c r="K3" s="2">
        <v>0.6431999999999999</v>
      </c>
    </row>
    <row r="4" spans="1:11" ht="11.25">
      <c r="A4" s="1" t="s">
        <v>3</v>
      </c>
      <c r="B4" s="2">
        <v>2.8823999999999996</v>
      </c>
      <c r="C4" s="2">
        <v>2.9243999999999994</v>
      </c>
      <c r="D4" s="2">
        <v>2.9633999999999996</v>
      </c>
      <c r="E4" s="2">
        <v>2.9679</v>
      </c>
      <c r="F4" s="2">
        <v>3.0760999999999994</v>
      </c>
      <c r="G4" s="2">
        <v>3.2516000000000003</v>
      </c>
      <c r="H4" s="2">
        <v>3.3687</v>
      </c>
      <c r="I4" s="2">
        <v>3.2633000000000005</v>
      </c>
      <c r="J4" s="2">
        <v>3.4136000000000006</v>
      </c>
      <c r="K4" s="2">
        <v>3.40056447883401</v>
      </c>
    </row>
    <row r="5" spans="1:11" ht="11.25">
      <c r="A5" s="1" t="s">
        <v>4</v>
      </c>
      <c r="B5" s="5">
        <f aca="true" t="shared" si="1" ref="B5:J5">B3/B2</f>
        <v>0.1436465729819662</v>
      </c>
      <c r="C5" s="5">
        <f t="shared" si="1"/>
        <v>0.1488197456122479</v>
      </c>
      <c r="D5" s="5">
        <f t="shared" si="1"/>
        <v>0.1552210724365005</v>
      </c>
      <c r="E5" s="5">
        <f t="shared" si="1"/>
        <v>0.1626273171006969</v>
      </c>
      <c r="F5" s="5">
        <f t="shared" si="1"/>
        <v>0.16235057048716067</v>
      </c>
      <c r="G5" s="5">
        <f t="shared" si="1"/>
        <v>0.15672086931715032</v>
      </c>
      <c r="H5" s="5">
        <f t="shared" si="1"/>
        <v>0.1511830070300098</v>
      </c>
      <c r="I5" s="5">
        <f t="shared" si="1"/>
        <v>0.1546949876958943</v>
      </c>
      <c r="J5" s="5">
        <f t="shared" si="1"/>
        <v>0.15780124346195598</v>
      </c>
      <c r="K5" s="5">
        <f>K3/K2</f>
        <v>0.15905970868646185</v>
      </c>
    </row>
    <row r="8" spans="2:11" ht="11.25">
      <c r="B8" s="6"/>
      <c r="C8" s="6"/>
      <c r="D8" s="6"/>
      <c r="E8" s="6"/>
      <c r="F8" s="6"/>
      <c r="G8" s="6"/>
      <c r="H8" s="6"/>
      <c r="I8" s="6"/>
      <c r="J8" s="6"/>
      <c r="K8" s="6"/>
    </row>
    <row r="9" spans="2:11" ht="11.25">
      <c r="B9" s="7"/>
      <c r="C9" s="7"/>
      <c r="D9" s="7"/>
      <c r="E9" s="7"/>
      <c r="F9" s="7"/>
      <c r="G9" s="7"/>
      <c r="H9" s="7"/>
      <c r="I9" s="7"/>
      <c r="J9" s="7"/>
      <c r="K9" s="7"/>
    </row>
    <row r="11" spans="2:11" ht="11.25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2:11" ht="11.25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0" ht="11.25">
      <c r="B13" s="3"/>
      <c r="C13" s="3"/>
      <c r="D13" s="3"/>
      <c r="E13" s="3"/>
      <c r="F13" s="3"/>
      <c r="G13" s="3"/>
      <c r="H13" s="3"/>
      <c r="I13" s="3"/>
      <c r="J13" s="3"/>
    </row>
    <row r="14" spans="2:10" ht="11.25">
      <c r="B14" s="3"/>
      <c r="C14" s="3"/>
      <c r="D14" s="3"/>
      <c r="E14" s="3"/>
      <c r="F14" s="3"/>
      <c r="G14" s="3"/>
      <c r="H14" s="3"/>
      <c r="I14" s="3"/>
      <c r="J14" s="3"/>
    </row>
    <row r="15" spans="2:10" ht="11.25">
      <c r="B15" s="4"/>
      <c r="C15" s="4"/>
      <c r="D15" s="4"/>
      <c r="E15" s="4"/>
      <c r="F15" s="4"/>
      <c r="G15" s="4"/>
      <c r="H15" s="4"/>
      <c r="I15" s="4"/>
      <c r="J15" s="4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Moraes Virtual</cp:lastModifiedBy>
  <cp:lastPrinted>2008-06-30T14:03:18Z</cp:lastPrinted>
  <dcterms:created xsi:type="dcterms:W3CDTF">2002-04-30T18:44:22Z</dcterms:created>
  <dcterms:modified xsi:type="dcterms:W3CDTF">2023-09-05T18:19:15Z</dcterms:modified>
  <cp:category/>
  <cp:version/>
  <cp:contentType/>
  <cp:contentStatus/>
</cp:coreProperties>
</file>