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19200" windowHeight="6700" tabRatio="601" activeTab="0"/>
  </bookViews>
  <sheets>
    <sheet name="T2.39" sheetId="1" r:id="rId1"/>
  </sheets>
  <definedNames>
    <definedName name="_Fill" hidden="1">'T2.39'!$B$4:$M$4</definedName>
    <definedName name="_xlnm.Print_Area" localSheetId="0">'T2.39'!$A$1:$W$14</definedName>
  </definedNames>
  <calcPr fullCalcOnLoad="1"/>
</workbook>
</file>

<file path=xl/sharedStrings.xml><?xml version="1.0" encoding="utf-8"?>
<sst xmlns="http://schemas.openxmlformats.org/spreadsheetml/2006/main" count="8" uniqueCount="8">
  <si>
    <t>Total</t>
  </si>
  <si>
    <t>Gasolina A</t>
  </si>
  <si>
    <t>Derivados de petróleo</t>
  </si>
  <si>
    <t>GLP</t>
  </si>
  <si>
    <r>
      <t>Produção de derivados de petróleo energéticos em centrais petroquímicas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</si>
  <si>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Fonte: ANP, conforme Resolução ANP nº 729/2018.</t>
  </si>
  <si>
    <t>20/19
%</t>
  </si>
  <si>
    <t>Tabela 2.39 – Produção de derivados de petróleo energéticos em centrais petroquímicas – 2011-2020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</si>
</sst>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&quot;R$&quot;\ #,##0_);\(&quot;R$&quot;\ #,##0\)"/>
    <numFmt numFmtId="191" formatCode="&quot;R$&quot;\ #,##0_);[Red]\(&quot;R$&quot;\ #,##0\)"/>
    <numFmt numFmtId="192" formatCode="&quot;R$&quot;\ #,##0.00_);\(&quot;R$&quot;\ #,##0.00\)"/>
    <numFmt numFmtId="193" formatCode="&quot;R$&quot;\ #,##0.00_);[Red]\(&quot;R$&quot;\ #,##0.00\)"/>
    <numFmt numFmtId="194" formatCode="_(&quot;R$&quot;\ * #,##0_);_(&quot;R$&quot;\ * \(#,##0\);_(&quot;R$&quot;\ * &quot;-&quot;_);_(@_)"/>
    <numFmt numFmtId="195" formatCode="_(&quot;R$&quot;\ * #,##0.00_);_(&quot;R$&quot;\ * \(#,##0.00\);_(&quot;R$&quot;\ * &quot;-&quot;??_);_(@_)"/>
    <numFmt numFmtId="196" formatCode="General_)"/>
    <numFmt numFmtId="197" formatCode="#,##0.0"/>
    <numFmt numFmtId="198" formatCode="_(* #,##0.0_);_(* \(#,##0.0\);_(* &quot;-&quot;??_);_(@_)"/>
    <numFmt numFmtId="199" formatCode="_(* #,##0_);_(* \(#,##0\);_(* &quot;-&quot;??_);_(@_)"/>
    <numFmt numFmtId="200" formatCode="_(* #,##0.0_);_(* \(#,##0.0\);_(* &quot;-&quot;?_);_(@_)"/>
    <numFmt numFmtId="201" formatCode="_(* #,##0.00_);_(* \(#,##0.00\);_(* &quot;-&quot;?_);_(@_)"/>
    <numFmt numFmtId="202" formatCode="_(* #,##0.000_);_(* \(#,##0.000\);_(* &quot;-&quot;?_);_(@_)"/>
    <numFmt numFmtId="203" formatCode="_(* #,##0.0000_);_(* \(#,##0.0000\);_(* &quot;-&quot;?_);_(@_)"/>
    <numFmt numFmtId="204" formatCode="_(* #,##0.00000_);_(* \(#,##0.00000\);_(* &quot;-&quot;?_);_(@_)"/>
    <numFmt numFmtId="205" formatCode="_(* #,##0.0000_);_(* \(#,##0.0000\);_(* &quot;-&quot;????_);_(@_)"/>
    <numFmt numFmtId="206" formatCode="_(* #,##0.000_);_(* \(#,##0.000\);_(* &quot;-&quot;??_);_(@_)"/>
  </numFmts>
  <fonts count="4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Continuous" vertical="center"/>
    </xf>
    <xf numFmtId="0" fontId="7" fillId="33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37" fontId="7" fillId="33" borderId="0" xfId="0" applyNumberFormat="1" applyFont="1" applyFill="1" applyBorder="1" applyAlignment="1" applyProtection="1">
      <alignment vertical="center"/>
      <protection/>
    </xf>
    <xf numFmtId="4" fontId="7" fillId="33" borderId="0" xfId="60" applyNumberFormat="1" applyFont="1" applyFill="1" applyBorder="1" applyAlignment="1" applyProtection="1">
      <alignment horizontal="right" wrapText="1"/>
      <protection/>
    </xf>
    <xf numFmtId="37" fontId="6" fillId="33" borderId="0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left" vertical="center"/>
    </xf>
    <xf numFmtId="37" fontId="6" fillId="33" borderId="0" xfId="0" applyNumberFormat="1" applyFont="1" applyFill="1" applyBorder="1" applyAlignment="1" applyProtection="1">
      <alignment vertical="center"/>
      <protection/>
    </xf>
    <xf numFmtId="4" fontId="6" fillId="33" borderId="0" xfId="60" applyNumberFormat="1" applyFont="1" applyFill="1" applyBorder="1" applyAlignment="1" applyProtection="1">
      <alignment horizontal="right" wrapText="1"/>
      <protection/>
    </xf>
    <xf numFmtId="0" fontId="6" fillId="33" borderId="10" xfId="0" applyFont="1" applyFill="1" applyBorder="1" applyAlignment="1">
      <alignment vertical="center"/>
    </xf>
    <xf numFmtId="4" fontId="6" fillId="33" borderId="10" xfId="60" applyNumberFormat="1" applyFont="1" applyFill="1" applyBorder="1" applyAlignment="1" applyProtection="1">
      <alignment horizontal="right" wrapText="1"/>
      <protection/>
    </xf>
    <xf numFmtId="0" fontId="6" fillId="33" borderId="0" xfId="0" applyFont="1" applyFill="1" applyAlignment="1">
      <alignment horizontal="left" vertical="center"/>
    </xf>
    <xf numFmtId="205" fontId="6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right"/>
    </xf>
    <xf numFmtId="198" fontId="8" fillId="33" borderId="10" xfId="6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" fontId="8" fillId="33" borderId="0" xfId="60" applyNumberFormat="1" applyFont="1" applyFill="1" applyBorder="1" applyAlignment="1" applyProtection="1">
      <alignment horizontal="right" wrapText="1"/>
      <protection/>
    </xf>
    <xf numFmtId="199" fontId="8" fillId="33" borderId="10" xfId="60" applyNumberFormat="1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197" fontId="8" fillId="33" borderId="0" xfId="0" applyNumberFormat="1" applyFont="1" applyFill="1" applyAlignment="1">
      <alignment vertical="center"/>
    </xf>
    <xf numFmtId="171" fontId="6" fillId="33" borderId="0" xfId="60" applyFont="1" applyFill="1" applyAlignment="1">
      <alignment vertical="center"/>
    </xf>
    <xf numFmtId="198" fontId="6" fillId="33" borderId="0" xfId="60" applyNumberFormat="1" applyFont="1" applyFill="1" applyBorder="1" applyAlignment="1">
      <alignment vertical="center"/>
    </xf>
    <xf numFmtId="206" fontId="6" fillId="33" borderId="0" xfId="60" applyNumberFormat="1" applyFont="1" applyFill="1" applyAlignment="1">
      <alignment vertical="center"/>
    </xf>
    <xf numFmtId="199" fontId="6" fillId="33" borderId="0" xfId="60" applyNumberFormat="1" applyFont="1" applyFill="1" applyAlignment="1">
      <alignment vertical="center"/>
    </xf>
    <xf numFmtId="199" fontId="6" fillId="33" borderId="0" xfId="60" applyNumberFormat="1" applyFont="1" applyFill="1" applyBorder="1" applyAlignment="1" applyProtection="1">
      <alignment horizontal="right" vertical="center" wrapText="1"/>
      <protection/>
    </xf>
    <xf numFmtId="3" fontId="7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I40"/>
  <sheetViews>
    <sheetView showGridLines="0" tabSelected="1" zoomScalePageLayoutView="0" workbookViewId="0" topLeftCell="A1">
      <selection activeCell="A2" sqref="A2"/>
    </sheetView>
  </sheetViews>
  <sheetFormatPr defaultColWidth="10.6640625" defaultRowHeight="15"/>
  <cols>
    <col min="1" max="1" width="19.77734375" style="22" customWidth="1"/>
    <col min="2" max="12" width="10.6640625" style="22" hidden="1" customWidth="1"/>
    <col min="13" max="22" width="6.6640625" style="22" customWidth="1"/>
    <col min="23" max="23" width="6.3359375" style="22" customWidth="1"/>
    <col min="24" max="24" width="3.6640625" style="22" customWidth="1"/>
    <col min="25" max="34" width="6.77734375" style="22" customWidth="1"/>
    <col min="35" max="16384" width="10.6640625" style="22" customWidth="1"/>
  </cols>
  <sheetData>
    <row r="1" spans="1:23" s="3" customFormat="1" ht="12.75" customHeight="1">
      <c r="A1" s="1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9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5"/>
      <c r="R2" s="5"/>
      <c r="S2" s="5"/>
      <c r="T2" s="5"/>
      <c r="U2" s="4"/>
      <c r="V2" s="4"/>
      <c r="W2" s="4"/>
    </row>
    <row r="3" spans="1:23" s="3" customFormat="1" ht="12" customHeight="1">
      <c r="A3" s="41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43" t="s">
        <v>4</v>
      </c>
      <c r="N3" s="43"/>
      <c r="O3" s="43"/>
      <c r="P3" s="43"/>
      <c r="Q3" s="43"/>
      <c r="R3" s="43"/>
      <c r="S3" s="43"/>
      <c r="T3" s="43"/>
      <c r="U3" s="43"/>
      <c r="V3" s="44"/>
      <c r="W3" s="39" t="s">
        <v>6</v>
      </c>
    </row>
    <row r="4" spans="1:23" s="3" customFormat="1" ht="12" customHeight="1">
      <c r="A4" s="42"/>
      <c r="B4" s="8">
        <v>1978</v>
      </c>
      <c r="C4" s="8">
        <v>1979</v>
      </c>
      <c r="D4" s="8">
        <v>1980</v>
      </c>
      <c r="E4" s="8">
        <v>1981</v>
      </c>
      <c r="F4" s="8">
        <v>1982</v>
      </c>
      <c r="G4" s="8">
        <v>1983</v>
      </c>
      <c r="H4" s="8">
        <v>1984</v>
      </c>
      <c r="I4" s="8">
        <v>1985</v>
      </c>
      <c r="J4" s="8">
        <v>1986</v>
      </c>
      <c r="K4" s="8">
        <v>1987</v>
      </c>
      <c r="L4" s="8">
        <v>1988</v>
      </c>
      <c r="M4" s="9">
        <v>2011</v>
      </c>
      <c r="N4" s="9">
        <v>2012</v>
      </c>
      <c r="O4" s="9">
        <v>2013</v>
      </c>
      <c r="P4" s="9">
        <v>2014</v>
      </c>
      <c r="Q4" s="9">
        <v>2015</v>
      </c>
      <c r="R4" s="9">
        <v>2016</v>
      </c>
      <c r="S4" s="9">
        <v>2017</v>
      </c>
      <c r="T4" s="9">
        <v>2018</v>
      </c>
      <c r="U4" s="9">
        <v>2019</v>
      </c>
      <c r="V4" s="9">
        <v>2020</v>
      </c>
      <c r="W4" s="40"/>
    </row>
    <row r="5" spans="1:23" s="3" customFormat="1" ht="9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W5" s="10"/>
    </row>
    <row r="6" spans="1:23" s="3" customFormat="1" ht="9">
      <c r="A6" s="11" t="s">
        <v>0</v>
      </c>
      <c r="B6" s="12">
        <v>490</v>
      </c>
      <c r="C6" s="12">
        <v>642</v>
      </c>
      <c r="D6" s="12">
        <v>978</v>
      </c>
      <c r="E6" s="12">
        <v>888</v>
      </c>
      <c r="F6" s="12">
        <v>848</v>
      </c>
      <c r="G6" s="12">
        <v>1129</v>
      </c>
      <c r="H6" s="12">
        <v>1177</v>
      </c>
      <c r="I6" s="12">
        <v>1163</v>
      </c>
      <c r="J6" s="12">
        <v>968</v>
      </c>
      <c r="K6" s="12">
        <v>944</v>
      </c>
      <c r="L6" s="12">
        <v>967</v>
      </c>
      <c r="M6" s="37">
        <f aca="true" t="shared" si="0" ref="M6:V6">SUM(M8:M9)</f>
        <v>1159491.853</v>
      </c>
      <c r="N6" s="37">
        <f t="shared" si="0"/>
        <v>1117447.846</v>
      </c>
      <c r="O6" s="37">
        <f t="shared" si="0"/>
        <v>1261222.943</v>
      </c>
      <c r="P6" s="37">
        <f t="shared" si="0"/>
        <v>1257811.19</v>
      </c>
      <c r="Q6" s="37">
        <f t="shared" si="0"/>
        <v>1273745.240429</v>
      </c>
      <c r="R6" s="37">
        <f t="shared" si="0"/>
        <v>1358222.682</v>
      </c>
      <c r="S6" s="37">
        <f t="shared" si="0"/>
        <v>1520981.5361904763</v>
      </c>
      <c r="T6" s="37">
        <f t="shared" si="0"/>
        <v>1490705.5714761904</v>
      </c>
      <c r="U6" s="37">
        <f t="shared" si="0"/>
        <v>1370899.748</v>
      </c>
      <c r="V6" s="37">
        <f t="shared" si="0"/>
        <v>1406392.6909999999</v>
      </c>
      <c r="W6" s="13">
        <f>100*(V6-U6)/U6</f>
        <v>2.5890254230318797</v>
      </c>
    </row>
    <row r="7" spans="1:23" s="3" customFormat="1" ht="9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31"/>
      <c r="N7" s="31"/>
      <c r="O7" s="31"/>
      <c r="P7" s="31"/>
      <c r="Q7" s="31"/>
      <c r="R7" s="31"/>
      <c r="S7" s="31"/>
      <c r="T7" s="31"/>
      <c r="U7" s="31"/>
      <c r="V7" s="31"/>
      <c r="W7" s="14"/>
    </row>
    <row r="8" spans="1:35" s="3" customFormat="1" ht="9.75" customHeight="1">
      <c r="A8" s="15" t="s">
        <v>3</v>
      </c>
      <c r="B8" s="16">
        <v>333</v>
      </c>
      <c r="C8" s="16">
        <v>417</v>
      </c>
      <c r="D8" s="16">
        <v>508</v>
      </c>
      <c r="E8" s="16">
        <v>604</v>
      </c>
      <c r="F8" s="16">
        <v>531</v>
      </c>
      <c r="G8" s="16">
        <v>641</v>
      </c>
      <c r="H8" s="16">
        <v>494</v>
      </c>
      <c r="I8" s="16">
        <v>515</v>
      </c>
      <c r="J8" s="16">
        <v>433</v>
      </c>
      <c r="K8" s="16">
        <v>429</v>
      </c>
      <c r="L8" s="16">
        <v>371</v>
      </c>
      <c r="M8" s="36">
        <v>306328.47</v>
      </c>
      <c r="N8" s="36">
        <v>310838.56700000004</v>
      </c>
      <c r="O8" s="36">
        <v>329291.23399999994</v>
      </c>
      <c r="P8" s="36">
        <v>267955.56999999995</v>
      </c>
      <c r="Q8" s="36">
        <v>269494.83242899994</v>
      </c>
      <c r="R8" s="36">
        <v>173413.712</v>
      </c>
      <c r="S8" s="36">
        <v>192429.5161904762</v>
      </c>
      <c r="T8" s="36">
        <v>177002.67447619047</v>
      </c>
      <c r="U8" s="36">
        <v>152951.40899999999</v>
      </c>
      <c r="V8" s="36">
        <v>159147.128</v>
      </c>
      <c r="W8" s="17">
        <f>100*(V8-U8)/U8</f>
        <v>4.050776021291842</v>
      </c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</row>
    <row r="9" spans="1:35" s="3" customFormat="1" ht="9.75" customHeight="1">
      <c r="A9" s="15" t="s">
        <v>1</v>
      </c>
      <c r="B9" s="16">
        <v>157</v>
      </c>
      <c r="C9" s="16">
        <v>225</v>
      </c>
      <c r="D9" s="16">
        <v>317</v>
      </c>
      <c r="E9" s="16">
        <v>243</v>
      </c>
      <c r="F9" s="16">
        <v>262</v>
      </c>
      <c r="G9" s="16">
        <v>429</v>
      </c>
      <c r="H9" s="16">
        <v>469</v>
      </c>
      <c r="I9" s="16">
        <v>544</v>
      </c>
      <c r="J9" s="16">
        <v>436</v>
      </c>
      <c r="K9" s="16">
        <v>418</v>
      </c>
      <c r="L9" s="16">
        <v>497</v>
      </c>
      <c r="M9" s="36">
        <v>853163.3829999999</v>
      </c>
      <c r="N9" s="36">
        <v>806609.279</v>
      </c>
      <c r="O9" s="36">
        <v>931931.709</v>
      </c>
      <c r="P9" s="36">
        <v>989855.6199999999</v>
      </c>
      <c r="Q9" s="36">
        <v>1004250.4079999999</v>
      </c>
      <c r="R9" s="36">
        <v>1184808.97</v>
      </c>
      <c r="S9" s="36">
        <v>1328552.02</v>
      </c>
      <c r="T9" s="36">
        <v>1313702.8969999999</v>
      </c>
      <c r="U9" s="36">
        <v>1217948.339</v>
      </c>
      <c r="V9" s="36">
        <v>1247245.5629999998</v>
      </c>
      <c r="W9" s="17">
        <f>100*(V9-U9)/U9</f>
        <v>2.4054570347420894</v>
      </c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</row>
    <row r="10" spans="1:23" s="3" customFormat="1" ht="9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28"/>
      <c r="Q10" s="25"/>
      <c r="R10" s="25"/>
      <c r="S10" s="25"/>
      <c r="T10" s="25"/>
      <c r="U10" s="25"/>
      <c r="V10" s="25"/>
      <c r="W10" s="19"/>
    </row>
    <row r="11" spans="1:23" s="3" customFormat="1" ht="10.5" customHeight="1">
      <c r="A11" s="38" t="s">
        <v>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7"/>
    </row>
    <row r="12" spans="1:26" s="3" customFormat="1" ht="10.5" customHeight="1">
      <c r="A12" s="30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10"/>
      <c r="Y12" s="10"/>
      <c r="Z12" s="10"/>
    </row>
    <row r="13" spans="1:26" s="3" customFormat="1" ht="10.5" customHeight="1">
      <c r="A13" s="29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10"/>
      <c r="Y13" s="10"/>
      <c r="Z13" s="10"/>
    </row>
    <row r="14" spans="1:26" s="3" customFormat="1" ht="10.5" customHeight="1">
      <c r="A14" s="29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0"/>
      <c r="Y14" s="10"/>
      <c r="Z14" s="10"/>
    </row>
    <row r="15" spans="1:26" s="3" customFormat="1" ht="10.5" customHeight="1">
      <c r="A15" s="29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0"/>
      <c r="Y15" s="10"/>
      <c r="Z15" s="10"/>
    </row>
    <row r="16" spans="2:26" s="3" customFormat="1" ht="9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33"/>
      <c r="R16" s="33"/>
      <c r="S16" s="33"/>
      <c r="T16" s="33"/>
      <c r="U16" s="33"/>
      <c r="V16" s="33"/>
      <c r="W16" s="10"/>
      <c r="X16" s="10"/>
      <c r="Y16" s="10"/>
      <c r="Z16" s="10"/>
    </row>
    <row r="17" spans="4:22" s="3" customFormat="1" ht="9">
      <c r="D17" s="20"/>
      <c r="Q17" s="32"/>
      <c r="R17" s="32"/>
      <c r="S17" s="32"/>
      <c r="T17" s="32"/>
      <c r="U17" s="32"/>
      <c r="V17" s="34"/>
    </row>
    <row r="18" spans="4:22" s="3" customFormat="1" ht="9">
      <c r="D18" s="20"/>
      <c r="S18" s="21"/>
      <c r="V18" s="34"/>
    </row>
    <row r="19" s="3" customFormat="1" ht="9"/>
    <row r="20" s="3" customFormat="1" ht="9">
      <c r="A20" s="8"/>
    </row>
    <row r="24" ht="9">
      <c r="D24" s="23"/>
    </row>
    <row r="26" spans="4:5" ht="9">
      <c r="D26" s="24"/>
      <c r="E26" s="23"/>
    </row>
    <row r="31" ht="9">
      <c r="C31" s="23"/>
    </row>
    <row r="39" ht="9">
      <c r="D39" s="24"/>
    </row>
    <row r="40" ht="9">
      <c r="D40" s="24"/>
    </row>
  </sheetData>
  <sheetProtection/>
  <mergeCells count="3">
    <mergeCell ref="W3:W4"/>
    <mergeCell ref="A3:A4"/>
    <mergeCell ref="M3:V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Lopes de Souza</cp:lastModifiedBy>
  <cp:lastPrinted>2012-07-02T14:06:18Z</cp:lastPrinted>
  <dcterms:created xsi:type="dcterms:W3CDTF">1998-02-13T16:53:22Z</dcterms:created>
  <dcterms:modified xsi:type="dcterms:W3CDTF">2021-05-18T22:44:31Z</dcterms:modified>
  <cp:category/>
  <cp:version/>
  <cp:contentType/>
  <cp:contentStatus/>
</cp:coreProperties>
</file>