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ario 2021\Tabelas e Quadros\3 (Comercialização)\3.1\"/>
    </mc:Choice>
  </mc:AlternateContent>
  <xr:revisionPtr revIDLastSave="0" documentId="13_ncr:1_{485EE24B-4C18-4599-B318-B53C94EAC917}" xr6:coauthVersionLast="44" xr6:coauthVersionMax="44" xr10:uidLastSave="{00000000-0000-0000-0000-000000000000}"/>
  <bookViews>
    <workbookView xWindow="-110" yWindow="-110" windowWidth="19420" windowHeight="10560" xr2:uid="{00000000-000D-0000-FFFF-FFFF00000000}"/>
  </bookViews>
  <sheets>
    <sheet name="T3.1" sheetId="1" r:id="rId1"/>
  </sheets>
  <externalReferences>
    <externalReference r:id="rId2"/>
  </externalReferences>
  <definedNames>
    <definedName name="_xlnm._FilterDatabase" localSheetId="0" hidden="1">'T3.1'!$A$29:$A$33</definedName>
    <definedName name="_xlnm.Print_Area" localSheetId="0">'T3.1'!$A$1:$G$46</definedName>
    <definedName name="Objetivos">[1]Plan1!$A$1:$A$12</definedName>
    <definedName name="Vinculo">[1]Plan1!$A$2:$A$12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F18" i="1"/>
  <c r="G18" i="1"/>
  <c r="D18" i="1"/>
  <c r="F9" i="1"/>
  <c r="E40" i="1"/>
  <c r="F40" i="1"/>
  <c r="G40" i="1"/>
  <c r="D40" i="1"/>
  <c r="E35" i="1"/>
  <c r="F35" i="1"/>
  <c r="G35" i="1"/>
  <c r="D35" i="1"/>
  <c r="E29" i="1"/>
  <c r="F29" i="1"/>
  <c r="G29" i="1"/>
  <c r="D29" i="1"/>
  <c r="B35" i="1"/>
  <c r="C9" i="1"/>
  <c r="B9" i="1"/>
  <c r="E9" i="1"/>
  <c r="G9" i="1"/>
  <c r="D9" i="1"/>
  <c r="E7" i="1" l="1"/>
  <c r="F7" i="1"/>
  <c r="G7" i="1"/>
  <c r="C40" i="1" l="1"/>
  <c r="B40" i="1"/>
  <c r="C35" i="1"/>
  <c r="C29" i="1"/>
  <c r="B29" i="1"/>
  <c r="C18" i="1"/>
  <c r="B18" i="1"/>
  <c r="C7" i="1" l="1"/>
  <c r="B7" i="1"/>
  <c r="D7" i="1"/>
</calcChain>
</file>

<file path=xl/sharedStrings.xml><?xml version="1.0" encoding="utf-8"?>
<sst xmlns="http://schemas.openxmlformats.org/spreadsheetml/2006/main" count="43" uniqueCount="43">
  <si>
    <t>Quantidade de bases de distribuição (Exceto GLP)</t>
  </si>
  <si>
    <t>Quantidade de bases de distribuição de GLP</t>
  </si>
  <si>
    <t>GLP</t>
  </si>
  <si>
    <t>Biodiesel</t>
  </si>
  <si>
    <t>Etanol</t>
  </si>
  <si>
    <t>Derivados de petróleo
(exceto GLP)</t>
  </si>
  <si>
    <t>Brasil</t>
  </si>
  <si>
    <t>Região Norte</t>
  </si>
  <si>
    <t>Acre</t>
  </si>
  <si>
    <t>Amazonas</t>
  </si>
  <si>
    <t>Amapá</t>
  </si>
  <si>
    <t>Pará</t>
  </si>
  <si>
    <t>Rondônia</t>
  </si>
  <si>
    <t>Roraima</t>
  </si>
  <si>
    <t>Tocantins</t>
  </si>
  <si>
    <t>Região Nordeste</t>
  </si>
  <si>
    <t>Alagoas</t>
  </si>
  <si>
    <t xml:space="preserve">Bahia  </t>
  </si>
  <si>
    <t xml:space="preserve">Ceará  </t>
  </si>
  <si>
    <t>Maranhão</t>
  </si>
  <si>
    <t xml:space="preserve">Paraíba  </t>
  </si>
  <si>
    <t xml:space="preserve">Pernambuco  </t>
  </si>
  <si>
    <t xml:space="preserve">Piauí </t>
  </si>
  <si>
    <t xml:space="preserve">Rio Grande do Norte </t>
  </si>
  <si>
    <t xml:space="preserve">Sergipe  </t>
  </si>
  <si>
    <t>Região Sudeste</t>
  </si>
  <si>
    <t xml:space="preserve">Espírito Santo </t>
  </si>
  <si>
    <t xml:space="preserve">Minas Gerais  </t>
  </si>
  <si>
    <t xml:space="preserve">Rio de Janeiro </t>
  </si>
  <si>
    <t xml:space="preserve">São Paulo  </t>
  </si>
  <si>
    <t>Região Sul</t>
  </si>
  <si>
    <t xml:space="preserve">Paraná </t>
  </si>
  <si>
    <t xml:space="preserve">Rio Grande do Sul </t>
  </si>
  <si>
    <t xml:space="preserve">Santa Catarina </t>
  </si>
  <si>
    <t>Região Centro-Oeste</t>
  </si>
  <si>
    <t xml:space="preserve">Distrito Federal </t>
  </si>
  <si>
    <t xml:space="preserve">Goiás  </t>
  </si>
  <si>
    <t xml:space="preserve">Mato Grosso do Sul </t>
  </si>
  <si>
    <t xml:space="preserve">Mato Grosso </t>
  </si>
  <si>
    <t xml:space="preserve">Fonte: ANP/SDL </t>
  </si>
  <si>
    <t>Grandes Regiões e Unidades da Federação</t>
  </si>
  <si>
    <t>Capacidade nominal
de armazenamento em 31/12/2020 (m³)</t>
  </si>
  <si>
    <t>Tabela 3.1 – Quantidade de bases de distribuição de derivados de petróleo e biocombustíveis, segundo Grandes Regiões e Unidades da Federação –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</si>
</sst>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Helvetica Neue"/>
      <family val="2"/>
    </font>
    <font>
      <sz val="7"/>
      <name val="Helvetica Neue"/>
      <family val="2"/>
    </font>
    <font>
      <sz val="9"/>
      <name val="Helvetica Neue"/>
      <family val="2"/>
    </font>
    <font>
      <b/>
      <sz val="7"/>
      <name val="Helvetica Neue"/>
      <family val="2"/>
    </font>
    <font>
      <b/>
      <sz val="7"/>
      <name val="Helvetica Neue"/>
    </font>
    <font>
      <sz val="7"/>
      <name val="Helvetica Neue"/>
    </font>
    <font>
      <sz val="7"/>
      <color indexed="10"/>
      <name val="Helvetica Neue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164" fontId="5" fillId="2" borderId="0" xfId="2" applyFont="1" applyFill="1" applyAlignment="1">
      <alignment vertical="center"/>
    </xf>
    <xf numFmtId="164" fontId="6" fillId="2" borderId="7" xfId="2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164" fontId="4" fillId="2" borderId="0" xfId="2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horizontal="centerContinuous" vertical="center" wrapText="1"/>
    </xf>
    <xf numFmtId="0" fontId="4" fillId="2" borderId="1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3" fontId="7" fillId="2" borderId="0" xfId="2" applyNumberFormat="1" applyFont="1" applyFill="1" applyBorder="1" applyAlignment="1">
      <alignment horizontal="center" vertical="center"/>
    </xf>
    <xf numFmtId="164" fontId="7" fillId="2" borderId="0" xfId="2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center"/>
    </xf>
    <xf numFmtId="164" fontId="4" fillId="2" borderId="10" xfId="2" applyFont="1" applyFill="1" applyBorder="1" applyAlignment="1">
      <alignment vertical="center"/>
    </xf>
    <xf numFmtId="164" fontId="4" fillId="2" borderId="0" xfId="2" applyFont="1" applyFill="1" applyBorder="1" applyAlignment="1">
      <alignment horizontal="right" vertical="center"/>
    </xf>
    <xf numFmtId="2" fontId="4" fillId="2" borderId="0" xfId="1" applyNumberFormat="1" applyFont="1" applyFill="1" applyBorder="1" applyAlignment="1">
      <alignment horizontal="left" vertical="center"/>
    </xf>
    <xf numFmtId="2" fontId="7" fillId="2" borderId="0" xfId="1" applyNumberFormat="1" applyFont="1" applyFill="1" applyBorder="1" applyAlignment="1">
      <alignment horizontal="left" vertical="center"/>
    </xf>
    <xf numFmtId="164" fontId="7" fillId="2" borderId="0" xfId="2" applyFont="1" applyFill="1" applyBorder="1" applyAlignment="1">
      <alignment horizontal="right" vertical="center"/>
    </xf>
    <xf numFmtId="164" fontId="8" fillId="2" borderId="0" xfId="2" applyFont="1" applyFill="1" applyBorder="1" applyAlignment="1">
      <alignment horizontal="center" vertical="center"/>
    </xf>
    <xf numFmtId="164" fontId="6" fillId="2" borderId="0" xfId="2" applyFont="1" applyFill="1" applyBorder="1" applyAlignment="1">
      <alignment horizontal="center" vertical="center"/>
    </xf>
    <xf numFmtId="164" fontId="8" fillId="2" borderId="10" xfId="2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164" fontId="4" fillId="2" borderId="9" xfId="2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8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vertical="center"/>
    </xf>
    <xf numFmtId="164" fontId="9" fillId="2" borderId="0" xfId="2" applyFont="1" applyFill="1" applyAlignment="1">
      <alignment vertical="center"/>
    </xf>
    <xf numFmtId="164" fontId="4" fillId="2" borderId="0" xfId="2" applyFont="1" applyFill="1" applyAlignment="1">
      <alignment vertical="center"/>
    </xf>
    <xf numFmtId="164" fontId="7" fillId="2" borderId="0" xfId="1" applyNumberFormat="1" applyFont="1" applyFill="1" applyAlignment="1">
      <alignment vertical="center"/>
    </xf>
    <xf numFmtId="166" fontId="7" fillId="2" borderId="0" xfId="10" applyNumberFormat="1" applyFont="1" applyFill="1" applyAlignment="1">
      <alignment vertical="center"/>
    </xf>
    <xf numFmtId="43" fontId="7" fillId="2" borderId="0" xfId="1" applyNumberFormat="1" applyFont="1" applyFill="1" applyAlignment="1">
      <alignment vertical="center"/>
    </xf>
    <xf numFmtId="166" fontId="4" fillId="2" borderId="0" xfId="10" applyNumberFormat="1" applyFont="1" applyFill="1" applyAlignment="1">
      <alignment vertical="center"/>
    </xf>
    <xf numFmtId="164" fontId="7" fillId="2" borderId="10" xfId="2" applyFont="1" applyFill="1" applyBorder="1" applyAlignment="1">
      <alignment horizontal="center" vertical="center"/>
    </xf>
    <xf numFmtId="164" fontId="7" fillId="2" borderId="10" xfId="2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</cellXfs>
  <cellStyles count="11">
    <cellStyle name="Normal" xfId="0" builtinId="0"/>
    <cellStyle name="Normal 2" xfId="1" xr:uid="{00000000-0005-0000-0000-000001000000}"/>
    <cellStyle name="Normal 3" xfId="3" xr:uid="{00000000-0005-0000-0000-000002000000}"/>
    <cellStyle name="Normal 3 2" xfId="4" xr:uid="{00000000-0005-0000-0000-000003000000}"/>
    <cellStyle name="Normal 4" xfId="5" xr:uid="{00000000-0005-0000-0000-000004000000}"/>
    <cellStyle name="Normal 5" xfId="6" xr:uid="{00000000-0005-0000-0000-000005000000}"/>
    <cellStyle name="Porcentagem" xfId="10" builtinId="5"/>
    <cellStyle name="Porcentagem 2" xfId="7" xr:uid="{00000000-0005-0000-0000-000007000000}"/>
    <cellStyle name="Separador de milhares 2" xfId="8" xr:uid="{00000000-0005-0000-0000-000008000000}"/>
    <cellStyle name="Separador de milhares 3" xfId="9" xr:uid="{00000000-0005-0000-0000-000009000000}"/>
    <cellStyle name="Separador de milhares 4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DE%20-%20Coordena&#231;&#227;o%20de%20Banco%20de%20Dados%20e%20Estat&#237;sticas/05%20-%20PUBLICA&#199;&#213;ES%20SPD/Anuario%202020/Tabelas%20e%20Quadros/3%20(Comercializa&#231;&#227;o)/3.1/Ficha%20de%20Detalhamento%20de%20Indicador%20SDL%20-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"/>
      <sheetName val="3.5"/>
      <sheetName val="&gt;&gt;"/>
      <sheetName val="Memorial"/>
      <sheetName val="Definição de Meta"/>
      <sheetName val="&gt;&gt;&gt;"/>
      <sheetName val="T3.1 (2018)"/>
      <sheetName val="T3.1 (2015-16-17)"/>
      <sheetName val="TRR (2017)"/>
      <sheetName val="T2.46 (2017)"/>
      <sheetName val="T3.1 (2016)"/>
      <sheetName val="Vinculação Projetos"/>
      <sheetName val="Plan1"/>
      <sheetName val="Plan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OBJETIVO</v>
          </cell>
        </row>
        <row r="2">
          <cell r="A2" t="str">
            <v>01 - Incentivar a exploração e a produção de petróleo e gás natural em benefício da sociedade brasileira</v>
          </cell>
        </row>
        <row r="3">
          <cell r="A3" t="str">
            <v>02 - Atuar para o desenvolvimento de um mercado de gás natural que atenda os interesses da sociedade</v>
          </cell>
        </row>
        <row r="4">
          <cell r="A4" t="str">
            <v>03 - Fomentar investimentos na produção, distribuição e revenda de derivados de petróleo e de biocombustíveis</v>
          </cell>
        </row>
        <row r="5">
          <cell r="A5" t="str">
            <v>04 - Ampliar o diálogo com os agentes regulados e a sociedade</v>
          </cell>
        </row>
        <row r="6">
          <cell r="A6" t="str">
            <v>05 - Atualizar a regulamentação da ANP, minimizando barreiras ao investimento e reduzindo os custos impostos pela regulação</v>
          </cell>
        </row>
        <row r="7">
          <cell r="A7" t="str">
            <v>06 - Alocar e utilizar recursos com eficiência e transparência</v>
          </cell>
        </row>
        <row r="8">
          <cell r="A8" t="str">
            <v xml:space="preserve">07 - Implementar a gestão de projetos na ANP  </v>
          </cell>
        </row>
        <row r="9">
          <cell r="A9" t="str">
            <v>08 - Promover a produtividade e a simplificação dos processos organizacionais</v>
          </cell>
        </row>
        <row r="10">
          <cell r="A10" t="str">
            <v>09 - Utilizar soluções de TI e inovação como promotoras de produtividade nas atividades da ANP</v>
          </cell>
        </row>
        <row r="11">
          <cell r="A11" t="str">
            <v>10 - Desenvolver as pessoas e o ambiente, favorecendo uma cultura que valorize os talentos e o desempenho institucional</v>
          </cell>
        </row>
        <row r="12">
          <cell r="A12" t="str">
            <v>11 - Aprimorar a governança da ANP para o aumento da produtividade e da qualidade das entregas para a sociedade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zoomScaleNormal="100" workbookViewId="0">
      <selection activeCell="A3" sqref="A3"/>
    </sheetView>
  </sheetViews>
  <sheetFormatPr defaultColWidth="9.1796875" defaultRowHeight="9"/>
  <cols>
    <col min="1" max="3" width="20.7265625" style="1" customWidth="1"/>
    <col min="4" max="4" width="15.54296875" style="31" customWidth="1"/>
    <col min="5" max="6" width="12.7265625" style="1" customWidth="1"/>
    <col min="7" max="7" width="14.7265625" style="1" customWidth="1"/>
    <col min="8" max="8" width="9.1796875" style="1"/>
    <col min="9" max="9" width="11.453125" style="1" bestFit="1" customWidth="1"/>
    <col min="10" max="10" width="9.1796875" style="1"/>
    <col min="11" max="11" width="11.1796875" style="1" bestFit="1" customWidth="1"/>
    <col min="12" max="16384" width="9.1796875" style="1"/>
  </cols>
  <sheetData>
    <row r="1" spans="1:11" ht="9" customHeight="1">
      <c r="A1" s="38" t="s">
        <v>42</v>
      </c>
      <c r="B1" s="39"/>
      <c r="C1" s="39"/>
      <c r="D1" s="39"/>
      <c r="E1" s="39"/>
      <c r="F1" s="39"/>
      <c r="G1" s="39"/>
    </row>
    <row r="2" spans="1:11" ht="21.75" customHeight="1">
      <c r="A2" s="39"/>
      <c r="B2" s="39"/>
      <c r="C2" s="39"/>
      <c r="D2" s="39"/>
      <c r="E2" s="39"/>
      <c r="F2" s="39"/>
      <c r="G2" s="39"/>
    </row>
    <row r="3" spans="1:11" ht="11.5">
      <c r="A3" s="2"/>
      <c r="B3" s="2"/>
      <c r="C3" s="2"/>
      <c r="D3" s="3"/>
      <c r="E3" s="2"/>
      <c r="F3" s="2"/>
    </row>
    <row r="4" spans="1:11" ht="25.5" customHeight="1">
      <c r="A4" s="40" t="s">
        <v>40</v>
      </c>
      <c r="B4" s="42" t="s">
        <v>0</v>
      </c>
      <c r="C4" s="42" t="s">
        <v>1</v>
      </c>
      <c r="D4" s="44" t="s">
        <v>41</v>
      </c>
      <c r="E4" s="45"/>
      <c r="F4" s="45"/>
      <c r="G4" s="46"/>
    </row>
    <row r="5" spans="1:11" ht="27">
      <c r="A5" s="41"/>
      <c r="B5" s="43"/>
      <c r="C5" s="43"/>
      <c r="D5" s="4" t="s">
        <v>2</v>
      </c>
      <c r="E5" s="5" t="s">
        <v>3</v>
      </c>
      <c r="F5" s="6" t="s">
        <v>4</v>
      </c>
      <c r="G5" s="7" t="s">
        <v>5</v>
      </c>
      <c r="I5" s="35"/>
      <c r="J5" s="35"/>
      <c r="K5" s="35"/>
    </row>
    <row r="6" spans="1:11">
      <c r="A6" s="8"/>
      <c r="B6" s="8"/>
      <c r="C6" s="8"/>
      <c r="D6" s="9"/>
      <c r="E6" s="10"/>
      <c r="F6" s="11"/>
      <c r="G6" s="12"/>
    </row>
    <row r="7" spans="1:11" s="13" customFormat="1">
      <c r="A7" s="13" t="s">
        <v>6</v>
      </c>
      <c r="B7" s="14">
        <f>B9+B18+B29+B35+B40</f>
        <v>305</v>
      </c>
      <c r="C7" s="14">
        <f>C9+C18+C29+C35+C40</f>
        <v>176</v>
      </c>
      <c r="D7" s="15">
        <f t="shared" ref="D7:G7" si="0">D9+D18+D29+D35+D40</f>
        <v>157651.09</v>
      </c>
      <c r="E7" s="15">
        <f t="shared" si="0"/>
        <v>238757.10390899988</v>
      </c>
      <c r="F7" s="15">
        <f t="shared" si="0"/>
        <v>877437.74344600004</v>
      </c>
      <c r="G7" s="36">
        <f t="shared" si="0"/>
        <v>3203439.2798600001</v>
      </c>
      <c r="I7" s="32"/>
    </row>
    <row r="8" spans="1:11">
      <c r="B8" s="16"/>
      <c r="C8" s="14"/>
      <c r="D8" s="9"/>
      <c r="E8" s="9"/>
      <c r="F8" s="9"/>
      <c r="G8" s="17"/>
    </row>
    <row r="9" spans="1:11" s="13" customFormat="1">
      <c r="A9" s="13" t="s">
        <v>7</v>
      </c>
      <c r="B9" s="14">
        <f>SUM(B10:B16)</f>
        <v>44</v>
      </c>
      <c r="C9" s="14">
        <f>SUM(C10:C16)</f>
        <v>11</v>
      </c>
      <c r="D9" s="15">
        <f>SUM(D10:D16)</f>
        <v>19410.269999999997</v>
      </c>
      <c r="E9" s="15">
        <f t="shared" ref="E9:G9" si="1">SUM(E10:E16)</f>
        <v>34373.17</v>
      </c>
      <c r="F9" s="15">
        <f>SUM(F10:F16)</f>
        <v>72885.209999999992</v>
      </c>
      <c r="G9" s="36">
        <f t="shared" si="1"/>
        <v>526507.33000000007</v>
      </c>
      <c r="H9" s="33"/>
      <c r="I9" s="33"/>
      <c r="K9" s="34"/>
    </row>
    <row r="10" spans="1:11">
      <c r="A10" s="1" t="s">
        <v>8</v>
      </c>
      <c r="B10" s="16">
        <v>4</v>
      </c>
      <c r="C10" s="14">
        <v>1</v>
      </c>
      <c r="D10" s="9">
        <v>977.01</v>
      </c>
      <c r="E10" s="9">
        <v>0</v>
      </c>
      <c r="F10" s="9">
        <v>200</v>
      </c>
      <c r="G10" s="17">
        <v>39453.089999999997</v>
      </c>
      <c r="H10" s="33"/>
      <c r="I10" s="33"/>
    </row>
    <row r="11" spans="1:11">
      <c r="A11" s="1" t="s">
        <v>9</v>
      </c>
      <c r="B11" s="16">
        <v>5</v>
      </c>
      <c r="C11" s="14">
        <v>2</v>
      </c>
      <c r="D11" s="9">
        <v>5211.7299999999996</v>
      </c>
      <c r="E11" s="9">
        <v>11444.7</v>
      </c>
      <c r="F11" s="9">
        <v>23441.439999999999</v>
      </c>
      <c r="G11" s="17">
        <v>142237.51</v>
      </c>
      <c r="H11" s="33"/>
      <c r="I11" s="33"/>
    </row>
    <row r="12" spans="1:11">
      <c r="A12" s="1" t="s">
        <v>10</v>
      </c>
      <c r="B12" s="16">
        <v>1</v>
      </c>
      <c r="C12" s="14">
        <v>0</v>
      </c>
      <c r="D12" s="9">
        <v>0</v>
      </c>
      <c r="E12" s="9">
        <v>259.05</v>
      </c>
      <c r="F12" s="9">
        <v>477.32</v>
      </c>
      <c r="G12" s="17">
        <v>13603.36</v>
      </c>
      <c r="H12" s="33"/>
      <c r="I12" s="33"/>
    </row>
    <row r="13" spans="1:11">
      <c r="A13" s="1" t="s">
        <v>11</v>
      </c>
      <c r="B13" s="16">
        <v>18</v>
      </c>
      <c r="C13" s="14">
        <v>4</v>
      </c>
      <c r="D13" s="18">
        <v>5591.67</v>
      </c>
      <c r="E13" s="9">
        <v>8184.79</v>
      </c>
      <c r="F13" s="9">
        <v>24082.25</v>
      </c>
      <c r="G13" s="17">
        <v>247153.34</v>
      </c>
      <c r="H13" s="33"/>
      <c r="I13" s="33"/>
    </row>
    <row r="14" spans="1:11">
      <c r="A14" s="1" t="s">
        <v>12</v>
      </c>
      <c r="B14" s="16">
        <v>10</v>
      </c>
      <c r="C14" s="14">
        <v>2</v>
      </c>
      <c r="D14" s="9">
        <v>6306.4</v>
      </c>
      <c r="E14" s="9">
        <v>7172.86</v>
      </c>
      <c r="F14" s="9">
        <v>13218.67</v>
      </c>
      <c r="G14" s="17">
        <v>54073</v>
      </c>
      <c r="H14" s="33"/>
      <c r="I14" s="33"/>
    </row>
    <row r="15" spans="1:11">
      <c r="A15" s="19" t="s">
        <v>13</v>
      </c>
      <c r="B15" s="16">
        <v>3</v>
      </c>
      <c r="C15" s="14">
        <v>1</v>
      </c>
      <c r="D15" s="9">
        <v>969.95</v>
      </c>
      <c r="E15" s="9">
        <v>166</v>
      </c>
      <c r="F15" s="9">
        <v>680.6</v>
      </c>
      <c r="G15" s="17">
        <v>8885.56</v>
      </c>
      <c r="H15" s="33"/>
      <c r="I15" s="33"/>
    </row>
    <row r="16" spans="1:11">
      <c r="A16" s="19" t="s">
        <v>14</v>
      </c>
      <c r="B16" s="16">
        <v>3</v>
      </c>
      <c r="C16" s="14">
        <v>1</v>
      </c>
      <c r="D16" s="9">
        <v>353.51</v>
      </c>
      <c r="E16" s="9">
        <v>7145.77</v>
      </c>
      <c r="F16" s="9">
        <v>10784.93</v>
      </c>
      <c r="G16" s="17">
        <v>21101.47</v>
      </c>
      <c r="H16" s="33"/>
      <c r="I16" s="33"/>
    </row>
    <row r="17" spans="1:9">
      <c r="A17" s="19"/>
      <c r="B17" s="16"/>
      <c r="C17" s="14"/>
      <c r="D17" s="9"/>
      <c r="E17" s="9"/>
      <c r="F17" s="9"/>
      <c r="G17" s="17"/>
      <c r="H17" s="33"/>
      <c r="I17" s="33"/>
    </row>
    <row r="18" spans="1:9" s="13" customFormat="1">
      <c r="A18" s="20" t="s">
        <v>15</v>
      </c>
      <c r="B18" s="14">
        <f>SUM(B19:B27)</f>
        <v>52</v>
      </c>
      <c r="C18" s="14">
        <f>SUM(C19:C27)</f>
        <v>35</v>
      </c>
      <c r="D18" s="21">
        <f>SUM(D19:D27)</f>
        <v>31990.949999999997</v>
      </c>
      <c r="E18" s="21">
        <f t="shared" ref="E18:G18" si="2">SUM(E19:E27)</f>
        <v>35083.373300000007</v>
      </c>
      <c r="F18" s="21">
        <f t="shared" si="2"/>
        <v>128760.7029</v>
      </c>
      <c r="G18" s="37">
        <f t="shared" si="2"/>
        <v>770685.34820000001</v>
      </c>
      <c r="H18" s="33"/>
      <c r="I18" s="33"/>
    </row>
    <row r="19" spans="1:9">
      <c r="A19" s="19" t="s">
        <v>16</v>
      </c>
      <c r="B19" s="16">
        <v>2</v>
      </c>
      <c r="C19" s="14">
        <v>2</v>
      </c>
      <c r="D19" s="18">
        <v>1462</v>
      </c>
      <c r="E19" s="9">
        <v>46.23</v>
      </c>
      <c r="F19" s="22">
        <v>3868.93</v>
      </c>
      <c r="G19" s="17">
        <v>38517.69</v>
      </c>
      <c r="H19" s="33"/>
      <c r="I19" s="33"/>
    </row>
    <row r="20" spans="1:9">
      <c r="A20" s="19" t="s">
        <v>17</v>
      </c>
      <c r="B20" s="16">
        <v>26</v>
      </c>
      <c r="C20" s="14">
        <v>11</v>
      </c>
      <c r="D20" s="18">
        <v>8409.92</v>
      </c>
      <c r="E20" s="9">
        <v>11964.9033</v>
      </c>
      <c r="F20" s="22">
        <v>45004.252899999999</v>
      </c>
      <c r="G20" s="17">
        <v>164073.69820000001</v>
      </c>
      <c r="H20" s="33"/>
      <c r="I20" s="33"/>
    </row>
    <row r="21" spans="1:9">
      <c r="A21" s="19" t="s">
        <v>18</v>
      </c>
      <c r="B21" s="16">
        <v>4</v>
      </c>
      <c r="C21" s="14">
        <v>4</v>
      </c>
      <c r="D21" s="18">
        <v>5340.35</v>
      </c>
      <c r="E21" s="9">
        <v>4173.6899999999996</v>
      </c>
      <c r="F21" s="22">
        <v>17876.689999999999</v>
      </c>
      <c r="G21" s="17">
        <v>107471.95</v>
      </c>
      <c r="H21" s="33"/>
      <c r="I21" s="33"/>
    </row>
    <row r="22" spans="1:9">
      <c r="A22" s="19" t="s">
        <v>19</v>
      </c>
      <c r="B22" s="16">
        <v>7</v>
      </c>
      <c r="C22" s="14">
        <v>3</v>
      </c>
      <c r="D22" s="18">
        <v>5711.83</v>
      </c>
      <c r="E22" s="9">
        <v>6347.95</v>
      </c>
      <c r="F22" s="9">
        <v>12091.09</v>
      </c>
      <c r="G22" s="17">
        <v>229998.29</v>
      </c>
      <c r="H22" s="33"/>
      <c r="I22" s="33"/>
    </row>
    <row r="23" spans="1:9">
      <c r="A23" s="19" t="s">
        <v>20</v>
      </c>
      <c r="B23" s="16">
        <v>2</v>
      </c>
      <c r="C23" s="14">
        <v>3</v>
      </c>
      <c r="D23" s="18">
        <v>847.46</v>
      </c>
      <c r="E23" s="9">
        <v>502.66</v>
      </c>
      <c r="F23" s="9">
        <v>6900.49</v>
      </c>
      <c r="G23" s="17">
        <v>27038.79</v>
      </c>
      <c r="H23" s="33"/>
      <c r="I23" s="33"/>
    </row>
    <row r="24" spans="1:9">
      <c r="A24" s="19" t="s">
        <v>21</v>
      </c>
      <c r="B24" s="16">
        <v>4</v>
      </c>
      <c r="C24" s="14">
        <v>6</v>
      </c>
      <c r="D24" s="18">
        <v>7288.38</v>
      </c>
      <c r="E24" s="9">
        <v>3925.59</v>
      </c>
      <c r="F24" s="9">
        <v>15809.55</v>
      </c>
      <c r="G24" s="17">
        <v>112474.56</v>
      </c>
      <c r="H24" s="33"/>
      <c r="I24" s="33"/>
    </row>
    <row r="25" spans="1:9">
      <c r="A25" s="19" t="s">
        <v>22</v>
      </c>
      <c r="B25" s="16">
        <v>1</v>
      </c>
      <c r="C25" s="14">
        <v>1</v>
      </c>
      <c r="D25" s="18">
        <v>236</v>
      </c>
      <c r="E25" s="9">
        <v>636.83000000000004</v>
      </c>
      <c r="F25" s="9">
        <v>1860.86</v>
      </c>
      <c r="G25" s="17">
        <v>13744.49</v>
      </c>
      <c r="H25" s="33"/>
      <c r="I25" s="33"/>
    </row>
    <row r="26" spans="1:9">
      <c r="A26" s="19" t="s">
        <v>23</v>
      </c>
      <c r="B26" s="16">
        <v>4</v>
      </c>
      <c r="C26" s="14">
        <v>3</v>
      </c>
      <c r="D26" s="18">
        <v>1520.91</v>
      </c>
      <c r="E26" s="9">
        <v>3489.15</v>
      </c>
      <c r="F26" s="9">
        <v>21979.93</v>
      </c>
      <c r="G26" s="17">
        <v>57960.639999999999</v>
      </c>
      <c r="H26" s="33"/>
      <c r="I26" s="33"/>
    </row>
    <row r="27" spans="1:9">
      <c r="A27" s="19" t="s">
        <v>24</v>
      </c>
      <c r="B27" s="16">
        <v>2</v>
      </c>
      <c r="C27" s="14">
        <v>2</v>
      </c>
      <c r="D27" s="18">
        <v>1174.0999999999999</v>
      </c>
      <c r="E27" s="9">
        <v>3996.37</v>
      </c>
      <c r="F27" s="9">
        <v>3368.91</v>
      </c>
      <c r="G27" s="17">
        <v>19405.240000000002</v>
      </c>
      <c r="H27" s="33"/>
      <c r="I27" s="33"/>
    </row>
    <row r="28" spans="1:9">
      <c r="A28" s="19"/>
      <c r="B28" s="16"/>
      <c r="C28" s="14"/>
      <c r="D28" s="9"/>
      <c r="E28" s="9"/>
      <c r="F28" s="9"/>
      <c r="G28" s="17"/>
      <c r="H28" s="33"/>
      <c r="I28" s="33"/>
    </row>
    <row r="29" spans="1:9" s="13" customFormat="1">
      <c r="A29" s="20" t="s">
        <v>25</v>
      </c>
      <c r="B29" s="14">
        <f>SUM(B30:B33)</f>
        <v>94</v>
      </c>
      <c r="C29" s="14">
        <f>SUM(C30:C33)</f>
        <v>76</v>
      </c>
      <c r="D29" s="21">
        <f>SUM(D30:D33)</f>
        <v>73730.86</v>
      </c>
      <c r="E29" s="21">
        <f t="shared" ref="E29:G29" si="3">SUM(E30:E33)</f>
        <v>86549.529999999897</v>
      </c>
      <c r="F29" s="21">
        <f t="shared" si="3"/>
        <v>436717.36000000004</v>
      </c>
      <c r="G29" s="37">
        <f t="shared" si="3"/>
        <v>1128890.9500000002</v>
      </c>
      <c r="H29" s="33"/>
      <c r="I29" s="33"/>
    </row>
    <row r="30" spans="1:9">
      <c r="A30" s="19" t="s">
        <v>26</v>
      </c>
      <c r="B30" s="16">
        <v>2</v>
      </c>
      <c r="C30" s="14">
        <v>5</v>
      </c>
      <c r="D30" s="18">
        <v>2157.86</v>
      </c>
      <c r="E30" s="9">
        <v>3051</v>
      </c>
      <c r="F30" s="9">
        <v>5421.55</v>
      </c>
      <c r="G30" s="17">
        <v>122875.63</v>
      </c>
      <c r="H30" s="33"/>
      <c r="I30" s="33"/>
    </row>
    <row r="31" spans="1:9">
      <c r="A31" s="19" t="s">
        <v>27</v>
      </c>
      <c r="B31" s="16">
        <v>21</v>
      </c>
      <c r="C31" s="14">
        <v>11</v>
      </c>
      <c r="D31" s="18">
        <v>7481.83</v>
      </c>
      <c r="E31" s="9">
        <v>14532.35</v>
      </c>
      <c r="F31" s="9">
        <v>61597.89</v>
      </c>
      <c r="G31" s="17">
        <v>210005.26</v>
      </c>
      <c r="H31" s="33"/>
      <c r="I31" s="33"/>
    </row>
    <row r="32" spans="1:9">
      <c r="A32" s="19" t="s">
        <v>28</v>
      </c>
      <c r="B32" s="16">
        <v>13</v>
      </c>
      <c r="C32" s="14">
        <v>11</v>
      </c>
      <c r="D32" s="18">
        <v>15363.31</v>
      </c>
      <c r="E32" s="9">
        <v>10494.16</v>
      </c>
      <c r="F32" s="9">
        <v>72501.33</v>
      </c>
      <c r="G32" s="17">
        <v>200751.42</v>
      </c>
      <c r="H32" s="33"/>
      <c r="I32" s="33"/>
    </row>
    <row r="33" spans="1:9">
      <c r="A33" s="19" t="s">
        <v>29</v>
      </c>
      <c r="B33" s="16">
        <v>58</v>
      </c>
      <c r="C33" s="14">
        <v>49</v>
      </c>
      <c r="D33" s="18">
        <v>48727.86</v>
      </c>
      <c r="E33" s="9">
        <v>58472.019999999902</v>
      </c>
      <c r="F33" s="9">
        <v>297196.59000000003</v>
      </c>
      <c r="G33" s="17">
        <v>595258.64</v>
      </c>
      <c r="H33" s="33"/>
      <c r="I33" s="33"/>
    </row>
    <row r="34" spans="1:9">
      <c r="A34" s="19"/>
      <c r="B34" s="16"/>
      <c r="C34" s="14"/>
      <c r="D34" s="23"/>
      <c r="E34" s="23"/>
      <c r="F34" s="23"/>
      <c r="G34" s="17"/>
      <c r="H34" s="33"/>
      <c r="I34" s="33"/>
    </row>
    <row r="35" spans="1:9" s="13" customFormat="1">
      <c r="A35" s="20" t="s">
        <v>30</v>
      </c>
      <c r="B35" s="14">
        <f>SUM(B36:B38)</f>
        <v>61</v>
      </c>
      <c r="C35" s="14">
        <f>SUM(C36:C38)</f>
        <v>41</v>
      </c>
      <c r="D35" s="21">
        <f>SUM(D36:D38)</f>
        <v>24849.34</v>
      </c>
      <c r="E35" s="21">
        <f t="shared" ref="E35:G35" si="4">SUM(E36:E38)</f>
        <v>50725.179999999993</v>
      </c>
      <c r="F35" s="21">
        <f t="shared" si="4"/>
        <v>142981.47242600011</v>
      </c>
      <c r="G35" s="37">
        <f t="shared" si="4"/>
        <v>529208.10337599996</v>
      </c>
      <c r="H35" s="33"/>
      <c r="I35" s="33"/>
    </row>
    <row r="36" spans="1:9">
      <c r="A36" s="19" t="s">
        <v>31</v>
      </c>
      <c r="B36" s="16">
        <v>32</v>
      </c>
      <c r="C36" s="16">
        <v>15</v>
      </c>
      <c r="D36" s="9">
        <v>9528.14</v>
      </c>
      <c r="E36" s="9">
        <v>25837.55</v>
      </c>
      <c r="F36" s="9">
        <v>86346.762426000103</v>
      </c>
      <c r="G36" s="17">
        <v>289528.06337599998</v>
      </c>
      <c r="H36" s="33"/>
      <c r="I36" s="33"/>
    </row>
    <row r="37" spans="1:9">
      <c r="A37" s="19" t="s">
        <v>32</v>
      </c>
      <c r="B37" s="16">
        <v>17</v>
      </c>
      <c r="C37" s="16">
        <v>14</v>
      </c>
      <c r="D37" s="9">
        <v>13220.05</v>
      </c>
      <c r="E37" s="9">
        <v>20436.71</v>
      </c>
      <c r="F37" s="9">
        <v>43672.23</v>
      </c>
      <c r="G37" s="17">
        <v>202461.07</v>
      </c>
      <c r="H37" s="33"/>
      <c r="I37" s="33"/>
    </row>
    <row r="38" spans="1:9">
      <c r="A38" s="19" t="s">
        <v>33</v>
      </c>
      <c r="B38" s="16">
        <v>12</v>
      </c>
      <c r="C38" s="16">
        <v>12</v>
      </c>
      <c r="D38" s="9">
        <v>2101.15</v>
      </c>
      <c r="E38" s="9">
        <v>4450.92</v>
      </c>
      <c r="F38" s="9">
        <v>12962.48</v>
      </c>
      <c r="G38" s="17">
        <v>37218.97</v>
      </c>
      <c r="H38" s="33"/>
      <c r="I38" s="33"/>
    </row>
    <row r="39" spans="1:9">
      <c r="A39" s="19"/>
      <c r="B39" s="16"/>
      <c r="C39" s="14"/>
      <c r="D39" s="9"/>
      <c r="E39" s="9"/>
      <c r="F39" s="9"/>
      <c r="G39" s="17"/>
      <c r="H39" s="33"/>
      <c r="I39" s="33"/>
    </row>
    <row r="40" spans="1:9" s="13" customFormat="1">
      <c r="A40" s="20" t="s">
        <v>34</v>
      </c>
      <c r="B40" s="14">
        <f>SUM(B41:B44)</f>
        <v>54</v>
      </c>
      <c r="C40" s="14">
        <f>SUM(C41:C44)</f>
        <v>13</v>
      </c>
      <c r="D40" s="15">
        <f>SUM(D41:D44)</f>
        <v>7669.67</v>
      </c>
      <c r="E40" s="15">
        <f t="shared" ref="E40:G40" si="5">SUM(E41:E44)</f>
        <v>32025.850609000001</v>
      </c>
      <c r="F40" s="15">
        <f t="shared" si="5"/>
        <v>96092.998120000004</v>
      </c>
      <c r="G40" s="36">
        <f t="shared" si="5"/>
        <v>248147.54828400002</v>
      </c>
      <c r="H40" s="33"/>
      <c r="I40" s="33"/>
    </row>
    <row r="41" spans="1:9">
      <c r="A41" s="19" t="s">
        <v>35</v>
      </c>
      <c r="B41" s="16">
        <v>5</v>
      </c>
      <c r="C41" s="16">
        <v>3</v>
      </c>
      <c r="D41" s="9">
        <v>1858.97</v>
      </c>
      <c r="E41" s="9">
        <v>9003.3806089999998</v>
      </c>
      <c r="F41" s="9">
        <v>9059.3281200000001</v>
      </c>
      <c r="G41" s="24">
        <v>57721.988283999999</v>
      </c>
      <c r="H41" s="33"/>
      <c r="I41" s="33"/>
    </row>
    <row r="42" spans="1:9">
      <c r="A42" s="19" t="s">
        <v>36</v>
      </c>
      <c r="B42" s="16">
        <v>12</v>
      </c>
      <c r="C42" s="16">
        <v>5</v>
      </c>
      <c r="D42" s="9">
        <v>2691.02</v>
      </c>
      <c r="E42" s="9">
        <v>7205.92</v>
      </c>
      <c r="F42" s="9">
        <v>35054.949999999997</v>
      </c>
      <c r="G42" s="24">
        <v>71115.220000000103</v>
      </c>
      <c r="H42" s="33"/>
      <c r="I42" s="33"/>
    </row>
    <row r="43" spans="1:9">
      <c r="A43" s="19" t="s">
        <v>37</v>
      </c>
      <c r="B43" s="16">
        <v>11</v>
      </c>
      <c r="C43" s="16">
        <v>2</v>
      </c>
      <c r="D43" s="9">
        <v>1826.96</v>
      </c>
      <c r="E43" s="9">
        <v>5515.22</v>
      </c>
      <c r="F43" s="9">
        <v>17630.64</v>
      </c>
      <c r="G43" s="24">
        <v>39209.440000000002</v>
      </c>
      <c r="H43" s="33"/>
      <c r="I43" s="33"/>
    </row>
    <row r="44" spans="1:9">
      <c r="A44" s="19" t="s">
        <v>38</v>
      </c>
      <c r="B44" s="16">
        <v>26</v>
      </c>
      <c r="C44" s="16">
        <v>3</v>
      </c>
      <c r="D44" s="9">
        <v>1292.72</v>
      </c>
      <c r="E44" s="9">
        <v>10301.33</v>
      </c>
      <c r="F44" s="9">
        <v>34348.080000000002</v>
      </c>
      <c r="G44" s="24">
        <v>80100.899999999907</v>
      </c>
      <c r="H44" s="33"/>
      <c r="I44" s="33"/>
    </row>
    <row r="45" spans="1:9">
      <c r="A45" s="25"/>
      <c r="B45" s="25"/>
      <c r="C45" s="25"/>
      <c r="D45" s="26"/>
      <c r="E45" s="25"/>
      <c r="F45" s="25"/>
      <c r="G45" s="27"/>
    </row>
    <row r="46" spans="1:9">
      <c r="A46" s="28" t="s">
        <v>39</v>
      </c>
      <c r="B46" s="28"/>
      <c r="C46" s="29"/>
      <c r="D46" s="30"/>
    </row>
  </sheetData>
  <mergeCells count="5">
    <mergeCell ref="A1:G2"/>
    <mergeCell ref="A4:A5"/>
    <mergeCell ref="B4:B5"/>
    <mergeCell ref="C4:C5"/>
    <mergeCell ref="D4:G4"/>
  </mergeCells>
  <printOptions horizontalCentered="1"/>
  <pageMargins left="0.59055118110236227" right="0.59055118110236227" top="0.78740157480314965" bottom="0.78740157480314965" header="0" footer="0"/>
  <pageSetup paperSize="9" scale="76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T3.1</vt:lpstr>
      <vt:lpstr>T3.1!Area_de_impressao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rdutra</dc:creator>
  <cp:lastModifiedBy>Jose Lopes de Souza</cp:lastModifiedBy>
  <cp:lastPrinted>2018-05-15T12:02:14Z</cp:lastPrinted>
  <dcterms:created xsi:type="dcterms:W3CDTF">2018-05-04T18:06:05Z</dcterms:created>
  <dcterms:modified xsi:type="dcterms:W3CDTF">2021-03-11T21:44:05Z</dcterms:modified>
</cp:coreProperties>
</file>