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30" windowHeight="6240" activeTab="0"/>
  </bookViews>
  <sheets>
    <sheet name="Fatores de Conversão" sheetId="1" r:id="rId1"/>
  </sheets>
  <definedNames>
    <definedName name="_xlnm.Print_Area" localSheetId="0">'Fatores de Conversão'!$A$1:$E$49</definedName>
  </definedNames>
  <calcPr fullCalcOnLoad="1"/>
</workbook>
</file>

<file path=xl/sharedStrings.xml><?xml version="1.0" encoding="utf-8"?>
<sst xmlns="http://schemas.openxmlformats.org/spreadsheetml/2006/main" count="72" uniqueCount="51">
  <si>
    <t>1 tep = 10.000 Mcal</t>
  </si>
  <si>
    <t>1 bep = 1.390 Mcal</t>
  </si>
  <si>
    <t>1 BTU = 252 cal</t>
  </si>
  <si>
    <t>1 joule (J) = 0,239 cal</t>
  </si>
  <si>
    <r>
      <t>m</t>
    </r>
    <r>
      <rPr>
        <vertAlign val="superscript"/>
        <sz val="10"/>
        <rFont val="Helvetica Neue"/>
        <family val="2"/>
      </rPr>
      <t>3</t>
    </r>
  </si>
  <si>
    <r>
      <t xml:space="preserve"> m</t>
    </r>
    <r>
      <rPr>
        <vertAlign val="superscript"/>
        <sz val="10"/>
        <rFont val="Helvetica Neue"/>
        <family val="2"/>
      </rPr>
      <t>3</t>
    </r>
  </si>
  <si>
    <r>
      <t>10</t>
    </r>
    <r>
      <rPr>
        <vertAlign val="superscript"/>
        <sz val="10"/>
        <rFont val="Helvetica Neue"/>
        <family val="2"/>
      </rPr>
      <t>3</t>
    </r>
    <r>
      <rPr>
        <sz val="10"/>
        <rFont val="Helvetica Neue"/>
        <family val="2"/>
      </rPr>
      <t xml:space="preserve"> m</t>
    </r>
    <r>
      <rPr>
        <vertAlign val="superscript"/>
        <sz val="10"/>
        <rFont val="Helvetica Neue"/>
        <family val="2"/>
      </rPr>
      <t>3</t>
    </r>
  </si>
  <si>
    <r>
      <t>(k) quilo = 10</t>
    </r>
    <r>
      <rPr>
        <vertAlign val="superscript"/>
        <sz val="10"/>
        <rFont val="Helvetica Neue"/>
        <family val="2"/>
      </rPr>
      <t>3</t>
    </r>
  </si>
  <si>
    <r>
      <t>1 m</t>
    </r>
    <r>
      <rPr>
        <vertAlign val="superscript"/>
        <sz val="10"/>
        <rFont val="Helvetica Neue"/>
        <family val="2"/>
      </rPr>
      <t>3</t>
    </r>
    <r>
      <rPr>
        <sz val="10"/>
        <rFont val="Helvetica Neue"/>
        <family val="2"/>
      </rPr>
      <t xml:space="preserve"> = 6,28981 barris</t>
    </r>
  </si>
  <si>
    <r>
      <t>(M) mega = 10</t>
    </r>
    <r>
      <rPr>
        <vertAlign val="superscript"/>
        <sz val="10"/>
        <rFont val="Helvetica Neue"/>
        <family val="2"/>
      </rPr>
      <t>6</t>
    </r>
  </si>
  <si>
    <r>
      <t>1 barril = 0,158987 m</t>
    </r>
    <r>
      <rPr>
        <vertAlign val="superscript"/>
        <sz val="10"/>
        <rFont val="Helvetica Neue"/>
        <family val="2"/>
      </rPr>
      <t>3</t>
    </r>
  </si>
  <si>
    <r>
      <t>(G) giga = 10</t>
    </r>
    <r>
      <rPr>
        <vertAlign val="superscript"/>
        <sz val="10"/>
        <rFont val="Helvetica Neue"/>
        <family val="2"/>
      </rPr>
      <t>9</t>
    </r>
  </si>
  <si>
    <r>
      <t>(T) tera = 10</t>
    </r>
    <r>
      <rPr>
        <vertAlign val="superscript"/>
        <sz val="10"/>
        <rFont val="Helvetica Neue"/>
        <family val="2"/>
      </rPr>
      <t>12</t>
    </r>
  </si>
  <si>
    <r>
      <t>(P) peta = 10</t>
    </r>
    <r>
      <rPr>
        <vertAlign val="superscript"/>
        <sz val="10"/>
        <rFont val="Helvetica Neue"/>
        <family val="2"/>
      </rPr>
      <t>15</t>
    </r>
  </si>
  <si>
    <r>
      <t>(E) exa = 10</t>
    </r>
    <r>
      <rPr>
        <vertAlign val="superscript"/>
        <sz val="10"/>
        <rFont val="Helvetica Neue"/>
        <family val="2"/>
      </rPr>
      <t>18</t>
    </r>
  </si>
  <si>
    <r>
      <t>10</t>
    </r>
    <r>
      <rPr>
        <vertAlign val="superscript"/>
        <sz val="10"/>
        <rFont val="Helvetica Neue"/>
        <family val="0"/>
      </rPr>
      <t xml:space="preserve">3 </t>
    </r>
    <r>
      <rPr>
        <sz val="10"/>
        <rFont val="Helvetica Neue"/>
        <family val="2"/>
      </rPr>
      <t>m</t>
    </r>
    <r>
      <rPr>
        <vertAlign val="superscript"/>
        <sz val="10"/>
        <rFont val="Helvetica Neue"/>
        <family val="2"/>
      </rPr>
      <t>3</t>
    </r>
  </si>
  <si>
    <t>CONVERTION FACTORS, DENSITIES AND LOWER CALORIFIC VALUES</t>
  </si>
  <si>
    <t>Average values for the year 2019</t>
  </si>
  <si>
    <t>Products and units</t>
  </si>
  <si>
    <t>Convertion factor to  boe</t>
  </si>
  <si>
    <r>
      <t>Density</t>
    </r>
    <r>
      <rPr>
        <b/>
        <vertAlign val="superscript"/>
        <sz val="10"/>
        <rFont val="Helvetica Neue"/>
        <family val="2"/>
      </rPr>
      <t>1</t>
    </r>
    <r>
      <rPr>
        <b/>
        <sz val="10"/>
        <rFont val="Helvetica Neue"/>
        <family val="2"/>
      </rPr>
      <t xml:space="preserve">                (t/m</t>
    </r>
    <r>
      <rPr>
        <b/>
        <vertAlign val="superscript"/>
        <sz val="10"/>
        <rFont val="Helvetica Neue"/>
        <family val="2"/>
      </rPr>
      <t>3)</t>
    </r>
  </si>
  <si>
    <t>Lower calorific value                        (kcal/kg)</t>
  </si>
  <si>
    <t>Source: ANP.</t>
  </si>
  <si>
    <r>
      <t>1</t>
    </r>
    <r>
      <rPr>
        <sz val="8"/>
        <rFont val="Helvetica Neue"/>
        <family val="2"/>
      </rPr>
      <t xml:space="preserve">At 20 °C temperature and 1 atm for natural gas as well as oil and natural gas products. </t>
    </r>
    <r>
      <rPr>
        <vertAlign val="superscript"/>
        <sz val="8"/>
        <rFont val="Helvetica Neue"/>
        <family val="0"/>
      </rPr>
      <t>2</t>
    </r>
    <r>
      <rPr>
        <sz val="8"/>
        <rFont val="Helvetica Neue"/>
        <family val="2"/>
      </rPr>
      <t>Fuel oil ATE e BTE.</t>
    </r>
  </si>
  <si>
    <t>Prefixes of SI Units</t>
  </si>
  <si>
    <t xml:space="preserve">Relationships between Units </t>
  </si>
  <si>
    <t xml:space="preserve">Anhydrous ethanol </t>
  </si>
  <si>
    <t>Hydrated ethanol</t>
  </si>
  <si>
    <t>Asphalt</t>
  </si>
  <si>
    <t>Pure biodiesel (B100)</t>
  </si>
  <si>
    <t>Green petroleum coke</t>
  </si>
  <si>
    <t>Dry natural  gas</t>
  </si>
  <si>
    <t>Wet natural gas</t>
  </si>
  <si>
    <t>Refinery fuel gas</t>
  </si>
  <si>
    <t>Gasoline A</t>
  </si>
  <si>
    <t>Gasoline C</t>
  </si>
  <si>
    <t>Aviation gasoline</t>
  </si>
  <si>
    <t>LPG</t>
  </si>
  <si>
    <t>NGL</t>
  </si>
  <si>
    <t>Naphtha</t>
  </si>
  <si>
    <t>Bunker</t>
  </si>
  <si>
    <t>Diesel oil</t>
  </si>
  <si>
    <t>Fuel oil²</t>
  </si>
  <si>
    <t>Lubricating oil</t>
  </si>
  <si>
    <t>Other energy products</t>
  </si>
  <si>
    <t>Other non-energy products</t>
  </si>
  <si>
    <t>Paraffin</t>
  </si>
  <si>
    <t>Oil</t>
  </si>
  <si>
    <t>Jet fuel</t>
  </si>
  <si>
    <t>Lamp kerosene</t>
  </si>
  <si>
    <t>Solvent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</si>
</sst>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.000_);_(* \(#,##0.000\);_(* &quot;-&quot;??_);_(@_)"/>
    <numFmt numFmtId="180" formatCode="0.000"/>
    <numFmt numFmtId="181" formatCode="_(* #,##0_);_(* \(#,##0\);_(* &quot;-&quot;??_);_(@_)"/>
    <numFmt numFmtId="182" formatCode="0.0"/>
    <numFmt numFmtId="183" formatCode="#,##0.000"/>
    <numFmt numFmtId="184" formatCode="0.000000"/>
    <numFmt numFmtId="185" formatCode="0.00000"/>
    <numFmt numFmtId="186" formatCode="0.0000"/>
    <numFmt numFmtId="187" formatCode="_(* #,##0.0000_);_(* \(#,##0.0000\);_(* &quot;-&quot;??_);_(@_)"/>
    <numFmt numFmtId="188" formatCode="_(* #,##0.00000_);_(* \(#,##0.00000\);_(* &quot;-&quot;??_);_(@_)"/>
    <numFmt numFmtId="189" formatCode="#,##0.00000"/>
    <numFmt numFmtId="190" formatCode="0.0000000000"/>
    <numFmt numFmtId="191" formatCode="0.000000000"/>
    <numFmt numFmtId="192" formatCode="0.00000000"/>
    <numFmt numFmtId="193" formatCode="0.0000000"/>
  </numFmts>
  <fonts count="45">
    <font>
      <sz val="10"/>
      <name val="Arial"/>
      <family val="0"/>
    </font>
    <font>
      <sz val="10"/>
      <name val="Helvetica Neue"/>
      <family val="2"/>
    </font>
    <font>
      <b/>
      <sz val="12"/>
      <name val="Helvetica Neue"/>
      <family val="2"/>
    </font>
    <font>
      <b/>
      <sz val="10"/>
      <name val="Helvetica Neue"/>
      <family val="2"/>
    </font>
    <font>
      <b/>
      <vertAlign val="superscript"/>
      <sz val="10"/>
      <name val="Helvetica Neue"/>
      <family val="2"/>
    </font>
    <font>
      <vertAlign val="superscript"/>
      <sz val="10"/>
      <name val="Helvetica Neue"/>
      <family val="2"/>
    </font>
    <font>
      <sz val="8"/>
      <name val="Helvetica Neue"/>
      <family val="2"/>
    </font>
    <font>
      <b/>
      <sz val="8"/>
      <name val="Helvetica Neue"/>
      <family val="2"/>
    </font>
    <font>
      <vertAlign val="superscript"/>
      <sz val="8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180" fontId="1" fillId="33" borderId="12" xfId="0" applyNumberFormat="1" applyFont="1" applyFill="1" applyBorder="1" applyAlignment="1">
      <alignment/>
    </xf>
    <xf numFmtId="185" fontId="1" fillId="33" borderId="12" xfId="0" applyNumberFormat="1" applyFont="1" applyFill="1" applyBorder="1" applyAlignment="1">
      <alignment/>
    </xf>
    <xf numFmtId="181" fontId="1" fillId="33" borderId="12" xfId="60" applyNumberFormat="1" applyFont="1" applyFill="1" applyBorder="1" applyAlignment="1">
      <alignment/>
    </xf>
    <xf numFmtId="180" fontId="1" fillId="33" borderId="12" xfId="0" applyNumberFormat="1" applyFont="1" applyFill="1" applyBorder="1" applyAlignment="1" quotePrefix="1">
      <alignment/>
    </xf>
    <xf numFmtId="0" fontId="1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80" fontId="1" fillId="33" borderId="12" xfId="0" applyNumberFormat="1" applyFont="1" applyFill="1" applyBorder="1" applyAlignment="1">
      <alignment/>
    </xf>
    <xf numFmtId="179" fontId="44" fillId="34" borderId="0" xfId="60" applyNumberFormat="1" applyFont="1" applyFill="1" applyAlignment="1">
      <alignment/>
    </xf>
    <xf numFmtId="0" fontId="1" fillId="34" borderId="0" xfId="0" applyFont="1" applyFill="1" applyAlignment="1">
      <alignment/>
    </xf>
    <xf numFmtId="0" fontId="6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4.00390625" style="3" customWidth="1"/>
    <col min="2" max="2" width="6.7109375" style="3" customWidth="1"/>
    <col min="3" max="3" width="17.57421875" style="3" customWidth="1"/>
    <col min="4" max="4" width="17.140625" style="3" customWidth="1"/>
    <col min="5" max="5" width="17.8515625" style="2" customWidth="1"/>
    <col min="6" max="6" width="15.00390625" style="3" customWidth="1"/>
    <col min="7" max="16384" width="9.140625" style="3" customWidth="1"/>
  </cols>
  <sheetData>
    <row r="1" spans="1:4" ht="12">
      <c r="A1" s="1"/>
      <c r="B1" s="1"/>
      <c r="C1" s="1"/>
      <c r="D1" s="1"/>
    </row>
    <row r="2" spans="1:5" ht="15">
      <c r="A2" s="36" t="s">
        <v>16</v>
      </c>
      <c r="B2" s="36"/>
      <c r="C2" s="36"/>
      <c r="D2" s="36"/>
      <c r="E2" s="36"/>
    </row>
    <row r="3" spans="1:4" ht="12">
      <c r="A3" s="1"/>
      <c r="B3" s="1"/>
      <c r="C3" s="1"/>
      <c r="D3" s="1"/>
    </row>
    <row r="4" spans="1:5" ht="12.75">
      <c r="A4" s="37" t="s">
        <v>17</v>
      </c>
      <c r="B4" s="37"/>
      <c r="C4" s="37"/>
      <c r="D4" s="37"/>
      <c r="E4" s="37"/>
    </row>
    <row r="5" spans="1:5" ht="12">
      <c r="A5" s="5"/>
      <c r="B5" s="5"/>
      <c r="C5" s="5"/>
      <c r="D5" s="5"/>
      <c r="E5" s="6"/>
    </row>
    <row r="6" spans="1:6" ht="12.75">
      <c r="A6" s="7"/>
      <c r="B6" s="7"/>
      <c r="C6" s="7"/>
      <c r="D6" s="7"/>
      <c r="E6" s="7"/>
      <c r="F6" s="8"/>
    </row>
    <row r="7" spans="1:5" ht="31.5" customHeight="1">
      <c r="A7" s="43" t="s">
        <v>18</v>
      </c>
      <c r="B7" s="44"/>
      <c r="C7" s="38" t="s">
        <v>19</v>
      </c>
      <c r="D7" s="38" t="s">
        <v>20</v>
      </c>
      <c r="E7" s="38" t="s">
        <v>21</v>
      </c>
    </row>
    <row r="8" spans="1:5" ht="12">
      <c r="A8" s="45"/>
      <c r="B8" s="46"/>
      <c r="C8" s="41"/>
      <c r="D8" s="41"/>
      <c r="E8" s="39"/>
    </row>
    <row r="9" spans="1:5" ht="18" customHeight="1">
      <c r="A9" s="47"/>
      <c r="B9" s="48"/>
      <c r="C9" s="42"/>
      <c r="D9" s="42"/>
      <c r="E9" s="40"/>
    </row>
    <row r="10" spans="1:5" ht="12">
      <c r="A10" s="9"/>
      <c r="B10" s="10"/>
      <c r="C10" s="11"/>
      <c r="D10" s="11"/>
      <c r="E10" s="11"/>
    </row>
    <row r="11" spans="1:8" ht="13.5" customHeight="1">
      <c r="A11" s="9" t="s">
        <v>26</v>
      </c>
      <c r="B11" s="12" t="s">
        <v>4</v>
      </c>
      <c r="C11" s="13">
        <v>3.841</v>
      </c>
      <c r="D11" s="14">
        <v>0.791</v>
      </c>
      <c r="E11" s="15">
        <v>6750</v>
      </c>
      <c r="F11" s="21">
        <f>(D11*E11)/1390</f>
        <v>3.841187050359712</v>
      </c>
      <c r="G11" s="22"/>
      <c r="H11" s="22"/>
    </row>
    <row r="12" spans="1:8" ht="13.5" customHeight="1">
      <c r="A12" s="9" t="s">
        <v>27</v>
      </c>
      <c r="B12" s="12" t="s">
        <v>4</v>
      </c>
      <c r="C12" s="16">
        <v>3.666</v>
      </c>
      <c r="D12" s="14">
        <v>0.809</v>
      </c>
      <c r="E12" s="15">
        <v>6300</v>
      </c>
      <c r="F12" s="21">
        <f aca="true" t="shared" si="0" ref="F12:F35">(D12*E12)/1390</f>
        <v>3.666690647482015</v>
      </c>
      <c r="G12" s="22"/>
      <c r="H12" s="22"/>
    </row>
    <row r="13" spans="1:8" ht="14.25">
      <c r="A13" s="9" t="s">
        <v>28</v>
      </c>
      <c r="B13" s="12" t="s">
        <v>4</v>
      </c>
      <c r="C13" s="13">
        <v>7.219</v>
      </c>
      <c r="D13" s="14">
        <v>1.025</v>
      </c>
      <c r="E13" s="15">
        <v>9790</v>
      </c>
      <c r="F13" s="21">
        <f t="shared" si="0"/>
        <v>7.219244604316547</v>
      </c>
      <c r="G13" s="22"/>
      <c r="H13" s="22"/>
    </row>
    <row r="14" spans="1:8" ht="14.25">
      <c r="A14" s="9" t="s">
        <v>29</v>
      </c>
      <c r="B14" s="12" t="s">
        <v>4</v>
      </c>
      <c r="C14" s="13">
        <v>5.698</v>
      </c>
      <c r="D14" s="14">
        <v>0.88</v>
      </c>
      <c r="E14" s="15">
        <v>9000</v>
      </c>
      <c r="F14" s="21">
        <f t="shared" si="0"/>
        <v>5.697841726618705</v>
      </c>
      <c r="G14" s="22"/>
      <c r="H14" s="22"/>
    </row>
    <row r="15" spans="1:8" ht="14.25">
      <c r="A15" s="9" t="s">
        <v>30</v>
      </c>
      <c r="B15" s="12" t="s">
        <v>5</v>
      </c>
      <c r="C15" s="13">
        <v>6.277</v>
      </c>
      <c r="D15" s="14">
        <v>1.04</v>
      </c>
      <c r="E15" s="15">
        <v>8390</v>
      </c>
      <c r="F15" s="21">
        <f t="shared" si="0"/>
        <v>6.277410071942446</v>
      </c>
      <c r="G15" s="22"/>
      <c r="H15" s="22"/>
    </row>
    <row r="16" spans="1:8" ht="14.25">
      <c r="A16" s="9" t="s">
        <v>31</v>
      </c>
      <c r="B16" s="12" t="s">
        <v>15</v>
      </c>
      <c r="C16" s="13">
        <v>4.685</v>
      </c>
      <c r="D16" s="14">
        <v>0.00074</v>
      </c>
      <c r="E16" s="15">
        <v>8800</v>
      </c>
      <c r="F16" s="21">
        <f>((D16*E16)/1390)*1000</f>
        <v>4.684892086330935</v>
      </c>
      <c r="G16" s="22"/>
      <c r="H16" s="22"/>
    </row>
    <row r="17" spans="1:8" ht="14.25">
      <c r="A17" s="9" t="s">
        <v>32</v>
      </c>
      <c r="B17" s="12" t="s">
        <v>6</v>
      </c>
      <c r="C17" s="13">
        <v>5.286</v>
      </c>
      <c r="D17" s="14">
        <v>0.00074</v>
      </c>
      <c r="E17" s="15">
        <v>9930</v>
      </c>
      <c r="F17" s="21">
        <f>((D17*E17)/1390)*1000</f>
        <v>5.286474820143885</v>
      </c>
      <c r="G17" s="22"/>
      <c r="H17" s="22"/>
    </row>
    <row r="18" spans="1:8" ht="14.25">
      <c r="A18" s="9" t="s">
        <v>33</v>
      </c>
      <c r="B18" s="12" t="s">
        <v>6</v>
      </c>
      <c r="C18" s="20">
        <v>4.714</v>
      </c>
      <c r="D18" s="17">
        <v>0.00078</v>
      </c>
      <c r="E18" s="15">
        <v>8400</v>
      </c>
      <c r="F18" s="21">
        <f>((D18*E18)/1390)*1000</f>
        <v>4.713669064748201</v>
      </c>
      <c r="G18" s="22"/>
      <c r="H18" s="22"/>
    </row>
    <row r="19" spans="1:8" ht="14.25">
      <c r="A19" s="9" t="s">
        <v>34</v>
      </c>
      <c r="B19" s="12" t="s">
        <v>4</v>
      </c>
      <c r="C19" s="13">
        <v>5.552</v>
      </c>
      <c r="D19" s="14">
        <v>0.742</v>
      </c>
      <c r="E19" s="15">
        <v>10400</v>
      </c>
      <c r="F19" s="21">
        <f t="shared" si="0"/>
        <v>5.551654676258993</v>
      </c>
      <c r="G19" s="22"/>
      <c r="H19" s="22"/>
    </row>
    <row r="20" spans="1:8" ht="14.25">
      <c r="A20" s="9" t="s">
        <v>35</v>
      </c>
      <c r="B20" s="12" t="s">
        <v>4</v>
      </c>
      <c r="C20" s="13">
        <v>5.10068345323741</v>
      </c>
      <c r="D20" s="14">
        <v>0.75425</v>
      </c>
      <c r="E20" s="15">
        <v>9400</v>
      </c>
      <c r="F20" s="21">
        <f t="shared" si="0"/>
        <v>5.10068345323741</v>
      </c>
      <c r="G20" s="22"/>
      <c r="H20" s="22"/>
    </row>
    <row r="21" spans="1:8" ht="14.25">
      <c r="A21" s="9" t="s">
        <v>36</v>
      </c>
      <c r="B21" s="12" t="s">
        <v>4</v>
      </c>
      <c r="C21" s="13">
        <v>5.536</v>
      </c>
      <c r="D21" s="14">
        <v>0.726</v>
      </c>
      <c r="E21" s="15">
        <v>10600</v>
      </c>
      <c r="F21" s="21">
        <f t="shared" si="0"/>
        <v>5.536402877697841</v>
      </c>
      <c r="G21" s="22"/>
      <c r="H21" s="22"/>
    </row>
    <row r="22" spans="1:8" ht="14.25">
      <c r="A22" s="9" t="s">
        <v>37</v>
      </c>
      <c r="B22" s="12" t="s">
        <v>4</v>
      </c>
      <c r="C22" s="13">
        <v>4.408</v>
      </c>
      <c r="D22" s="14">
        <v>0.552</v>
      </c>
      <c r="E22" s="15">
        <v>11100</v>
      </c>
      <c r="F22" s="21">
        <f t="shared" si="0"/>
        <v>4.408057553956835</v>
      </c>
      <c r="G22" s="22"/>
      <c r="H22" s="22"/>
    </row>
    <row r="23" spans="1:8" ht="14.25">
      <c r="A23" s="9" t="s">
        <v>38</v>
      </c>
      <c r="B23" s="12" t="s">
        <v>4</v>
      </c>
      <c r="C23" s="13">
        <v>4.469</v>
      </c>
      <c r="D23" s="14">
        <v>0.58</v>
      </c>
      <c r="E23" s="15">
        <v>10710</v>
      </c>
      <c r="F23" s="21">
        <f t="shared" si="0"/>
        <v>4.468920863309352</v>
      </c>
      <c r="G23" s="22"/>
      <c r="H23" s="22"/>
    </row>
    <row r="24" spans="1:8" ht="14.25">
      <c r="A24" s="9" t="s">
        <v>39</v>
      </c>
      <c r="B24" s="12" t="s">
        <v>5</v>
      </c>
      <c r="C24" s="13">
        <v>5.368</v>
      </c>
      <c r="D24" s="14">
        <v>0.702</v>
      </c>
      <c r="E24" s="15">
        <v>10630</v>
      </c>
      <c r="F24" s="21">
        <f t="shared" si="0"/>
        <v>5.3685323741007185</v>
      </c>
      <c r="G24" s="22"/>
      <c r="H24" s="22"/>
    </row>
    <row r="25" spans="1:8" ht="14.25">
      <c r="A25" s="9" t="s">
        <v>40</v>
      </c>
      <c r="B25" s="12" t="s">
        <v>5</v>
      </c>
      <c r="C25" s="13">
        <v>6.899</v>
      </c>
      <c r="D25" s="14">
        <v>1</v>
      </c>
      <c r="E25" s="15">
        <v>9590</v>
      </c>
      <c r="F25" s="21">
        <f t="shared" si="0"/>
        <v>6.899280575539568</v>
      </c>
      <c r="G25" s="22"/>
      <c r="H25" s="22"/>
    </row>
    <row r="26" spans="1:8" ht="14.25">
      <c r="A26" s="9" t="s">
        <v>41</v>
      </c>
      <c r="B26" s="12" t="s">
        <v>4</v>
      </c>
      <c r="C26" s="13">
        <v>6.104</v>
      </c>
      <c r="D26" s="14">
        <v>0.84</v>
      </c>
      <c r="E26" s="15">
        <v>10100</v>
      </c>
      <c r="F26" s="21">
        <f t="shared" si="0"/>
        <v>6.103597122302158</v>
      </c>
      <c r="G26" s="22"/>
      <c r="H26" s="22"/>
    </row>
    <row r="27" spans="1:8" ht="14.25">
      <c r="A27" s="9" t="s">
        <v>42</v>
      </c>
      <c r="B27" s="12" t="s">
        <v>4</v>
      </c>
      <c r="C27" s="13">
        <v>6.989</v>
      </c>
      <c r="D27" s="14">
        <v>1.013</v>
      </c>
      <c r="E27" s="15">
        <v>9590</v>
      </c>
      <c r="F27" s="21">
        <f t="shared" si="0"/>
        <v>6.988971223021582</v>
      </c>
      <c r="G27" s="22"/>
      <c r="H27" s="22"/>
    </row>
    <row r="28" spans="1:8" ht="14.25">
      <c r="A28" s="9" t="s">
        <v>43</v>
      </c>
      <c r="B28" s="12" t="s">
        <v>4</v>
      </c>
      <c r="C28" s="13">
        <v>6.37</v>
      </c>
      <c r="D28" s="14">
        <v>0.875</v>
      </c>
      <c r="E28" s="15">
        <v>10120</v>
      </c>
      <c r="F28" s="21">
        <f t="shared" si="0"/>
        <v>6.370503597122302</v>
      </c>
      <c r="G28" s="22"/>
      <c r="H28" s="22"/>
    </row>
    <row r="29" spans="1:8" ht="14.25">
      <c r="A29" s="9" t="s">
        <v>44</v>
      </c>
      <c r="B29" s="12" t="s">
        <v>5</v>
      </c>
      <c r="C29" s="13">
        <v>6.34</v>
      </c>
      <c r="D29" s="14">
        <v>0.864</v>
      </c>
      <c r="E29" s="15">
        <v>10200</v>
      </c>
      <c r="F29" s="21">
        <f t="shared" si="0"/>
        <v>6.340143884892086</v>
      </c>
      <c r="G29" s="22"/>
      <c r="H29" s="22"/>
    </row>
    <row r="30" spans="1:8" ht="14.25">
      <c r="A30" s="9" t="s">
        <v>45</v>
      </c>
      <c r="B30" s="12" t="s">
        <v>5</v>
      </c>
      <c r="C30" s="13">
        <v>6.34</v>
      </c>
      <c r="D30" s="14">
        <v>0.864</v>
      </c>
      <c r="E30" s="15">
        <v>10200</v>
      </c>
      <c r="F30" s="21">
        <f t="shared" si="0"/>
        <v>6.340143884892086</v>
      </c>
      <c r="G30" s="22"/>
      <c r="H30" s="22"/>
    </row>
    <row r="31" spans="1:8" ht="14.25">
      <c r="A31" s="9" t="s">
        <v>46</v>
      </c>
      <c r="B31" s="12" t="s">
        <v>5</v>
      </c>
      <c r="C31" s="13">
        <v>6.141</v>
      </c>
      <c r="D31" s="14">
        <v>0.82</v>
      </c>
      <c r="E31" s="15">
        <v>10410</v>
      </c>
      <c r="F31" s="21">
        <f t="shared" si="0"/>
        <v>6.14115107913669</v>
      </c>
      <c r="G31" s="22"/>
      <c r="H31" s="22"/>
    </row>
    <row r="32" spans="1:8" ht="14.25">
      <c r="A32" s="9" t="s">
        <v>47</v>
      </c>
      <c r="B32" s="12" t="s">
        <v>4</v>
      </c>
      <c r="C32" s="13">
        <v>6.229</v>
      </c>
      <c r="D32" s="14">
        <v>0.8497570514750842</v>
      </c>
      <c r="E32" s="15">
        <v>10190</v>
      </c>
      <c r="F32" s="21">
        <f t="shared" si="0"/>
        <v>6.229513924123099</v>
      </c>
      <c r="G32" s="22"/>
      <c r="H32" s="22"/>
    </row>
    <row r="33" spans="1:8" ht="14.25">
      <c r="A33" s="9" t="s">
        <v>48</v>
      </c>
      <c r="B33" s="12" t="s">
        <v>4</v>
      </c>
      <c r="C33" s="13">
        <v>5.978</v>
      </c>
      <c r="D33" s="14">
        <v>0.799</v>
      </c>
      <c r="E33" s="15">
        <v>10400</v>
      </c>
      <c r="F33" s="21">
        <f t="shared" si="0"/>
        <v>5.978129496402878</v>
      </c>
      <c r="G33" s="22"/>
      <c r="H33" s="22"/>
    </row>
    <row r="34" spans="1:8" ht="14.25">
      <c r="A34" s="9" t="s">
        <v>49</v>
      </c>
      <c r="B34" s="12" t="s">
        <v>4</v>
      </c>
      <c r="C34" s="13">
        <v>5.978</v>
      </c>
      <c r="D34" s="14">
        <v>0.799</v>
      </c>
      <c r="E34" s="15">
        <v>10400</v>
      </c>
      <c r="F34" s="21">
        <f t="shared" si="0"/>
        <v>5.978129496402878</v>
      </c>
      <c r="G34" s="22"/>
      <c r="H34" s="22"/>
    </row>
    <row r="35" spans="1:8" ht="14.25">
      <c r="A35" s="9" t="s">
        <v>50</v>
      </c>
      <c r="B35" s="12" t="s">
        <v>4</v>
      </c>
      <c r="C35" s="13">
        <v>5.624</v>
      </c>
      <c r="D35" s="14">
        <v>0.741</v>
      </c>
      <c r="E35" s="15">
        <v>10550</v>
      </c>
      <c r="F35" s="21">
        <f t="shared" si="0"/>
        <v>5.624136690647482</v>
      </c>
      <c r="G35" s="22"/>
      <c r="H35" s="22"/>
    </row>
    <row r="36" spans="1:5" ht="12">
      <c r="A36" s="23" t="s">
        <v>22</v>
      </c>
      <c r="B36" s="24"/>
      <c r="C36" s="25"/>
      <c r="D36" s="25"/>
      <c r="E36" s="32"/>
    </row>
    <row r="37" spans="1:6" ht="12">
      <c r="A37" s="27" t="s">
        <v>23</v>
      </c>
      <c r="B37" s="28"/>
      <c r="C37" s="26"/>
      <c r="D37" s="26"/>
      <c r="E37" s="33"/>
      <c r="F37" s="8"/>
    </row>
    <row r="38" spans="1:5" ht="12">
      <c r="A38" s="29"/>
      <c r="B38" s="30"/>
      <c r="C38" s="31"/>
      <c r="D38" s="31"/>
      <c r="E38" s="34"/>
    </row>
    <row r="39" ht="12.75">
      <c r="E39" s="18"/>
    </row>
    <row r="40" spans="1:5" ht="12.75">
      <c r="A40" s="18"/>
      <c r="B40" s="18"/>
      <c r="C40" s="18"/>
      <c r="D40" s="18"/>
      <c r="E40" s="18"/>
    </row>
    <row r="41" spans="1:4" ht="12.75">
      <c r="A41" s="19" t="s">
        <v>24</v>
      </c>
      <c r="B41" s="4"/>
      <c r="C41" s="35" t="s">
        <v>25</v>
      </c>
      <c r="D41" s="35"/>
    </row>
    <row r="42" spans="1:3" ht="14.25">
      <c r="A42" s="3" t="s">
        <v>7</v>
      </c>
      <c r="C42" s="3" t="s">
        <v>8</v>
      </c>
    </row>
    <row r="43" spans="1:3" ht="14.25">
      <c r="A43" s="3" t="s">
        <v>9</v>
      </c>
      <c r="C43" s="3" t="s">
        <v>10</v>
      </c>
    </row>
    <row r="44" spans="1:3" ht="14.25">
      <c r="A44" s="3" t="s">
        <v>11</v>
      </c>
      <c r="C44" s="3" t="s">
        <v>3</v>
      </c>
    </row>
    <row r="45" spans="1:3" ht="14.25">
      <c r="A45" s="3" t="s">
        <v>12</v>
      </c>
      <c r="C45" s="3" t="s">
        <v>2</v>
      </c>
    </row>
    <row r="46" spans="1:3" ht="14.25">
      <c r="A46" s="3" t="s">
        <v>13</v>
      </c>
      <c r="C46" s="3" t="s">
        <v>1</v>
      </c>
    </row>
    <row r="47" spans="1:3" ht="14.25">
      <c r="A47" s="3" t="s">
        <v>14</v>
      </c>
      <c r="C47" s="3" t="s">
        <v>0</v>
      </c>
    </row>
    <row r="49" spans="1:2" ht="12.75">
      <c r="A49" s="19"/>
      <c r="B49" s="19"/>
    </row>
  </sheetData>
  <sheetProtection/>
  <mergeCells count="7">
    <mergeCell ref="C41:D41"/>
    <mergeCell ref="A2:E2"/>
    <mergeCell ref="A4:E4"/>
    <mergeCell ref="E7:E9"/>
    <mergeCell ref="C7:C9"/>
    <mergeCell ref="A7:B9"/>
    <mergeCell ref="D7:D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2011-07-20T18:44:10Z</cp:lastPrinted>
  <dcterms:created xsi:type="dcterms:W3CDTF">1999-06-02T20:39:41Z</dcterms:created>
  <dcterms:modified xsi:type="dcterms:W3CDTF">2020-07-14T15:01:25Z</dcterms:modified>
  <cp:category/>
  <cp:version/>
  <cp:contentType/>
  <cp:contentStatus/>
</cp:coreProperties>
</file>