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890" yWindow="30" windowWidth="12950" windowHeight="9900" tabRatio="726" activeTab="0"/>
  </bookViews>
  <sheets>
    <sheet name="T4.3" sheetId="1" r:id="rId1"/>
  </sheets>
  <definedNames>
    <definedName name="_xlnm.Print_Area" localSheetId="0">'T4.3'!$A$1:$L$42</definedName>
  </definedNames>
  <calcPr fullCalcOnLoad="1"/>
</workbook>
</file>

<file path=xl/sharedStrings.xml><?xml version="1.0" encoding="utf-8"?>
<sst xmlns="http://schemas.openxmlformats.org/spreadsheetml/2006/main" count="37" uniqueCount="36">
  <si>
    <t>Região Norte</t>
  </si>
  <si>
    <t>Amazonas</t>
  </si>
  <si>
    <t>Pará</t>
  </si>
  <si>
    <t>Tocantins</t>
  </si>
  <si>
    <t xml:space="preserve">Região Nordeste </t>
  </si>
  <si>
    <t>Maranhão</t>
  </si>
  <si>
    <t>Piauí</t>
  </si>
  <si>
    <t>Ceará</t>
  </si>
  <si>
    <t xml:space="preserve">Rio Grande do Norte </t>
  </si>
  <si>
    <t>Paraíba</t>
  </si>
  <si>
    <t>Pernambuco</t>
  </si>
  <si>
    <t>Alagoas</t>
  </si>
  <si>
    <t xml:space="preserve">Sergipe </t>
  </si>
  <si>
    <t xml:space="preserve">Bahia </t>
  </si>
  <si>
    <t xml:space="preserve">Região Sudeste </t>
  </si>
  <si>
    <t>Minas Gerais</t>
  </si>
  <si>
    <t>Rio de Janeiro</t>
  </si>
  <si>
    <t xml:space="preserve">São Paulo </t>
  </si>
  <si>
    <t xml:space="preserve">Região Sul </t>
  </si>
  <si>
    <t xml:space="preserve">Paraná </t>
  </si>
  <si>
    <t xml:space="preserve">Rio Grande do Sul </t>
  </si>
  <si>
    <t>Região Centro-Oeste</t>
  </si>
  <si>
    <t xml:space="preserve">Mato Grosso do Sul </t>
  </si>
  <si>
    <t xml:space="preserve">Mato Grosso </t>
  </si>
  <si>
    <t>Goiás</t>
  </si>
  <si>
    <t xml:space="preserve">Espírito Santo </t>
  </si>
  <si>
    <r>
      <t>Produção de etanol hidratado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</si>
  <si>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</si>
  <si>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Acre</t>
  </si>
  <si>
    <t>Rondônia</t>
  </si>
  <si>
    <t>..</t>
  </si>
  <si>
    <t>Fontes: Mapa/Sapcana até 2011. ANP, a partir de 2012, conforme Resolução ANP nº 729/2018.</t>
  </si>
  <si>
    <t>Grandes Regiões e Unidades da Federação</t>
  </si>
  <si>
    <t>Nota: Estão relacionadas apenas as Unidades da Federação onde houve produção de etanol hidratado no período especificado.</t>
  </si>
  <si>
    <t>Tabela 4.3 – Produção de etanol hidratado, segundo Grandes Regiões e Unidades da Federação – 2010-2019</t>
  </si>
  <si>
    <t>19/18
%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</si>
</sst>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00"/>
    <numFmt numFmtId="192" formatCode="#,##0.0000"/>
    <numFmt numFmtId="193" formatCode="#,##0.0"/>
    <numFmt numFmtId="194" formatCode="0.0000"/>
    <numFmt numFmtId="195" formatCode="_(* #,##0.00000_);_(* \(#,##0.00000\);_(* &quot;-&quot;??_);_(@_)"/>
    <numFmt numFmtId="196" formatCode="#,##0.00000"/>
    <numFmt numFmtId="197" formatCode="_(* #,##0.0000_);_(* \(#,##0.0000\);_(* &quot;-&quot;????_);_(@_)"/>
    <numFmt numFmtId="198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61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left" vertical="center"/>
    </xf>
    <xf numFmtId="171" fontId="6" fillId="33" borderId="0" xfId="60" applyFont="1" applyFill="1" applyBorder="1" applyAlignment="1">
      <alignment horizontal="right" vertical="center" wrapText="1"/>
    </xf>
    <xf numFmtId="2" fontId="5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left"/>
    </xf>
    <xf numFmtId="171" fontId="5" fillId="33" borderId="0" xfId="60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left" vertical="center"/>
    </xf>
    <xf numFmtId="2" fontId="5" fillId="33" borderId="11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2" fontId="8" fillId="33" borderId="0" xfId="0" applyNumberFormat="1" applyFont="1" applyFill="1" applyBorder="1" applyAlignment="1">
      <alignment horizontal="left" vertical="center"/>
    </xf>
    <xf numFmtId="187" fontId="6" fillId="33" borderId="0" xfId="60" applyNumberFormat="1" applyFont="1" applyFill="1" applyBorder="1" applyAlignment="1">
      <alignment horizontal="right" vertical="center" wrapText="1"/>
    </xf>
    <xf numFmtId="187" fontId="5" fillId="33" borderId="0" xfId="6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left" vertical="center"/>
    </xf>
    <xf numFmtId="198" fontId="6" fillId="33" borderId="0" xfId="48" applyNumberFormat="1" applyFont="1" applyFill="1" applyBorder="1" applyAlignment="1">
      <alignment horizontal="right" vertical="center" wrapText="1"/>
    </xf>
    <xf numFmtId="171" fontId="6" fillId="33" borderId="0" xfId="60" applyNumberFormat="1" applyFont="1" applyFill="1" applyBorder="1" applyAlignment="1">
      <alignment horizontal="right" wrapText="1"/>
    </xf>
    <xf numFmtId="4" fontId="6" fillId="33" borderId="0" xfId="60" applyNumberFormat="1" applyFont="1" applyFill="1" applyBorder="1" applyAlignment="1" applyProtection="1">
      <alignment horizontal="right" wrapText="1"/>
      <protection/>
    </xf>
    <xf numFmtId="171" fontId="5" fillId="33" borderId="0" xfId="60" applyFont="1" applyFill="1" applyBorder="1" applyAlignment="1">
      <alignment horizontal="right" wrapText="1"/>
    </xf>
    <xf numFmtId="195" fontId="5" fillId="33" borderId="0" xfId="6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horizontal="right" wrapText="1"/>
    </xf>
    <xf numFmtId="171" fontId="6" fillId="33" borderId="0" xfId="60" applyFont="1" applyFill="1" applyBorder="1" applyAlignment="1">
      <alignment horizontal="right" wrapText="1"/>
    </xf>
    <xf numFmtId="4" fontId="5" fillId="33" borderId="0" xfId="60" applyNumberFormat="1" applyFont="1" applyFill="1" applyBorder="1" applyAlignment="1" applyProtection="1">
      <alignment horizontal="right" wrapText="1"/>
      <protection/>
    </xf>
    <xf numFmtId="171" fontId="5" fillId="33" borderId="0" xfId="60" applyFont="1" applyFill="1" applyBorder="1" applyAlignment="1">
      <alignment/>
    </xf>
    <xf numFmtId="196" fontId="5" fillId="33" borderId="0" xfId="60" applyNumberFormat="1" applyFont="1" applyFill="1" applyBorder="1" applyAlignment="1" applyProtection="1">
      <alignment horizontal="right" wrapText="1"/>
      <protection/>
    </xf>
    <xf numFmtId="4" fontId="5" fillId="33" borderId="0" xfId="0" applyNumberFormat="1" applyFont="1" applyFill="1" applyBorder="1" applyAlignment="1">
      <alignment horizontal="right" vertical="center" wrapText="1"/>
    </xf>
    <xf numFmtId="171" fontId="5" fillId="33" borderId="0" xfId="60" applyFont="1" applyFill="1" applyBorder="1" applyAlignment="1">
      <alignment/>
    </xf>
    <xf numFmtId="2" fontId="6" fillId="34" borderId="12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5" borderId="14" xfId="0" applyNumberFormat="1" applyFont="1" applyFill="1" applyBorder="1" applyAlignment="1">
      <alignment horizontal="center" vertical="center" wrapText="1"/>
    </xf>
    <xf numFmtId="2" fontId="6" fillId="35" borderId="15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2" fontId="6" fillId="35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SheetLayoutView="100" zoomScalePageLayoutView="0" workbookViewId="0" topLeftCell="A1">
      <selection activeCell="A2" sqref="A2"/>
    </sheetView>
  </sheetViews>
  <sheetFormatPr defaultColWidth="5.7109375" defaultRowHeight="9" customHeight="1"/>
  <cols>
    <col min="1" max="1" width="16.28125" style="8" customWidth="1"/>
    <col min="2" max="3" width="8.28125" style="1" customWidth="1"/>
    <col min="4" max="4" width="8.421875" style="1" customWidth="1"/>
    <col min="5" max="6" width="8.28125" style="1" customWidth="1"/>
    <col min="7" max="7" width="8.421875" style="1" customWidth="1"/>
    <col min="8" max="9" width="8.28125" style="1" customWidth="1"/>
    <col min="10" max="10" width="8.421875" style="1" customWidth="1"/>
    <col min="11" max="11" width="8.57421875" style="1" customWidth="1"/>
    <col min="12" max="12" width="6.7109375" style="1" customWidth="1"/>
    <col min="13" max="13" width="9.140625" style="1" customWidth="1"/>
    <col min="14" max="14" width="8.8515625" style="1" customWidth="1"/>
    <col min="15" max="15" width="9.421875" style="1" customWidth="1"/>
    <col min="16" max="16" width="7.140625" style="1" customWidth="1"/>
    <col min="17" max="16384" width="5.7109375" style="1" customWidth="1"/>
  </cols>
  <sheetData>
    <row r="1" spans="1:12" ht="12" customHeight="1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9" customHeight="1">
      <c r="A2" s="1"/>
    </row>
    <row r="3" spans="1:12" ht="15" customHeight="1">
      <c r="A3" s="33" t="s">
        <v>32</v>
      </c>
      <c r="B3" s="36" t="s">
        <v>26</v>
      </c>
      <c r="C3" s="36"/>
      <c r="D3" s="36"/>
      <c r="E3" s="36"/>
      <c r="F3" s="36"/>
      <c r="G3" s="36"/>
      <c r="H3" s="36"/>
      <c r="I3" s="36"/>
      <c r="J3" s="36"/>
      <c r="K3" s="36"/>
      <c r="L3" s="31" t="s">
        <v>35</v>
      </c>
    </row>
    <row r="4" spans="1:12" ht="12.75" customHeight="1">
      <c r="A4" s="34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32"/>
    </row>
    <row r="5" spans="1:14" ht="9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N5" s="15"/>
    </row>
    <row r="6" spans="1:24" ht="9" customHeight="1">
      <c r="A6" s="6" t="s">
        <v>27</v>
      </c>
      <c r="B6" s="20">
        <v>20166.881</v>
      </c>
      <c r="C6" s="20">
        <v>14217.182</v>
      </c>
      <c r="D6" s="20">
        <v>13846.029836000002</v>
      </c>
      <c r="E6" s="20">
        <v>15718.518051</v>
      </c>
      <c r="F6" s="20">
        <v>16470.770439</v>
      </c>
      <c r="G6" s="20">
        <v>18610.699149</v>
      </c>
      <c r="H6" s="20">
        <v>16950.020794</v>
      </c>
      <c r="I6" s="20">
        <v>16768.024074</v>
      </c>
      <c r="J6" s="20">
        <v>23601.270681</v>
      </c>
      <c r="K6" s="20">
        <f>K8+K15+K26+K32+K36</f>
        <v>24899.179000000004</v>
      </c>
      <c r="L6" s="21">
        <f>((K6/J6)-1)*100</f>
        <v>5.4993154247617415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2:14" ht="9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6"/>
      <c r="N7" s="15"/>
    </row>
    <row r="8" spans="1:15" ht="9" customHeight="1">
      <c r="A8" s="9" t="s">
        <v>0</v>
      </c>
      <c r="B8" s="25">
        <v>48.993</v>
      </c>
      <c r="C8" s="25">
        <v>77.767</v>
      </c>
      <c r="D8" s="25">
        <v>66.081587</v>
      </c>
      <c r="E8" s="25">
        <v>96.40349</v>
      </c>
      <c r="F8" s="25">
        <v>86.307455</v>
      </c>
      <c r="G8" s="25">
        <v>96.300779</v>
      </c>
      <c r="H8" s="25">
        <v>68.131</v>
      </c>
      <c r="I8" s="25">
        <v>78.33981299999999</v>
      </c>
      <c r="J8" s="25">
        <v>101.012929</v>
      </c>
      <c r="K8" s="25">
        <f>SUM(K9:K13)</f>
        <v>115.60300000000001</v>
      </c>
      <c r="L8" s="21">
        <f>((K8/J8)-1)*100</f>
        <v>14.443765906441541</v>
      </c>
      <c r="M8" s="19"/>
      <c r="N8" s="15"/>
      <c r="O8" s="15"/>
    </row>
    <row r="9" spans="1:25" ht="9" customHeight="1">
      <c r="A9" s="3" t="s">
        <v>28</v>
      </c>
      <c r="B9" s="27">
        <v>1.489</v>
      </c>
      <c r="C9" s="27">
        <v>2.681</v>
      </c>
      <c r="D9" s="10">
        <v>4.101399000000001</v>
      </c>
      <c r="E9" s="10">
        <v>5.008348</v>
      </c>
      <c r="F9" s="10">
        <v>0</v>
      </c>
      <c r="G9" s="10">
        <v>4.508889</v>
      </c>
      <c r="H9" s="10">
        <v>3.673</v>
      </c>
      <c r="I9" s="10">
        <v>0</v>
      </c>
      <c r="J9" s="10">
        <v>0</v>
      </c>
      <c r="K9" s="10">
        <v>0</v>
      </c>
      <c r="L9" s="29" t="s">
        <v>30</v>
      </c>
      <c r="M9" s="7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9" customHeight="1">
      <c r="A10" s="3" t="s">
        <v>1</v>
      </c>
      <c r="B10" s="27">
        <v>7.14</v>
      </c>
      <c r="C10" s="27">
        <v>6.432</v>
      </c>
      <c r="D10" s="10">
        <v>4.046</v>
      </c>
      <c r="E10" s="10">
        <v>4.874878</v>
      </c>
      <c r="F10" s="10">
        <v>2.918</v>
      </c>
      <c r="G10" s="10">
        <v>5.804</v>
      </c>
      <c r="H10" s="10">
        <v>5.497</v>
      </c>
      <c r="I10" s="10">
        <v>4.845000000000001</v>
      </c>
      <c r="J10" s="10">
        <v>5.468</v>
      </c>
      <c r="K10" s="10">
        <v>8.816</v>
      </c>
      <c r="L10" s="26">
        <f>((K10/J10)-1)*100</f>
        <v>61.228968544257526</v>
      </c>
      <c r="M10" s="7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9" customHeight="1">
      <c r="A11" s="3" t="s">
        <v>2</v>
      </c>
      <c r="B11" s="27">
        <v>17.611</v>
      </c>
      <c r="C11" s="27">
        <v>22.389</v>
      </c>
      <c r="D11" s="10">
        <v>10.859334</v>
      </c>
      <c r="E11" s="10">
        <v>8.970875</v>
      </c>
      <c r="F11" s="10">
        <v>8.34413</v>
      </c>
      <c r="G11" s="10">
        <v>11.135997999999999</v>
      </c>
      <c r="H11" s="10">
        <v>4.456</v>
      </c>
      <c r="I11" s="10">
        <v>8.086779</v>
      </c>
      <c r="J11" s="10">
        <v>8.631699999999999</v>
      </c>
      <c r="K11" s="10">
        <v>17.105</v>
      </c>
      <c r="L11" s="26">
        <f>((K11/J11)-1)*100</f>
        <v>98.16490378488598</v>
      </c>
      <c r="M11" s="7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9" customHeight="1">
      <c r="A12" s="3" t="s">
        <v>29</v>
      </c>
      <c r="B12" s="27">
        <v>10.763</v>
      </c>
      <c r="C12" s="27">
        <v>12.416</v>
      </c>
      <c r="D12" s="10">
        <v>8.653452999999999</v>
      </c>
      <c r="E12" s="10">
        <v>7.460332999999999</v>
      </c>
      <c r="F12" s="10">
        <v>12.769985000000002</v>
      </c>
      <c r="G12" s="10">
        <v>12.988814999999999</v>
      </c>
      <c r="H12" s="10">
        <v>9.058</v>
      </c>
      <c r="I12" s="10">
        <v>4.901497</v>
      </c>
      <c r="J12" s="10">
        <v>1.3896350000000002</v>
      </c>
      <c r="K12" s="10">
        <v>4.848</v>
      </c>
      <c r="L12" s="26">
        <f>((K12/J12)-1)*100</f>
        <v>248.86858779463665</v>
      </c>
      <c r="M12" s="7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9" customHeight="1">
      <c r="A13" s="3" t="s">
        <v>3</v>
      </c>
      <c r="B13" s="27">
        <v>11.99</v>
      </c>
      <c r="C13" s="27">
        <v>33.849</v>
      </c>
      <c r="D13" s="10">
        <v>38.421401</v>
      </c>
      <c r="E13" s="10">
        <v>70.089056</v>
      </c>
      <c r="F13" s="10">
        <v>62.27534000000001</v>
      </c>
      <c r="G13" s="10">
        <v>61.863077000000004</v>
      </c>
      <c r="H13" s="10">
        <v>45.447</v>
      </c>
      <c r="I13" s="10">
        <v>60.506536999999994</v>
      </c>
      <c r="J13" s="10">
        <v>85.523594</v>
      </c>
      <c r="K13" s="10">
        <v>84.834</v>
      </c>
      <c r="L13" s="26">
        <f>((K13/J13)-1)*100</f>
        <v>-0.8063201834104361</v>
      </c>
      <c r="M13" s="7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14" ht="9" customHeight="1">
      <c r="A14" s="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4"/>
      <c r="M14" s="19"/>
      <c r="N14" s="15"/>
    </row>
    <row r="15" spans="1:15" ht="9" customHeight="1">
      <c r="A15" s="6" t="s">
        <v>4</v>
      </c>
      <c r="B15" s="25">
        <v>983.7989999999999</v>
      </c>
      <c r="C15" s="25">
        <v>930.6109999999999</v>
      </c>
      <c r="D15" s="25">
        <v>756.4648730000001</v>
      </c>
      <c r="E15" s="25">
        <v>536.8173710000001</v>
      </c>
      <c r="F15" s="25">
        <v>660.746107</v>
      </c>
      <c r="G15" s="25">
        <v>1117.958018</v>
      </c>
      <c r="H15" s="25">
        <v>690.9638570000001</v>
      </c>
      <c r="I15" s="25">
        <v>646.825253</v>
      </c>
      <c r="J15" s="25">
        <v>1291.6264659999997</v>
      </c>
      <c r="K15" s="25">
        <f>SUM(K16:K24)</f>
        <v>1132.9360000000001</v>
      </c>
      <c r="L15" s="21">
        <f>((K15/J15)-1)*100</f>
        <v>-12.286095878125158</v>
      </c>
      <c r="M15" s="19"/>
      <c r="N15" s="15"/>
      <c r="O15" s="15"/>
    </row>
    <row r="16" spans="1:24" ht="9" customHeight="1">
      <c r="A16" s="3" t="s">
        <v>11</v>
      </c>
      <c r="B16" s="27">
        <v>330.248</v>
      </c>
      <c r="C16" s="27">
        <v>359.065</v>
      </c>
      <c r="D16" s="27">
        <v>230.79248199999998</v>
      </c>
      <c r="E16" s="27">
        <v>160.90483300000005</v>
      </c>
      <c r="F16" s="27">
        <v>143.879466</v>
      </c>
      <c r="G16" s="27">
        <v>221.51071399999998</v>
      </c>
      <c r="H16" s="27">
        <v>104.568</v>
      </c>
      <c r="I16" s="27">
        <v>85.962992</v>
      </c>
      <c r="J16" s="27">
        <v>267.808453</v>
      </c>
      <c r="K16" s="27">
        <v>304.642</v>
      </c>
      <c r="L16" s="26">
        <f>((K16/J16)-1)*100</f>
        <v>13.75369096359329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9" customHeight="1">
      <c r="A17" s="3" t="s">
        <v>13</v>
      </c>
      <c r="B17" s="27">
        <v>70.974</v>
      </c>
      <c r="C17" s="27">
        <v>38.144</v>
      </c>
      <c r="D17" s="27">
        <v>68.57408399999998</v>
      </c>
      <c r="E17" s="27">
        <v>65.99842800000002</v>
      </c>
      <c r="F17" s="27">
        <v>108.52085699999999</v>
      </c>
      <c r="G17" s="27">
        <v>175.06802100000004</v>
      </c>
      <c r="H17" s="27">
        <v>50.228</v>
      </c>
      <c r="I17" s="27">
        <v>106.058428</v>
      </c>
      <c r="J17" s="27">
        <v>165.48783</v>
      </c>
      <c r="K17" s="27">
        <v>165.716</v>
      </c>
      <c r="L17" s="26">
        <f>((K17/J17)-1)*100</f>
        <v>0.1378772082515134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9" customHeight="1">
      <c r="A18" s="3" t="s">
        <v>7</v>
      </c>
      <c r="B18" s="27">
        <v>4.042</v>
      </c>
      <c r="C18" s="27">
        <v>8.784</v>
      </c>
      <c r="D18" s="27">
        <v>3.977569</v>
      </c>
      <c r="E18" s="27">
        <v>9.000694</v>
      </c>
      <c r="F18" s="27">
        <v>9.131623</v>
      </c>
      <c r="G18" s="27">
        <v>14.599848999999999</v>
      </c>
      <c r="H18" s="27">
        <v>5.242</v>
      </c>
      <c r="I18" s="27">
        <v>0</v>
      </c>
      <c r="J18" s="27">
        <v>0</v>
      </c>
      <c r="K18" s="27">
        <v>0</v>
      </c>
      <c r="L18" s="29" t="s">
        <v>30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9" customHeight="1">
      <c r="A19" s="3" t="s">
        <v>5</v>
      </c>
      <c r="B19" s="27">
        <v>39.117</v>
      </c>
      <c r="C19" s="27">
        <v>30.672</v>
      </c>
      <c r="D19" s="27">
        <v>23.504759000000004</v>
      </c>
      <c r="E19" s="27">
        <v>13.420684999999999</v>
      </c>
      <c r="F19" s="27">
        <v>13.576687</v>
      </c>
      <c r="G19" s="27">
        <v>42.276658</v>
      </c>
      <c r="H19" s="27">
        <v>16.951</v>
      </c>
      <c r="I19" s="27">
        <v>19.620612</v>
      </c>
      <c r="J19" s="27">
        <v>24.865299999999998</v>
      </c>
      <c r="K19" s="27">
        <v>25.706</v>
      </c>
      <c r="L19" s="26">
        <f aca="true" t="shared" si="0" ref="L19:L24">((K19/J19)-1)*100</f>
        <v>3.38101691916044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9" customHeight="1">
      <c r="A20" s="3" t="s">
        <v>9</v>
      </c>
      <c r="B20" s="27">
        <v>182.131</v>
      </c>
      <c r="C20" s="27">
        <v>184.84</v>
      </c>
      <c r="D20" s="27">
        <v>148.08084300000002</v>
      </c>
      <c r="E20" s="27">
        <v>101.53453700000001</v>
      </c>
      <c r="F20" s="27">
        <v>140.20849199999998</v>
      </c>
      <c r="G20" s="27">
        <v>238.35336700000002</v>
      </c>
      <c r="H20" s="27">
        <v>201.707</v>
      </c>
      <c r="I20" s="27">
        <v>175.80868900000002</v>
      </c>
      <c r="J20" s="27">
        <v>260.638</v>
      </c>
      <c r="K20" s="27">
        <v>175.295</v>
      </c>
      <c r="L20" s="26">
        <f t="shared" si="0"/>
        <v>-32.743882319538976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9" customHeight="1">
      <c r="A21" s="3" t="s">
        <v>10</v>
      </c>
      <c r="B21" s="27">
        <v>237.107</v>
      </c>
      <c r="C21" s="27">
        <v>184.69</v>
      </c>
      <c r="D21" s="27">
        <v>155.05684399999998</v>
      </c>
      <c r="E21" s="27">
        <v>96.25845200000002</v>
      </c>
      <c r="F21" s="27">
        <v>143.232432</v>
      </c>
      <c r="G21" s="27">
        <v>253.938549</v>
      </c>
      <c r="H21" s="27">
        <v>223.75485700000002</v>
      </c>
      <c r="I21" s="27">
        <v>179.500303</v>
      </c>
      <c r="J21" s="27">
        <v>378.911107</v>
      </c>
      <c r="K21" s="27">
        <v>261.082</v>
      </c>
      <c r="L21" s="26">
        <f t="shared" si="0"/>
        <v>-31.096767770388954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9" customHeight="1">
      <c r="A22" s="3" t="s">
        <v>6</v>
      </c>
      <c r="B22" s="27">
        <v>2.388</v>
      </c>
      <c r="C22" s="27">
        <v>1.881</v>
      </c>
      <c r="D22" s="27">
        <v>0.08211300000000002</v>
      </c>
      <c r="E22" s="27">
        <v>1.086158</v>
      </c>
      <c r="F22" s="27">
        <v>0.5303369999999998</v>
      </c>
      <c r="G22" s="27">
        <v>3.3405299999999998</v>
      </c>
      <c r="H22" s="27">
        <v>0.214</v>
      </c>
      <c r="I22" s="27">
        <v>0.823357</v>
      </c>
      <c r="J22" s="27">
        <v>19.461271</v>
      </c>
      <c r="K22" s="27">
        <v>29.655</v>
      </c>
      <c r="L22" s="26">
        <f t="shared" si="0"/>
        <v>52.379564520734554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9" customHeight="1">
      <c r="A23" s="3" t="s">
        <v>8</v>
      </c>
      <c r="B23" s="27">
        <v>49.295</v>
      </c>
      <c r="C23" s="27">
        <v>44.519</v>
      </c>
      <c r="D23" s="27">
        <v>37.85747500000001</v>
      </c>
      <c r="E23" s="27">
        <v>20.078894000000002</v>
      </c>
      <c r="F23" s="27">
        <v>27.437839999999998</v>
      </c>
      <c r="G23" s="27">
        <v>34.10563499999999</v>
      </c>
      <c r="H23" s="27">
        <v>33.595</v>
      </c>
      <c r="I23" s="27">
        <v>39.681669</v>
      </c>
      <c r="J23" s="27">
        <v>93.096981</v>
      </c>
      <c r="K23" s="27">
        <v>90.661</v>
      </c>
      <c r="L23" s="26">
        <f t="shared" si="0"/>
        <v>-2.6166057951975907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9" customHeight="1">
      <c r="A24" s="3" t="s">
        <v>12</v>
      </c>
      <c r="B24" s="27">
        <v>68.497</v>
      </c>
      <c r="C24" s="27">
        <v>78.016</v>
      </c>
      <c r="D24" s="27">
        <v>88.538704</v>
      </c>
      <c r="E24" s="27">
        <v>68.53469</v>
      </c>
      <c r="F24" s="27">
        <v>74.22837299999999</v>
      </c>
      <c r="G24" s="27">
        <v>134.764695</v>
      </c>
      <c r="H24" s="27">
        <v>54.704</v>
      </c>
      <c r="I24" s="27">
        <v>39.369203</v>
      </c>
      <c r="J24" s="27">
        <v>81.357524</v>
      </c>
      <c r="K24" s="27">
        <v>80.179</v>
      </c>
      <c r="L24" s="26">
        <f t="shared" si="0"/>
        <v>-1.4485740741077557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14" ht="9" customHeight="1">
      <c r="A25" s="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4"/>
      <c r="M25" s="19"/>
      <c r="N25" s="15"/>
    </row>
    <row r="26" spans="1:15" ht="9" customHeight="1">
      <c r="A26" s="6" t="s">
        <v>14</v>
      </c>
      <c r="B26" s="25">
        <v>13298.172</v>
      </c>
      <c r="C26" s="25">
        <v>8489.665</v>
      </c>
      <c r="D26" s="25">
        <v>7785.926802000001</v>
      </c>
      <c r="E26" s="25">
        <v>8957.843165</v>
      </c>
      <c r="F26" s="25">
        <v>9163.573475000001</v>
      </c>
      <c r="G26" s="25">
        <v>9896.199219999999</v>
      </c>
      <c r="H26" s="25">
        <v>9318.416928999999</v>
      </c>
      <c r="I26" s="25">
        <v>9105.605669</v>
      </c>
      <c r="J26" s="25">
        <v>13611.445765</v>
      </c>
      <c r="K26" s="25">
        <f>SUM(K27:K30)</f>
        <v>13683.67</v>
      </c>
      <c r="L26" s="21">
        <f>((K26/J26)-1)*100</f>
        <v>0.530613986544437</v>
      </c>
      <c r="M26" s="19"/>
      <c r="N26" s="15"/>
      <c r="O26" s="15"/>
    </row>
    <row r="27" spans="1:24" ht="9" customHeight="1">
      <c r="A27" s="3" t="s">
        <v>25</v>
      </c>
      <c r="B27" s="27">
        <v>104.37</v>
      </c>
      <c r="C27" s="27">
        <v>69.019</v>
      </c>
      <c r="D27" s="27">
        <v>73.816856</v>
      </c>
      <c r="E27" s="27">
        <v>73.28576</v>
      </c>
      <c r="F27" s="27">
        <v>55.654856</v>
      </c>
      <c r="G27" s="27">
        <v>91.79621300000001</v>
      </c>
      <c r="H27" s="27">
        <v>27.106</v>
      </c>
      <c r="I27" s="27">
        <v>13.268790999999998</v>
      </c>
      <c r="J27" s="27">
        <v>24.760995</v>
      </c>
      <c r="K27" s="27">
        <v>14.274</v>
      </c>
      <c r="L27" s="26">
        <f>((K27/J27)-1)*100</f>
        <v>-42.35288202271356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9" customHeight="1">
      <c r="A28" s="3" t="s">
        <v>15</v>
      </c>
      <c r="B28" s="27">
        <v>2083.997</v>
      </c>
      <c r="C28" s="27">
        <v>1362.735</v>
      </c>
      <c r="D28" s="27">
        <v>1239.110041</v>
      </c>
      <c r="E28" s="27">
        <v>1576.295201</v>
      </c>
      <c r="F28" s="27">
        <v>1581.065609</v>
      </c>
      <c r="G28" s="27">
        <v>2098.062747</v>
      </c>
      <c r="H28" s="27">
        <v>1597.395</v>
      </c>
      <c r="I28" s="27">
        <v>1703.152191</v>
      </c>
      <c r="J28" s="27">
        <v>2427.9799769999995</v>
      </c>
      <c r="K28" s="27">
        <v>2572.266</v>
      </c>
      <c r="L28" s="26">
        <f>((K28/J28)-1)*100</f>
        <v>5.942636445391103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9" customHeight="1">
      <c r="A29" s="3" t="s">
        <v>16</v>
      </c>
      <c r="B29" s="27">
        <v>69.872</v>
      </c>
      <c r="C29" s="27">
        <v>81.257</v>
      </c>
      <c r="D29" s="27">
        <v>68.38123500000002</v>
      </c>
      <c r="E29" s="27">
        <v>86.09875500000001</v>
      </c>
      <c r="F29" s="27">
        <v>88.48513999999999</v>
      </c>
      <c r="G29" s="27">
        <v>57.603867</v>
      </c>
      <c r="H29" s="27">
        <v>94.68992899999999</v>
      </c>
      <c r="I29" s="27">
        <v>53.891687</v>
      </c>
      <c r="J29" s="27">
        <v>97.25979299999999</v>
      </c>
      <c r="K29" s="27">
        <v>91.62</v>
      </c>
      <c r="L29" s="26">
        <f>((K29/J29)-1)*100</f>
        <v>-5.7986890841932865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9" customHeight="1">
      <c r="A30" s="3" t="s">
        <v>17</v>
      </c>
      <c r="B30" s="27">
        <v>11039.933</v>
      </c>
      <c r="C30" s="27">
        <v>6976.654</v>
      </c>
      <c r="D30" s="27">
        <v>6404.618670000001</v>
      </c>
      <c r="E30" s="27">
        <v>7222.163449000001</v>
      </c>
      <c r="F30" s="27">
        <v>7438.36787</v>
      </c>
      <c r="G30" s="27">
        <v>7648.736392999999</v>
      </c>
      <c r="H30" s="27">
        <v>7599.226</v>
      </c>
      <c r="I30" s="27">
        <v>7335.293</v>
      </c>
      <c r="J30" s="27">
        <v>11061.445</v>
      </c>
      <c r="K30" s="27">
        <v>11005.51</v>
      </c>
      <c r="L30" s="26">
        <f>((K30/J30)-1)*100</f>
        <v>-0.505675343501677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14" ht="9" customHeight="1">
      <c r="A31" s="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8"/>
      <c r="M31" s="19"/>
      <c r="N31" s="15"/>
    </row>
    <row r="32" spans="1:15" ht="9" customHeight="1">
      <c r="A32" s="6" t="s">
        <v>18</v>
      </c>
      <c r="B32" s="25">
        <v>1464.592</v>
      </c>
      <c r="C32" s="25">
        <v>1039.751</v>
      </c>
      <c r="D32" s="25">
        <v>908.133008</v>
      </c>
      <c r="E32" s="25">
        <v>1003.4977420000001</v>
      </c>
      <c r="F32" s="25">
        <v>1052.721725</v>
      </c>
      <c r="G32" s="25">
        <v>927.8856459999998</v>
      </c>
      <c r="H32" s="25">
        <v>869.409</v>
      </c>
      <c r="I32" s="25">
        <v>704.5009499999999</v>
      </c>
      <c r="J32" s="25">
        <v>1108.259521</v>
      </c>
      <c r="K32" s="25">
        <f>SUM(K33:K34)</f>
        <v>1094.817</v>
      </c>
      <c r="L32" s="21">
        <f>((K32/J32)-1)*100</f>
        <v>-1.2129398164674066</v>
      </c>
      <c r="M32" s="19"/>
      <c r="N32" s="15"/>
      <c r="O32" s="15"/>
    </row>
    <row r="33" spans="1:24" ht="9" customHeight="1">
      <c r="A33" s="3" t="s">
        <v>19</v>
      </c>
      <c r="B33" s="10">
        <v>1458.787</v>
      </c>
      <c r="C33" s="10">
        <v>1033.176</v>
      </c>
      <c r="D33" s="10">
        <v>906.467494</v>
      </c>
      <c r="E33" s="10">
        <v>998.9878960000001</v>
      </c>
      <c r="F33" s="10">
        <v>1048.324272</v>
      </c>
      <c r="G33" s="10">
        <v>924.0989579999998</v>
      </c>
      <c r="H33" s="10">
        <v>866.495</v>
      </c>
      <c r="I33" s="10">
        <v>702.0071179999999</v>
      </c>
      <c r="J33" s="10">
        <v>1106.070095</v>
      </c>
      <c r="K33" s="10">
        <v>1094.816</v>
      </c>
      <c r="L33" s="26">
        <f>((K33/J33)-1)*100</f>
        <v>-1.0174847915041085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9" customHeight="1">
      <c r="A34" s="3" t="s">
        <v>20</v>
      </c>
      <c r="B34" s="10">
        <v>5.805</v>
      </c>
      <c r="C34" s="10">
        <v>6.575</v>
      </c>
      <c r="D34" s="10">
        <v>1.665514</v>
      </c>
      <c r="E34" s="10">
        <v>4.509846</v>
      </c>
      <c r="F34" s="10">
        <v>4.3974530000000005</v>
      </c>
      <c r="G34" s="10">
        <v>3.7866880000000003</v>
      </c>
      <c r="H34" s="10">
        <v>2.914</v>
      </c>
      <c r="I34" s="10">
        <v>2.493832</v>
      </c>
      <c r="J34" s="10">
        <v>2.189426</v>
      </c>
      <c r="K34" s="10">
        <v>0.001</v>
      </c>
      <c r="L34" s="26">
        <f>((K34/J34)-1)*100</f>
        <v>-99.95432592834834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4" ht="9" customHeight="1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6"/>
      <c r="M35" s="19"/>
      <c r="N35" s="15"/>
    </row>
    <row r="36" spans="1:15" ht="9" customHeight="1">
      <c r="A36" s="9" t="s">
        <v>21</v>
      </c>
      <c r="B36" s="25">
        <v>4371.325000000001</v>
      </c>
      <c r="C36" s="25">
        <v>3679.388</v>
      </c>
      <c r="D36" s="25">
        <v>4329.4235659999995</v>
      </c>
      <c r="E36" s="25">
        <v>5123.956283</v>
      </c>
      <c r="F36" s="25">
        <v>5507.421677</v>
      </c>
      <c r="G36" s="25">
        <v>6572.355486</v>
      </c>
      <c r="H36" s="25">
        <v>6003.100008</v>
      </c>
      <c r="I36" s="25">
        <v>6232.752389</v>
      </c>
      <c r="J36" s="25">
        <v>7488.9259999999995</v>
      </c>
      <c r="K36" s="25">
        <f>SUM(K37:K39)</f>
        <v>8872.153</v>
      </c>
      <c r="L36" s="21">
        <f>((K36/J36)-1)*100</f>
        <v>18.47029867834187</v>
      </c>
      <c r="M36" s="19"/>
      <c r="N36" s="15"/>
      <c r="O36" s="15"/>
    </row>
    <row r="37" spans="1:24" ht="9" customHeight="1">
      <c r="A37" s="3" t="s">
        <v>24</v>
      </c>
      <c r="B37" s="27">
        <v>2271.418</v>
      </c>
      <c r="C37" s="27">
        <v>1952.647</v>
      </c>
      <c r="D37" s="27">
        <v>2348.278855</v>
      </c>
      <c r="E37" s="27">
        <v>2880.064013</v>
      </c>
      <c r="F37" s="27">
        <v>3116.1655</v>
      </c>
      <c r="G37" s="27">
        <v>3713.3460670000004</v>
      </c>
      <c r="H37" s="27">
        <v>3506.4490080000005</v>
      </c>
      <c r="I37" s="27">
        <v>3698.757407</v>
      </c>
      <c r="J37" s="27">
        <v>3875.056</v>
      </c>
      <c r="K37" s="27">
        <v>4682.283</v>
      </c>
      <c r="L37" s="26">
        <f>((K37/J37)-1)*100</f>
        <v>20.831363469327947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9" customHeight="1">
      <c r="A38" s="3" t="s">
        <v>23</v>
      </c>
      <c r="B38" s="27">
        <v>579.38</v>
      </c>
      <c r="C38" s="27">
        <v>532.576</v>
      </c>
      <c r="D38" s="27">
        <v>505.42230500000005</v>
      </c>
      <c r="E38" s="27">
        <v>605.6428359999999</v>
      </c>
      <c r="F38" s="27">
        <v>651.3834129999999</v>
      </c>
      <c r="G38" s="27">
        <v>792.8054579999999</v>
      </c>
      <c r="H38" s="27">
        <v>676.815</v>
      </c>
      <c r="I38" s="27">
        <v>854.4679820000001</v>
      </c>
      <c r="J38" s="27">
        <v>1123.586</v>
      </c>
      <c r="K38" s="27">
        <v>1552.567</v>
      </c>
      <c r="L38" s="26">
        <f>((K38/J38)-1)*100</f>
        <v>38.17963199968673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9" customHeight="1">
      <c r="A39" s="3" t="s">
        <v>22</v>
      </c>
      <c r="B39" s="27">
        <v>1520.527</v>
      </c>
      <c r="C39" s="27">
        <v>1194.165</v>
      </c>
      <c r="D39" s="27">
        <v>1475.7224059999999</v>
      </c>
      <c r="E39" s="27">
        <v>1638.249434</v>
      </c>
      <c r="F39" s="27">
        <v>1739.8727640000002</v>
      </c>
      <c r="G39" s="27">
        <v>2066.2039609999997</v>
      </c>
      <c r="H39" s="27">
        <v>1819.836</v>
      </c>
      <c r="I39" s="27">
        <v>1679.527</v>
      </c>
      <c r="J39" s="27">
        <v>2490.284</v>
      </c>
      <c r="K39" s="27">
        <v>2637.303</v>
      </c>
      <c r="L39" s="26">
        <f>((K39/J39)-1)*100</f>
        <v>5.903704155831213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12" ht="9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9" customHeight="1">
      <c r="A41" s="18" t="s">
        <v>31</v>
      </c>
      <c r="B41" s="17"/>
      <c r="C41" s="17"/>
      <c r="D41" s="17"/>
      <c r="E41" s="17"/>
      <c r="F41" s="17"/>
      <c r="G41" s="17"/>
      <c r="H41" s="13"/>
      <c r="I41" s="13"/>
      <c r="J41" s="13"/>
      <c r="K41" s="13"/>
      <c r="L41" s="13"/>
    </row>
    <row r="42" spans="1:12" ht="9" customHeight="1">
      <c r="A42" s="18" t="s">
        <v>33</v>
      </c>
      <c r="B42" s="17"/>
      <c r="C42" s="17"/>
      <c r="D42" s="17"/>
      <c r="E42" s="17"/>
      <c r="F42" s="17"/>
      <c r="G42" s="17"/>
      <c r="H42" s="13"/>
      <c r="I42" s="13"/>
      <c r="J42" s="13"/>
      <c r="K42" s="13"/>
      <c r="L42" s="13"/>
    </row>
    <row r="43" spans="1:12" ht="9" customHeight="1">
      <c r="A43" s="14"/>
      <c r="B43" s="13"/>
      <c r="C43" s="13"/>
      <c r="D43" s="13"/>
      <c r="E43" s="13"/>
      <c r="H43" s="13"/>
      <c r="I43" s="13"/>
      <c r="J43" s="13"/>
      <c r="K43" s="13"/>
      <c r="L43" s="13"/>
    </row>
    <row r="44" spans="1:12" ht="9" customHeight="1">
      <c r="A44" s="3"/>
      <c r="B44" s="13"/>
      <c r="C44" s="13"/>
      <c r="D44" s="13"/>
      <c r="E44" s="13"/>
      <c r="H44" s="13"/>
      <c r="I44" s="13"/>
      <c r="J44" s="13"/>
      <c r="K44" s="13"/>
      <c r="L44" s="13"/>
    </row>
    <row r="45" spans="1:12" ht="9" customHeight="1">
      <c r="A45" s="3"/>
      <c r="B45" s="13"/>
      <c r="C45" s="13"/>
      <c r="D45" s="13"/>
      <c r="E45" s="13"/>
      <c r="H45" s="13"/>
      <c r="I45" s="13"/>
      <c r="J45" s="13"/>
      <c r="K45" s="13"/>
      <c r="L45" s="13"/>
    </row>
    <row r="46" spans="1:12" ht="9" customHeight="1">
      <c r="A46" s="3"/>
      <c r="B46" s="13"/>
      <c r="C46" s="13"/>
      <c r="D46" s="13"/>
      <c r="E46" s="13"/>
      <c r="H46" s="13"/>
      <c r="I46" s="13"/>
      <c r="J46" s="13"/>
      <c r="K46" s="13"/>
      <c r="L46" s="13"/>
    </row>
    <row r="47" spans="1:12" ht="9" customHeight="1">
      <c r="A47" s="3"/>
      <c r="B47" s="13"/>
      <c r="C47" s="13"/>
      <c r="D47" s="13"/>
      <c r="E47" s="13"/>
      <c r="H47" s="13"/>
      <c r="I47" s="13"/>
      <c r="J47" s="13"/>
      <c r="K47" s="13"/>
      <c r="L47" s="13"/>
    </row>
    <row r="48" spans="1:12" ht="9" customHeight="1">
      <c r="A48" s="3"/>
      <c r="B48" s="13"/>
      <c r="C48" s="13"/>
      <c r="D48" s="13"/>
      <c r="E48" s="13"/>
      <c r="H48" s="13"/>
      <c r="I48" s="13"/>
      <c r="J48" s="13"/>
      <c r="K48" s="13"/>
      <c r="L48" s="13"/>
    </row>
    <row r="49" spans="1:12" ht="9" customHeight="1">
      <c r="A49" s="3"/>
      <c r="B49" s="13"/>
      <c r="C49" s="13"/>
      <c r="D49" s="13"/>
      <c r="E49" s="13"/>
      <c r="H49" s="13"/>
      <c r="I49" s="13"/>
      <c r="J49" s="13"/>
      <c r="K49" s="13"/>
      <c r="L49" s="13"/>
    </row>
    <row r="50" spans="1:12" ht="9" customHeight="1">
      <c r="A50" s="3"/>
      <c r="B50" s="13"/>
      <c r="C50" s="13"/>
      <c r="D50" s="13"/>
      <c r="E50" s="13"/>
      <c r="H50" s="13"/>
      <c r="I50" s="13"/>
      <c r="J50" s="13"/>
      <c r="K50" s="13"/>
      <c r="L50" s="13"/>
    </row>
    <row r="51" spans="1:12" ht="9" customHeight="1">
      <c r="A51" s="3"/>
      <c r="B51" s="13"/>
      <c r="C51" s="13"/>
      <c r="D51" s="13"/>
      <c r="E51" s="13"/>
      <c r="H51" s="13"/>
      <c r="I51" s="13"/>
      <c r="J51" s="13"/>
      <c r="K51" s="13"/>
      <c r="L51" s="13"/>
    </row>
    <row r="52" spans="1:12" ht="9" customHeight="1">
      <c r="A52" s="3"/>
      <c r="B52" s="13"/>
      <c r="C52" s="13"/>
      <c r="D52" s="13"/>
      <c r="E52" s="13"/>
      <c r="H52" s="13"/>
      <c r="I52" s="13"/>
      <c r="J52" s="13"/>
      <c r="K52" s="13"/>
      <c r="L52" s="13"/>
    </row>
    <row r="53" spans="1:12" ht="9" customHeight="1">
      <c r="A53" s="3"/>
      <c r="B53" s="13"/>
      <c r="C53" s="13"/>
      <c r="D53" s="13"/>
      <c r="E53" s="13"/>
      <c r="H53" s="13"/>
      <c r="I53" s="13"/>
      <c r="J53" s="13"/>
      <c r="K53" s="13"/>
      <c r="L53" s="13"/>
    </row>
    <row r="54" spans="1:12" ht="9" customHeight="1">
      <c r="A54" s="3"/>
      <c r="B54" s="13"/>
      <c r="C54" s="13"/>
      <c r="D54" s="13"/>
      <c r="E54" s="13"/>
      <c r="H54" s="13"/>
      <c r="I54" s="13"/>
      <c r="J54" s="13"/>
      <c r="K54" s="13"/>
      <c r="L54" s="13"/>
    </row>
    <row r="55" spans="1:12" ht="9" customHeight="1">
      <c r="A55" s="3"/>
      <c r="B55" s="13"/>
      <c r="C55" s="13"/>
      <c r="D55" s="13"/>
      <c r="E55" s="13"/>
      <c r="H55" s="13"/>
      <c r="I55" s="13"/>
      <c r="J55" s="13"/>
      <c r="K55" s="13"/>
      <c r="L55" s="13"/>
    </row>
    <row r="56" spans="1:12" ht="9" customHeight="1">
      <c r="A56" s="3"/>
      <c r="B56" s="13"/>
      <c r="C56" s="13"/>
      <c r="D56" s="13"/>
      <c r="E56" s="13"/>
      <c r="H56" s="13"/>
      <c r="I56" s="13"/>
      <c r="J56" s="13"/>
      <c r="K56" s="13"/>
      <c r="L56" s="13"/>
    </row>
    <row r="57" spans="1:12" ht="9" customHeight="1">
      <c r="A57" s="3"/>
      <c r="B57" s="13"/>
      <c r="C57" s="13"/>
      <c r="D57" s="13"/>
      <c r="E57" s="13"/>
      <c r="H57" s="13"/>
      <c r="I57" s="13"/>
      <c r="J57" s="13"/>
      <c r="K57" s="13"/>
      <c r="L57" s="13"/>
    </row>
    <row r="58" spans="1:12" ht="9" customHeight="1">
      <c r="A58" s="3"/>
      <c r="B58" s="13"/>
      <c r="C58" s="13"/>
      <c r="D58" s="13"/>
      <c r="E58" s="13"/>
      <c r="H58" s="13"/>
      <c r="I58" s="13"/>
      <c r="J58" s="13"/>
      <c r="K58" s="13"/>
      <c r="L58" s="13"/>
    </row>
    <row r="59" spans="1:12" ht="9" customHeight="1">
      <c r="A59" s="3"/>
      <c r="B59" s="13"/>
      <c r="C59" s="13"/>
      <c r="D59" s="13"/>
      <c r="E59" s="13"/>
      <c r="H59" s="13"/>
      <c r="I59" s="13"/>
      <c r="J59" s="13"/>
      <c r="K59" s="13"/>
      <c r="L59" s="13"/>
    </row>
    <row r="60" spans="1:12" ht="9" customHeight="1">
      <c r="A60" s="3"/>
      <c r="B60" s="13"/>
      <c r="C60" s="13"/>
      <c r="D60" s="13"/>
      <c r="E60" s="13"/>
      <c r="H60" s="13"/>
      <c r="I60" s="13"/>
      <c r="J60" s="13"/>
      <c r="K60" s="13"/>
      <c r="L60" s="13"/>
    </row>
    <row r="61" spans="1:12" ht="9" customHeight="1">
      <c r="A61" s="3"/>
      <c r="B61" s="13"/>
      <c r="C61" s="13"/>
      <c r="D61" s="13"/>
      <c r="E61" s="13"/>
      <c r="H61" s="13"/>
      <c r="I61" s="13"/>
      <c r="J61" s="13"/>
      <c r="K61" s="13"/>
      <c r="L61" s="13"/>
    </row>
    <row r="62" spans="1:12" ht="9" customHeight="1">
      <c r="A62" s="3"/>
      <c r="B62" s="13"/>
      <c r="C62" s="13"/>
      <c r="D62" s="13"/>
      <c r="E62" s="13"/>
      <c r="H62" s="13"/>
      <c r="I62" s="13"/>
      <c r="J62" s="13"/>
      <c r="K62" s="13"/>
      <c r="L62" s="13"/>
    </row>
    <row r="63" spans="1:12" ht="9" customHeight="1">
      <c r="A63" s="3"/>
      <c r="B63" s="13"/>
      <c r="C63" s="13"/>
      <c r="D63" s="13"/>
      <c r="E63" s="13"/>
      <c r="H63" s="13"/>
      <c r="I63" s="13"/>
      <c r="J63" s="13"/>
      <c r="K63" s="13"/>
      <c r="L63" s="13"/>
    </row>
    <row r="64" spans="1:12" ht="9" customHeight="1">
      <c r="A64" s="3"/>
      <c r="B64" s="13"/>
      <c r="C64" s="13"/>
      <c r="D64" s="13"/>
      <c r="E64" s="13"/>
      <c r="H64" s="13"/>
      <c r="I64" s="13"/>
      <c r="J64" s="13"/>
      <c r="K64" s="13"/>
      <c r="L64" s="13"/>
    </row>
    <row r="65" spans="1:12" ht="9" customHeight="1">
      <c r="A65" s="3"/>
      <c r="B65" s="13"/>
      <c r="C65" s="13"/>
      <c r="D65" s="13"/>
      <c r="E65" s="13"/>
      <c r="H65" s="13"/>
      <c r="I65" s="13"/>
      <c r="J65" s="13"/>
      <c r="K65" s="13"/>
      <c r="L65" s="13"/>
    </row>
    <row r="66" spans="1:12" ht="9" customHeight="1">
      <c r="A66" s="3"/>
      <c r="B66" s="13"/>
      <c r="C66" s="13"/>
      <c r="D66" s="13"/>
      <c r="E66" s="13"/>
      <c r="H66" s="13"/>
      <c r="I66" s="13"/>
      <c r="J66" s="13"/>
      <c r="K66" s="13"/>
      <c r="L66" s="13"/>
    </row>
    <row r="67" spans="1:12" ht="9" customHeight="1">
      <c r="A67" s="3"/>
      <c r="B67" s="13"/>
      <c r="C67" s="13"/>
      <c r="D67" s="13"/>
      <c r="E67" s="13"/>
      <c r="H67" s="13"/>
      <c r="I67" s="13"/>
      <c r="J67" s="13"/>
      <c r="K67" s="13"/>
      <c r="L67" s="13"/>
    </row>
    <row r="68" spans="1:12" ht="9" customHeight="1">
      <c r="A68" s="3"/>
      <c r="B68" s="13"/>
      <c r="C68" s="13"/>
      <c r="D68" s="13"/>
      <c r="E68" s="13"/>
      <c r="H68" s="13"/>
      <c r="I68" s="13"/>
      <c r="J68" s="13"/>
      <c r="K68" s="13"/>
      <c r="L68" s="13"/>
    </row>
    <row r="69" spans="1:12" ht="9" customHeight="1">
      <c r="A69" s="3"/>
      <c r="B69" s="13"/>
      <c r="C69" s="13"/>
      <c r="D69" s="13"/>
      <c r="E69" s="13"/>
      <c r="H69" s="13"/>
      <c r="I69" s="13"/>
      <c r="J69" s="13"/>
      <c r="K69" s="13"/>
      <c r="L69" s="13"/>
    </row>
    <row r="70" spans="1:12" ht="9" customHeight="1">
      <c r="A70" s="3"/>
      <c r="B70" s="13"/>
      <c r="C70" s="13"/>
      <c r="D70" s="13"/>
      <c r="E70" s="13"/>
      <c r="H70" s="13"/>
      <c r="I70" s="13"/>
      <c r="J70" s="13"/>
      <c r="K70" s="13"/>
      <c r="L70" s="13"/>
    </row>
    <row r="71" spans="1:12" ht="9" customHeight="1">
      <c r="A71" s="3"/>
      <c r="B71" s="13"/>
      <c r="C71" s="13"/>
      <c r="D71" s="13"/>
      <c r="E71" s="13"/>
      <c r="H71" s="13"/>
      <c r="I71" s="13"/>
      <c r="J71" s="13"/>
      <c r="K71" s="13"/>
      <c r="L71" s="13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lopes</cp:lastModifiedBy>
  <cp:lastPrinted>2009-07-07T19:13:22Z</cp:lastPrinted>
  <dcterms:created xsi:type="dcterms:W3CDTF">1999-01-13T17:46:29Z</dcterms:created>
  <dcterms:modified xsi:type="dcterms:W3CDTF">2020-06-15T19:42:41Z</dcterms:modified>
  <cp:category/>
  <cp:version/>
  <cp:contentType/>
  <cp:contentStatus/>
</cp:coreProperties>
</file>