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110" windowWidth="12620" windowHeight="11880" tabRatio="620" activeTab="0"/>
  </bookViews>
  <sheets>
    <sheet name="T2.9" sheetId="1" r:id="rId1"/>
    <sheet name="Gráfico 23" sheetId="2" state="hidden" r:id="rId2"/>
  </sheets>
  <definedNames>
    <definedName name="_Fill" hidden="1">'T2.9'!$C$3:$C$3</definedName>
    <definedName name="_xlnm.Print_Area" localSheetId="0">'T2.9'!$A$1:$M$41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<sst xmlns="http://schemas.openxmlformats.org/spreadsheetml/2006/main" count="51" uniqueCount="31">
  <si>
    <t xml:space="preserve"> </t>
  </si>
  <si>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</si>
  <si>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</si>
  <si>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</si>
  <si>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</si>
  <si>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</si>
  <si>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</si>
  <si>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</si>
  <si>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</si>
  <si>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</si>
  <si>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</si>
  <si>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</si>
  <si>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</si>
  <si>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</si>
  <si>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</si>
  <si>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</si>
  <si>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</si>
  <si>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</si>
  <si>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</si>
  <si>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Localização</t>
  </si>
  <si>
    <t>Produção de petróleo (mil barris)</t>
  </si>
  <si>
    <t>Nota: Inclui condensado.</t>
  </si>
  <si>
    <t>Brasil</t>
  </si>
  <si>
    <t xml:space="preserve">Fonte: ANP/SDP, conforme o Decreto n° 2.705/1998. </t>
  </si>
  <si>
    <t>Maranhão</t>
  </si>
  <si>
    <t>Pré-sal</t>
  </si>
  <si>
    <t>Pós-sal</t>
  </si>
  <si>
    <t>Tabela 2.9 – Produção de petróleo, por localização (terra e mar, pré-sal e pós-sal), segundo Unidades da Federação – 2010-2019</t>
  </si>
  <si>
    <t>19/18
%</t>
  </si>
  <si>
    <r>
      <t>Subtotal</t>
    </r>
    <r>
      <rPr>
        <b/>
        <vertAlign val="superscript"/>
        <sz val="7"/>
        <rFont val="Helvetica Neue"/>
        <family val="0"/>
      </rPr>
      <t>1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</si>
  <si>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>Corresponde a toda produção de petróleo no mar.</t>
    </r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</si>
</sst>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0.00000"/>
    <numFmt numFmtId="201" formatCode="0.0000"/>
    <numFmt numFmtId="202" formatCode="0.00000000"/>
    <numFmt numFmtId="203" formatCode="0.000000"/>
    <numFmt numFmtId="204" formatCode="###,###,##0.0000"/>
    <numFmt numFmtId="205" formatCode="0.0%"/>
    <numFmt numFmtId="206" formatCode="d/m/yy\ h:mm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_(* #,##0.00000000000_);_(* \(#,##0.00000000000\);_(* &quot;-&quot;??_);_(@_)"/>
    <numFmt numFmtId="214" formatCode="_(* #,##0.000000000000_);_(* \(#,##0.000000000000\);_(* &quot;-&quot;??_);_(@_)"/>
    <numFmt numFmtId="215" formatCode="_(* #,##0.0000000000000_);_(* \(#,##0.0000000000000\);_(* &quot;-&quot;??_);_(@_)"/>
    <numFmt numFmtId="216" formatCode="_(* #,##0.00000000000000_);_(* \(#,##0.00000000000000\);_(* &quot;-&quot;??_);_(@_)"/>
    <numFmt numFmtId="217" formatCode="_(* #,##0.000000000000000_);_(* \(#,##0.000000000000000\);_(* &quot;-&quot;??_);_(@_)"/>
    <numFmt numFmtId="218" formatCode="_(* #,##0.0000000000000000_);_(* \(#,##0.0000000000000000\);_(* &quot;-&quot;??_);_(@_)"/>
    <numFmt numFmtId="219" formatCode="_(* #,##0.00000000000000000_);_(* \(#,##0.00000000000000000\);_(* &quot;-&quot;??_);_(@_)"/>
    <numFmt numFmtId="220" formatCode="_-* #,##0.000_-;\-* #,##0.000_-;_-* &quot;-&quot;???_-;_-@_-"/>
    <numFmt numFmtId="221" formatCode="0.0000000"/>
    <numFmt numFmtId="222" formatCode="#,##0.000"/>
    <numFmt numFmtId="223" formatCode="&quot;Sim&quot;;&quot;Sim&quot;;&quot;Não&quot;"/>
    <numFmt numFmtId="224" formatCode="&quot;Verdadeiro&quot;;&quot;Verdadeiro&quot;;&quot;Falso&quot;"/>
    <numFmt numFmtId="225" formatCode="&quot;Ativado&quot;;&quot;Ativado&quot;;&quot;Desativado&quot;"/>
    <numFmt numFmtId="226" formatCode="[$€-2]\ #,##0.00_);[Red]\([$€-2]\ #,##0.00\)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u val="single"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3.2"/>
      <color indexed="8"/>
      <name val="Arial"/>
      <family val="0"/>
    </font>
    <font>
      <sz val="11.75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8" fillId="30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69" fontId="4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93" fontId="11" fillId="0" borderId="0" xfId="96" applyNumberFormat="1" applyFont="1" applyFill="1" applyBorder="1" applyAlignment="1" applyProtection="1">
      <alignment horizontal="right" vertical="center" wrapText="1"/>
      <protection/>
    </xf>
    <xf numFmtId="191" fontId="10" fillId="34" borderId="0" xfId="0" applyNumberFormat="1" applyFont="1" applyFill="1" applyBorder="1" applyAlignment="1" applyProtection="1">
      <alignment horizontal="left" vertical="center"/>
      <protection/>
    </xf>
    <xf numFmtId="191" fontId="11" fillId="34" borderId="0" xfId="0" applyNumberFormat="1" applyFont="1" applyFill="1" applyBorder="1" applyAlignment="1" applyProtection="1">
      <alignment horizontal="left" vertical="center"/>
      <protection/>
    </xf>
    <xf numFmtId="193" fontId="11" fillId="0" borderId="0" xfId="96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93" fontId="11" fillId="0" borderId="0" xfId="96" applyNumberFormat="1" applyFont="1" applyFill="1" applyBorder="1" applyAlignment="1">
      <alignment vertical="center" wrapText="1"/>
    </xf>
    <xf numFmtId="193" fontId="10" fillId="0" borderId="0" xfId="96" applyNumberFormat="1" applyFont="1" applyFill="1" applyBorder="1" applyAlignment="1">
      <alignment horizontal="right" vertical="center" wrapText="1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7" fontId="10" fillId="0" borderId="0" xfId="0" applyNumberFormat="1" applyFont="1" applyFill="1" applyBorder="1" applyAlignment="1">
      <alignment vertical="center"/>
    </xf>
    <xf numFmtId="193" fontId="10" fillId="0" borderId="0" xfId="96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193" fontId="15" fillId="0" borderId="0" xfId="96" applyNumberFormat="1" applyFont="1" applyFill="1" applyBorder="1" applyAlignment="1">
      <alignment horizontal="center" vertical="center"/>
    </xf>
    <xf numFmtId="193" fontId="15" fillId="0" borderId="0" xfId="96" applyNumberFormat="1" applyFont="1" applyFill="1" applyBorder="1" applyAlignment="1" applyProtection="1">
      <alignment horizontal="right" vertical="center" wrapText="1"/>
      <protection/>
    </xf>
    <xf numFmtId="200" fontId="10" fillId="0" borderId="0" xfId="96" applyNumberFormat="1" applyFont="1" applyFill="1" applyBorder="1" applyAlignment="1">
      <alignment horizontal="right" vertical="center"/>
    </xf>
    <xf numFmtId="202" fontId="10" fillId="0" borderId="0" xfId="96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/>
    </xf>
    <xf numFmtId="193" fontId="10" fillId="0" borderId="0" xfId="96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96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right" vertical="center" wrapText="1"/>
    </xf>
    <xf numFmtId="4" fontId="10" fillId="0" borderId="0" xfId="96" applyNumberFormat="1" applyFont="1" applyFill="1" applyBorder="1" applyAlignment="1" applyProtection="1">
      <alignment horizontal="right" vertical="center" wrapText="1"/>
      <protection/>
    </xf>
    <xf numFmtId="0" fontId="10" fillId="0" borderId="11" xfId="0" applyFont="1" applyFill="1" applyBorder="1" applyAlignment="1">
      <alignment horizontal="left" vertical="center"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3" fontId="40" fillId="0" borderId="0" xfId="58" applyNumberFormat="1" applyAlignment="1">
      <alignment horizontal="center"/>
      <protection/>
    </xf>
    <xf numFmtId="3" fontId="40" fillId="0" borderId="0" xfId="59" applyNumberFormat="1" applyAlignment="1">
      <alignment horizontal="center"/>
      <protection/>
    </xf>
    <xf numFmtId="0" fontId="11" fillId="0" borderId="0" xfId="0" applyFont="1" applyFill="1" applyBorder="1" applyAlignment="1">
      <alignment horizontal="left" vertical="center"/>
    </xf>
    <xf numFmtId="205" fontId="10" fillId="0" borderId="0" xfId="68" applyNumberFormat="1" applyFont="1" applyFill="1" applyBorder="1" applyAlignment="1">
      <alignment vertical="center"/>
    </xf>
    <xf numFmtId="192" fontId="11" fillId="0" borderId="0" xfId="96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92" fontId="10" fillId="0" borderId="0" xfId="0" applyNumberFormat="1" applyFont="1" applyFill="1" applyBorder="1" applyAlignment="1">
      <alignment vertical="center"/>
    </xf>
    <xf numFmtId="171" fontId="10" fillId="0" borderId="0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93" fontId="11" fillId="34" borderId="0" xfId="96" applyNumberFormat="1" applyFont="1" applyFill="1" applyBorder="1" applyAlignment="1" applyProtection="1">
      <alignment horizontal="left" vertical="center"/>
      <protection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2" xfId="57"/>
    <cellStyle name="Normal 21" xfId="58"/>
    <cellStyle name="Normal 29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a" xfId="67"/>
    <cellStyle name="Percent" xfId="68"/>
    <cellStyle name="Ruim" xfId="69"/>
    <cellStyle name="Saída" xfId="70"/>
    <cellStyle name="Comma [0]" xfId="71"/>
    <cellStyle name="Separador de milhares 10" xfId="72"/>
    <cellStyle name="Separador de milhares 11" xfId="73"/>
    <cellStyle name="Separador de milhares 12" xfId="74"/>
    <cellStyle name="Separador de milhares 13" xfId="75"/>
    <cellStyle name="Separador de milhares 14" xfId="76"/>
    <cellStyle name="Separador de milhares 15" xfId="77"/>
    <cellStyle name="Separador de milhares 16" xfId="78"/>
    <cellStyle name="Separador de milhares 17" xfId="79"/>
    <cellStyle name="Separador de milhares 2" xfId="80"/>
    <cellStyle name="Separador de milhares 3" xfId="81"/>
    <cellStyle name="Separador de milhares 4" xfId="82"/>
    <cellStyle name="Separador de milhares 5" xfId="83"/>
    <cellStyle name="Separador de milhares 6" xfId="84"/>
    <cellStyle name="Separador de milhares 7" xfId="85"/>
    <cellStyle name="Separador de milhares 8" xfId="86"/>
    <cellStyle name="Separador de milhares 9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275"/>
          <c:w val="0.84425"/>
          <c:h val="0.861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'T2.9'!#REF!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'T2.9'!$C$3:$G$3</c:f>
              <c:strCache>
                <c:ptCount val="5"/>
                <c:pt idx="0">
                  <c:v>Produção de petróleo (mil barris)</c:v>
                </c:pt>
              </c:strCache>
            </c:strRef>
          </c:cat>
          <c:val>
            <c:numRef>
              <c:f>'T2.9'!#REF!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v>'T2.9'!#REF!</c:v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'T2.9'!#REF!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11206085"/>
        <c:axId val="33745902"/>
      </c:barChart>
      <c:catAx>
        <c:axId val="11206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4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45902"/>
        <c:crosses val="autoZero"/>
        <c:auto val="1"/>
        <c:lblOffset val="100"/>
        <c:tickLblSkip val="2"/>
        <c:noMultiLvlLbl val="0"/>
      </c:catAx>
      <c:valAx>
        <c:axId val="3374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06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75"/>
          <c:y val="0.28725"/>
          <c:w val="0.07675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425"/>
          <c:w val="0.84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v>'T2.9'!#REF!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'T2.9'!$C$3:$G$3</c:f>
              <c:strCache>
                <c:ptCount val="5"/>
                <c:pt idx="0">
                  <c:v>Produção de petróleo (mil barris)</c:v>
                </c:pt>
              </c:strCache>
            </c:strRef>
          </c:cat>
          <c:val>
            <c:numRef>
              <c:f>'T2.9'!#REF!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v>'T2.9'!#REF!</c:v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'T2.9'!#REF!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35277663"/>
        <c:axId val="49063512"/>
      </c:barChart>
      <c:catAx>
        <c:axId val="35277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4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63512"/>
        <c:crosses val="autoZero"/>
        <c:auto val="1"/>
        <c:lblOffset val="100"/>
        <c:tickLblSkip val="2"/>
        <c:noMultiLvlLbl val="0"/>
      </c:catAx>
      <c:valAx>
        <c:axId val="4906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77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25"/>
          <c:y val="0.28575"/>
          <c:w val="0.079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162175"/>
        <a:ext cx="6057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00325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54"/>
  <sheetViews>
    <sheetView showGridLines="0" tabSelected="1" zoomScaleSheetLayoutView="100" zoomScalePageLayoutView="0" workbookViewId="0" topLeftCell="A1">
      <selection activeCell="A2" sqref="A2"/>
    </sheetView>
  </sheetViews>
  <sheetFormatPr defaultColWidth="8.88671875" defaultRowHeight="15"/>
  <cols>
    <col min="1" max="1" width="10.88671875" style="11" customWidth="1"/>
    <col min="2" max="2" width="7.77734375" style="11" bestFit="1" customWidth="1"/>
    <col min="3" max="11" width="5.77734375" style="3" customWidth="1"/>
    <col min="12" max="12" width="6.10546875" style="3" bestFit="1" customWidth="1"/>
    <col min="13" max="13" width="6.77734375" style="3" bestFit="1" customWidth="1"/>
    <col min="14" max="16384" width="8.88671875" style="3" customWidth="1"/>
  </cols>
  <sheetData>
    <row r="1" spans="1:13" ht="11.25" customHeight="1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7.5" customHeight="1">
      <c r="A2" s="2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0.5" customHeight="1">
      <c r="A3" s="52" t="s">
        <v>8</v>
      </c>
      <c r="B3" s="52" t="s">
        <v>19</v>
      </c>
      <c r="C3" s="54" t="s">
        <v>20</v>
      </c>
      <c r="D3" s="54"/>
      <c r="E3" s="54"/>
      <c r="F3" s="54"/>
      <c r="G3" s="54"/>
      <c r="H3" s="54"/>
      <c r="I3" s="54"/>
      <c r="J3" s="54"/>
      <c r="K3" s="54"/>
      <c r="L3" s="55"/>
      <c r="M3" s="49" t="s">
        <v>28</v>
      </c>
    </row>
    <row r="4" spans="1:13" ht="10.5" customHeight="1">
      <c r="A4" s="53"/>
      <c r="B4" s="53"/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5">
        <v>2016</v>
      </c>
      <c r="J4" s="5">
        <v>2017</v>
      </c>
      <c r="K4" s="5">
        <v>2018</v>
      </c>
      <c r="L4" s="5">
        <v>2019</v>
      </c>
      <c r="M4" s="50"/>
    </row>
    <row r="5" spans="1:13" ht="9">
      <c r="A5" s="28"/>
      <c r="B5" s="6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</row>
    <row r="6" spans="1:15" ht="12.75" customHeight="1">
      <c r="A6" s="51" t="s">
        <v>22</v>
      </c>
      <c r="B6" s="51"/>
      <c r="C6" s="7">
        <f aca="true" t="shared" si="0" ref="C6:L6">C8+C9</f>
        <v>749952.360621875</v>
      </c>
      <c r="D6" s="7">
        <f t="shared" si="0"/>
        <v>768469.2927486912</v>
      </c>
      <c r="E6" s="7">
        <f t="shared" si="0"/>
        <v>754407.156664271</v>
      </c>
      <c r="F6" s="7">
        <f t="shared" si="0"/>
        <v>738713.1100420471</v>
      </c>
      <c r="G6" s="7">
        <f t="shared" si="0"/>
        <v>822927.9716766689</v>
      </c>
      <c r="H6" s="7">
        <f t="shared" si="0"/>
        <v>889665.6217563426</v>
      </c>
      <c r="I6" s="7">
        <f t="shared" si="0"/>
        <v>918731.0172197841</v>
      </c>
      <c r="J6" s="7">
        <f t="shared" si="0"/>
        <v>956927.6715327005</v>
      </c>
      <c r="K6" s="7">
        <f t="shared" si="0"/>
        <v>944117.4142074715</v>
      </c>
      <c r="L6" s="7">
        <f t="shared" si="0"/>
        <v>1017531.452</v>
      </c>
      <c r="M6" s="29">
        <f>((L6/K6)-1)*100</f>
        <v>7.775943615461767</v>
      </c>
      <c r="N6" s="40"/>
      <c r="O6" s="40"/>
    </row>
    <row r="7" spans="1:13" ht="9" customHeight="1">
      <c r="A7" s="8"/>
      <c r="B7" s="8"/>
      <c r="C7" s="23"/>
      <c r="D7" s="23"/>
      <c r="E7" s="23"/>
      <c r="F7" s="23"/>
      <c r="G7" s="23"/>
      <c r="H7" s="23"/>
      <c r="I7" s="23"/>
      <c r="J7" s="23"/>
      <c r="K7" s="23"/>
      <c r="L7" s="23"/>
      <c r="M7" s="29"/>
    </row>
    <row r="8" spans="1:13" ht="12.75" customHeight="1">
      <c r="A8" s="9" t="s">
        <v>9</v>
      </c>
      <c r="B8" s="9" t="s">
        <v>1</v>
      </c>
      <c r="C8" s="10">
        <f aca="true" t="shared" si="1" ref="C8:J8">C14+C18+C16+C21+C24+C27+C30+C33</f>
        <v>65972.64255861867</v>
      </c>
      <c r="D8" s="10">
        <f t="shared" si="1"/>
        <v>66441.3479165914</v>
      </c>
      <c r="E8" s="10">
        <f t="shared" si="1"/>
        <v>66045.95289028774</v>
      </c>
      <c r="F8" s="10">
        <f t="shared" si="1"/>
        <v>63892.828213786524</v>
      </c>
      <c r="G8" s="10">
        <f t="shared" si="1"/>
        <v>61577.03850726549</v>
      </c>
      <c r="H8" s="10">
        <f t="shared" si="1"/>
        <v>58367.661588178475</v>
      </c>
      <c r="I8" s="10">
        <f t="shared" si="1"/>
        <v>54687.60487623263</v>
      </c>
      <c r="J8" s="10">
        <f t="shared" si="1"/>
        <v>46380.9742284</v>
      </c>
      <c r="K8" s="10">
        <f>K14+K18+K16+K21+K24+K27+K30+K33</f>
        <v>40647.73728413416</v>
      </c>
      <c r="L8" s="10">
        <f>L14+L18+L16+L21+L24+L27+L30+L33</f>
        <v>37994.082</v>
      </c>
      <c r="M8" s="29">
        <f>((L8/K8)-1)*100</f>
        <v>-6.528420673418256</v>
      </c>
    </row>
    <row r="9" spans="2:15" ht="12.75" customHeight="1">
      <c r="B9" s="12" t="s">
        <v>2</v>
      </c>
      <c r="C9" s="13">
        <f aca="true" t="shared" si="2" ref="C9:K9">C19+C22+C25+C28+C31+C36+C34+C38</f>
        <v>683979.7180632564</v>
      </c>
      <c r="D9" s="13">
        <f t="shared" si="2"/>
        <v>702027.9448320997</v>
      </c>
      <c r="E9" s="13">
        <f t="shared" si="2"/>
        <v>688361.2037739833</v>
      </c>
      <c r="F9" s="13">
        <f t="shared" si="2"/>
        <v>674820.2818282606</v>
      </c>
      <c r="G9" s="13">
        <f t="shared" si="2"/>
        <v>761350.9331694033</v>
      </c>
      <c r="H9" s="13">
        <f t="shared" si="2"/>
        <v>831297.9601681641</v>
      </c>
      <c r="I9" s="13">
        <f t="shared" si="2"/>
        <v>864043.4123435514</v>
      </c>
      <c r="J9" s="13">
        <f t="shared" si="2"/>
        <v>910546.6973043005</v>
      </c>
      <c r="K9" s="13">
        <f t="shared" si="2"/>
        <v>903469.6769233374</v>
      </c>
      <c r="L9" s="13">
        <f>L19+L22+L25+L28+L31+L36+L34+L38</f>
        <v>979537.37</v>
      </c>
      <c r="M9" s="29">
        <f>((L9/K9)-1)*100</f>
        <v>8.419507042638386</v>
      </c>
      <c r="O9" s="38"/>
    </row>
    <row r="10" spans="2:13" ht="12.7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9"/>
    </row>
    <row r="11" spans="1:15" ht="12.75" customHeight="1">
      <c r="A11" s="37" t="s">
        <v>29</v>
      </c>
      <c r="B11" s="12" t="s">
        <v>25</v>
      </c>
      <c r="C11" s="13">
        <v>16316.8174122</v>
      </c>
      <c r="D11" s="13">
        <v>44393.8800312</v>
      </c>
      <c r="E11" s="13">
        <v>62487.76126150001</v>
      </c>
      <c r="F11" s="13">
        <v>110538.22475799998</v>
      </c>
      <c r="G11" s="13">
        <v>179819.7841963</v>
      </c>
      <c r="H11" s="13">
        <v>280055.2990078</v>
      </c>
      <c r="I11" s="13">
        <v>372746.104129211</v>
      </c>
      <c r="J11" s="13">
        <v>469913</v>
      </c>
      <c r="K11" s="13">
        <v>521543.054596254</v>
      </c>
      <c r="L11" s="44">
        <v>633980</v>
      </c>
      <c r="M11" s="29">
        <f>((L11/K11)-1)*100</f>
        <v>21.5585164854295</v>
      </c>
      <c r="N11" s="39"/>
      <c r="O11" s="40"/>
    </row>
    <row r="12" spans="2:15" ht="12.75" customHeight="1">
      <c r="B12" s="12" t="s">
        <v>26</v>
      </c>
      <c r="C12" s="13">
        <v>667662.9006510563</v>
      </c>
      <c r="D12" s="13">
        <v>657634.0648008997</v>
      </c>
      <c r="E12" s="13">
        <v>625873.4425124833</v>
      </c>
      <c r="F12" s="13">
        <v>564282.0570702606</v>
      </c>
      <c r="G12" s="13">
        <v>581531.1489731034</v>
      </c>
      <c r="H12" s="13">
        <v>551242.661160364</v>
      </c>
      <c r="I12" s="13">
        <v>491297.3082143404</v>
      </c>
      <c r="J12" s="13">
        <v>440633.6973043005</v>
      </c>
      <c r="K12" s="13">
        <v>381926.6223270834</v>
      </c>
      <c r="L12" s="44">
        <v>345557.37</v>
      </c>
      <c r="M12" s="29">
        <f>((L12/K12)-1)*100</f>
        <v>-9.522575856452509</v>
      </c>
      <c r="N12" s="38"/>
      <c r="O12" s="38"/>
    </row>
    <row r="13" spans="3:13" ht="9" customHeight="1">
      <c r="C13" s="14"/>
      <c r="D13" s="14"/>
      <c r="E13" s="14"/>
      <c r="F13" s="14"/>
      <c r="G13" s="14"/>
      <c r="H13" s="14"/>
      <c r="I13" s="14"/>
      <c r="J13" s="14"/>
      <c r="K13" s="14"/>
      <c r="L13" s="45"/>
      <c r="M13" s="30"/>
    </row>
    <row r="14" spans="1:13" ht="12.75" customHeight="1">
      <c r="A14" s="8" t="s">
        <v>10</v>
      </c>
      <c r="B14" s="11" t="s">
        <v>1</v>
      </c>
      <c r="C14" s="27">
        <v>13029.49237044</v>
      </c>
      <c r="D14" s="27">
        <v>12683.318336323202</v>
      </c>
      <c r="E14" s="27">
        <v>12282.6130332646</v>
      </c>
      <c r="F14" s="27">
        <v>11269.969410687701</v>
      </c>
      <c r="G14" s="27">
        <v>10222.158831419802</v>
      </c>
      <c r="H14" s="27">
        <v>9600.5837682043</v>
      </c>
      <c r="I14" s="27">
        <v>8560.602367035799</v>
      </c>
      <c r="J14" s="27">
        <v>7481.966058</v>
      </c>
      <c r="K14" s="27">
        <v>7462.2275648912</v>
      </c>
      <c r="L14" s="46">
        <v>6814.494</v>
      </c>
      <c r="M14" s="31">
        <f>((L14/K14)-1)*100</f>
        <v>-8.680163654331608</v>
      </c>
    </row>
    <row r="15" spans="1:13" ht="9" customHeight="1">
      <c r="A15" s="8"/>
      <c r="C15" s="27"/>
      <c r="D15" s="27"/>
      <c r="E15" s="27"/>
      <c r="F15" s="27"/>
      <c r="G15" s="27"/>
      <c r="H15" s="27"/>
      <c r="I15" s="27"/>
      <c r="J15" s="27"/>
      <c r="K15" s="27"/>
      <c r="L15" s="47"/>
      <c r="M15" s="31"/>
    </row>
    <row r="16" spans="1:13" ht="12.75" customHeight="1">
      <c r="A16" s="8" t="s">
        <v>24</v>
      </c>
      <c r="B16" s="11" t="s">
        <v>1</v>
      </c>
      <c r="C16" s="27">
        <v>0</v>
      </c>
      <c r="D16" s="27">
        <v>0</v>
      </c>
      <c r="E16" s="27">
        <v>0</v>
      </c>
      <c r="F16" s="27">
        <v>29.421961856447002</v>
      </c>
      <c r="G16" s="27">
        <v>42.957116142759304</v>
      </c>
      <c r="H16" s="27">
        <v>4.4811311687280995</v>
      </c>
      <c r="I16" s="27">
        <v>13.845075742532101</v>
      </c>
      <c r="J16" s="27">
        <v>13.420903200000001</v>
      </c>
      <c r="K16" s="27">
        <v>15.4059952469161</v>
      </c>
      <c r="L16" s="27">
        <v>19.665</v>
      </c>
      <c r="M16" s="31">
        <f>((L16/K16)-1)*100</f>
        <v>27.645112729321685</v>
      </c>
    </row>
    <row r="17" spans="3:13" ht="9" customHeight="1">
      <c r="C17" s="20"/>
      <c r="D17" s="27"/>
      <c r="E17" s="27"/>
      <c r="F17" s="27"/>
      <c r="G17" s="27"/>
      <c r="H17" s="27"/>
      <c r="I17" s="27"/>
      <c r="J17" s="27"/>
      <c r="K17" s="27"/>
      <c r="L17" s="47"/>
      <c r="M17" s="31"/>
    </row>
    <row r="18" spans="1:13" ht="12.75" customHeight="1">
      <c r="A18" s="8" t="s">
        <v>11</v>
      </c>
      <c r="B18" s="11" t="s">
        <v>1</v>
      </c>
      <c r="C18" s="27">
        <v>674.32424029</v>
      </c>
      <c r="D18" s="27">
        <v>567.2729509214298</v>
      </c>
      <c r="E18" s="27">
        <v>456.76054893473</v>
      </c>
      <c r="F18" s="27">
        <v>412.97233837103005</v>
      </c>
      <c r="G18" s="27">
        <v>446.2073296020501</v>
      </c>
      <c r="H18" s="27">
        <v>533.2381222915701</v>
      </c>
      <c r="I18" s="27">
        <v>566.8015988498402</v>
      </c>
      <c r="J18" s="27">
        <v>447.9114782</v>
      </c>
      <c r="K18" s="27">
        <v>384.14233380598</v>
      </c>
      <c r="L18" s="46">
        <v>316.237</v>
      </c>
      <c r="M18" s="31">
        <f aca="true" t="shared" si="3" ref="M18:M38">((L18/K18)-1)*100</f>
        <v>-17.677128457359025</v>
      </c>
    </row>
    <row r="19" spans="1:13" ht="12.75" customHeight="1">
      <c r="A19" s="8"/>
      <c r="B19" s="11" t="s">
        <v>2</v>
      </c>
      <c r="C19" s="20">
        <v>2261.15524595</v>
      </c>
      <c r="D19" s="27">
        <v>2050.70449316</v>
      </c>
      <c r="E19" s="27">
        <v>1918.9214884669402</v>
      </c>
      <c r="F19" s="27">
        <v>2633.4526095639803</v>
      </c>
      <c r="G19" s="27">
        <v>2221.0414103022904</v>
      </c>
      <c r="H19" s="27">
        <v>1900.73163469858</v>
      </c>
      <c r="I19" s="27">
        <v>1927.6220128150703</v>
      </c>
      <c r="J19" s="27">
        <v>1557.7015119999996</v>
      </c>
      <c r="K19" s="27">
        <v>1583.68052788834</v>
      </c>
      <c r="L19" s="46">
        <v>1539.001</v>
      </c>
      <c r="M19" s="31">
        <f t="shared" si="3"/>
        <v>-2.821246274203748</v>
      </c>
    </row>
    <row r="20" spans="1:13" ht="9" customHeight="1">
      <c r="A20" s="8"/>
      <c r="C20" s="35"/>
      <c r="D20" s="27"/>
      <c r="E20" s="27"/>
      <c r="F20" s="27"/>
      <c r="G20" s="27"/>
      <c r="H20" s="27"/>
      <c r="I20" s="27"/>
      <c r="J20" s="27"/>
      <c r="K20" s="27"/>
      <c r="L20" s="47"/>
      <c r="M20" s="31"/>
    </row>
    <row r="21" spans="1:13" ht="12.75" customHeight="1">
      <c r="A21" s="8" t="s">
        <v>12</v>
      </c>
      <c r="B21" s="11" t="s">
        <v>1</v>
      </c>
      <c r="C21" s="27">
        <v>17868.322781172647</v>
      </c>
      <c r="D21" s="27">
        <v>18594.83843240132</v>
      </c>
      <c r="E21" s="27">
        <v>18965.744052838603</v>
      </c>
      <c r="F21" s="27">
        <v>19116.308729460823</v>
      </c>
      <c r="G21" s="27">
        <v>18347.123647620607</v>
      </c>
      <c r="H21" s="27">
        <v>18246.60363732864</v>
      </c>
      <c r="I21" s="27">
        <v>18176.202158618926</v>
      </c>
      <c r="J21" s="27">
        <v>15204.702396100001</v>
      </c>
      <c r="K21" s="27">
        <v>12830.0287142405</v>
      </c>
      <c r="L21" s="46">
        <v>12199.252</v>
      </c>
      <c r="M21" s="31">
        <f t="shared" si="3"/>
        <v>-4.9164092169207585</v>
      </c>
    </row>
    <row r="22" spans="1:13" ht="12.75" customHeight="1">
      <c r="A22" s="8"/>
      <c r="B22" s="11" t="s">
        <v>2</v>
      </c>
      <c r="C22" s="20">
        <v>2914.1257196658203</v>
      </c>
      <c r="D22" s="27">
        <v>2808.26992190433</v>
      </c>
      <c r="E22" s="27">
        <v>2784.900868757101</v>
      </c>
      <c r="F22" s="27">
        <v>2708.33539530551</v>
      </c>
      <c r="G22" s="27">
        <v>2614.78378676412</v>
      </c>
      <c r="H22" s="27">
        <v>2593.75534803257</v>
      </c>
      <c r="I22" s="27">
        <v>2257.17648196887</v>
      </c>
      <c r="J22" s="27">
        <v>2096.1660087999994</v>
      </c>
      <c r="K22" s="27">
        <v>1870.36483362295</v>
      </c>
      <c r="L22" s="46">
        <v>1711.166</v>
      </c>
      <c r="M22" s="31">
        <f t="shared" si="3"/>
        <v>-8.511646004088814</v>
      </c>
    </row>
    <row r="23" spans="1:13" ht="9" customHeight="1">
      <c r="A23" s="8"/>
      <c r="C23" s="20"/>
      <c r="D23" s="27"/>
      <c r="E23" s="27"/>
      <c r="F23" s="27"/>
      <c r="G23" s="27"/>
      <c r="H23" s="27"/>
      <c r="I23" s="27"/>
      <c r="J23" s="27"/>
      <c r="K23" s="27"/>
      <c r="L23" s="47"/>
      <c r="M23" s="31"/>
    </row>
    <row r="24" spans="1:13" ht="12.75" customHeight="1">
      <c r="A24" s="8" t="s">
        <v>13</v>
      </c>
      <c r="B24" s="11" t="s">
        <v>1</v>
      </c>
      <c r="C24" s="27">
        <v>2029.5126131495174</v>
      </c>
      <c r="D24" s="27">
        <v>1896.1734585149964</v>
      </c>
      <c r="E24" s="27">
        <v>1646.6728651553592</v>
      </c>
      <c r="F24" s="27">
        <v>1310.2234323742919</v>
      </c>
      <c r="G24" s="27">
        <v>1519.0450448710935</v>
      </c>
      <c r="H24" s="27">
        <v>1555.5838548500124</v>
      </c>
      <c r="I24" s="27">
        <v>1498.620590679826</v>
      </c>
      <c r="J24" s="27">
        <v>1138.9619066999994</v>
      </c>
      <c r="K24" s="27">
        <v>929.483606888136</v>
      </c>
      <c r="L24" s="47">
        <v>966.788</v>
      </c>
      <c r="M24" s="31">
        <f>((L24/K24)-1)*100</f>
        <v>4.013453581689008</v>
      </c>
    </row>
    <row r="25" spans="1:13" ht="12.75" customHeight="1">
      <c r="A25" s="8"/>
      <c r="B25" s="11" t="s">
        <v>2</v>
      </c>
      <c r="C25" s="20">
        <v>85.29913251880001</v>
      </c>
      <c r="D25" s="27">
        <v>107.81536290775</v>
      </c>
      <c r="E25" s="27">
        <v>81.49589826534002</v>
      </c>
      <c r="F25" s="27">
        <v>131.06250066775002</v>
      </c>
      <c r="G25" s="27">
        <v>114.52147656222002</v>
      </c>
      <c r="H25" s="27">
        <v>97.38345514054</v>
      </c>
      <c r="I25" s="27">
        <v>55.01259665204999</v>
      </c>
      <c r="J25" s="27">
        <v>50.4401187</v>
      </c>
      <c r="K25" s="27">
        <v>43.38580109952</v>
      </c>
      <c r="L25" s="47">
        <v>8.313</v>
      </c>
      <c r="M25" s="31">
        <f t="shared" si="3"/>
        <v>-80.83935345360726</v>
      </c>
    </row>
    <row r="26" spans="1:13" ht="9" customHeight="1">
      <c r="A26" s="8"/>
      <c r="C26" s="25"/>
      <c r="D26" s="27"/>
      <c r="E26" s="27"/>
      <c r="F26" s="27"/>
      <c r="G26" s="27"/>
      <c r="H26" s="27"/>
      <c r="I26" s="27"/>
      <c r="J26" s="27"/>
      <c r="K26" s="27"/>
      <c r="L26" s="47"/>
      <c r="M26" s="31"/>
    </row>
    <row r="27" spans="1:13" ht="12.75" customHeight="1">
      <c r="A27" s="8" t="s">
        <v>14</v>
      </c>
      <c r="B27" s="11" t="s">
        <v>1</v>
      </c>
      <c r="C27" s="27">
        <v>12019.803643489628</v>
      </c>
      <c r="D27" s="27">
        <v>11745.24181857839</v>
      </c>
      <c r="E27" s="27">
        <v>11547.470802518206</v>
      </c>
      <c r="F27" s="27">
        <v>10627.355697925996</v>
      </c>
      <c r="G27" s="27">
        <v>10132.92885496952</v>
      </c>
      <c r="H27" s="27">
        <v>9171.312428244722</v>
      </c>
      <c r="I27" s="27">
        <v>8186.82680642929</v>
      </c>
      <c r="J27" s="27">
        <v>6571.963540599998</v>
      </c>
      <c r="K27" s="27">
        <v>4852.6190761255</v>
      </c>
      <c r="L27" s="46">
        <v>4087.092</v>
      </c>
      <c r="M27" s="31">
        <f t="shared" si="3"/>
        <v>-15.775544383688233</v>
      </c>
    </row>
    <row r="28" spans="1:13" ht="12.75" customHeight="1">
      <c r="A28" s="8"/>
      <c r="B28" s="11" t="s">
        <v>2</v>
      </c>
      <c r="C28" s="20">
        <v>3063.4120734811904</v>
      </c>
      <c r="D28" s="27">
        <v>3586.486008296066</v>
      </c>
      <c r="E28" s="27">
        <v>3200.264516280244</v>
      </c>
      <c r="F28" s="27">
        <v>3619.765256957476</v>
      </c>
      <c r="G28" s="27">
        <v>4839.030025778159</v>
      </c>
      <c r="H28" s="27">
        <v>2992.308271756462</v>
      </c>
      <c r="I28" s="27">
        <v>2714.9198788156336</v>
      </c>
      <c r="J28" s="27">
        <v>1899.2906201000008</v>
      </c>
      <c r="K28" s="27">
        <v>1775.78497417604</v>
      </c>
      <c r="L28" s="46">
        <v>1288.214</v>
      </c>
      <c r="M28" s="31">
        <f t="shared" si="3"/>
        <v>-27.45664487910603</v>
      </c>
    </row>
    <row r="29" spans="1:13" ht="9" customHeight="1">
      <c r="A29" s="8"/>
      <c r="C29" s="36"/>
      <c r="D29" s="27"/>
      <c r="E29" s="27"/>
      <c r="F29" s="27"/>
      <c r="G29" s="27"/>
      <c r="H29" s="27"/>
      <c r="I29" s="27"/>
      <c r="J29" s="27"/>
      <c r="K29" s="27"/>
      <c r="L29" s="47"/>
      <c r="M29" s="31"/>
    </row>
    <row r="30" spans="1:13" ht="12.75" customHeight="1">
      <c r="A30" s="8" t="s">
        <v>15</v>
      </c>
      <c r="B30" s="11" t="s">
        <v>1</v>
      </c>
      <c r="C30" s="27">
        <v>15550.487070847965</v>
      </c>
      <c r="D30" s="27">
        <v>15775.908490190508</v>
      </c>
      <c r="E30" s="27">
        <v>15711.590055172906</v>
      </c>
      <c r="F30" s="27">
        <v>15776.557500713066</v>
      </c>
      <c r="G30" s="27">
        <v>15631.70138960384</v>
      </c>
      <c r="H30" s="27">
        <v>14189.672727807345</v>
      </c>
      <c r="I30" s="27">
        <v>12994.442262002402</v>
      </c>
      <c r="J30" s="27">
        <v>11631.0604772</v>
      </c>
      <c r="K30" s="27">
        <v>10585.9558186668</v>
      </c>
      <c r="L30" s="46">
        <v>10119.034</v>
      </c>
      <c r="M30" s="31">
        <f t="shared" si="3"/>
        <v>-4.41076674289016</v>
      </c>
    </row>
    <row r="31" spans="1:13" ht="12.75" customHeight="1">
      <c r="A31" s="8"/>
      <c r="B31" s="11" t="s">
        <v>2</v>
      </c>
      <c r="C31" s="20">
        <v>343.32876308558</v>
      </c>
      <c r="D31" s="27">
        <v>247.05910749984002</v>
      </c>
      <c r="E31" s="27">
        <v>307.25045695425007</v>
      </c>
      <c r="F31" s="27">
        <v>384.5580650877401</v>
      </c>
      <c r="G31" s="27">
        <v>355.6434185495201</v>
      </c>
      <c r="H31" s="27">
        <v>240.16492223655993</v>
      </c>
      <c r="I31" s="27">
        <v>281.35909609015675</v>
      </c>
      <c r="J31" s="27">
        <v>205.6604234</v>
      </c>
      <c r="K31" s="27">
        <v>193.105885494335</v>
      </c>
      <c r="L31" s="46">
        <v>144.028</v>
      </c>
      <c r="M31" s="31">
        <f t="shared" si="3"/>
        <v>-25.415012788812586</v>
      </c>
    </row>
    <row r="32" spans="1:13" ht="9" customHeight="1">
      <c r="A32" s="8"/>
      <c r="C32" s="20"/>
      <c r="D32" s="27"/>
      <c r="E32" s="27"/>
      <c r="F32" s="27"/>
      <c r="G32" s="27"/>
      <c r="H32" s="27"/>
      <c r="I32" s="27"/>
      <c r="J32" s="27"/>
      <c r="K32" s="27"/>
      <c r="L32" s="47"/>
      <c r="M32" s="31"/>
    </row>
    <row r="33" spans="1:13" ht="12.75" customHeight="1">
      <c r="A33" s="8" t="s">
        <v>16</v>
      </c>
      <c r="B33" s="11" t="s">
        <v>1</v>
      </c>
      <c r="C33" s="27">
        <v>4800.69983922891</v>
      </c>
      <c r="D33" s="27">
        <v>5178.594429661559</v>
      </c>
      <c r="E33" s="27">
        <v>5435.101532403334</v>
      </c>
      <c r="F33" s="27">
        <v>5350.019142397165</v>
      </c>
      <c r="G33" s="27">
        <v>5234.916293035815</v>
      </c>
      <c r="H33" s="27">
        <v>5066.185918283152</v>
      </c>
      <c r="I33" s="27">
        <v>4690.264016874024</v>
      </c>
      <c r="J33" s="27">
        <v>3890.987468399999</v>
      </c>
      <c r="K33" s="27">
        <v>3587.87417426912</v>
      </c>
      <c r="L33" s="46">
        <v>3471.52</v>
      </c>
      <c r="M33" s="31">
        <f t="shared" si="3"/>
        <v>-3.2429836894383945</v>
      </c>
    </row>
    <row r="34" spans="1:16" ht="12.75" customHeight="1">
      <c r="A34" s="8"/>
      <c r="B34" s="11" t="s">
        <v>2</v>
      </c>
      <c r="C34" s="20">
        <v>75231.86420215237</v>
      </c>
      <c r="D34" s="27">
        <v>110688.31586784936</v>
      </c>
      <c r="E34" s="27">
        <v>107666.05000653358</v>
      </c>
      <c r="F34" s="27">
        <v>108033.68167211504</v>
      </c>
      <c r="G34" s="27">
        <v>128738.99808605644</v>
      </c>
      <c r="H34" s="27">
        <v>136581.4801704187</v>
      </c>
      <c r="I34" s="27">
        <v>139489.50397664795</v>
      </c>
      <c r="J34" s="27">
        <v>133868.705038</v>
      </c>
      <c r="K34" s="27">
        <v>118720.881653881</v>
      </c>
      <c r="L34" s="46">
        <v>101517.049</v>
      </c>
      <c r="M34" s="31">
        <f t="shared" si="3"/>
        <v>-14.490991318643577</v>
      </c>
      <c r="O34" s="42"/>
      <c r="P34" s="42"/>
    </row>
    <row r="35" spans="1:15" ht="9" customHeight="1">
      <c r="A35" s="8"/>
      <c r="C35" s="24"/>
      <c r="D35" s="27"/>
      <c r="E35" s="27"/>
      <c r="F35" s="27"/>
      <c r="G35" s="27"/>
      <c r="H35" s="27"/>
      <c r="I35" s="27"/>
      <c r="J35" s="27"/>
      <c r="K35" s="27"/>
      <c r="L35" s="47"/>
      <c r="M35" s="31"/>
      <c r="O35" s="38"/>
    </row>
    <row r="36" spans="1:19" ht="12.75" customHeight="1">
      <c r="A36" s="8" t="s">
        <v>17</v>
      </c>
      <c r="B36" s="11" t="s">
        <v>2</v>
      </c>
      <c r="C36" s="27">
        <v>594802.5181165086</v>
      </c>
      <c r="D36" s="27">
        <v>568555.6755134948</v>
      </c>
      <c r="E36" s="27">
        <v>561481.1124126003</v>
      </c>
      <c r="F36" s="27">
        <v>532035.55001265</v>
      </c>
      <c r="G36" s="27">
        <v>563231.5280075577</v>
      </c>
      <c r="H36" s="27">
        <v>596924.2692829989</v>
      </c>
      <c r="I36" s="27">
        <v>614712.9794092398</v>
      </c>
      <c r="J36" s="27">
        <v>650854.3005340005</v>
      </c>
      <c r="K36" s="27">
        <v>662818.206187037</v>
      </c>
      <c r="L36" s="46">
        <v>765869.131</v>
      </c>
      <c r="M36" s="31">
        <f t="shared" si="3"/>
        <v>15.547388990079082</v>
      </c>
      <c r="O36" s="38"/>
      <c r="P36" s="41"/>
      <c r="Q36" s="41"/>
      <c r="R36" s="43"/>
      <c r="S36" s="43"/>
    </row>
    <row r="37" spans="1:13" ht="9" customHeight="1">
      <c r="A37" s="8"/>
      <c r="C37" s="20"/>
      <c r="D37" s="27"/>
      <c r="E37" s="27"/>
      <c r="F37" s="27"/>
      <c r="G37" s="27"/>
      <c r="H37" s="27"/>
      <c r="I37" s="27"/>
      <c r="J37" s="27"/>
      <c r="K37" s="27"/>
      <c r="L37" s="47"/>
      <c r="M37" s="31"/>
    </row>
    <row r="38" spans="1:16" ht="12.75" customHeight="1">
      <c r="A38" s="8" t="s">
        <v>18</v>
      </c>
      <c r="B38" s="11" t="s">
        <v>2</v>
      </c>
      <c r="C38" s="27">
        <v>5278.014809894</v>
      </c>
      <c r="D38" s="27">
        <v>13983.618556987598</v>
      </c>
      <c r="E38" s="27">
        <v>10921.2081261255</v>
      </c>
      <c r="F38" s="27">
        <v>25273.876315913196</v>
      </c>
      <c r="G38" s="27">
        <v>59235.3869578329</v>
      </c>
      <c r="H38" s="27">
        <v>89967.8670828817</v>
      </c>
      <c r="I38" s="27">
        <v>102604.83889132181</v>
      </c>
      <c r="J38" s="27">
        <v>120014.4330493</v>
      </c>
      <c r="K38" s="27">
        <v>116464.267060138</v>
      </c>
      <c r="L38" s="46">
        <v>107460.468</v>
      </c>
      <c r="M38" s="31">
        <f t="shared" si="3"/>
        <v>-7.730954126460743</v>
      </c>
      <c r="O38" s="42"/>
      <c r="P38" s="42"/>
    </row>
    <row r="39" spans="1:13" ht="9">
      <c r="A39" s="32"/>
      <c r="B39" s="32"/>
      <c r="C39" s="33"/>
      <c r="D39" s="33"/>
      <c r="E39" s="33"/>
      <c r="F39" s="33"/>
      <c r="G39" s="33"/>
      <c r="H39" s="34"/>
      <c r="I39" s="34"/>
      <c r="J39" s="34"/>
      <c r="K39" s="34"/>
      <c r="L39" s="34"/>
      <c r="M39" s="33"/>
    </row>
    <row r="40" spans="1:13" ht="9">
      <c r="A40" s="8" t="s">
        <v>23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9" customHeight="1">
      <c r="A41" s="11" t="s">
        <v>21</v>
      </c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0.5">
      <c r="A42" s="48" t="s">
        <v>30</v>
      </c>
      <c r="B42" s="18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2:13" ht="10.5">
      <c r="B43" s="1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0.5">
      <c r="A44" s="17"/>
      <c r="B44" s="1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3:7" ht="9">
      <c r="C45" s="15"/>
      <c r="D45" s="15"/>
      <c r="E45" s="15"/>
      <c r="F45" s="15"/>
      <c r="G45" s="15"/>
    </row>
    <row r="47" spans="3:12" ht="9"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3:13" ht="9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3:12" ht="9"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3:12" ht="9"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3:12" ht="9"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3:12" ht="9"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3:12" ht="9"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ht="9">
      <c r="A54" s="11" t="s">
        <v>0</v>
      </c>
    </row>
  </sheetData>
  <sheetProtection/>
  <mergeCells count="5">
    <mergeCell ref="M3:M4"/>
    <mergeCell ref="A6:B6"/>
    <mergeCell ref="A3:A4"/>
    <mergeCell ref="B3:B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57" t="s">
        <v>7</v>
      </c>
      <c r="C4" s="57"/>
      <c r="D4" s="57"/>
      <c r="E4" s="57"/>
      <c r="F4" s="57"/>
      <c r="G4" s="57"/>
      <c r="H4" s="57"/>
      <c r="I4" s="57"/>
    </row>
    <row r="6" spans="2:10" ht="19.5">
      <c r="B6" s="56" t="s">
        <v>4</v>
      </c>
      <c r="C6" s="56"/>
      <c r="D6" s="56"/>
      <c r="E6" s="56"/>
      <c r="F6" s="56"/>
      <c r="G6" s="56"/>
      <c r="H6" s="56"/>
      <c r="I6" s="56"/>
      <c r="J6" s="1"/>
    </row>
    <row r="7" spans="2:10" ht="19.5">
      <c r="B7" s="56" t="s">
        <v>5</v>
      </c>
      <c r="C7" s="56"/>
      <c r="D7" s="56"/>
      <c r="E7" s="56"/>
      <c r="F7" s="56"/>
      <c r="G7" s="56"/>
      <c r="H7" s="56"/>
      <c r="I7" s="56"/>
      <c r="J7" s="1"/>
    </row>
    <row r="8" spans="244:251" ht="19.5">
      <c r="IJ8" s="56" t="s">
        <v>4</v>
      </c>
      <c r="IK8" s="56"/>
      <c r="IL8" s="56"/>
      <c r="IM8" s="56"/>
      <c r="IN8" s="56"/>
      <c r="IO8" s="56"/>
      <c r="IP8" s="56"/>
      <c r="IQ8" s="56"/>
    </row>
    <row r="9" spans="2:251" ht="19.5">
      <c r="B9" s="56" t="s">
        <v>3</v>
      </c>
      <c r="C9" s="56"/>
      <c r="D9" s="56"/>
      <c r="E9" s="56"/>
      <c r="F9" s="56"/>
      <c r="G9" s="56"/>
      <c r="H9" s="56"/>
      <c r="I9" s="56"/>
      <c r="J9" s="1"/>
      <c r="IJ9" s="56" t="s">
        <v>5</v>
      </c>
      <c r="IK9" s="56"/>
      <c r="IL9" s="56"/>
      <c r="IM9" s="56"/>
      <c r="IN9" s="56"/>
      <c r="IO9" s="56"/>
      <c r="IP9" s="56"/>
      <c r="IQ9" s="56"/>
    </row>
    <row r="11" spans="244:251" ht="19.5">
      <c r="IJ11" s="56" t="s">
        <v>3</v>
      </c>
      <c r="IK11" s="56"/>
      <c r="IL11" s="56"/>
      <c r="IM11" s="56"/>
      <c r="IN11" s="56"/>
      <c r="IO11" s="56"/>
      <c r="IP11" s="56"/>
      <c r="IQ11" s="56"/>
    </row>
    <row r="26" ht="15">
      <c r="B26" s="2" t="s">
        <v>6</v>
      </c>
    </row>
    <row r="28" ht="15">
      <c r="IJ28" s="2" t="s">
        <v>6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lopes</cp:lastModifiedBy>
  <cp:lastPrinted>2008-06-19T20:58:22Z</cp:lastPrinted>
  <dcterms:created xsi:type="dcterms:W3CDTF">1998-02-13T16:43:15Z</dcterms:created>
  <dcterms:modified xsi:type="dcterms:W3CDTF">2020-07-15T13:37:35Z</dcterms:modified>
  <cp:category/>
  <cp:version/>
  <cp:contentType/>
  <cp:contentStatus/>
</cp:coreProperties>
</file>