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0" yWindow="410" windowWidth="13550" windowHeight="11480" tabRatio="620" activeTab="0"/>
  </bookViews>
  <sheets>
    <sheet name="T2.16" sheetId="1" r:id="rId1"/>
    <sheet name="Gráfico 23" sheetId="2" state="hidden" r:id="rId2"/>
  </sheets>
  <definedNames>
    <definedName name="_Fill" hidden="1">'T2.16'!$C$3:$C$3</definedName>
    <definedName name="_xlnm.Print_Area" localSheetId="0">'T2.16'!$A$1:$M$37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<sst xmlns="http://schemas.openxmlformats.org/spreadsheetml/2006/main" count="47" uniqueCount="27">
  <si>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</si>
  <si>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</si>
  <si>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</si>
  <si>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</si>
  <si>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</si>
  <si>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</si>
  <si>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</si>
  <si>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</si>
  <si>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</si>
  <si>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</si>
  <si>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</si>
  <si>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</si>
  <si>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</si>
  <si>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</si>
  <si>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</si>
  <si>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</si>
  <si>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</si>
  <si>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</si>
  <si>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Localização</t>
  </si>
  <si>
    <t xml:space="preserve">Fonte: ANP/SDP, conforme o Decreto n° 2.705/1998. </t>
  </si>
  <si>
    <t>..</t>
  </si>
  <si>
    <t>Brasil</t>
  </si>
  <si>
    <t>Maranhão</t>
  </si>
  <si>
    <t>Tabela 2.16 – Queima e perda de gás natural, por localização (terra e mar), segundo Unidades da Federação – 2010-2019</t>
  </si>
  <si>
    <t>19/18
%</t>
  </si>
  <si>
    <t xml:space="preserve"> -   </t>
  </si>
  <si>
    <r>
      <t>Queima e perda de gás natural (milhões de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</si>
</sst>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%"/>
    <numFmt numFmtId="199" formatCode="_(* #,##0.0_);_(* \(#,##0.0\);_(* &quot;-&quot;?_);_(@_)"/>
    <numFmt numFmtId="200" formatCode="###,###,##0.0000"/>
    <numFmt numFmtId="201" formatCode="d/m/yy\ h:mm"/>
    <numFmt numFmtId="202" formatCode="_-* #,##0.0_-;\-* #,##0.0_-;_-* &quot;-&quot;?_-;_-@_-"/>
    <numFmt numFmtId="203" formatCode="&quot;Sim&quot;;&quot;Sim&quot;;&quot;Não&quot;"/>
    <numFmt numFmtId="204" formatCode="&quot;Verdadeiro&quot;;&quot;Verdadeiro&quot;;&quot;Falso&quot;"/>
    <numFmt numFmtId="205" formatCode="&quot;Ativado&quot;;&quot;Ativado&quot;;&quot;Desativado&quot;"/>
    <numFmt numFmtId="206" formatCode="[$€-2]\ #,##0.00_);[Red]\([$€-2]\ #,##0.00\)"/>
  </numFmts>
  <fonts count="5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u val="single"/>
      <sz val="12"/>
      <color indexed="12"/>
      <name val="Arial MT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5.9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0" borderId="0" applyNumberFormat="0" applyBorder="0" applyAlignment="0" applyProtection="0"/>
    <xf numFmtId="0" fontId="39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6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4" fontId="11" fillId="33" borderId="0" xfId="62" applyNumberFormat="1" applyFont="1" applyFill="1" applyBorder="1" applyAlignment="1" applyProtection="1">
      <alignment horizontal="right" vertical="center" wrapText="1"/>
      <protection/>
    </xf>
    <xf numFmtId="4" fontId="10" fillId="33" borderId="0" xfId="62" applyNumberFormat="1" applyFont="1" applyFill="1" applyBorder="1" applyAlignment="1" applyProtection="1">
      <alignment horizontal="right" vertical="center" wrapText="1"/>
      <protection/>
    </xf>
    <xf numFmtId="193" fontId="10" fillId="33" borderId="0" xfId="62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1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190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171" fontId="12" fillId="33" borderId="0" xfId="62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192" fontId="11" fillId="33" borderId="0" xfId="62" applyNumberFormat="1" applyFont="1" applyFill="1" applyBorder="1" applyAlignment="1" applyProtection="1">
      <alignment horizontal="right" vertical="center" wrapText="1"/>
      <protection/>
    </xf>
    <xf numFmtId="192" fontId="12" fillId="33" borderId="0" xfId="62" applyNumberFormat="1" applyFont="1" applyFill="1" applyBorder="1" applyAlignment="1" applyProtection="1">
      <alignment horizontal="right" vertical="center" wrapText="1"/>
      <protection/>
    </xf>
    <xf numFmtId="192" fontId="11" fillId="33" borderId="0" xfId="62" applyNumberFormat="1" applyFont="1" applyFill="1" applyBorder="1" applyAlignment="1">
      <alignment horizontal="right" vertical="center" wrapText="1"/>
    </xf>
    <xf numFmtId="192" fontId="10" fillId="33" borderId="0" xfId="62" applyNumberFormat="1" applyFont="1" applyFill="1" applyBorder="1" applyAlignment="1">
      <alignment horizontal="right" vertical="center" wrapText="1"/>
    </xf>
    <xf numFmtId="192" fontId="10" fillId="33" borderId="0" xfId="62" applyNumberFormat="1" applyFont="1" applyFill="1" applyBorder="1" applyAlignment="1">
      <alignment horizontal="right" vertical="center"/>
    </xf>
    <xf numFmtId="4" fontId="10" fillId="33" borderId="0" xfId="62" applyNumberFormat="1" applyFont="1" applyFill="1" applyBorder="1" applyAlignment="1" applyProtection="1">
      <alignment horizontal="right" vertical="center" wrapText="1"/>
      <protection/>
    </xf>
    <xf numFmtId="198" fontId="10" fillId="33" borderId="0" xfId="0" applyNumberFormat="1" applyFont="1" applyFill="1" applyBorder="1" applyAlignment="1">
      <alignment vertical="center"/>
    </xf>
    <xf numFmtId="192" fontId="10" fillId="33" borderId="0" xfId="62" applyNumberFormat="1" applyFont="1" applyFill="1" applyBorder="1" applyAlignment="1">
      <alignment vertical="center"/>
    </xf>
    <xf numFmtId="192" fontId="10" fillId="35" borderId="0" xfId="0" applyNumberFormat="1" applyFont="1" applyFill="1" applyAlignment="1">
      <alignment vertical="center"/>
    </xf>
    <xf numFmtId="192" fontId="10" fillId="33" borderId="0" xfId="62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93" fontId="11" fillId="33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275"/>
          <c:w val="0.84425"/>
          <c:h val="0.859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'T2.16'!#REF!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'T2.16'!$C$3:$G$3</c:f>
              <c:strCache>
                <c:ptCount val="5"/>
                <c:pt idx="0">
                  <c:v>Queima e perda de gás natural (milhões de m3)</c:v>
                </c:pt>
              </c:strCache>
            </c:strRef>
          </c:cat>
          <c:val>
            <c:numRef>
              <c:f>'T2.16'!#REF!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v>'T2.16'!#REF!</c:v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'T2.16'!#REF!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3012047"/>
        <c:axId val="49999560"/>
      </c:barChart>
      <c:catAx>
        <c:axId val="13012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99560"/>
        <c:crosses val="autoZero"/>
        <c:auto val="1"/>
        <c:lblOffset val="100"/>
        <c:tickLblSkip val="2"/>
        <c:noMultiLvlLbl val="0"/>
      </c:catAx>
      <c:valAx>
        <c:axId val="4999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12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4605"/>
          <c:w val="0.07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25"/>
          <c:w val="0.84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v>'T2.16'!#REF!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'T2.16'!$C$3:$G$3</c:f>
              <c:strCache>
                <c:ptCount val="5"/>
                <c:pt idx="0">
                  <c:v>Queima e perda de gás natural (milhões de m3)</c:v>
                </c:pt>
              </c:strCache>
            </c:strRef>
          </c:cat>
          <c:val>
            <c:numRef>
              <c:f>'T2.16'!#REF!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v>'T2.16'!#REF!</c:v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'T2.16'!#REF!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7342857"/>
        <c:axId val="23432530"/>
      </c:barChart>
      <c:catAx>
        <c:axId val="47342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2530"/>
        <c:crosses val="autoZero"/>
        <c:auto val="1"/>
        <c:lblOffset val="100"/>
        <c:tickLblSkip val="2"/>
        <c:noMultiLvlLbl val="0"/>
      </c:catAx>
      <c:valAx>
        <c:axId val="23432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42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25"/>
          <c:y val="0.47325"/>
          <c:w val="0.079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162175"/>
        <a:ext cx="6057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00325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71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5546875" style="4" customWidth="1"/>
    <col min="2" max="2" width="7.77734375" style="4" bestFit="1" customWidth="1"/>
    <col min="3" max="7" width="6.77734375" style="3" customWidth="1"/>
    <col min="8" max="12" width="6.77734375" style="19" customWidth="1"/>
    <col min="13" max="13" width="5.77734375" style="3" customWidth="1"/>
    <col min="14" max="14" width="2.6640625" style="3" customWidth="1"/>
    <col min="15" max="23" width="9.5546875" style="3" bestFit="1" customWidth="1"/>
    <col min="24" max="16384" width="9.10546875" style="3" customWidth="1"/>
  </cols>
  <sheetData>
    <row r="1" spans="1:13" ht="12.75" customHeight="1">
      <c r="A1" s="38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9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1.25" customHeight="1">
      <c r="A3" s="42" t="s">
        <v>7</v>
      </c>
      <c r="B3" s="43" t="s">
        <v>18</v>
      </c>
      <c r="C3" s="45" t="s">
        <v>26</v>
      </c>
      <c r="D3" s="42"/>
      <c r="E3" s="42"/>
      <c r="F3" s="42"/>
      <c r="G3" s="42"/>
      <c r="H3" s="42"/>
      <c r="I3" s="42"/>
      <c r="J3" s="42"/>
      <c r="K3" s="42"/>
      <c r="L3" s="46"/>
      <c r="M3" s="40" t="s">
        <v>24</v>
      </c>
    </row>
    <row r="4" spans="1:13" ht="10.5" customHeight="1">
      <c r="A4" s="42"/>
      <c r="B4" s="44"/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5">
        <v>2019</v>
      </c>
      <c r="M4" s="41"/>
    </row>
    <row r="5" spans="1:13" ht="9">
      <c r="A5" s="6"/>
      <c r="B5" s="7"/>
      <c r="C5" s="22"/>
      <c r="D5" s="22"/>
      <c r="E5" s="22"/>
      <c r="F5" s="22"/>
      <c r="G5" s="22"/>
      <c r="H5" s="22"/>
      <c r="I5" s="22"/>
      <c r="J5" s="22"/>
      <c r="K5" s="22"/>
      <c r="L5" s="22"/>
      <c r="M5" s="7"/>
    </row>
    <row r="6" spans="1:13" ht="12.75" customHeight="1">
      <c r="A6" s="47" t="s">
        <v>21</v>
      </c>
      <c r="B6" s="47"/>
      <c r="C6" s="28">
        <f aca="true" t="shared" si="0" ref="C6:J6">C8+C9</f>
        <v>2417.7580654999997</v>
      </c>
      <c r="D6" s="28">
        <f t="shared" si="0"/>
        <v>1756.1709720999997</v>
      </c>
      <c r="E6" s="28">
        <f t="shared" si="0"/>
        <v>1444.51695</v>
      </c>
      <c r="F6" s="28">
        <f t="shared" si="0"/>
        <v>1302.885</v>
      </c>
      <c r="G6" s="28">
        <f t="shared" si="0"/>
        <v>1619.2095169999989</v>
      </c>
      <c r="H6" s="28">
        <f t="shared" si="0"/>
        <v>1397.6748728599998</v>
      </c>
      <c r="I6" s="28">
        <f t="shared" si="0"/>
        <v>1484.0818307000004</v>
      </c>
      <c r="J6" s="28">
        <f t="shared" si="0"/>
        <v>1377.1364335000003</v>
      </c>
      <c r="K6" s="28">
        <f>K8+K9</f>
        <v>1358.20626536</v>
      </c>
      <c r="L6" s="28">
        <f>L8+L9</f>
        <v>1589.738</v>
      </c>
      <c r="M6" s="9">
        <f>((L6/K6)-1)*100</f>
        <v>17.04687576143902</v>
      </c>
    </row>
    <row r="7" spans="1:15" ht="9" customHeight="1">
      <c r="A7" s="8"/>
      <c r="B7" s="8"/>
      <c r="C7" s="29"/>
      <c r="D7" s="29"/>
      <c r="E7" s="29"/>
      <c r="F7" s="29"/>
      <c r="G7" s="29"/>
      <c r="H7" s="29"/>
      <c r="I7" s="29"/>
      <c r="J7" s="29"/>
      <c r="K7" s="29"/>
      <c r="L7" s="29"/>
      <c r="M7" s="9"/>
      <c r="O7" s="34"/>
    </row>
    <row r="8" spans="1:13" ht="12.75" customHeight="1">
      <c r="A8" s="8" t="s">
        <v>8</v>
      </c>
      <c r="B8" s="8" t="s">
        <v>0</v>
      </c>
      <c r="C8" s="28">
        <f aca="true" t="shared" si="1" ref="C8:J8">C11+C13+C15+C18+C21+C24+C27+C30</f>
        <v>308.82361199999997</v>
      </c>
      <c r="D8" s="28">
        <f t="shared" si="1"/>
        <v>340.7868657999999</v>
      </c>
      <c r="E8" s="28">
        <f t="shared" si="1"/>
        <v>293.214324</v>
      </c>
      <c r="F8" s="28">
        <f t="shared" si="1"/>
        <v>261.878</v>
      </c>
      <c r="G8" s="28">
        <f t="shared" si="1"/>
        <v>203.84980510000003</v>
      </c>
      <c r="H8" s="28">
        <f t="shared" si="1"/>
        <v>168.65696536000002</v>
      </c>
      <c r="I8" s="28">
        <f t="shared" si="1"/>
        <v>191.01292810000004</v>
      </c>
      <c r="J8" s="28">
        <f t="shared" si="1"/>
        <v>169.5102883</v>
      </c>
      <c r="K8" s="28">
        <f>K11+K13+K15+K18+K21+K24+K27+K30</f>
        <v>126.86700175</v>
      </c>
      <c r="L8" s="28">
        <f>L11+L13+L15+L18+L21+L24+L27+L30</f>
        <v>145.72100000000003</v>
      </c>
      <c r="M8" s="9">
        <f>((L8/K8)-1)*100</f>
        <v>14.861231045053858</v>
      </c>
    </row>
    <row r="9" spans="2:23" ht="12.75" customHeight="1">
      <c r="B9" s="8" t="s">
        <v>1</v>
      </c>
      <c r="C9" s="30">
        <f aca="true" t="shared" si="2" ref="C9:K9">C16+C19+C22+C25+C28+C31+C33+C35</f>
        <v>2108.9344534999996</v>
      </c>
      <c r="D9" s="30">
        <f t="shared" si="2"/>
        <v>1415.3841063</v>
      </c>
      <c r="E9" s="30">
        <f t="shared" si="2"/>
        <v>1151.302626</v>
      </c>
      <c r="F9" s="30">
        <f t="shared" si="2"/>
        <v>1041.007</v>
      </c>
      <c r="G9" s="30">
        <f t="shared" si="2"/>
        <v>1415.359711899999</v>
      </c>
      <c r="H9" s="30">
        <f t="shared" si="2"/>
        <v>1229.0179074999999</v>
      </c>
      <c r="I9" s="30">
        <f t="shared" si="2"/>
        <v>1293.0689026000005</v>
      </c>
      <c r="J9" s="30">
        <f t="shared" si="2"/>
        <v>1207.6261452000003</v>
      </c>
      <c r="K9" s="30">
        <f t="shared" si="2"/>
        <v>1231.33926361</v>
      </c>
      <c r="L9" s="30">
        <f>L16+L19+L22+L25+L28+L31+L33+L35</f>
        <v>1444.017</v>
      </c>
      <c r="M9" s="9">
        <f>((L9/K9)-1)*100</f>
        <v>17.27206649501929</v>
      </c>
      <c r="N9" s="30"/>
      <c r="O9" s="11"/>
      <c r="P9" s="11"/>
      <c r="Q9" s="11"/>
      <c r="R9" s="11"/>
      <c r="S9" s="11"/>
      <c r="T9" s="11"/>
      <c r="U9" s="11"/>
      <c r="V9" s="11"/>
      <c r="W9" s="11"/>
    </row>
    <row r="10" spans="3:23" ht="9" customHeight="1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 customHeight="1">
      <c r="A11" s="4" t="s">
        <v>9</v>
      </c>
      <c r="B11" s="4" t="s">
        <v>0</v>
      </c>
      <c r="C11" s="35">
        <v>195.32864219999996</v>
      </c>
      <c r="D11" s="35">
        <v>252.16132829999992</v>
      </c>
      <c r="E11" s="35">
        <v>216.302206</v>
      </c>
      <c r="F11" s="35">
        <v>171.773</v>
      </c>
      <c r="G11" s="35">
        <v>114.49568010000007</v>
      </c>
      <c r="H11" s="35">
        <v>82.21039379</v>
      </c>
      <c r="I11" s="35">
        <v>109.97510599999998</v>
      </c>
      <c r="J11" s="35">
        <v>99.4521259</v>
      </c>
      <c r="K11" s="35">
        <v>66.58691974</v>
      </c>
      <c r="L11" s="36">
        <v>81.944</v>
      </c>
      <c r="M11" s="33">
        <f>((L11/K11)-1)*100</f>
        <v>23.063208690181725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3:23" ht="9" customHeight="1">
      <c r="C12" s="32"/>
      <c r="D12" s="35"/>
      <c r="E12" s="35"/>
      <c r="F12" s="35"/>
      <c r="G12" s="35"/>
      <c r="H12" s="35"/>
      <c r="I12" s="35"/>
      <c r="J12" s="35"/>
      <c r="K12" s="35"/>
      <c r="L12" s="36"/>
      <c r="M12" s="33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2.75" customHeight="1">
      <c r="A13" s="4" t="s">
        <v>22</v>
      </c>
      <c r="B13" s="4" t="s">
        <v>0</v>
      </c>
      <c r="C13" s="32">
        <v>0</v>
      </c>
      <c r="D13" s="35">
        <v>0</v>
      </c>
      <c r="E13" s="35">
        <v>0.381082</v>
      </c>
      <c r="F13" s="35">
        <v>6.958</v>
      </c>
      <c r="G13" s="35">
        <v>2.2779601</v>
      </c>
      <c r="H13" s="35">
        <v>2.72848412</v>
      </c>
      <c r="I13" s="35">
        <v>2.0411968999999996</v>
      </c>
      <c r="J13" s="35">
        <v>3.8702818000000008</v>
      </c>
      <c r="K13" s="35">
        <v>2.41346601</v>
      </c>
      <c r="L13" s="36">
        <v>3.78</v>
      </c>
      <c r="M13" s="33">
        <f>((L13/K13)-1)*100</f>
        <v>56.62122376440677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3:23" ht="9" customHeight="1">
      <c r="C14" s="32"/>
      <c r="D14" s="35"/>
      <c r="E14" s="35"/>
      <c r="F14" s="35"/>
      <c r="G14" s="35"/>
      <c r="H14" s="35"/>
      <c r="I14" s="35"/>
      <c r="J14" s="35"/>
      <c r="K14" s="35"/>
      <c r="L14" s="36"/>
      <c r="M14" s="33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15" ht="12.75" customHeight="1">
      <c r="A15" s="4" t="s">
        <v>10</v>
      </c>
      <c r="B15" s="4" t="s">
        <v>0</v>
      </c>
      <c r="C15" s="35">
        <v>0.5332596000000002</v>
      </c>
      <c r="D15" s="35">
        <v>0.4524875</v>
      </c>
      <c r="E15" s="35">
        <v>0.366296</v>
      </c>
      <c r="F15" s="35">
        <v>0.331</v>
      </c>
      <c r="G15" s="35">
        <v>0.35604469999999994</v>
      </c>
      <c r="H15" s="35">
        <v>0.42466169000000004</v>
      </c>
      <c r="I15" s="35">
        <v>0.4504716</v>
      </c>
      <c r="J15" s="35">
        <v>0.3599523</v>
      </c>
      <c r="K15" s="35">
        <v>0.30537194</v>
      </c>
      <c r="L15" s="36">
        <v>0.344</v>
      </c>
      <c r="M15" s="33">
        <f aca="true" t="shared" si="3" ref="M15:M35">((L15/K15)-1)*100</f>
        <v>12.649511936165435</v>
      </c>
      <c r="O15" s="12"/>
    </row>
    <row r="16" spans="2:15" ht="12.75" customHeight="1">
      <c r="B16" s="4" t="s">
        <v>1</v>
      </c>
      <c r="C16" s="35">
        <v>2.5390525999999993</v>
      </c>
      <c r="D16" s="35">
        <v>2.5181486000000004</v>
      </c>
      <c r="E16" s="35">
        <v>2.426074</v>
      </c>
      <c r="F16" s="35">
        <v>2.415</v>
      </c>
      <c r="G16" s="35">
        <v>3.428408000000001</v>
      </c>
      <c r="H16" s="35">
        <v>4.934257</v>
      </c>
      <c r="I16" s="35">
        <v>2.834598800000001</v>
      </c>
      <c r="J16" s="35">
        <v>1.9297248999999999</v>
      </c>
      <c r="K16" s="35">
        <v>2.19025468</v>
      </c>
      <c r="L16" s="36">
        <v>2.252</v>
      </c>
      <c r="M16" s="33">
        <f t="shared" si="3"/>
        <v>2.819093165914377</v>
      </c>
      <c r="O16" s="12"/>
    </row>
    <row r="17" spans="3:15" ht="9" customHeight="1">
      <c r="C17" s="32"/>
      <c r="D17" s="35"/>
      <c r="E17" s="35"/>
      <c r="F17" s="35"/>
      <c r="G17" s="35"/>
      <c r="H17" s="35"/>
      <c r="I17" s="35"/>
      <c r="J17" s="35"/>
      <c r="K17" s="35"/>
      <c r="L17" s="36"/>
      <c r="M17" s="33"/>
      <c r="O17" s="12"/>
    </row>
    <row r="18" spans="1:23" ht="12.75" customHeight="1">
      <c r="A18" s="4" t="s">
        <v>11</v>
      </c>
      <c r="B18" s="4" t="s">
        <v>0</v>
      </c>
      <c r="C18" s="35">
        <v>18.5131108</v>
      </c>
      <c r="D18" s="35">
        <v>16.91123329999997</v>
      </c>
      <c r="E18" s="35">
        <v>16.147719</v>
      </c>
      <c r="F18" s="35">
        <v>17.043</v>
      </c>
      <c r="G18" s="35">
        <v>17.51912469999999</v>
      </c>
      <c r="H18" s="35">
        <v>22.449665220000004</v>
      </c>
      <c r="I18" s="35">
        <v>22.577117700000006</v>
      </c>
      <c r="J18" s="35">
        <v>20.358435099999976</v>
      </c>
      <c r="K18" s="35">
        <v>15.57425256</v>
      </c>
      <c r="L18" s="36">
        <v>15.31</v>
      </c>
      <c r="M18" s="33">
        <f t="shared" si="3"/>
        <v>-1.69672707554962</v>
      </c>
      <c r="N18" s="11"/>
      <c r="O18" s="12"/>
      <c r="P18" s="11"/>
      <c r="Q18" s="11"/>
      <c r="R18" s="11"/>
      <c r="S18" s="11"/>
      <c r="T18" s="11"/>
      <c r="U18" s="11"/>
      <c r="V18" s="11"/>
      <c r="W18" s="11"/>
    </row>
    <row r="19" spans="2:23" ht="12.75" customHeight="1">
      <c r="B19" s="4" t="s">
        <v>1</v>
      </c>
      <c r="C19" s="35">
        <v>9.9756445</v>
      </c>
      <c r="D19" s="35">
        <v>6.255420100000001</v>
      </c>
      <c r="E19" s="35">
        <v>5.599244</v>
      </c>
      <c r="F19" s="35">
        <v>5.087</v>
      </c>
      <c r="G19" s="35">
        <v>4.3386849000000005</v>
      </c>
      <c r="H19" s="35">
        <v>4.862969850000001</v>
      </c>
      <c r="I19" s="35">
        <v>4.8786969</v>
      </c>
      <c r="J19" s="35">
        <v>4.488776299999999</v>
      </c>
      <c r="K19" s="35">
        <v>3.79376849</v>
      </c>
      <c r="L19" s="36">
        <v>2.323</v>
      </c>
      <c r="M19" s="33">
        <f t="shared" si="3"/>
        <v>-38.76800848224664</v>
      </c>
      <c r="N19" s="11"/>
      <c r="O19" s="12"/>
      <c r="P19" s="11"/>
      <c r="Q19" s="11"/>
      <c r="R19" s="11"/>
      <c r="S19" s="11"/>
      <c r="T19" s="11"/>
      <c r="U19" s="11"/>
      <c r="V19" s="11"/>
      <c r="W19" s="11"/>
    </row>
    <row r="20" spans="3:23" ht="9" customHeight="1">
      <c r="C20" s="32"/>
      <c r="D20" s="35"/>
      <c r="E20" s="35"/>
      <c r="F20" s="35"/>
      <c r="G20" s="35"/>
      <c r="H20" s="35"/>
      <c r="I20" s="35"/>
      <c r="J20" s="35"/>
      <c r="K20" s="35"/>
      <c r="L20" s="36"/>
      <c r="M20" s="33"/>
      <c r="N20" s="11"/>
      <c r="O20" s="12"/>
      <c r="P20" s="11"/>
      <c r="Q20" s="11"/>
      <c r="R20" s="11"/>
      <c r="S20" s="11"/>
      <c r="T20" s="11"/>
      <c r="U20" s="11"/>
      <c r="V20" s="11"/>
      <c r="W20" s="11"/>
    </row>
    <row r="21" spans="1:15" ht="12.75" customHeight="1">
      <c r="A21" s="4" t="s">
        <v>12</v>
      </c>
      <c r="B21" s="4" t="s">
        <v>0</v>
      </c>
      <c r="C21" s="35">
        <v>8.142242600000001</v>
      </c>
      <c r="D21" s="35">
        <v>7.904358000000001</v>
      </c>
      <c r="E21" s="35">
        <v>5.422388</v>
      </c>
      <c r="F21" s="35">
        <v>5.439</v>
      </c>
      <c r="G21" s="35">
        <v>5.354222399999997</v>
      </c>
      <c r="H21" s="35">
        <v>6.161795520000002</v>
      </c>
      <c r="I21" s="35">
        <v>6.0392985999999995</v>
      </c>
      <c r="J21" s="35">
        <v>6.302579500000002</v>
      </c>
      <c r="K21" s="35">
        <v>5.95754299</v>
      </c>
      <c r="L21" s="36">
        <v>5.643</v>
      </c>
      <c r="M21" s="33">
        <f t="shared" si="3"/>
        <v>-5.279743520575087</v>
      </c>
      <c r="O21" s="12"/>
    </row>
    <row r="22" spans="2:15" ht="12.75" customHeight="1">
      <c r="B22" s="4" t="s">
        <v>1</v>
      </c>
      <c r="C22" s="35">
        <v>0.038654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7" t="s">
        <v>25</v>
      </c>
      <c r="M22" s="33" t="s">
        <v>20</v>
      </c>
      <c r="O22" s="12"/>
    </row>
    <row r="23" spans="3:15" ht="9" customHeight="1">
      <c r="C23" s="32"/>
      <c r="D23" s="35"/>
      <c r="E23" s="35"/>
      <c r="F23" s="35"/>
      <c r="G23" s="35"/>
      <c r="H23" s="35"/>
      <c r="I23" s="35"/>
      <c r="J23" s="35"/>
      <c r="K23" s="35"/>
      <c r="L23" s="36"/>
      <c r="M23" s="33"/>
      <c r="O23" s="12"/>
    </row>
    <row r="24" spans="1:15" ht="12.75" customHeight="1">
      <c r="A24" s="4" t="s">
        <v>13</v>
      </c>
      <c r="B24" s="4" t="s">
        <v>0</v>
      </c>
      <c r="C24" s="35">
        <v>21.9855842</v>
      </c>
      <c r="D24" s="35">
        <v>20.294895600000004</v>
      </c>
      <c r="E24" s="35">
        <v>13.172665</v>
      </c>
      <c r="F24" s="35">
        <v>10.622</v>
      </c>
      <c r="G24" s="35">
        <v>8.831179800000001</v>
      </c>
      <c r="H24" s="35">
        <v>9.477622870000001</v>
      </c>
      <c r="I24" s="35">
        <v>6.973696600000001</v>
      </c>
      <c r="J24" s="35">
        <v>5.550797199999998</v>
      </c>
      <c r="K24" s="35">
        <v>6.74342091</v>
      </c>
      <c r="L24" s="36">
        <v>7.462</v>
      </c>
      <c r="M24" s="33">
        <f t="shared" si="3"/>
        <v>10.656002340509385</v>
      </c>
      <c r="O24" s="12"/>
    </row>
    <row r="25" spans="2:15" ht="12.75" customHeight="1">
      <c r="B25" s="4" t="s">
        <v>1</v>
      </c>
      <c r="C25" s="35">
        <v>23.599539499999995</v>
      </c>
      <c r="D25" s="35">
        <v>19.880874999999993</v>
      </c>
      <c r="E25" s="35">
        <v>19.053323</v>
      </c>
      <c r="F25" s="35">
        <v>19.649</v>
      </c>
      <c r="G25" s="35">
        <v>23.38417610000001</v>
      </c>
      <c r="H25" s="35">
        <v>23.360785479999997</v>
      </c>
      <c r="I25" s="35">
        <v>22.7628659</v>
      </c>
      <c r="J25" s="35">
        <v>19.785856800000005</v>
      </c>
      <c r="K25" s="35">
        <v>16.77316425</v>
      </c>
      <c r="L25" s="36">
        <v>17.833</v>
      </c>
      <c r="M25" s="33">
        <f t="shared" si="3"/>
        <v>6.3186393110053585</v>
      </c>
      <c r="O25" s="12"/>
    </row>
    <row r="26" spans="3:15" ht="9" customHeight="1">
      <c r="C26" s="32"/>
      <c r="D26" s="35"/>
      <c r="E26" s="35"/>
      <c r="F26" s="35"/>
      <c r="G26" s="35"/>
      <c r="H26" s="35"/>
      <c r="I26" s="35"/>
      <c r="J26" s="35"/>
      <c r="K26" s="35"/>
      <c r="L26" s="36"/>
      <c r="M26" s="33"/>
      <c r="O26" s="12"/>
    </row>
    <row r="27" spans="1:15" ht="12.75" customHeight="1">
      <c r="A27" s="4" t="s">
        <v>14</v>
      </c>
      <c r="B27" s="4" t="s">
        <v>0</v>
      </c>
      <c r="C27" s="35">
        <v>33.81608379999998</v>
      </c>
      <c r="D27" s="35">
        <v>32.60582049999997</v>
      </c>
      <c r="E27" s="35">
        <v>32.791825</v>
      </c>
      <c r="F27" s="35">
        <v>40.367</v>
      </c>
      <c r="G27" s="35">
        <v>46.52831529999999</v>
      </c>
      <c r="H27" s="35">
        <v>36.74639879</v>
      </c>
      <c r="I27" s="35">
        <v>34.50229870000005</v>
      </c>
      <c r="J27" s="35">
        <v>26.602601900000035</v>
      </c>
      <c r="K27" s="35">
        <v>23.38220934</v>
      </c>
      <c r="L27" s="36">
        <v>24.545</v>
      </c>
      <c r="M27" s="33">
        <f t="shared" si="3"/>
        <v>4.972971728598852</v>
      </c>
      <c r="O27" s="12"/>
    </row>
    <row r="28" spans="2:15" ht="12.75" customHeight="1">
      <c r="B28" s="4" t="s">
        <v>1</v>
      </c>
      <c r="C28" s="35">
        <v>1.2085437999999997</v>
      </c>
      <c r="D28" s="35">
        <v>1.0701052000000002</v>
      </c>
      <c r="E28" s="35">
        <v>1.279899</v>
      </c>
      <c r="F28" s="35">
        <v>1.585</v>
      </c>
      <c r="G28" s="35">
        <v>1.1532854</v>
      </c>
      <c r="H28" s="35">
        <v>2.51051008</v>
      </c>
      <c r="I28" s="35">
        <v>1.2366084999999998</v>
      </c>
      <c r="J28" s="35">
        <v>1.0529325</v>
      </c>
      <c r="K28" s="35">
        <v>1.21739369</v>
      </c>
      <c r="L28" s="36">
        <v>1.514</v>
      </c>
      <c r="M28" s="33">
        <f t="shared" si="3"/>
        <v>24.364042005179122</v>
      </c>
      <c r="O28" s="12"/>
    </row>
    <row r="29" spans="3:15" ht="9" customHeight="1">
      <c r="C29" s="32"/>
      <c r="D29" s="35"/>
      <c r="E29" s="35"/>
      <c r="F29" s="35"/>
      <c r="G29" s="35"/>
      <c r="H29" s="35"/>
      <c r="I29" s="35"/>
      <c r="J29" s="35"/>
      <c r="K29" s="35"/>
      <c r="L29" s="36"/>
      <c r="M29" s="33"/>
      <c r="O29" s="12"/>
    </row>
    <row r="30" spans="1:15" ht="12.75" customHeight="1">
      <c r="A30" s="4" t="s">
        <v>15</v>
      </c>
      <c r="B30" s="4" t="s">
        <v>0</v>
      </c>
      <c r="C30" s="35">
        <v>30.504688800000004</v>
      </c>
      <c r="D30" s="35">
        <v>10.456742600000002</v>
      </c>
      <c r="E30" s="35">
        <v>8.630143</v>
      </c>
      <c r="F30" s="35">
        <v>9.345</v>
      </c>
      <c r="G30" s="35">
        <v>8.487277999999991</v>
      </c>
      <c r="H30" s="35">
        <v>8.457943360000002</v>
      </c>
      <c r="I30" s="35">
        <v>8.453742000000004</v>
      </c>
      <c r="J30" s="35">
        <v>7.013514599999996</v>
      </c>
      <c r="K30" s="35">
        <v>5.90381826</v>
      </c>
      <c r="L30" s="36">
        <v>6.693</v>
      </c>
      <c r="M30" s="33">
        <f t="shared" si="3"/>
        <v>13.367310869762438</v>
      </c>
      <c r="O30" s="12"/>
    </row>
    <row r="31" spans="2:15" ht="12.75" customHeight="1">
      <c r="B31" s="4" t="s">
        <v>1</v>
      </c>
      <c r="C31" s="35">
        <v>391.5335464</v>
      </c>
      <c r="D31" s="35">
        <v>204.57720139999995</v>
      </c>
      <c r="E31" s="35">
        <v>206.193586</v>
      </c>
      <c r="F31" s="35">
        <v>125.044</v>
      </c>
      <c r="G31" s="35">
        <v>270.745213</v>
      </c>
      <c r="H31" s="35">
        <v>107.36244359000001</v>
      </c>
      <c r="I31" s="35">
        <v>79.31606279999998</v>
      </c>
      <c r="J31" s="35">
        <v>80.99839869999998</v>
      </c>
      <c r="K31" s="35">
        <v>70.48265216</v>
      </c>
      <c r="L31" s="36">
        <v>70.298</v>
      </c>
      <c r="M31" s="33">
        <f t="shared" si="3"/>
        <v>-0.26198242310863096</v>
      </c>
      <c r="O31" s="12"/>
    </row>
    <row r="32" spans="3:15" ht="9" customHeight="1">
      <c r="C32" s="32"/>
      <c r="D32" s="35"/>
      <c r="E32" s="35"/>
      <c r="F32" s="35"/>
      <c r="G32" s="35"/>
      <c r="H32" s="35"/>
      <c r="I32" s="35"/>
      <c r="J32" s="35"/>
      <c r="K32" s="35"/>
      <c r="L32" s="36"/>
      <c r="M32" s="33"/>
      <c r="O32" s="12"/>
    </row>
    <row r="33" spans="1:13" ht="12.75" customHeight="1">
      <c r="A33" s="4" t="s">
        <v>16</v>
      </c>
      <c r="B33" s="4" t="s">
        <v>1</v>
      </c>
      <c r="C33" s="35">
        <v>1642.2373994999996</v>
      </c>
      <c r="D33" s="35">
        <v>1025.6165303</v>
      </c>
      <c r="E33" s="35">
        <v>850.681798</v>
      </c>
      <c r="F33" s="35">
        <v>751.357</v>
      </c>
      <c r="G33" s="35">
        <v>1037.207741499999</v>
      </c>
      <c r="H33" s="35">
        <v>998.55035162</v>
      </c>
      <c r="I33" s="35">
        <v>1116.3894107000003</v>
      </c>
      <c r="J33" s="35">
        <v>1000.1698310000004</v>
      </c>
      <c r="K33" s="35">
        <v>1057.49778265</v>
      </c>
      <c r="L33" s="36">
        <v>1235.582</v>
      </c>
      <c r="M33" s="33">
        <f t="shared" si="3"/>
        <v>16.840150426011856</v>
      </c>
    </row>
    <row r="34" spans="3:13" ht="9" customHeight="1">
      <c r="C34" s="32"/>
      <c r="D34" s="35"/>
      <c r="E34" s="35"/>
      <c r="F34" s="35"/>
      <c r="G34" s="35"/>
      <c r="H34" s="35"/>
      <c r="I34" s="35"/>
      <c r="J34" s="35"/>
      <c r="K34" s="35"/>
      <c r="L34" s="36"/>
      <c r="M34" s="33"/>
    </row>
    <row r="35" spans="1:13" ht="12.75" customHeight="1">
      <c r="A35" s="4" t="s">
        <v>17</v>
      </c>
      <c r="B35" s="4" t="s">
        <v>1</v>
      </c>
      <c r="C35" s="35">
        <v>37.8020732</v>
      </c>
      <c r="D35" s="35">
        <v>155.4658257</v>
      </c>
      <c r="E35" s="35">
        <v>66.068702</v>
      </c>
      <c r="F35" s="35">
        <v>135.87</v>
      </c>
      <c r="G35" s="35">
        <v>75.102203</v>
      </c>
      <c r="H35" s="35">
        <v>87.43658987999999</v>
      </c>
      <c r="I35" s="35">
        <v>65.65065900000002</v>
      </c>
      <c r="J35" s="35">
        <v>99.20062500000003</v>
      </c>
      <c r="K35" s="35">
        <v>79.38424769</v>
      </c>
      <c r="L35" s="36">
        <v>114.215</v>
      </c>
      <c r="M35" s="33">
        <f t="shared" si="3"/>
        <v>43.87615090340855</v>
      </c>
    </row>
    <row r="36" spans="1:13" ht="9" customHeight="1">
      <c r="A36" s="13"/>
      <c r="B36" s="13"/>
      <c r="C36" s="14"/>
      <c r="D36" s="14"/>
      <c r="E36" s="14"/>
      <c r="F36" s="14"/>
      <c r="G36" s="14"/>
      <c r="H36" s="20"/>
      <c r="I36" s="20"/>
      <c r="J36" s="20"/>
      <c r="K36" s="20"/>
      <c r="L36" s="20"/>
      <c r="M36" s="14"/>
    </row>
    <row r="37" spans="1:13" ht="10.5" customHeight="1">
      <c r="A37" s="26" t="s">
        <v>19</v>
      </c>
      <c r="B37" s="23"/>
      <c r="C37" s="24"/>
      <c r="D37" s="24"/>
      <c r="E37" s="24"/>
      <c r="F37" s="15"/>
      <c r="G37" s="15"/>
      <c r="H37" s="21"/>
      <c r="I37" s="21"/>
      <c r="J37" s="21"/>
      <c r="K37" s="21"/>
      <c r="L37" s="21"/>
      <c r="M37" s="15"/>
    </row>
    <row r="38" spans="1:13" ht="9">
      <c r="A38" s="26"/>
      <c r="B38" s="25"/>
      <c r="C38" s="24"/>
      <c r="D38" s="24"/>
      <c r="E38" s="24"/>
      <c r="F38" s="15"/>
      <c r="G38" s="15"/>
      <c r="H38" s="21"/>
      <c r="I38" s="21"/>
      <c r="J38" s="21"/>
      <c r="K38" s="21"/>
      <c r="L38" s="21"/>
      <c r="M38" s="15"/>
    </row>
    <row r="39" spans="3:7" ht="9">
      <c r="C39" s="15"/>
      <c r="D39" s="15"/>
      <c r="E39" s="15"/>
      <c r="F39" s="15"/>
      <c r="G39" s="15"/>
    </row>
    <row r="40" spans="4:6" ht="9">
      <c r="D40" s="16"/>
      <c r="E40" s="16"/>
      <c r="F40" s="16"/>
    </row>
    <row r="41" spans="3:6" ht="9">
      <c r="C41" s="16"/>
      <c r="D41" s="16"/>
      <c r="E41" s="16"/>
      <c r="F41" s="16"/>
    </row>
    <row r="42" spans="3:6" ht="9">
      <c r="C42" s="16"/>
      <c r="D42" s="16"/>
      <c r="E42" s="16"/>
      <c r="F42" s="16"/>
    </row>
    <row r="43" spans="3:6" ht="9">
      <c r="C43" s="16"/>
      <c r="D43" s="16"/>
      <c r="E43" s="16"/>
      <c r="F43" s="16"/>
    </row>
    <row r="44" spans="3:6" ht="9">
      <c r="C44" s="16"/>
      <c r="D44" s="16"/>
      <c r="E44" s="16"/>
      <c r="F44" s="16"/>
    </row>
    <row r="45" spans="3:6" ht="9">
      <c r="C45" s="16"/>
      <c r="D45" s="16"/>
      <c r="E45" s="16"/>
      <c r="F45" s="16"/>
    </row>
    <row r="46" spans="3:6" ht="9">
      <c r="C46" s="16"/>
      <c r="D46" s="16"/>
      <c r="E46" s="16"/>
      <c r="F46" s="16"/>
    </row>
    <row r="47" spans="3:6" ht="9">
      <c r="C47" s="16"/>
      <c r="D47" s="16"/>
      <c r="E47" s="16"/>
      <c r="F47" s="16"/>
    </row>
    <row r="48" spans="3:6" ht="9">
      <c r="C48" s="16"/>
      <c r="D48" s="16"/>
      <c r="E48" s="16"/>
      <c r="F48" s="16"/>
    </row>
    <row r="50" spans="2:6" ht="9">
      <c r="B50" s="17"/>
      <c r="D50" s="16"/>
      <c r="E50" s="16"/>
      <c r="F50" s="16"/>
    </row>
    <row r="51" ht="9">
      <c r="A51" s="17"/>
    </row>
    <row r="57" ht="9">
      <c r="C57" s="16"/>
    </row>
    <row r="59" ht="9">
      <c r="C59" s="16"/>
    </row>
    <row r="60" ht="9">
      <c r="C60" s="16"/>
    </row>
    <row r="61" ht="9">
      <c r="C61" s="16"/>
    </row>
    <row r="62" ht="9">
      <c r="C62" s="16"/>
    </row>
    <row r="63" ht="9">
      <c r="C63" s="16"/>
    </row>
    <row r="64" ht="9">
      <c r="C64" s="18"/>
    </row>
    <row r="65" ht="9">
      <c r="C65" s="16"/>
    </row>
    <row r="66" ht="9">
      <c r="C66" s="16"/>
    </row>
    <row r="67" ht="9">
      <c r="C67" s="16"/>
    </row>
    <row r="68" ht="9">
      <c r="C68" s="16"/>
    </row>
    <row r="70" ht="9">
      <c r="B70" s="17"/>
    </row>
    <row r="71" ht="9">
      <c r="A71" s="17"/>
    </row>
  </sheetData>
  <sheetProtection/>
  <mergeCells count="6">
    <mergeCell ref="A1:M1"/>
    <mergeCell ref="M3:M4"/>
    <mergeCell ref="A3:A4"/>
    <mergeCell ref="B3:B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49" t="s">
        <v>6</v>
      </c>
      <c r="C4" s="49"/>
      <c r="D4" s="49"/>
      <c r="E4" s="49"/>
      <c r="F4" s="49"/>
      <c r="G4" s="49"/>
      <c r="H4" s="49"/>
      <c r="I4" s="49"/>
    </row>
    <row r="6" spans="2:10" ht="19.5">
      <c r="B6" s="48" t="s">
        <v>3</v>
      </c>
      <c r="C6" s="48"/>
      <c r="D6" s="48"/>
      <c r="E6" s="48"/>
      <c r="F6" s="48"/>
      <c r="G6" s="48"/>
      <c r="H6" s="48"/>
      <c r="I6" s="48"/>
      <c r="J6" s="1"/>
    </row>
    <row r="7" spans="2:10" ht="19.5">
      <c r="B7" s="48" t="s">
        <v>4</v>
      </c>
      <c r="C7" s="48"/>
      <c r="D7" s="48"/>
      <c r="E7" s="48"/>
      <c r="F7" s="48"/>
      <c r="G7" s="48"/>
      <c r="H7" s="48"/>
      <c r="I7" s="48"/>
      <c r="J7" s="1"/>
    </row>
    <row r="8" spans="244:251" ht="19.5">
      <c r="IJ8" s="48" t="s">
        <v>3</v>
      </c>
      <c r="IK8" s="48"/>
      <c r="IL8" s="48"/>
      <c r="IM8" s="48"/>
      <c r="IN8" s="48"/>
      <c r="IO8" s="48"/>
      <c r="IP8" s="48"/>
      <c r="IQ8" s="48"/>
    </row>
    <row r="9" spans="2:251" ht="19.5">
      <c r="B9" s="48" t="s">
        <v>2</v>
      </c>
      <c r="C9" s="48"/>
      <c r="D9" s="48"/>
      <c r="E9" s="48"/>
      <c r="F9" s="48"/>
      <c r="G9" s="48"/>
      <c r="H9" s="48"/>
      <c r="I9" s="48"/>
      <c r="J9" s="1"/>
      <c r="IJ9" s="48" t="s">
        <v>4</v>
      </c>
      <c r="IK9" s="48"/>
      <c r="IL9" s="48"/>
      <c r="IM9" s="48"/>
      <c r="IN9" s="48"/>
      <c r="IO9" s="48"/>
      <c r="IP9" s="48"/>
      <c r="IQ9" s="48"/>
    </row>
    <row r="11" spans="244:251" ht="19.5">
      <c r="IJ11" s="48" t="s">
        <v>2</v>
      </c>
      <c r="IK11" s="48"/>
      <c r="IL11" s="48"/>
      <c r="IM11" s="48"/>
      <c r="IN11" s="48"/>
      <c r="IO11" s="48"/>
      <c r="IP11" s="48"/>
      <c r="IQ11" s="48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2008-06-30T13:59:42Z</cp:lastPrinted>
  <dcterms:created xsi:type="dcterms:W3CDTF">1998-02-13T16:43:15Z</dcterms:created>
  <dcterms:modified xsi:type="dcterms:W3CDTF">2020-09-24T22:24:43Z</dcterms:modified>
  <cp:category/>
  <cp:version/>
  <cp:contentType/>
  <cp:contentStatus/>
</cp:coreProperties>
</file>