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570" yWindow="225" windowWidth="14145" windowHeight="12585"/>
  </bookViews>
  <sheets>
    <sheet name="T3.1 (2017)" sheetId="1" r:id="rId1"/>
  </sheets>
  <externalReferences>
    <externalReference r:id="rId2"/>
  </externalReferences>
  <definedNames>
    <definedName name="_xlnm._FilterDatabase" localSheetId="0" hidden="1">'T3.1 (2017)'!$A$29:$A$33</definedName>
    <definedName name="_xlnm.Print_Area" localSheetId="0">'T3.1 (2017)'!$A$1:$G$46</definedName>
    <definedName name="Objetivos">[1]Plan1!$A$1:$A$12</definedName>
    <definedName name="Vinculo">[1]Plan1!$A$2:$A$12</definedName>
  </definedNames>
  <calcPr calcId="125725"/>
</workbook>
</file>

<file path=xl/calcChain.xml><?xml version="1.0" encoding="utf-8"?>
<calcChain xmlns="http://schemas.openxmlformats.org/spreadsheetml/2006/main">
  <c r="E18" i="1"/>
  <c r="F18"/>
  <c r="G18"/>
  <c r="D18"/>
  <c r="F9"/>
  <c r="E40"/>
  <c r="F40"/>
  <c r="G40"/>
  <c r="D40"/>
  <c r="E35"/>
  <c r="F35"/>
  <c r="G35"/>
  <c r="D35"/>
  <c r="E29"/>
  <c r="F29"/>
  <c r="G29"/>
  <c r="D29"/>
  <c r="E7"/>
  <c r="B35"/>
  <c r="C9"/>
  <c r="B9"/>
  <c r="E9"/>
  <c r="G9"/>
  <c r="D9"/>
  <c r="F7" l="1"/>
  <c r="G7"/>
  <c r="C40" l="1"/>
  <c r="B40"/>
  <c r="C35"/>
  <c r="C29"/>
  <c r="B29"/>
  <c r="C18"/>
  <c r="B18"/>
  <c r="C7" l="1"/>
  <c r="B7"/>
  <c r="D7"/>
</calcChain>
</file>

<file path=xl/sharedStrings.xml><?xml version="1.0" encoding="utf-8"?>
<sst xmlns="http://schemas.openxmlformats.org/spreadsheetml/2006/main" count="43" uniqueCount="43">
  <si>
    <t>Quantidade de bases de distribuição (Exceto GLP)</t>
  </si>
  <si>
    <t>Quantidade de bases de distribuição de GLP</t>
  </si>
  <si>
    <t>GLP</t>
  </si>
  <si>
    <t>Biodiesel</t>
  </si>
  <si>
    <t>Etanol</t>
  </si>
  <si>
    <t>Derivados de petróleo
(exceto GLP)</t>
  </si>
  <si>
    <t>Brasil</t>
  </si>
  <si>
    <t>Região Norte</t>
  </si>
  <si>
    <t>Acre</t>
  </si>
  <si>
    <t>Amazonas</t>
  </si>
  <si>
    <t>Amapá</t>
  </si>
  <si>
    <t>Pará</t>
  </si>
  <si>
    <t>Rondônia</t>
  </si>
  <si>
    <t>Roraima</t>
  </si>
  <si>
    <t>Tocantins</t>
  </si>
  <si>
    <t>Região Nordeste</t>
  </si>
  <si>
    <t>Alagoas</t>
  </si>
  <si>
    <t xml:space="preserve">Bahia  </t>
  </si>
  <si>
    <t xml:space="preserve">Ceará  </t>
  </si>
  <si>
    <t>Maranhão</t>
  </si>
  <si>
    <t xml:space="preserve">Paraíba  </t>
  </si>
  <si>
    <t xml:space="preserve">Pernambuco  </t>
  </si>
  <si>
    <t xml:space="preserve">Piauí </t>
  </si>
  <si>
    <t xml:space="preserve">Rio Grande do Norte </t>
  </si>
  <si>
    <t xml:space="preserve">Sergipe  </t>
  </si>
  <si>
    <t>Região Sudeste</t>
  </si>
  <si>
    <t xml:space="preserve">Espírito Santo </t>
  </si>
  <si>
    <t xml:space="preserve">Minas Gerais  </t>
  </si>
  <si>
    <t xml:space="preserve">Rio de Janeiro </t>
  </si>
  <si>
    <t xml:space="preserve">São Paulo  </t>
  </si>
  <si>
    <t>Região Sul</t>
  </si>
  <si>
    <t xml:space="preserve">Paraná </t>
  </si>
  <si>
    <t xml:space="preserve">Rio Grande do Sul </t>
  </si>
  <si>
    <t xml:space="preserve">Santa Catarina </t>
  </si>
  <si>
    <t>Região Centro-Oeste</t>
  </si>
  <si>
    <t xml:space="preserve">Distrito Federal </t>
  </si>
  <si>
    <t xml:space="preserve">Goiás  </t>
  </si>
  <si>
    <t xml:space="preserve">Mato Grosso do Sul </t>
  </si>
  <si>
    <t xml:space="preserve">Mato Grosso </t>
  </si>
  <si>
    <t xml:space="preserve">Fonte: ANP/SDL </t>
  </si>
  <si>
    <t>Capacidade nominal
de armazenamento em 31/12/2018 (m³)</t>
  </si>
  <si>
    <t>Tabela 3.1 – Quantidade de bases de distribuição de derivados de petróleo e biocombustíveis, segundo Grandes Regiões e Unidades da Federação – 31/12/2018</t>
  </si>
  <si>
    <t>Grandes Regiões e Unidades da Federação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</si>
</sst>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indexed="10"/>
      <name val="Helvetica Neue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64" fontId="5" fillId="2" borderId="0" xfId="2" applyFont="1" applyFill="1" applyAlignment="1">
      <alignment vertical="center"/>
    </xf>
    <xf numFmtId="164" fontId="6" fillId="2" borderId="7" xfId="2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64" fontId="4" fillId="2" borderId="0" xfId="2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Continuous" vertical="center" wrapText="1"/>
    </xf>
    <xf numFmtId="0" fontId="4" fillId="2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7" fillId="2" borderId="0" xfId="2" applyNumberFormat="1" applyFont="1" applyFill="1" applyBorder="1" applyAlignment="1">
      <alignment horizontal="center" vertical="center"/>
    </xf>
    <xf numFmtId="164" fontId="7" fillId="2" borderId="0" xfId="2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164" fontId="4" fillId="2" borderId="10" xfId="2" applyFont="1" applyFill="1" applyBorder="1" applyAlignment="1">
      <alignment vertical="center"/>
    </xf>
    <xf numFmtId="164" fontId="4" fillId="2" borderId="0" xfId="2" applyFont="1" applyFill="1" applyBorder="1" applyAlignment="1">
      <alignment horizontal="right" vertical="center"/>
    </xf>
    <xf numFmtId="2" fontId="4" fillId="2" borderId="0" xfId="1" applyNumberFormat="1" applyFont="1" applyFill="1" applyBorder="1" applyAlignment="1">
      <alignment horizontal="left" vertical="center"/>
    </xf>
    <xf numFmtId="2" fontId="7" fillId="2" borderId="0" xfId="1" applyNumberFormat="1" applyFont="1" applyFill="1" applyBorder="1" applyAlignment="1">
      <alignment horizontal="left" vertical="center"/>
    </xf>
    <xf numFmtId="164" fontId="7" fillId="2" borderId="0" xfId="2" applyFont="1" applyFill="1" applyBorder="1" applyAlignment="1">
      <alignment horizontal="right" vertical="center"/>
    </xf>
    <xf numFmtId="164" fontId="8" fillId="2" borderId="0" xfId="2" applyFont="1" applyFill="1" applyBorder="1" applyAlignment="1">
      <alignment horizontal="center" vertical="center"/>
    </xf>
    <xf numFmtId="164" fontId="6" fillId="2" borderId="0" xfId="2" applyFont="1" applyFill="1" applyBorder="1" applyAlignment="1">
      <alignment horizontal="center" vertical="center"/>
    </xf>
    <xf numFmtId="164" fontId="8" fillId="2" borderId="10" xfId="2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4" fontId="4" fillId="2" borderId="9" xfId="2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164" fontId="9" fillId="2" borderId="0" xfId="2" applyFont="1" applyFill="1" applyAlignment="1">
      <alignment vertical="center"/>
    </xf>
    <xf numFmtId="164" fontId="4" fillId="2" borderId="0" xfId="2" applyFont="1" applyFill="1" applyAlignment="1">
      <alignment vertical="center"/>
    </xf>
    <xf numFmtId="164" fontId="7" fillId="2" borderId="0" xfId="1" applyNumberFormat="1" applyFont="1" applyFill="1" applyAlignment="1">
      <alignment vertical="center"/>
    </xf>
    <xf numFmtId="166" fontId="7" fillId="2" borderId="0" xfId="10" applyNumberFormat="1" applyFont="1" applyFill="1" applyAlignment="1">
      <alignment vertical="center"/>
    </xf>
    <xf numFmtId="43" fontId="7" fillId="2" borderId="0" xfId="1" applyNumberFormat="1" applyFont="1" applyFill="1" applyAlignment="1">
      <alignment vertical="center"/>
    </xf>
    <xf numFmtId="166" fontId="4" fillId="2" borderId="0" xfId="10" applyNumberFormat="1" applyFont="1" applyFill="1" applyAlignment="1">
      <alignment vertical="center"/>
    </xf>
    <xf numFmtId="164" fontId="7" fillId="2" borderId="10" xfId="2" applyFont="1" applyFill="1" applyBorder="1" applyAlignment="1">
      <alignment horizontal="center" vertical="center"/>
    </xf>
    <xf numFmtId="164" fontId="7" fillId="2" borderId="10" xfId="2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11">
    <cellStyle name="Normal" xfId="0" builtinId="0"/>
    <cellStyle name="Normal 2" xfId="1"/>
    <cellStyle name="Normal 3" xfId="3"/>
    <cellStyle name="Normal 3 2" xfId="4"/>
    <cellStyle name="Normal 4" xfId="5"/>
    <cellStyle name="Normal 5" xfId="6"/>
    <cellStyle name="Porcentagem" xfId="10" builtinId="5"/>
    <cellStyle name="Porcentagem 2" xfId="7"/>
    <cellStyle name="Separador de milhares 2" xfId="8"/>
    <cellStyle name="Separador de milhares 3" xfId="9"/>
    <cellStyle name="Separador de milhares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cha%20de%20Detalhamento%20de%20Indicador%20SDL%20-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inel"/>
      <sheetName val="3.5"/>
      <sheetName val="&gt;&gt;"/>
      <sheetName val="Memorial"/>
      <sheetName val="Definição de Meta"/>
      <sheetName val="&gt;&gt;&gt;"/>
      <sheetName val="T3.1 (2018)"/>
      <sheetName val="T3.1 (2015-16-17)"/>
      <sheetName val="TRR (2017)"/>
      <sheetName val="T2.46 (2017)"/>
      <sheetName val="T3.1 (2016)"/>
      <sheetName val="Vinculação Projetos"/>
      <sheetName val="Plan1"/>
      <sheetName val="Plan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OBJETIVO</v>
          </cell>
        </row>
        <row r="2">
          <cell r="A2" t="str">
            <v>01 - Incentivar a exploração e a produção de petróleo e gás natural em benefício da sociedade brasileira</v>
          </cell>
        </row>
        <row r="3">
          <cell r="A3" t="str">
            <v>02 - Atuar para o desenvolvimento de um mercado de gás natural que atenda os interesses da sociedade</v>
          </cell>
        </row>
        <row r="4">
          <cell r="A4" t="str">
            <v>03 - Fomentar investimentos na produção, distribuição e revenda de derivados de petróleo e de biocombustíveis</v>
          </cell>
        </row>
        <row r="5">
          <cell r="A5" t="str">
            <v>04 - Ampliar o diálogo com os agentes regulados e a sociedade</v>
          </cell>
        </row>
        <row r="6">
          <cell r="A6" t="str">
            <v>05 - Atualizar a regulamentação da ANP, minimizando barreiras ao investimento e reduzindo os custos impostos pela regulação</v>
          </cell>
        </row>
        <row r="7">
          <cell r="A7" t="str">
            <v>06 - Alocar e utilizar recursos com eficiência e transparência</v>
          </cell>
        </row>
        <row r="8">
          <cell r="A8" t="str">
            <v xml:space="preserve">07 - Implementar a gestão de projetos na ANP  </v>
          </cell>
        </row>
        <row r="9">
          <cell r="A9" t="str">
            <v>08 - Promover a produtividade e a simplificação dos processos organizacionais</v>
          </cell>
        </row>
        <row r="10">
          <cell r="A10" t="str">
            <v>09 - Utilizar soluções de TI e inovação como promotoras de produtividade nas atividades da ANP</v>
          </cell>
        </row>
        <row r="11">
          <cell r="A11" t="str">
            <v>10 - Desenvolver as pessoas e o ambiente, favorecendo uma cultura que valorize os talentos e o desempenho institucional</v>
          </cell>
        </row>
        <row r="12">
          <cell r="A12" t="str">
            <v>11 - Aprimorar a governança da ANP para o aumento da produtividade e da qualidade das entregas para a sociedade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tabSelected="1" zoomScaleNormal="100" workbookViewId="0">
      <selection sqref="A1:G2"/>
    </sheetView>
  </sheetViews>
  <sheetFormatPr defaultRowHeight="9"/>
  <cols>
    <col min="1" max="3" width="20.7109375" style="1" customWidth="1"/>
    <col min="4" max="4" width="15.5703125" style="31" customWidth="1"/>
    <col min="5" max="6" width="12.7109375" style="1" customWidth="1"/>
    <col min="7" max="7" width="14.7109375" style="1" customWidth="1"/>
    <col min="8" max="8" width="9.140625" style="1"/>
    <col min="9" max="9" width="11.42578125" style="1" bestFit="1" customWidth="1"/>
    <col min="10" max="10" width="9.140625" style="1"/>
    <col min="11" max="11" width="11.140625" style="1" bestFit="1" customWidth="1"/>
    <col min="12" max="16384" width="9.140625" style="1"/>
  </cols>
  <sheetData>
    <row r="1" spans="1:11" ht="9" customHeight="1">
      <c r="A1" s="38" t="s">
        <v>41</v>
      </c>
      <c r="B1" s="39"/>
      <c r="C1" s="39"/>
      <c r="D1" s="39"/>
      <c r="E1" s="39"/>
      <c r="F1" s="39"/>
      <c r="G1" s="39"/>
    </row>
    <row r="2" spans="1:11" ht="21.75" customHeight="1">
      <c r="A2" s="39"/>
      <c r="B2" s="39"/>
      <c r="C2" s="39"/>
      <c r="D2" s="39"/>
      <c r="E2" s="39"/>
      <c r="F2" s="39"/>
      <c r="G2" s="39"/>
    </row>
    <row r="3" spans="1:11" ht="12">
      <c r="A3" s="2"/>
      <c r="B3" s="2"/>
      <c r="C3" s="2"/>
      <c r="D3" s="3"/>
      <c r="E3" s="2"/>
      <c r="F3" s="2"/>
    </row>
    <row r="4" spans="1:11" ht="25.5" customHeight="1">
      <c r="A4" s="40" t="s">
        <v>42</v>
      </c>
      <c r="B4" s="42" t="s">
        <v>0</v>
      </c>
      <c r="C4" s="42" t="s">
        <v>1</v>
      </c>
      <c r="D4" s="44" t="s">
        <v>40</v>
      </c>
      <c r="E4" s="45"/>
      <c r="F4" s="45"/>
      <c r="G4" s="46"/>
    </row>
    <row r="5" spans="1:11" ht="27">
      <c r="A5" s="41"/>
      <c r="B5" s="43"/>
      <c r="C5" s="43"/>
      <c r="D5" s="4" t="s">
        <v>2</v>
      </c>
      <c r="E5" s="5" t="s">
        <v>3</v>
      </c>
      <c r="F5" s="6" t="s">
        <v>4</v>
      </c>
      <c r="G5" s="7" t="s">
        <v>5</v>
      </c>
      <c r="I5" s="35"/>
      <c r="J5" s="35"/>
      <c r="K5" s="35"/>
    </row>
    <row r="6" spans="1:11">
      <c r="A6" s="8"/>
      <c r="B6" s="8"/>
      <c r="C6" s="8"/>
      <c r="D6" s="9"/>
      <c r="E6" s="10"/>
      <c r="F6" s="11"/>
      <c r="G6" s="12"/>
    </row>
    <row r="7" spans="1:11" s="13" customFormat="1">
      <c r="A7" s="13" t="s">
        <v>6</v>
      </c>
      <c r="B7" s="14">
        <f>B9+B18+B29+B35+B40</f>
        <v>296</v>
      </c>
      <c r="C7" s="14">
        <f>C9+C18+C29+C35+C40</f>
        <v>181</v>
      </c>
      <c r="D7" s="15">
        <f t="shared" ref="D7:G7" si="0">D9+D18+D29+D35+D40</f>
        <v>152847.19999999998</v>
      </c>
      <c r="E7" s="15">
        <f t="shared" si="0"/>
        <v>199303.36000000002</v>
      </c>
      <c r="F7" s="15">
        <f t="shared" si="0"/>
        <v>814028.4700000002</v>
      </c>
      <c r="G7" s="36">
        <f t="shared" si="0"/>
        <v>2765682.83</v>
      </c>
      <c r="I7" s="32"/>
    </row>
    <row r="8" spans="1:11">
      <c r="B8" s="16"/>
      <c r="C8" s="14"/>
      <c r="D8" s="9"/>
      <c r="E8" s="9"/>
      <c r="F8" s="9"/>
      <c r="G8" s="17"/>
    </row>
    <row r="9" spans="1:11" s="13" customFormat="1">
      <c r="A9" s="13" t="s">
        <v>7</v>
      </c>
      <c r="B9" s="14">
        <f>SUM(B10:B16)</f>
        <v>45</v>
      </c>
      <c r="C9" s="14">
        <f>SUM(C10:C16)</f>
        <v>11</v>
      </c>
      <c r="D9" s="15">
        <f>SUM(D10:D16)</f>
        <v>18215.269999999997</v>
      </c>
      <c r="E9" s="15">
        <f t="shared" ref="E9:G9" si="1">SUM(E10:E16)</f>
        <v>22011.600000000002</v>
      </c>
      <c r="F9" s="15">
        <f>SUM(F10:F16)</f>
        <v>76583.44</v>
      </c>
      <c r="G9" s="36">
        <f t="shared" si="1"/>
        <v>432192.43000000005</v>
      </c>
      <c r="H9" s="33"/>
      <c r="I9" s="33"/>
      <c r="K9" s="34"/>
    </row>
    <row r="10" spans="1:11">
      <c r="A10" s="1" t="s">
        <v>8</v>
      </c>
      <c r="B10" s="16">
        <v>5</v>
      </c>
      <c r="C10" s="14">
        <v>1</v>
      </c>
      <c r="D10" s="9">
        <v>977.01</v>
      </c>
      <c r="E10" s="9">
        <v>0</v>
      </c>
      <c r="F10" s="9">
        <v>260</v>
      </c>
      <c r="G10" s="17">
        <v>37883.919999999998</v>
      </c>
      <c r="H10" s="33"/>
      <c r="I10" s="33"/>
    </row>
    <row r="11" spans="1:11">
      <c r="A11" s="1" t="s">
        <v>9</v>
      </c>
      <c r="B11" s="16">
        <v>5</v>
      </c>
      <c r="C11" s="14">
        <v>2</v>
      </c>
      <c r="D11" s="9">
        <v>5211.7299999999996</v>
      </c>
      <c r="E11" s="9">
        <v>11445.140000000001</v>
      </c>
      <c r="F11" s="9">
        <v>21931.440000000002</v>
      </c>
      <c r="G11" s="17">
        <v>142237.06</v>
      </c>
      <c r="H11" s="33"/>
      <c r="I11" s="33"/>
    </row>
    <row r="12" spans="1:11">
      <c r="A12" s="1" t="s">
        <v>10</v>
      </c>
      <c r="B12" s="16">
        <v>1</v>
      </c>
      <c r="C12" s="14">
        <v>0</v>
      </c>
      <c r="D12" s="9">
        <v>0</v>
      </c>
      <c r="E12" s="9">
        <v>259.04999999999995</v>
      </c>
      <c r="F12" s="9">
        <v>1742.81</v>
      </c>
      <c r="G12" s="17">
        <v>12368.349999999999</v>
      </c>
      <c r="H12" s="33"/>
      <c r="I12" s="33"/>
    </row>
    <row r="13" spans="1:11">
      <c r="A13" s="1" t="s">
        <v>11</v>
      </c>
      <c r="B13" s="16">
        <v>18</v>
      </c>
      <c r="C13" s="14">
        <v>4</v>
      </c>
      <c r="D13" s="18">
        <v>5591.670000000001</v>
      </c>
      <c r="E13" s="9">
        <v>4846.6900000000005</v>
      </c>
      <c r="F13" s="9">
        <v>20381.600000000002</v>
      </c>
      <c r="G13" s="17">
        <v>157497.35000000006</v>
      </c>
      <c r="H13" s="33"/>
      <c r="I13" s="33"/>
    </row>
    <row r="14" spans="1:11">
      <c r="A14" s="1" t="s">
        <v>12</v>
      </c>
      <c r="B14" s="16">
        <v>9</v>
      </c>
      <c r="C14" s="14">
        <v>2</v>
      </c>
      <c r="D14" s="9">
        <v>5111.3999999999996</v>
      </c>
      <c r="E14" s="9">
        <v>3291.8199999999997</v>
      </c>
      <c r="F14" s="9">
        <v>13118.06</v>
      </c>
      <c r="G14" s="17">
        <v>45615.71</v>
      </c>
      <c r="H14" s="33"/>
      <c r="I14" s="33"/>
    </row>
    <row r="15" spans="1:11">
      <c r="A15" s="19" t="s">
        <v>13</v>
      </c>
      <c r="B15" s="16">
        <v>2</v>
      </c>
      <c r="C15" s="14">
        <v>1</v>
      </c>
      <c r="D15" s="9">
        <v>969.95</v>
      </c>
      <c r="E15" s="9"/>
      <c r="F15" s="9">
        <v>200</v>
      </c>
      <c r="G15" s="17">
        <v>7482.18</v>
      </c>
      <c r="H15" s="33"/>
      <c r="I15" s="33"/>
    </row>
    <row r="16" spans="1:11">
      <c r="A16" s="19" t="s">
        <v>14</v>
      </c>
      <c r="B16" s="16">
        <v>5</v>
      </c>
      <c r="C16" s="14">
        <v>1</v>
      </c>
      <c r="D16" s="9">
        <v>353.51</v>
      </c>
      <c r="E16" s="9">
        <v>2168.9</v>
      </c>
      <c r="F16" s="9">
        <v>18949.53</v>
      </c>
      <c r="G16" s="17">
        <v>29107.86</v>
      </c>
      <c r="H16" s="33"/>
      <c r="I16" s="33"/>
    </row>
    <row r="17" spans="1:9">
      <c r="A17" s="19"/>
      <c r="B17" s="16"/>
      <c r="C17" s="14"/>
      <c r="D17" s="9"/>
      <c r="E17" s="9"/>
      <c r="F17" s="9"/>
      <c r="G17" s="17"/>
      <c r="H17" s="33"/>
      <c r="I17" s="33"/>
    </row>
    <row r="18" spans="1:9" s="13" customFormat="1">
      <c r="A18" s="20" t="s">
        <v>15</v>
      </c>
      <c r="B18" s="14">
        <f>SUM(B19:B27)</f>
        <v>44</v>
      </c>
      <c r="C18" s="14">
        <f>SUM(C19:C27)</f>
        <v>35</v>
      </c>
      <c r="D18" s="21">
        <f>SUM(D19:D27)</f>
        <v>30551.889999999996</v>
      </c>
      <c r="E18" s="21">
        <f t="shared" ref="E18:G18" si="2">SUM(E19:E27)</f>
        <v>28137.149999999998</v>
      </c>
      <c r="F18" s="21">
        <f t="shared" si="2"/>
        <v>117037.58000000002</v>
      </c>
      <c r="G18" s="37">
        <f t="shared" si="2"/>
        <v>613880.36</v>
      </c>
      <c r="H18" s="33"/>
      <c r="I18" s="33"/>
    </row>
    <row r="19" spans="1:9">
      <c r="A19" s="19" t="s">
        <v>16</v>
      </c>
      <c r="B19" s="16">
        <v>2</v>
      </c>
      <c r="C19" s="14">
        <v>2</v>
      </c>
      <c r="D19" s="18">
        <v>1462</v>
      </c>
      <c r="E19" s="9"/>
      <c r="F19" s="22">
        <v>3874.1099999999997</v>
      </c>
      <c r="G19" s="17">
        <v>38570.310000000005</v>
      </c>
      <c r="H19" s="33"/>
      <c r="I19" s="33"/>
    </row>
    <row r="20" spans="1:9">
      <c r="A20" s="19" t="s">
        <v>17</v>
      </c>
      <c r="B20" s="16">
        <v>20</v>
      </c>
      <c r="C20" s="14">
        <v>11</v>
      </c>
      <c r="D20" s="18">
        <v>6969.92</v>
      </c>
      <c r="E20" s="9">
        <v>8981.7899999999991</v>
      </c>
      <c r="F20" s="22">
        <v>34546.320000000007</v>
      </c>
      <c r="G20" s="17">
        <v>141723.38</v>
      </c>
      <c r="H20" s="33"/>
      <c r="I20" s="33"/>
    </row>
    <row r="21" spans="1:9">
      <c r="A21" s="19" t="s">
        <v>18</v>
      </c>
      <c r="B21" s="16">
        <v>4</v>
      </c>
      <c r="C21" s="14">
        <v>4</v>
      </c>
      <c r="D21" s="18">
        <v>5340.35</v>
      </c>
      <c r="E21" s="9">
        <v>2379.2399999999998</v>
      </c>
      <c r="F21" s="22">
        <v>18226.28</v>
      </c>
      <c r="G21" s="17">
        <v>96065.209999999992</v>
      </c>
      <c r="H21" s="33"/>
      <c r="I21" s="33"/>
    </row>
    <row r="22" spans="1:9">
      <c r="A22" s="19" t="s">
        <v>19</v>
      </c>
      <c r="B22" s="16">
        <v>6</v>
      </c>
      <c r="C22" s="14">
        <v>3</v>
      </c>
      <c r="D22" s="18">
        <v>5712.77</v>
      </c>
      <c r="E22" s="9">
        <v>5297.25</v>
      </c>
      <c r="F22" s="9">
        <v>10931.38</v>
      </c>
      <c r="G22" s="17">
        <v>129767.21999999999</v>
      </c>
      <c r="H22" s="33"/>
      <c r="I22" s="33"/>
    </row>
    <row r="23" spans="1:9">
      <c r="A23" s="19" t="s">
        <v>20</v>
      </c>
      <c r="B23" s="16">
        <v>2</v>
      </c>
      <c r="C23" s="14">
        <v>3</v>
      </c>
      <c r="D23" s="18">
        <v>847.45999999999992</v>
      </c>
      <c r="E23" s="9">
        <v>502.65999999999997</v>
      </c>
      <c r="F23" s="9">
        <v>6900.4899999999989</v>
      </c>
      <c r="G23" s="17">
        <v>27038.789999999997</v>
      </c>
      <c r="H23" s="33"/>
      <c r="I23" s="33"/>
    </row>
    <row r="24" spans="1:9">
      <c r="A24" s="19" t="s">
        <v>21</v>
      </c>
      <c r="B24" s="16">
        <v>3</v>
      </c>
      <c r="C24" s="14">
        <v>6</v>
      </c>
      <c r="D24" s="18">
        <v>7288.3799999999974</v>
      </c>
      <c r="E24" s="9">
        <v>3925.59</v>
      </c>
      <c r="F24" s="9">
        <v>15809.55</v>
      </c>
      <c r="G24" s="17">
        <v>88102.56</v>
      </c>
      <c r="H24" s="33"/>
      <c r="I24" s="33"/>
    </row>
    <row r="25" spans="1:9">
      <c r="A25" s="19" t="s">
        <v>22</v>
      </c>
      <c r="B25" s="16">
        <v>1</v>
      </c>
      <c r="C25" s="14">
        <v>1</v>
      </c>
      <c r="D25" s="18">
        <v>236</v>
      </c>
      <c r="E25" s="9"/>
      <c r="F25" s="9">
        <v>2497.69</v>
      </c>
      <c r="G25" s="17">
        <v>13775.15</v>
      </c>
      <c r="H25" s="33"/>
      <c r="I25" s="33"/>
    </row>
    <row r="26" spans="1:9">
      <c r="A26" s="19" t="s">
        <v>23</v>
      </c>
      <c r="B26" s="16">
        <v>4</v>
      </c>
      <c r="C26" s="14">
        <v>3</v>
      </c>
      <c r="D26" s="18">
        <v>1520.91</v>
      </c>
      <c r="E26" s="9">
        <v>3054.25</v>
      </c>
      <c r="F26" s="9">
        <v>20586.48</v>
      </c>
      <c r="G26" s="17">
        <v>56790.11</v>
      </c>
      <c r="H26" s="33"/>
      <c r="I26" s="33"/>
    </row>
    <row r="27" spans="1:9">
      <c r="A27" s="19" t="s">
        <v>24</v>
      </c>
      <c r="B27" s="16">
        <v>2</v>
      </c>
      <c r="C27" s="14">
        <v>2</v>
      </c>
      <c r="D27" s="18">
        <v>1174.0999999999999</v>
      </c>
      <c r="E27" s="9">
        <v>3996.37</v>
      </c>
      <c r="F27" s="9">
        <v>3665.28</v>
      </c>
      <c r="G27" s="17">
        <v>22047.63</v>
      </c>
      <c r="H27" s="33"/>
      <c r="I27" s="33"/>
    </row>
    <row r="28" spans="1:9">
      <c r="A28" s="19"/>
      <c r="B28" s="16"/>
      <c r="C28" s="14"/>
      <c r="D28" s="9"/>
      <c r="E28" s="9"/>
      <c r="F28" s="9"/>
      <c r="G28" s="17"/>
      <c r="H28" s="33"/>
      <c r="I28" s="33"/>
    </row>
    <row r="29" spans="1:9" s="13" customFormat="1">
      <c r="A29" s="20" t="s">
        <v>25</v>
      </c>
      <c r="B29" s="14">
        <f>SUM(B30:B33)</f>
        <v>91</v>
      </c>
      <c r="C29" s="14">
        <f>SUM(C30:C33)</f>
        <v>81</v>
      </c>
      <c r="D29" s="21">
        <f>SUM(D30:D33)</f>
        <v>72171.77999999997</v>
      </c>
      <c r="E29" s="21">
        <f t="shared" ref="E29:G29" si="3">SUM(E30:E33)</f>
        <v>75383.510000000009</v>
      </c>
      <c r="F29" s="21">
        <f t="shared" si="3"/>
        <v>412439.39000000013</v>
      </c>
      <c r="G29" s="37">
        <f t="shared" si="3"/>
        <v>1001403.89</v>
      </c>
      <c r="H29" s="33"/>
      <c r="I29" s="33"/>
    </row>
    <row r="30" spans="1:9">
      <c r="A30" s="19" t="s">
        <v>26</v>
      </c>
      <c r="B30" s="16">
        <v>2</v>
      </c>
      <c r="C30" s="14">
        <v>5</v>
      </c>
      <c r="D30" s="18">
        <v>2157.8600000000006</v>
      </c>
      <c r="E30" s="9">
        <v>3051</v>
      </c>
      <c r="F30" s="9">
        <v>5421.55</v>
      </c>
      <c r="G30" s="17">
        <v>65419.51</v>
      </c>
      <c r="H30" s="33"/>
      <c r="I30" s="33"/>
    </row>
    <row r="31" spans="1:9">
      <c r="A31" s="19" t="s">
        <v>27</v>
      </c>
      <c r="B31" s="16">
        <v>21</v>
      </c>
      <c r="C31" s="14">
        <v>13</v>
      </c>
      <c r="D31" s="18">
        <v>8434.0499999999993</v>
      </c>
      <c r="E31" s="9">
        <v>13277.16</v>
      </c>
      <c r="F31" s="9">
        <v>63679.360000000008</v>
      </c>
      <c r="G31" s="17">
        <v>192671.94999999998</v>
      </c>
      <c r="H31" s="33"/>
      <c r="I31" s="33"/>
    </row>
    <row r="32" spans="1:9">
      <c r="A32" s="19" t="s">
        <v>28</v>
      </c>
      <c r="B32" s="16">
        <v>14</v>
      </c>
      <c r="C32" s="14">
        <v>10</v>
      </c>
      <c r="D32" s="18">
        <v>13623.43</v>
      </c>
      <c r="E32" s="9">
        <v>10672.78</v>
      </c>
      <c r="F32" s="9">
        <v>57119.99</v>
      </c>
      <c r="G32" s="17">
        <v>205474.05</v>
      </c>
      <c r="H32" s="33"/>
      <c r="I32" s="33"/>
    </row>
    <row r="33" spans="1:9">
      <c r="A33" s="19" t="s">
        <v>29</v>
      </c>
      <c r="B33" s="16">
        <v>54</v>
      </c>
      <c r="C33" s="14">
        <v>53</v>
      </c>
      <c r="D33" s="18">
        <v>47956.439999999973</v>
      </c>
      <c r="E33" s="9">
        <v>48382.57</v>
      </c>
      <c r="F33" s="9">
        <v>286218.49000000011</v>
      </c>
      <c r="G33" s="17">
        <v>537838.38</v>
      </c>
      <c r="H33" s="33"/>
      <c r="I33" s="33"/>
    </row>
    <row r="34" spans="1:9">
      <c r="A34" s="19"/>
      <c r="B34" s="16"/>
      <c r="C34" s="14"/>
      <c r="D34" s="23"/>
      <c r="E34" s="23"/>
      <c r="F34" s="23"/>
      <c r="G34" s="17"/>
      <c r="H34" s="33"/>
      <c r="I34" s="33"/>
    </row>
    <row r="35" spans="1:9" s="13" customFormat="1">
      <c r="A35" s="20" t="s">
        <v>30</v>
      </c>
      <c r="B35" s="14">
        <f>SUM(B36:B38)</f>
        <v>65</v>
      </c>
      <c r="C35" s="14">
        <f>SUM(C36:C38)</f>
        <v>41</v>
      </c>
      <c r="D35" s="21">
        <f>SUM(D36:D38)</f>
        <v>24598.590000000004</v>
      </c>
      <c r="E35" s="21">
        <f t="shared" ref="E35:G35" si="4">SUM(E36:E38)</f>
        <v>47157.999999999993</v>
      </c>
      <c r="F35" s="21">
        <f t="shared" si="4"/>
        <v>131991.49000000002</v>
      </c>
      <c r="G35" s="37">
        <f t="shared" si="4"/>
        <v>508151.49999999994</v>
      </c>
      <c r="H35" s="33"/>
      <c r="I35" s="33"/>
    </row>
    <row r="36" spans="1:9">
      <c r="A36" s="19" t="s">
        <v>31</v>
      </c>
      <c r="B36" s="16">
        <v>36</v>
      </c>
      <c r="C36" s="16">
        <v>16</v>
      </c>
      <c r="D36" s="9">
        <v>9645.14</v>
      </c>
      <c r="E36" s="9">
        <v>25227.599999999999</v>
      </c>
      <c r="F36" s="9">
        <v>75842.33</v>
      </c>
      <c r="G36" s="17">
        <v>273366.3299999999</v>
      </c>
      <c r="H36" s="33"/>
      <c r="I36" s="33"/>
    </row>
    <row r="37" spans="1:9">
      <c r="A37" s="19" t="s">
        <v>32</v>
      </c>
      <c r="B37" s="16">
        <v>17</v>
      </c>
      <c r="C37" s="16">
        <v>14</v>
      </c>
      <c r="D37" s="9">
        <v>12966.050000000001</v>
      </c>
      <c r="E37" s="9">
        <v>18823.019999999997</v>
      </c>
      <c r="F37" s="9">
        <v>44707.48000000001</v>
      </c>
      <c r="G37" s="17">
        <v>200493.30000000005</v>
      </c>
      <c r="H37" s="33"/>
      <c r="I37" s="33"/>
    </row>
    <row r="38" spans="1:9">
      <c r="A38" s="19" t="s">
        <v>33</v>
      </c>
      <c r="B38" s="16">
        <v>12</v>
      </c>
      <c r="C38" s="16">
        <v>11</v>
      </c>
      <c r="D38" s="9">
        <v>1987.3999999999999</v>
      </c>
      <c r="E38" s="9">
        <v>3107.3800000000006</v>
      </c>
      <c r="F38" s="9">
        <v>11441.680000000002</v>
      </c>
      <c r="G38" s="17">
        <v>34291.87000000001</v>
      </c>
      <c r="H38" s="33"/>
      <c r="I38" s="33"/>
    </row>
    <row r="39" spans="1:9">
      <c r="A39" s="19"/>
      <c r="B39" s="16"/>
      <c r="C39" s="14"/>
      <c r="D39" s="9"/>
      <c r="E39" s="9"/>
      <c r="F39" s="9"/>
      <c r="G39" s="17"/>
      <c r="H39" s="33"/>
      <c r="I39" s="33"/>
    </row>
    <row r="40" spans="1:9" s="13" customFormat="1">
      <c r="A40" s="20" t="s">
        <v>34</v>
      </c>
      <c r="B40" s="14">
        <f>SUM(B41:B44)</f>
        <v>51</v>
      </c>
      <c r="C40" s="14">
        <f>SUM(C41:C44)</f>
        <v>13</v>
      </c>
      <c r="D40" s="15">
        <f>SUM(D41:D44)</f>
        <v>7309.67</v>
      </c>
      <c r="E40" s="15">
        <f t="shared" ref="E40:G40" si="5">SUM(E41:E44)</f>
        <v>26613.1</v>
      </c>
      <c r="F40" s="15">
        <f t="shared" si="5"/>
        <v>75976.570000000007</v>
      </c>
      <c r="G40" s="36">
        <f t="shared" si="5"/>
        <v>210054.65000000002</v>
      </c>
      <c r="H40" s="33"/>
      <c r="I40" s="33"/>
    </row>
    <row r="41" spans="1:9">
      <c r="A41" s="19" t="s">
        <v>35</v>
      </c>
      <c r="B41" s="16">
        <v>4</v>
      </c>
      <c r="C41" s="16">
        <v>3</v>
      </c>
      <c r="D41" s="9">
        <v>1858.97</v>
      </c>
      <c r="E41" s="9">
        <v>9002.49</v>
      </c>
      <c r="F41" s="9">
        <v>7395.6400000000012</v>
      </c>
      <c r="G41" s="24">
        <v>40838.949999999997</v>
      </c>
      <c r="H41" s="33"/>
      <c r="I41" s="33"/>
    </row>
    <row r="42" spans="1:9">
      <c r="A42" s="19" t="s">
        <v>36</v>
      </c>
      <c r="B42" s="16">
        <v>9</v>
      </c>
      <c r="C42" s="16">
        <v>5</v>
      </c>
      <c r="D42" s="9">
        <v>2331.02</v>
      </c>
      <c r="E42" s="9">
        <v>3638.21</v>
      </c>
      <c r="F42" s="9">
        <v>26646.89</v>
      </c>
      <c r="G42" s="24">
        <v>53601.970000000008</v>
      </c>
      <c r="H42" s="33"/>
      <c r="I42" s="33"/>
    </row>
    <row r="43" spans="1:9">
      <c r="A43" s="19" t="s">
        <v>37</v>
      </c>
      <c r="B43" s="16">
        <v>10</v>
      </c>
      <c r="C43" s="16">
        <v>2</v>
      </c>
      <c r="D43" s="9">
        <v>1826.9599999999998</v>
      </c>
      <c r="E43" s="9">
        <v>4192.37</v>
      </c>
      <c r="F43" s="9">
        <v>10164.970000000001</v>
      </c>
      <c r="G43" s="24">
        <v>38339.18</v>
      </c>
      <c r="H43" s="33"/>
      <c r="I43" s="33"/>
    </row>
    <row r="44" spans="1:9">
      <c r="A44" s="19" t="s">
        <v>38</v>
      </c>
      <c r="B44" s="16">
        <v>28</v>
      </c>
      <c r="C44" s="16">
        <v>3</v>
      </c>
      <c r="D44" s="9">
        <v>1292.7199999999998</v>
      </c>
      <c r="E44" s="9">
        <v>9780.0299999999988</v>
      </c>
      <c r="F44" s="9">
        <v>31769.07</v>
      </c>
      <c r="G44" s="24">
        <v>77274.550000000017</v>
      </c>
      <c r="H44" s="33"/>
      <c r="I44" s="33"/>
    </row>
    <row r="45" spans="1:9">
      <c r="A45" s="25"/>
      <c r="B45" s="25"/>
      <c r="C45" s="25"/>
      <c r="D45" s="26"/>
      <c r="E45" s="25"/>
      <c r="F45" s="25"/>
      <c r="G45" s="27"/>
    </row>
    <row r="46" spans="1:9">
      <c r="A46" s="28" t="s">
        <v>39</v>
      </c>
      <c r="B46" s="28"/>
      <c r="C46" s="29"/>
      <c r="D46" s="30"/>
    </row>
  </sheetData>
  <mergeCells count="5">
    <mergeCell ref="A1:G2"/>
    <mergeCell ref="A4:A5"/>
    <mergeCell ref="B4:B5"/>
    <mergeCell ref="C4:C5"/>
    <mergeCell ref="D4:G4"/>
  </mergeCells>
  <printOptions horizontalCentered="1"/>
  <pageMargins left="0.59055118110236227" right="0.59055118110236227" top="0.78740157480314965" bottom="0.78740157480314965" header="0" footer="0"/>
  <pageSetup paperSize="9" scale="7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T3.1 (2017)</vt:lpstr>
      <vt:lpstr>'T3.1 (2017)'!Area_de_impressao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Usuário do Windows</cp:lastModifiedBy>
  <cp:lastPrinted>2018-05-15T12:02:14Z</cp:lastPrinted>
  <dcterms:created xsi:type="dcterms:W3CDTF">2018-05-04T18:06:05Z</dcterms:created>
  <dcterms:modified xsi:type="dcterms:W3CDTF">2019-06-14T13:00:36Z</dcterms:modified>
</cp:coreProperties>
</file>