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2150" windowHeight="9195" activeTab="0"/>
  </bookViews>
  <sheets>
    <sheet name="Gráf1" sheetId="1" r:id="rId1"/>
    <sheet name="G2.19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<sst xmlns="http://schemas.openxmlformats.org/spreadsheetml/2006/main" count="15" uniqueCount="13">
  <si>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Total (mil m³)</t>
  </si>
  <si>
    <t>Solvente</t>
  </si>
  <si>
    <t>Asfalto</t>
  </si>
  <si>
    <r>
      <t>Coque</t>
    </r>
    <r>
      <rPr>
        <vertAlign val="superscript"/>
        <sz val="8"/>
        <rFont val="Arial"/>
        <family val="2"/>
      </rPr>
      <t>1</t>
    </r>
  </si>
  <si>
    <r>
      <t>Outros</t>
    </r>
    <r>
      <rPr>
        <vertAlign val="superscript"/>
        <sz val="8"/>
        <rFont val="Arial"/>
        <family val="2"/>
      </rPr>
      <t>2</t>
    </r>
  </si>
  <si>
    <t>Não-energéticos</t>
  </si>
  <si>
    <t>Coque5</t>
  </si>
  <si>
    <t>Nafta6</t>
  </si>
  <si>
    <t xml:space="preserve">Óleo lubrificante </t>
  </si>
  <si>
    <t>Parafina</t>
  </si>
  <si>
    <t>Outros7</t>
  </si>
  <si>
    <t>total outros</t>
  </si>
  <si>
    <t>Nafta³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</si>
</sst>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0.0"/>
    <numFmt numFmtId="181" formatCode="0.000%"/>
    <numFmt numFmtId="182" formatCode="_(* #,##0.000_);_(* \(#,##0.000\);_(* &quot;-&quot;??_);_(@_)"/>
    <numFmt numFmtId="183" formatCode="_(* #,##0.0000_);_(* \(#,##0.0000\);_(* &quot;-&quot;??_);_(@_)"/>
  </numFmts>
  <fonts count="47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8" fontId="1" fillId="0" borderId="0" xfId="50" applyNumberFormat="1" applyFont="1" applyAlignment="1">
      <alignment/>
    </xf>
    <xf numFmtId="3" fontId="3" fillId="33" borderId="0" xfId="52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>
      <alignment horizontal="right" vertical="center" wrapText="1"/>
    </xf>
    <xf numFmtId="10" fontId="1" fillId="0" borderId="0" xfId="5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2.19 –  Distribuição percentual da produção de derivados não energéticos de petróleo – 2017</a:t>
            </a:r>
          </a:p>
        </c:rich>
      </c:tx>
      <c:layout>
        <c:manualLayout>
          <c:xMode val="factor"/>
          <c:yMode val="factor"/>
          <c:x val="-0.02825"/>
          <c:y val="0.022"/>
        </c:manualLayout>
      </c:layout>
      <c:spPr>
        <a:noFill/>
        <a:ln w="3175"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375"/>
          <c:y val="0.14175"/>
          <c:w val="0.394"/>
          <c:h val="0.6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Coque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16,8%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2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'G2.19'!$A$6:$A$10</c:f>
              <c:strCache>
                <c:ptCount val="5"/>
                <c:pt idx="0">
                  <c:v>Asfalto</c:v>
                </c:pt>
                <c:pt idx="1">
                  <c:v>Coque1</c:v>
                </c:pt>
                <c:pt idx="2">
                  <c:v>Nafta³</c:v>
                </c:pt>
                <c:pt idx="3">
                  <c:v>Solvente</c:v>
                </c:pt>
                <c:pt idx="4">
                  <c:v>Outros2</c:v>
                </c:pt>
              </c:strCache>
            </c:strRef>
          </c:cat>
          <c:val>
            <c:numRef>
              <c:f>'G2.19'!$B$6:$B$10</c:f>
              <c:numCache>
                <c:ptCount val="5"/>
                <c:pt idx="0">
                  <c:v>2129.9657589706862</c:v>
                </c:pt>
                <c:pt idx="1">
                  <c:v>2811.484683858005</c:v>
                </c:pt>
                <c:pt idx="2">
                  <c:v>8142.803658563443</c:v>
                </c:pt>
                <c:pt idx="3">
                  <c:v>479.33094200000005</c:v>
                </c:pt>
                <c:pt idx="4">
                  <c:v>3194.1243839460076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0.7075</cdr:y>
    </cdr:from>
    <cdr:to>
      <cdr:x>0.862</cdr:x>
      <cdr:y>0.90275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4067175"/>
          <a:ext cx="71342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nº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17/2004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e Petrobras (Tabela 2.34).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a produção da unidade de industrialização do xisto, com exceção da nafta.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4 Não inclui as produções de gás combustível das refinarias.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coque comercializado para uso energético.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óleo lubrificante, parafina, diluentes, GLP não energético e outros derivados não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energéticos. ³Inclui a nafta produzida a partir da industrialização de xisto e enviada para a Repar, onde é incorporada à produção de derivados da refinaria.   </a:t>
          </a:r>
        </a:p>
      </cdr:txBody>
    </cdr:sp>
  </cdr:relSizeAnchor>
  <cdr:relSizeAnchor xmlns:cdr="http://schemas.openxmlformats.org/drawingml/2006/chartDrawing">
    <cdr:from>
      <cdr:x>0.31</cdr:x>
      <cdr:y>0.34475</cdr:y>
    </cdr:from>
    <cdr:to>
      <cdr:x>0.553</cdr:x>
      <cdr:y>0.535</cdr:y>
    </cdr:to>
    <cdr:sp>
      <cdr:nvSpPr>
        <cdr:cNvPr id="2" name="Elipse 3"/>
        <cdr:cNvSpPr>
          <a:spLocks/>
        </cdr:cNvSpPr>
      </cdr:nvSpPr>
      <cdr:spPr>
        <a:xfrm>
          <a:off x="2857500" y="1981200"/>
          <a:ext cx="2247900" cy="10953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Produção total de derivados 
</a:t>
          </a:r>
          <a:r>
            <a:rPr lang="en-US" cap="none" sz="1300" b="1" i="0" u="none" baseline="0">
              <a:solidFill>
                <a:srgbClr val="000000"/>
              </a:solidFill>
            </a:rPr>
            <a:t>não energéticos:  
</a:t>
          </a:r>
          <a:r>
            <a:rPr lang="en-US" cap="none" sz="1300" b="1" i="0" u="none" baseline="0">
              <a:solidFill>
                <a:srgbClr val="000000"/>
              </a:solidFill>
            </a:rPr>
            <a:t>16,758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28125" style="1" customWidth="1"/>
    <col min="2" max="16384" width="9.140625" style="1" customWidth="1"/>
  </cols>
  <sheetData>
    <row r="4" spans="1:2" ht="11.25">
      <c r="A4" s="1" t="s">
        <v>0</v>
      </c>
      <c r="B4" s="2">
        <f>B16/1000</f>
        <v>16757.70942733814</v>
      </c>
    </row>
    <row r="5" ht="11.25">
      <c r="B5" s="2"/>
    </row>
    <row r="6" spans="1:3" ht="11.25">
      <c r="A6" s="2" t="s">
        <v>2</v>
      </c>
      <c r="B6" s="2">
        <f>B18/1000</f>
        <v>2129.9657589706862</v>
      </c>
      <c r="C6" s="8">
        <f>B6/$B$4</f>
        <v>0.12710363359660057</v>
      </c>
    </row>
    <row r="7" spans="1:3" ht="11.25">
      <c r="A7" s="2" t="s">
        <v>3</v>
      </c>
      <c r="B7" s="2">
        <f>B19/1000</f>
        <v>2811.484683858005</v>
      </c>
      <c r="C7" s="8">
        <f>B7/$B$4</f>
        <v>0.16777261212510428</v>
      </c>
    </row>
    <row r="8" spans="1:5" ht="11.25">
      <c r="A8" s="2" t="s">
        <v>12</v>
      </c>
      <c r="B8" s="2">
        <f>B20/1000</f>
        <v>8142.803658563443</v>
      </c>
      <c r="C8" s="8">
        <f>B8/$B$4</f>
        <v>0.48591388303221567</v>
      </c>
      <c r="E8" s="2"/>
    </row>
    <row r="9" spans="1:3" ht="11.25">
      <c r="A9" s="2" t="s">
        <v>1</v>
      </c>
      <c r="B9" s="2">
        <f>B21/1000</f>
        <v>479.33094200000005</v>
      </c>
      <c r="C9" s="8">
        <f>B9/$B$4</f>
        <v>0.028603607436827293</v>
      </c>
    </row>
    <row r="10" spans="1:3" ht="11.25">
      <c r="A10" s="1" t="s">
        <v>4</v>
      </c>
      <c r="B10" s="2">
        <f>B26/1000</f>
        <v>3194.1243839460076</v>
      </c>
      <c r="C10" s="8">
        <f>B10/$B$4</f>
        <v>0.19060626380925227</v>
      </c>
    </row>
    <row r="11" spans="2:3" ht="11.25">
      <c r="B11" s="2">
        <f>SUM(B6:B10)</f>
        <v>16757.70942733814</v>
      </c>
      <c r="C11" s="4">
        <f>SUM(C6:C10)</f>
        <v>1</v>
      </c>
    </row>
    <row r="16" spans="1:2" ht="11.25">
      <c r="A16" s="1" t="s">
        <v>5</v>
      </c>
      <c r="B16" s="2">
        <f>SUM(B18:B21,B26)</f>
        <v>16757709.427338142</v>
      </c>
    </row>
    <row r="17" ht="11.25">
      <c r="B17" s="2"/>
    </row>
    <row r="18" spans="1:3" ht="11.25">
      <c r="A18" s="1" t="s">
        <v>2</v>
      </c>
      <c r="B18" s="5">
        <v>2129965.7589706862</v>
      </c>
      <c r="C18" s="3"/>
    </row>
    <row r="19" spans="1:3" ht="11.25">
      <c r="A19" s="1" t="s">
        <v>6</v>
      </c>
      <c r="B19" s="6">
        <v>2811484.6838580053</v>
      </c>
      <c r="C19" s="3"/>
    </row>
    <row r="20" spans="1:3" ht="11.25">
      <c r="A20" s="1" t="s">
        <v>7</v>
      </c>
      <c r="B20" s="7">
        <v>8142803.6585634425</v>
      </c>
      <c r="C20" s="3"/>
    </row>
    <row r="21" spans="1:3" ht="11.25">
      <c r="A21" s="1" t="s">
        <v>1</v>
      </c>
      <c r="B21" s="5">
        <v>479330.94200000004</v>
      </c>
      <c r="C21" s="3"/>
    </row>
    <row r="23" spans="1:3" ht="11.25">
      <c r="A23" s="1" t="s">
        <v>10</v>
      </c>
      <c r="B23" s="6">
        <v>2307855.4910968663</v>
      </c>
      <c r="C23" s="3"/>
    </row>
    <row r="24" spans="1:3" ht="11.25">
      <c r="A24" s="1" t="s">
        <v>8</v>
      </c>
      <c r="B24" s="5">
        <v>756200</v>
      </c>
      <c r="C24" s="3"/>
    </row>
    <row r="25" spans="1:3" ht="11.25">
      <c r="A25" s="1" t="s">
        <v>9</v>
      </c>
      <c r="B25" s="5">
        <v>130068.8928491411</v>
      </c>
      <c r="C25" s="3"/>
    </row>
    <row r="26" spans="1:3" ht="11.25">
      <c r="A26" s="1" t="s">
        <v>11</v>
      </c>
      <c r="B26" s="3">
        <f>SUM(B23:B25)</f>
        <v>3194124.3839460076</v>
      </c>
      <c r="C26" s="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2008-07-01T12:36:10Z</cp:lastPrinted>
  <dcterms:created xsi:type="dcterms:W3CDTF">2002-04-30T19:47:13Z</dcterms:created>
  <dcterms:modified xsi:type="dcterms:W3CDTF">2018-05-21T19:23:08Z</dcterms:modified>
  <cp:category/>
  <cp:version/>
  <cp:contentType/>
  <cp:contentStatus/>
</cp:coreProperties>
</file>