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80" windowWidth="13155" windowHeight="8400" tabRatio="601" activeTab="0"/>
  </bookViews>
  <sheets>
    <sheet name="T1.8" sheetId="1" r:id="rId1"/>
    <sheet name="Gráfico 27 e 28" sheetId="2" state="hidden" r:id="rId2"/>
  </sheets>
  <definedNames>
    <definedName name="_Fill" localSheetId="0" hidden="1">'T1.8'!$B$3:$E$3</definedName>
    <definedName name="_Fill" hidden="1">#REF!</definedName>
    <definedName name="_xlnm.Print_Area" localSheetId="0">'T1.8'!$A$1:$E$29</definedName>
  </definedNames>
  <calcPr fullCalcOnLoad="1"/>
</workbook>
</file>

<file path=xl/sharedStrings.xml><?xml version="1.0" encoding="utf-8"?>
<sst xmlns="http://schemas.openxmlformats.org/spreadsheetml/2006/main" count="65" uniqueCount="63">
  <si>
    <t>Gasolina de Aviação</t>
  </si>
  <si>
    <t>Querosene de Aviação</t>
  </si>
  <si>
    <t>Óleo Diesel</t>
  </si>
  <si>
    <t>Querosene Iluminante</t>
  </si>
  <si>
    <t>REMAN</t>
  </si>
  <si>
    <t>RLAM</t>
  </si>
  <si>
    <t>REGAP</t>
  </si>
  <si>
    <t>MANGUINHOS</t>
  </si>
  <si>
    <t>REDUC</t>
  </si>
  <si>
    <t>RECAP</t>
  </si>
  <si>
    <t>REPLAN</t>
  </si>
  <si>
    <t>REVAP</t>
  </si>
  <si>
    <t>REPAR</t>
  </si>
  <si>
    <t>SIX</t>
  </si>
  <si>
    <t>IPIRANGA</t>
  </si>
  <si>
    <t>REFAP</t>
  </si>
  <si>
    <t>LUBNOR</t>
  </si>
  <si>
    <t>RPBC</t>
  </si>
  <si>
    <t>Parafina</t>
  </si>
  <si>
    <t>Óleo Lubrificante</t>
  </si>
  <si>
    <t>Solvente</t>
  </si>
  <si>
    <t>Asfalto</t>
  </si>
  <si>
    <t>Óleo Combustível</t>
  </si>
  <si>
    <r>
      <t>Fonte</t>
    </r>
    <r>
      <rPr>
        <b/>
        <sz val="9"/>
        <rFont val="Arial"/>
        <family val="2"/>
      </rPr>
      <t>: Quadro 14.</t>
    </r>
  </si>
  <si>
    <t>PRODUÇÃO DE DERIVADOS DE PETRÓLEO</t>
  </si>
  <si>
    <t>MIL m3</t>
  </si>
  <si>
    <t>GRÁFICO 27</t>
  </si>
  <si>
    <t>GRÁFICO 28</t>
  </si>
  <si>
    <t>Coque</t>
  </si>
  <si>
    <t xml:space="preserve">POR REFINARIAS NACIONAIS </t>
  </si>
  <si>
    <t xml:space="preserve">GLP </t>
  </si>
  <si>
    <t xml:space="preserve">Gasolina Automotiva </t>
  </si>
  <si>
    <t xml:space="preserve">Nafta </t>
  </si>
  <si>
    <t>Outros</t>
  </si>
  <si>
    <t>Total</t>
  </si>
  <si>
    <t>RPBC (SP)</t>
  </si>
  <si>
    <t>Lubnor (CE)</t>
  </si>
  <si>
    <t>Recap (SP)</t>
  </si>
  <si>
    <t>Reduc (RJ)</t>
  </si>
  <si>
    <t>Refap (RS)</t>
  </si>
  <si>
    <t>Regap (MG)</t>
  </si>
  <si>
    <t>Reman (AM)</t>
  </si>
  <si>
    <t>Repar (PR)</t>
  </si>
  <si>
    <t>Replan (SP)</t>
  </si>
  <si>
    <t>Revap (SP)</t>
  </si>
  <si>
    <t>Univen (SP)</t>
  </si>
  <si>
    <t xml:space="preserve">Total </t>
  </si>
  <si>
    <t>Oil</t>
  </si>
  <si>
    <t>Domestic¹</t>
  </si>
  <si>
    <t>Riograndense (RS)</t>
  </si>
  <si>
    <t>Refinery (States)</t>
  </si>
  <si>
    <t>Dax Oil (BA)</t>
  </si>
  <si>
    <t>Manguinhos (RJ)</t>
  </si>
  <si>
    <t>RPCC (RN)</t>
  </si>
  <si>
    <t>Volume of processed oil (barril/day)</t>
  </si>
  <si>
    <t>Rnest (PE)</t>
  </si>
  <si>
    <r>
      <t>Imported</t>
    </r>
    <r>
      <rPr>
        <b/>
        <vertAlign val="superscript"/>
        <sz val="7"/>
        <rFont val="Helvetica Neue"/>
        <family val="0"/>
      </rPr>
      <t>1</t>
    </r>
  </si>
  <si>
    <r>
      <t>Other loads</t>
    </r>
    <r>
      <rPr>
        <b/>
        <vertAlign val="superscript"/>
        <sz val="7"/>
        <rFont val="Helvetica Neue"/>
        <family val="0"/>
      </rPr>
      <t>2</t>
    </r>
  </si>
  <si>
    <t>condensate.</t>
  </si>
  <si>
    <r>
      <t>¹Oil and condensates</t>
    </r>
    <r>
      <rPr>
        <vertAlign val="superscript"/>
        <sz val="7"/>
        <rFont val="Helvetica Neue"/>
        <family val="0"/>
      </rPr>
      <t xml:space="preserve"> </t>
    </r>
    <r>
      <rPr>
        <sz val="7"/>
        <rFont val="Helvetica Neue"/>
        <family val="0"/>
      </rPr>
      <t>included.</t>
    </r>
    <r>
      <rPr>
        <vertAlign val="superscript"/>
        <sz val="7"/>
        <rFont val="Helvetica Neue"/>
        <family val="0"/>
      </rPr>
      <t xml:space="preserve"> 2</t>
    </r>
    <r>
      <rPr>
        <sz val="7"/>
        <rFont val="Helvetica Neue"/>
        <family val="0"/>
      </rPr>
      <t xml:space="preserve">Include oil and oil products residues which are reprocessed in the atmospheric distillation units together with oil and </t>
    </r>
  </si>
  <si>
    <t>Rlam (BA)</t>
  </si>
  <si>
    <t>Sources: Manguinhos, Riograndense, Univen, Dax Oil and Petrobras.</t>
  </si>
  <si>
    <t>Table 1.8 – Volume of processed oil, per origin (domestic and imported), by refinery – 2017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</si>
</sst>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62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3"/>
      <name val="Times New Roman"/>
      <family val="1"/>
    </font>
    <font>
      <sz val="9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sz val="10"/>
      <color indexed="8"/>
      <name val="MS Sans Serif"/>
      <family val="2"/>
    </font>
    <font>
      <b/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0"/>
    </font>
    <font>
      <b/>
      <vertAlign val="superscript"/>
      <sz val="7"/>
      <name val="Helvetica Neue"/>
      <family val="0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5.2"/>
      <color indexed="8"/>
      <name val="Arial"/>
      <family val="0"/>
    </font>
    <font>
      <sz val="10.75"/>
      <color indexed="8"/>
      <name val="Arial"/>
      <family val="0"/>
    </font>
    <font>
      <sz val="9.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sz val="9"/>
      <color indexed="8"/>
      <name val="Arial"/>
      <family val="0"/>
    </font>
    <font>
      <b/>
      <vertAlign val="superscript"/>
      <sz val="9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71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61">
    <xf numFmtId="0" fontId="0" fillId="0" borderId="0" xfId="0" applyAlignment="1">
      <alignment/>
    </xf>
    <xf numFmtId="37" fontId="2" fillId="33" borderId="10" xfId="0" applyNumberFormat="1" applyFont="1" applyFill="1" applyBorder="1" applyAlignment="1" applyProtection="1">
      <alignment horizontal="right" wrapText="1"/>
      <protection/>
    </xf>
    <xf numFmtId="37" fontId="2" fillId="33" borderId="0" xfId="0" applyNumberFormat="1" applyFont="1" applyFill="1" applyBorder="1" applyAlignment="1" applyProtection="1">
      <alignment horizontal="right" wrapText="1"/>
      <protection/>
    </xf>
    <xf numFmtId="3" fontId="2" fillId="33" borderId="10" xfId="0" applyNumberFormat="1" applyFont="1" applyFill="1" applyBorder="1" applyAlignment="1" applyProtection="1">
      <alignment horizontal="right" wrapText="1"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7" fontId="2" fillId="0" borderId="0" xfId="0" applyNumberFormat="1" applyFont="1" applyFill="1" applyBorder="1" applyAlignment="1" applyProtection="1">
      <alignment horizontal="right" wrapText="1"/>
      <protection/>
    </xf>
    <xf numFmtId="3" fontId="2" fillId="0" borderId="0" xfId="0" applyNumberFormat="1" applyFont="1" applyFill="1" applyBorder="1" applyAlignment="1" applyProtection="1">
      <alignment horizontal="right" wrapText="1"/>
      <protection/>
    </xf>
    <xf numFmtId="172" fontId="10" fillId="0" borderId="0" xfId="52" applyNumberFormat="1" applyFont="1" applyFill="1" applyBorder="1" applyAlignment="1">
      <alignment/>
    </xf>
    <xf numFmtId="172" fontId="11" fillId="0" borderId="0" xfId="5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12" fillId="0" borderId="0" xfId="5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6" fillId="33" borderId="0" xfId="0" applyFont="1" applyFill="1" applyAlignment="1">
      <alignment/>
    </xf>
    <xf numFmtId="172" fontId="16" fillId="33" borderId="0" xfId="52" applyNumberFormat="1" applyFont="1" applyFill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172" fontId="16" fillId="33" borderId="0" xfId="0" applyNumberFormat="1" applyFont="1" applyFill="1" applyBorder="1" applyAlignment="1">
      <alignment/>
    </xf>
    <xf numFmtId="172" fontId="17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/>
    </xf>
    <xf numFmtId="0" fontId="16" fillId="35" borderId="0" xfId="48" applyFont="1" applyFill="1" applyBorder="1" applyAlignment="1">
      <alignment horizontal="left" wrapText="1"/>
      <protection/>
    </xf>
    <xf numFmtId="172" fontId="16" fillId="33" borderId="0" xfId="52" applyNumberFormat="1" applyFont="1" applyFill="1" applyAlignment="1">
      <alignment horizontal="right"/>
    </xf>
    <xf numFmtId="0" fontId="16" fillId="33" borderId="11" xfId="0" applyFont="1" applyFill="1" applyBorder="1" applyAlignment="1">
      <alignment horizontal="left"/>
    </xf>
    <xf numFmtId="172" fontId="16" fillId="33" borderId="11" xfId="52" applyNumberFormat="1" applyFont="1" applyFill="1" applyBorder="1" applyAlignment="1">
      <alignment horizontal="fill"/>
    </xf>
    <xf numFmtId="172" fontId="16" fillId="33" borderId="11" xfId="52" applyNumberFormat="1" applyFont="1" applyFill="1" applyBorder="1" applyAlignment="1">
      <alignment/>
    </xf>
    <xf numFmtId="0" fontId="16" fillId="33" borderId="0" xfId="0" applyFont="1" applyFill="1" applyAlignment="1">
      <alignment horizontal="left"/>
    </xf>
    <xf numFmtId="172" fontId="15" fillId="33" borderId="0" xfId="52" applyNumberFormat="1" applyFont="1" applyFill="1" applyAlignment="1">
      <alignment horizontal="right"/>
    </xf>
    <xf numFmtId="172" fontId="15" fillId="33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right" vertical="center"/>
    </xf>
    <xf numFmtId="0" fontId="15" fillId="33" borderId="13" xfId="0" applyFont="1" applyFill="1" applyBorder="1" applyAlignment="1">
      <alignment horizontal="center" vertical="center"/>
    </xf>
    <xf numFmtId="172" fontId="17" fillId="33" borderId="0" xfId="52" applyNumberFormat="1" applyFont="1" applyFill="1" applyBorder="1" applyAlignment="1">
      <alignment horizontal="fill"/>
    </xf>
    <xf numFmtId="172" fontId="17" fillId="33" borderId="0" xfId="52" applyNumberFormat="1" applyFont="1" applyFill="1" applyBorder="1" applyAlignment="1">
      <alignment/>
    </xf>
    <xf numFmtId="172" fontId="17" fillId="33" borderId="0" xfId="52" applyNumberFormat="1" applyFont="1" applyFill="1" applyAlignment="1">
      <alignment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horizontal="left"/>
    </xf>
    <xf numFmtId="172" fontId="16" fillId="33" borderId="0" xfId="52" applyNumberFormat="1" applyFont="1" applyFill="1" applyAlignment="1">
      <alignment/>
    </xf>
    <xf numFmtId="0" fontId="15" fillId="33" borderId="14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485"/>
          <c:w val="0.67075"/>
          <c:h val="0.9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27 e 28'!$Y$4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27 e 28'!$Z$3:$AM$3</c:f>
              <c:strCache/>
            </c:strRef>
          </c:cat>
          <c:val>
            <c:numRef>
              <c:f>'Gráfico 27 e 28'!$Z$4:$AM$4</c:f>
              <c:numCache/>
            </c:numRef>
          </c:val>
        </c:ser>
        <c:ser>
          <c:idx val="1"/>
          <c:order val="1"/>
          <c:tx>
            <c:strRef>
              <c:f>'Gráfico 27 e 28'!$Y$5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28'!$Z$5:$AM$5</c:f>
              <c:numCache/>
            </c:numRef>
          </c:val>
        </c:ser>
        <c:ser>
          <c:idx val="2"/>
          <c:order val="2"/>
          <c:tx>
            <c:strRef>
              <c:f>'Gráfico 27 e 28'!$Y$6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28'!$Z$6:$AM$6</c:f>
              <c:numCache/>
            </c:numRef>
          </c:val>
        </c:ser>
        <c:ser>
          <c:idx val="3"/>
          <c:order val="3"/>
          <c:tx>
            <c:strRef>
              <c:f>'Gráfico 27 e 28'!$Y$7</c:f>
              <c:strCache>
                <c:ptCount val="1"/>
                <c:pt idx="0">
                  <c:v>Nafta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28'!$Z$7:$AM$7</c:f>
              <c:numCache/>
            </c:numRef>
          </c:val>
        </c:ser>
        <c:ser>
          <c:idx val="4"/>
          <c:order val="4"/>
          <c:tx>
            <c:strRef>
              <c:f>'Gráfico 27 e 28'!$Y$8</c:f>
              <c:strCache>
                <c:ptCount val="1"/>
                <c:pt idx="0">
                  <c:v>Querosene Iluminante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28'!$Z$8:$AM$8</c:f>
              <c:numCache/>
            </c:numRef>
          </c:val>
        </c:ser>
        <c:ser>
          <c:idx val="5"/>
          <c:order val="5"/>
          <c:tx>
            <c:strRef>
              <c:f>'Gráfico 27 e 28'!$Y$9</c:f>
              <c:strCache>
                <c:ptCount val="1"/>
                <c:pt idx="0">
                  <c:v>GLP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28'!$Z$9:$AM$9</c:f>
              <c:numCache/>
            </c:numRef>
          </c:val>
        </c:ser>
        <c:ser>
          <c:idx val="6"/>
          <c:order val="6"/>
          <c:tx>
            <c:strRef>
              <c:f>'Gráfico 27 e 28'!$Y$10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28'!$Z$10:$AM$10</c:f>
              <c:numCache/>
            </c:numRef>
          </c:val>
        </c:ser>
        <c:ser>
          <c:idx val="7"/>
          <c:order val="7"/>
          <c:tx>
            <c:strRef>
              <c:f>'Gráfico 27 e 28'!$Y$11</c:f>
              <c:strCache>
                <c:ptCount val="1"/>
                <c:pt idx="0">
                  <c:v>Asfalto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28'!$Z$11:$AM$11</c:f>
              <c:numCache/>
            </c:numRef>
          </c:val>
        </c:ser>
        <c:ser>
          <c:idx val="8"/>
          <c:order val="8"/>
          <c:tx>
            <c:strRef>
              <c:f>'Gráfico 27 e 28'!$Y$12</c:f>
              <c:strCache>
                <c:ptCount val="1"/>
                <c:pt idx="0">
                  <c:v>Óleo Lubrificante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28'!$Z$12:$AM$12</c:f>
              <c:numCache/>
            </c:numRef>
          </c:val>
        </c:ser>
        <c:ser>
          <c:idx val="9"/>
          <c:order val="9"/>
          <c:tx>
            <c:strRef>
              <c:f>'Gráfico 27 e 28'!$Y$13</c:f>
              <c:strCache>
                <c:ptCount val="1"/>
                <c:pt idx="0">
                  <c:v>Parafina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28'!$Z$13:$AM$13</c:f>
              <c:numCache/>
            </c:numRef>
          </c:val>
        </c:ser>
        <c:ser>
          <c:idx val="10"/>
          <c:order val="10"/>
          <c:tx>
            <c:strRef>
              <c:f>'Gráfico 27 e 28'!$Y$14</c:f>
              <c:strCache>
                <c:ptCount val="1"/>
                <c:pt idx="0">
                  <c:v>Solvente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28'!$Z$14:$AM$14</c:f>
              <c:numCache/>
            </c:numRef>
          </c:val>
        </c:ser>
        <c:ser>
          <c:idx val="11"/>
          <c:order val="11"/>
          <c:tx>
            <c:strRef>
              <c:f>'Gráfico 27 e 28'!$Y$15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28'!$Z$15:$AM$15</c:f>
              <c:numCache/>
            </c:numRef>
          </c:val>
        </c:ser>
        <c:ser>
          <c:idx val="12"/>
          <c:order val="12"/>
          <c:tx>
            <c:strRef>
              <c:f>'Gráfico 27 e 28'!$Y$16</c:f>
              <c:strCache>
                <c:ptCount val="1"/>
                <c:pt idx="0">
                  <c:v>Gasolina de Aviação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28'!$Z$16:$AM$16</c:f>
              <c:numCache/>
            </c:numRef>
          </c:val>
        </c:ser>
        <c:ser>
          <c:idx val="13"/>
          <c:order val="13"/>
          <c:tx>
            <c:strRef>
              <c:f>'Gráfico 27 e 28'!$Y$17</c:f>
              <c:strCache>
                <c:ptCount val="1"/>
                <c:pt idx="0">
                  <c:v>Coque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28'!$Z$17:$AM$17</c:f>
              <c:numCache/>
            </c:numRef>
          </c:val>
        </c:ser>
        <c:overlap val="100"/>
        <c:axId val="15926140"/>
        <c:axId val="9117533"/>
      </c:barChart>
      <c:catAx>
        <c:axId val="1592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17533"/>
        <c:crosses val="autoZero"/>
        <c:auto val="1"/>
        <c:lblOffset val="100"/>
        <c:tickLblSkip val="1"/>
        <c:noMultiLvlLbl val="0"/>
      </c:catAx>
      <c:valAx>
        <c:axId val="911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9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9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26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75"/>
          <c:y val="0.18"/>
          <c:w val="0.267"/>
          <c:h val="0.7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4675"/>
          <c:w val="0.6685"/>
          <c:h val="0.96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27 e 28'!$Y$4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27 e 28'!$Z$3:$AM$3</c:f>
              <c:strCache/>
            </c:strRef>
          </c:cat>
          <c:val>
            <c:numRef>
              <c:f>'Gráfico 27 e 28'!$Z$4:$AM$4</c:f>
              <c:numCache/>
            </c:numRef>
          </c:val>
        </c:ser>
        <c:ser>
          <c:idx val="1"/>
          <c:order val="1"/>
          <c:tx>
            <c:strRef>
              <c:f>'Gráfico 27 e 28'!$Y$5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28'!$Z$5:$AM$5</c:f>
              <c:numCache/>
            </c:numRef>
          </c:val>
        </c:ser>
        <c:ser>
          <c:idx val="2"/>
          <c:order val="2"/>
          <c:tx>
            <c:strRef>
              <c:f>'Gráfico 27 e 28'!$Y$6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28'!$Z$6:$AM$6</c:f>
              <c:numCache/>
            </c:numRef>
          </c:val>
        </c:ser>
        <c:ser>
          <c:idx val="3"/>
          <c:order val="3"/>
          <c:tx>
            <c:strRef>
              <c:f>'Gráfico 27 e 28'!$Y$7</c:f>
              <c:strCache>
                <c:ptCount val="1"/>
                <c:pt idx="0">
                  <c:v>Nafta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28'!$Z$7:$AM$7</c:f>
              <c:numCache/>
            </c:numRef>
          </c:val>
        </c:ser>
        <c:ser>
          <c:idx val="4"/>
          <c:order val="4"/>
          <c:tx>
            <c:strRef>
              <c:f>'Gráfico 27 e 28'!$Y$8</c:f>
              <c:strCache>
                <c:ptCount val="1"/>
                <c:pt idx="0">
                  <c:v>Querosene Iluminante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28'!$Z$8:$AM$8</c:f>
              <c:numCache/>
            </c:numRef>
          </c:val>
        </c:ser>
        <c:ser>
          <c:idx val="5"/>
          <c:order val="5"/>
          <c:tx>
            <c:strRef>
              <c:f>'Gráfico 27 e 28'!$Y$9</c:f>
              <c:strCache>
                <c:ptCount val="1"/>
                <c:pt idx="0">
                  <c:v>GLP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28'!$Z$9:$AM$9</c:f>
              <c:numCache/>
            </c:numRef>
          </c:val>
        </c:ser>
        <c:ser>
          <c:idx val="6"/>
          <c:order val="6"/>
          <c:tx>
            <c:strRef>
              <c:f>'Gráfico 27 e 28'!$Y$10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28'!$Z$10:$AM$10</c:f>
              <c:numCache/>
            </c:numRef>
          </c:val>
        </c:ser>
        <c:ser>
          <c:idx val="7"/>
          <c:order val="7"/>
          <c:tx>
            <c:strRef>
              <c:f>'Gráfico 27 e 28'!$Y$11</c:f>
              <c:strCache>
                <c:ptCount val="1"/>
                <c:pt idx="0">
                  <c:v>Asfalto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28'!$Z$11:$AM$11</c:f>
              <c:numCache/>
            </c:numRef>
          </c:val>
        </c:ser>
        <c:ser>
          <c:idx val="8"/>
          <c:order val="8"/>
          <c:tx>
            <c:strRef>
              <c:f>'Gráfico 27 e 28'!$Y$12</c:f>
              <c:strCache>
                <c:ptCount val="1"/>
                <c:pt idx="0">
                  <c:v>Óleo Lubrificante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28'!$Z$12:$AM$12</c:f>
              <c:numCache/>
            </c:numRef>
          </c:val>
        </c:ser>
        <c:ser>
          <c:idx val="9"/>
          <c:order val="9"/>
          <c:tx>
            <c:strRef>
              <c:f>'Gráfico 27 e 28'!$Y$13</c:f>
              <c:strCache>
                <c:ptCount val="1"/>
                <c:pt idx="0">
                  <c:v>Parafina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28'!$Z$13:$AM$13</c:f>
              <c:numCache/>
            </c:numRef>
          </c:val>
        </c:ser>
        <c:ser>
          <c:idx val="10"/>
          <c:order val="10"/>
          <c:tx>
            <c:strRef>
              <c:f>'Gráfico 27 e 28'!$Y$14</c:f>
              <c:strCache>
                <c:ptCount val="1"/>
                <c:pt idx="0">
                  <c:v>Solvente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28'!$Z$14:$AM$14</c:f>
              <c:numCache/>
            </c:numRef>
          </c:val>
        </c:ser>
        <c:ser>
          <c:idx val="11"/>
          <c:order val="11"/>
          <c:tx>
            <c:strRef>
              <c:f>'Gráfico 27 e 28'!$Y$15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28'!$Z$15:$AM$15</c:f>
              <c:numCache/>
            </c:numRef>
          </c:val>
        </c:ser>
        <c:ser>
          <c:idx val="12"/>
          <c:order val="12"/>
          <c:tx>
            <c:strRef>
              <c:f>'Gráfico 27 e 28'!$Y$16</c:f>
              <c:strCache>
                <c:ptCount val="1"/>
                <c:pt idx="0">
                  <c:v>Gasolina de Aviação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28'!$Z$16:$AM$16</c:f>
              <c:numCache/>
            </c:numRef>
          </c:val>
        </c:ser>
        <c:ser>
          <c:idx val="13"/>
          <c:order val="13"/>
          <c:tx>
            <c:strRef>
              <c:f>'Gráfico 27 e 28'!$Y$17</c:f>
              <c:strCache>
                <c:ptCount val="1"/>
                <c:pt idx="0">
                  <c:v>Coque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28'!$Z$17:$AM$17</c:f>
              <c:numCache/>
            </c:numRef>
          </c:val>
        </c:ser>
        <c:overlap val="100"/>
        <c:axId val="14948934"/>
        <c:axId val="322679"/>
      </c:barChart>
      <c:catAx>
        <c:axId val="14948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2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679"/>
        <c:crosses val="autoZero"/>
        <c:auto val="1"/>
        <c:lblOffset val="100"/>
        <c:tickLblSkip val="1"/>
        <c:noMultiLvlLbl val="0"/>
      </c:catAx>
      <c:valAx>
        <c:axId val="322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4948934"/>
        <c:crossesAt val="1"/>
        <c:crossBetween val="between"/>
        <c:dispUnits/>
        <c:majorUnit val="0.2"/>
        <c:minorUnit val="0.0400000000000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25"/>
          <c:y val="0.19925"/>
          <c:w val="0.267"/>
          <c:h val="0.7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8</xdr:col>
      <xdr:colOff>666750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838200" y="1771650"/>
        <a:ext cx="54006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8</xdr:col>
      <xdr:colOff>666750</xdr:colOff>
      <xdr:row>53</xdr:row>
      <xdr:rowOff>0</xdr:rowOff>
    </xdr:to>
    <xdr:graphicFrame>
      <xdr:nvGraphicFramePr>
        <xdr:cNvPr id="2" name="Chart 4"/>
        <xdr:cNvGraphicFramePr/>
      </xdr:nvGraphicFramePr>
      <xdr:xfrm>
        <a:off x="838200" y="7543800"/>
        <a:ext cx="54006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29"/>
  <sheetViews>
    <sheetView showGridLines="0" tabSelected="1" zoomScaleSheetLayoutView="100" zoomScalePageLayoutView="0" workbookViewId="0" topLeftCell="A1">
      <selection activeCell="A2" sqref="A2"/>
    </sheetView>
  </sheetViews>
  <sheetFormatPr defaultColWidth="10.21484375" defaultRowHeight="15"/>
  <cols>
    <col min="1" max="1" width="20.99609375" style="36" customWidth="1"/>
    <col min="2" max="2" width="15.21484375" style="21" customWidth="1"/>
    <col min="3" max="5" width="11.3359375" style="21" customWidth="1"/>
    <col min="6" max="6" width="12.10546875" style="22" bestFit="1" customWidth="1"/>
    <col min="7" max="7" width="11.99609375" style="21" bestFit="1" customWidth="1"/>
    <col min="8" max="62" width="9.4453125" style="21" customWidth="1"/>
    <col min="63" max="16384" width="10.21484375" style="21" customWidth="1"/>
  </cols>
  <sheetData>
    <row r="1" spans="1:5" ht="12" customHeight="1">
      <c r="A1" s="53" t="s">
        <v>62</v>
      </c>
      <c r="B1" s="53"/>
      <c r="C1" s="53"/>
      <c r="D1" s="53"/>
      <c r="E1" s="53"/>
    </row>
    <row r="2" spans="1:5" ht="9">
      <c r="A2" s="23"/>
      <c r="B2" s="24"/>
      <c r="C2" s="24"/>
      <c r="D2" s="24"/>
      <c r="E2" s="24"/>
    </row>
    <row r="3" spans="1:5" ht="10.5" customHeight="1">
      <c r="A3" s="47" t="s">
        <v>50</v>
      </c>
      <c r="B3" s="50" t="s">
        <v>54</v>
      </c>
      <c r="C3" s="51"/>
      <c r="D3" s="51"/>
      <c r="E3" s="52"/>
    </row>
    <row r="4" spans="1:5" ht="9.75" customHeight="1">
      <c r="A4" s="48"/>
      <c r="B4" s="55" t="s">
        <v>46</v>
      </c>
      <c r="C4" s="54" t="s">
        <v>47</v>
      </c>
      <c r="D4" s="54"/>
      <c r="E4" s="57" t="s">
        <v>57</v>
      </c>
    </row>
    <row r="5" spans="1:5" ht="10.5" customHeight="1">
      <c r="A5" s="49"/>
      <c r="B5" s="56"/>
      <c r="C5" s="40" t="s">
        <v>48</v>
      </c>
      <c r="D5" s="26" t="s">
        <v>56</v>
      </c>
      <c r="E5" s="58"/>
    </row>
    <row r="6" spans="1:4" ht="9">
      <c r="A6" s="25"/>
      <c r="B6" s="27"/>
      <c r="C6" s="28"/>
      <c r="D6" s="28"/>
    </row>
    <row r="7" spans="1:5" ht="9">
      <c r="A7" s="29" t="s">
        <v>34</v>
      </c>
      <c r="B7" s="37">
        <f>SUM(C7:E7)</f>
        <v>1741139.6739233304</v>
      </c>
      <c r="C7" s="38">
        <f>SUM(C9:C25)</f>
        <v>1537122.4687664863</v>
      </c>
      <c r="D7" s="38">
        <f>SUM(D9:D25)</f>
        <v>135398.98216967128</v>
      </c>
      <c r="E7" s="38">
        <f>SUM(E9:E25)</f>
        <v>68618.22298717294</v>
      </c>
    </row>
    <row r="8" spans="1:4" ht="9">
      <c r="A8" s="25"/>
      <c r="B8" s="39"/>
      <c r="C8" s="39"/>
      <c r="D8" s="39"/>
    </row>
    <row r="9" spans="1:5" ht="9">
      <c r="A9" s="30" t="s">
        <v>52</v>
      </c>
      <c r="B9" s="37">
        <f aca="true" t="shared" si="0" ref="B9:B25">SUM(C9:E9)</f>
        <v>7812.068265287944</v>
      </c>
      <c r="C9" s="32">
        <v>0</v>
      </c>
      <c r="D9" s="32">
        <v>0</v>
      </c>
      <c r="E9" s="22">
        <v>7812.068265287944</v>
      </c>
    </row>
    <row r="10" spans="1:5" ht="9">
      <c r="A10" s="30" t="s">
        <v>49</v>
      </c>
      <c r="B10" s="37">
        <f t="shared" si="0"/>
        <v>14580.014663802795</v>
      </c>
      <c r="C10" s="32">
        <v>0</v>
      </c>
      <c r="D10" s="32">
        <v>14499.804215041097</v>
      </c>
      <c r="E10" s="22">
        <v>80.21044876169863</v>
      </c>
    </row>
    <row r="11" spans="1:5" ht="9">
      <c r="A11" s="31" t="s">
        <v>36</v>
      </c>
      <c r="B11" s="37">
        <f t="shared" si="0"/>
        <v>7646.16875369863</v>
      </c>
      <c r="C11" s="32">
        <v>7349.358651123288</v>
      </c>
      <c r="D11" s="32">
        <v>0</v>
      </c>
      <c r="E11" s="22">
        <v>296.8101025753425</v>
      </c>
    </row>
    <row r="12" spans="1:5" ht="9">
      <c r="A12" s="30" t="s">
        <v>37</v>
      </c>
      <c r="B12" s="37">
        <f t="shared" si="0"/>
        <v>50309.26068945205</v>
      </c>
      <c r="C12" s="32">
        <v>49842.143210904105</v>
      </c>
      <c r="D12" s="32">
        <v>412.5081418630137</v>
      </c>
      <c r="E12" s="22">
        <v>54.60933668493152</v>
      </c>
    </row>
    <row r="13" spans="1:5" ht="9">
      <c r="A13" s="31" t="s">
        <v>38</v>
      </c>
      <c r="B13" s="37">
        <f t="shared" si="0"/>
        <v>179688.60173906852</v>
      </c>
      <c r="C13" s="32">
        <v>94029.48874646577</v>
      </c>
      <c r="D13" s="32">
        <v>81431.63691364384</v>
      </c>
      <c r="E13" s="46">
        <v>4227.4760789589045</v>
      </c>
    </row>
    <row r="14" spans="1:5" ht="9">
      <c r="A14" s="30" t="s">
        <v>39</v>
      </c>
      <c r="B14" s="37">
        <f t="shared" si="0"/>
        <v>139589.09850046574</v>
      </c>
      <c r="C14" s="32">
        <v>129424.162408</v>
      </c>
      <c r="D14" s="32">
        <v>8255.280847041095</v>
      </c>
      <c r="E14" s="22">
        <v>1909.6552454246578</v>
      </c>
    </row>
    <row r="15" spans="1:5" ht="9">
      <c r="A15" s="31" t="s">
        <v>40</v>
      </c>
      <c r="B15" s="37">
        <f t="shared" si="0"/>
        <v>141336.13200076713</v>
      </c>
      <c r="C15" s="32">
        <v>139283.89624043836</v>
      </c>
      <c r="D15" s="32">
        <v>57.14249304109589</v>
      </c>
      <c r="E15" s="22">
        <v>1995.093267287671</v>
      </c>
    </row>
    <row r="16" spans="1:5" ht="9">
      <c r="A16" s="31" t="s">
        <v>41</v>
      </c>
      <c r="B16" s="37">
        <f t="shared" si="0"/>
        <v>28844.948033506855</v>
      </c>
      <c r="C16" s="32">
        <v>28777.98309745206</v>
      </c>
      <c r="D16" s="32">
        <v>0</v>
      </c>
      <c r="E16" s="22">
        <v>66.96493605479452</v>
      </c>
    </row>
    <row r="17" spans="1:5" ht="9">
      <c r="A17" s="30" t="s">
        <v>42</v>
      </c>
      <c r="B17" s="37">
        <f t="shared" si="0"/>
        <v>162645.07773353427</v>
      </c>
      <c r="C17" s="32">
        <v>156987.29886057536</v>
      </c>
      <c r="D17" s="32">
        <v>4871.759411232876</v>
      </c>
      <c r="E17" s="22">
        <v>786.0194617260277</v>
      </c>
    </row>
    <row r="18" spans="1:5" ht="9">
      <c r="A18" s="30" t="s">
        <v>43</v>
      </c>
      <c r="B18" s="37">
        <f t="shared" si="0"/>
        <v>326731.8833132055</v>
      </c>
      <c r="C18" s="32">
        <v>305977.1646193973</v>
      </c>
      <c r="D18" s="32">
        <v>9807.381934410958</v>
      </c>
      <c r="E18" s="22">
        <v>10947.336759397262</v>
      </c>
    </row>
    <row r="19" spans="1:5" ht="9">
      <c r="A19" s="30" t="s">
        <v>44</v>
      </c>
      <c r="B19" s="37">
        <f t="shared" si="0"/>
        <v>209383.01876969865</v>
      </c>
      <c r="C19" s="32">
        <v>187321.17416375346</v>
      </c>
      <c r="D19" s="32">
        <v>13498.449230684932</v>
      </c>
      <c r="E19" s="22">
        <v>8563.395375260274</v>
      </c>
    </row>
    <row r="20" spans="1:5" ht="9">
      <c r="A20" s="31" t="s">
        <v>60</v>
      </c>
      <c r="B20" s="37">
        <f t="shared" si="0"/>
        <v>218051.0317792329</v>
      </c>
      <c r="C20" s="32">
        <v>196542.27687673972</v>
      </c>
      <c r="D20" s="32">
        <v>759.5160979452055</v>
      </c>
      <c r="E20" s="46">
        <v>20749.238804547946</v>
      </c>
    </row>
    <row r="21" spans="1:5" ht="9">
      <c r="A21" s="30" t="s">
        <v>35</v>
      </c>
      <c r="B21" s="37">
        <f t="shared" si="0"/>
        <v>144699.0607709589</v>
      </c>
      <c r="C21" s="32">
        <v>143249.66452632876</v>
      </c>
      <c r="D21" s="32">
        <v>1033.2003785479453</v>
      </c>
      <c r="E21" s="22">
        <v>416.19586608219174</v>
      </c>
    </row>
    <row r="22" spans="1:5" ht="9">
      <c r="A22" s="30" t="s">
        <v>53</v>
      </c>
      <c r="B22" s="37">
        <f t="shared" si="0"/>
        <v>33129.49767608219</v>
      </c>
      <c r="C22" s="32">
        <v>33129.49767608219</v>
      </c>
      <c r="D22" s="32">
        <v>0</v>
      </c>
      <c r="E22" s="22">
        <v>0</v>
      </c>
    </row>
    <row r="23" spans="1:5" ht="9">
      <c r="A23" s="30" t="s">
        <v>55</v>
      </c>
      <c r="B23" s="37">
        <f t="shared" si="0"/>
        <v>75415.61458838356</v>
      </c>
      <c r="C23" s="32">
        <v>63987.288303726025</v>
      </c>
      <c r="D23" s="32">
        <v>772.3025062191782</v>
      </c>
      <c r="E23" s="22">
        <v>10656.023778438357</v>
      </c>
    </row>
    <row r="24" spans="1:5" ht="9">
      <c r="A24" s="30" t="s">
        <v>45</v>
      </c>
      <c r="B24" s="37">
        <f t="shared" si="0"/>
        <v>0</v>
      </c>
      <c r="C24" s="32">
        <v>0</v>
      </c>
      <c r="D24" s="32">
        <v>0</v>
      </c>
      <c r="E24" s="22">
        <v>0</v>
      </c>
    </row>
    <row r="25" spans="1:5" ht="9">
      <c r="A25" s="30" t="s">
        <v>51</v>
      </c>
      <c r="B25" s="37">
        <f t="shared" si="0"/>
        <v>1278.1966461847671</v>
      </c>
      <c r="C25" s="32">
        <v>1221.0713854998355</v>
      </c>
      <c r="D25" s="32">
        <v>0</v>
      </c>
      <c r="E25" s="22">
        <v>57.12526068493151</v>
      </c>
    </row>
    <row r="26" spans="1:5" ht="9">
      <c r="A26" s="33"/>
      <c r="B26" s="34"/>
      <c r="C26" s="34"/>
      <c r="D26" s="35"/>
      <c r="E26" s="35"/>
    </row>
    <row r="27" spans="1:5" ht="10.5" customHeight="1">
      <c r="A27" s="44" t="s">
        <v>61</v>
      </c>
      <c r="B27" s="41"/>
      <c r="C27" s="41"/>
      <c r="D27" s="42"/>
      <c r="E27" s="42"/>
    </row>
    <row r="28" spans="1:5" ht="10.5" customHeight="1">
      <c r="A28" s="44" t="s">
        <v>59</v>
      </c>
      <c r="B28" s="43"/>
      <c r="C28" s="43"/>
      <c r="D28" s="43"/>
      <c r="E28" s="43"/>
    </row>
    <row r="29" spans="1:5" ht="10.5" customHeight="1">
      <c r="A29" s="45" t="s">
        <v>58</v>
      </c>
      <c r="B29" s="43"/>
      <c r="C29" s="43"/>
      <c r="D29" s="43"/>
      <c r="E29" s="43"/>
    </row>
  </sheetData>
  <sheetProtection/>
  <mergeCells count="6">
    <mergeCell ref="A3:A5"/>
    <mergeCell ref="B3:E3"/>
    <mergeCell ref="A1:E1"/>
    <mergeCell ref="C4:D4"/>
    <mergeCell ref="B4:B5"/>
    <mergeCell ref="E4:E5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S57"/>
  <sheetViews>
    <sheetView zoomScale="75" zoomScaleNormal="75" zoomScalePageLayoutView="0" workbookViewId="0" topLeftCell="A1">
      <selection activeCell="A1" sqref="A1"/>
    </sheetView>
  </sheetViews>
  <sheetFormatPr defaultColWidth="7.88671875" defaultRowHeight="15"/>
  <cols>
    <col min="1" max="1" width="9.77734375" style="4" customWidth="1"/>
    <col min="2" max="23" width="7.88671875" style="4" customWidth="1"/>
    <col min="24" max="24" width="7.88671875" style="17" customWidth="1"/>
    <col min="25" max="25" width="13.5546875" style="17" bestFit="1" customWidth="1"/>
    <col min="26" max="29" width="7.88671875" style="17" customWidth="1"/>
    <col min="30" max="34" width="8.4453125" style="17" bestFit="1" customWidth="1"/>
    <col min="35" max="35" width="9.3359375" style="17" bestFit="1" customWidth="1"/>
    <col min="36" max="36" width="8.4453125" style="17" bestFit="1" customWidth="1"/>
    <col min="37" max="39" width="9.3359375" style="17" bestFit="1" customWidth="1"/>
    <col min="40" max="97" width="7.88671875" style="17" customWidth="1"/>
    <col min="98" max="16384" width="7.88671875" style="4" customWidth="1"/>
  </cols>
  <sheetData>
    <row r="1" spans="24:97" ht="15"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</row>
    <row r="2" spans="2:97" ht="18.75">
      <c r="B2" s="60" t="s">
        <v>26</v>
      </c>
      <c r="C2" s="60"/>
      <c r="D2" s="60"/>
      <c r="E2" s="60"/>
      <c r="F2" s="60"/>
      <c r="G2" s="60"/>
      <c r="H2" s="60"/>
      <c r="I2" s="60"/>
      <c r="J2" s="5"/>
      <c r="K2" s="5"/>
      <c r="L2" s="5"/>
      <c r="M2" s="5"/>
      <c r="X2" s="10"/>
      <c r="Y2" s="20" t="s">
        <v>25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</row>
    <row r="3" spans="2:97" ht="16.5">
      <c r="B3"/>
      <c r="C3"/>
      <c r="D3"/>
      <c r="E3"/>
      <c r="F3"/>
      <c r="G3"/>
      <c r="I3" s="8"/>
      <c r="X3" s="10"/>
      <c r="Y3" s="10"/>
      <c r="Z3" s="5" t="s">
        <v>13</v>
      </c>
      <c r="AA3" s="5" t="s">
        <v>16</v>
      </c>
      <c r="AB3" s="5" t="s">
        <v>7</v>
      </c>
      <c r="AC3" s="5" t="s">
        <v>14</v>
      </c>
      <c r="AD3" s="5" t="s">
        <v>4</v>
      </c>
      <c r="AE3" s="5" t="s">
        <v>9</v>
      </c>
      <c r="AF3" s="5" t="s">
        <v>17</v>
      </c>
      <c r="AG3" s="5" t="s">
        <v>15</v>
      </c>
      <c r="AH3" s="5" t="s">
        <v>6</v>
      </c>
      <c r="AI3" s="5" t="s">
        <v>12</v>
      </c>
      <c r="AJ3" s="5" t="s">
        <v>5</v>
      </c>
      <c r="AK3" s="5" t="s">
        <v>11</v>
      </c>
      <c r="AL3" s="5" t="s">
        <v>8</v>
      </c>
      <c r="AM3" s="5" t="s">
        <v>10</v>
      </c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</row>
    <row r="4" spans="2:45" ht="20.25">
      <c r="B4" s="59" t="s">
        <v>24</v>
      </c>
      <c r="C4" s="59"/>
      <c r="D4" s="59"/>
      <c r="E4" s="59"/>
      <c r="F4" s="59"/>
      <c r="G4" s="59"/>
      <c r="H4" s="59"/>
      <c r="I4" s="59"/>
      <c r="X4" s="12"/>
      <c r="Y4" s="12" t="s">
        <v>2</v>
      </c>
      <c r="Z4" s="14">
        <v>0</v>
      </c>
      <c r="AA4" s="13">
        <v>15397</v>
      </c>
      <c r="AB4" s="14">
        <v>29204</v>
      </c>
      <c r="AC4" s="14">
        <v>310195</v>
      </c>
      <c r="AD4" s="13">
        <v>627326</v>
      </c>
      <c r="AE4" s="14">
        <v>944633</v>
      </c>
      <c r="AF4" s="14">
        <v>4012538</v>
      </c>
      <c r="AG4" s="14">
        <v>2726312</v>
      </c>
      <c r="AH4" s="13">
        <v>2779843</v>
      </c>
      <c r="AI4" s="14">
        <v>4562602</v>
      </c>
      <c r="AJ4" s="13">
        <v>2178219</v>
      </c>
      <c r="AK4" s="14">
        <v>3252821</v>
      </c>
      <c r="AL4" s="14">
        <v>2612823</v>
      </c>
      <c r="AM4" s="14">
        <v>8379885</v>
      </c>
      <c r="AN4" s="10"/>
      <c r="AO4" s="10"/>
      <c r="AP4" s="10"/>
      <c r="AQ4" s="10"/>
      <c r="AR4" s="10"/>
      <c r="AS4" s="10"/>
    </row>
    <row r="5" spans="2:45" ht="20.25">
      <c r="B5" s="59" t="s">
        <v>29</v>
      </c>
      <c r="C5" s="59"/>
      <c r="D5" s="59"/>
      <c r="E5" s="59"/>
      <c r="F5" s="59"/>
      <c r="G5" s="59"/>
      <c r="H5" s="59"/>
      <c r="I5" s="59"/>
      <c r="X5" s="12"/>
      <c r="Y5" s="12" t="s">
        <v>31</v>
      </c>
      <c r="Z5" s="14">
        <v>0</v>
      </c>
      <c r="AA5" s="13">
        <v>2941</v>
      </c>
      <c r="AB5" s="14">
        <v>462956</v>
      </c>
      <c r="AC5" s="14">
        <v>347462</v>
      </c>
      <c r="AD5" s="13">
        <v>292406</v>
      </c>
      <c r="AE5" s="14">
        <v>742737</v>
      </c>
      <c r="AF5" s="14">
        <v>1666687</v>
      </c>
      <c r="AG5" s="14">
        <v>906840</v>
      </c>
      <c r="AH5" s="13">
        <v>1373696</v>
      </c>
      <c r="AI5" s="14">
        <v>2192189</v>
      </c>
      <c r="AJ5" s="13">
        <v>799764</v>
      </c>
      <c r="AK5" s="14">
        <v>2902014</v>
      </c>
      <c r="AL5" s="13">
        <v>2106401</v>
      </c>
      <c r="AM5" s="14">
        <v>4806779</v>
      </c>
      <c r="AN5" s="10"/>
      <c r="AO5" s="10"/>
      <c r="AP5" s="10"/>
      <c r="AQ5" s="10"/>
      <c r="AR5" s="10"/>
      <c r="AS5" s="10"/>
    </row>
    <row r="6" spans="2:45" ht="15">
      <c r="B6"/>
      <c r="C6"/>
      <c r="D6"/>
      <c r="E6" s="9"/>
      <c r="F6"/>
      <c r="G6"/>
      <c r="I6"/>
      <c r="X6" s="12"/>
      <c r="Y6" s="12" t="s">
        <v>22</v>
      </c>
      <c r="Z6" s="14">
        <v>131131.38673711763</v>
      </c>
      <c r="AA6" s="13">
        <v>94268.86882811078</v>
      </c>
      <c r="AB6" s="14">
        <v>243666.64151216083</v>
      </c>
      <c r="AC6" s="14">
        <v>110221.85492135231</v>
      </c>
      <c r="AD6" s="13">
        <v>199972.55863970373</v>
      </c>
      <c r="AE6" s="14">
        <v>106487.03937241089</v>
      </c>
      <c r="AF6" s="14">
        <v>449524.3295626471</v>
      </c>
      <c r="AG6" s="14">
        <v>790258.0539627263</v>
      </c>
      <c r="AH6" s="13">
        <v>1001063.1922985875</v>
      </c>
      <c r="AI6" s="14">
        <v>1454903.9104249966</v>
      </c>
      <c r="AJ6" s="13">
        <v>2849763.77959705</v>
      </c>
      <c r="AK6" s="14">
        <v>2994875.1361392657</v>
      </c>
      <c r="AL6" s="14">
        <v>2410036.0964237363</v>
      </c>
      <c r="AM6" s="14">
        <v>3862262.81433883</v>
      </c>
      <c r="AN6" s="10"/>
      <c r="AO6" s="10"/>
      <c r="AP6" s="10"/>
      <c r="AQ6" s="10"/>
      <c r="AR6" s="10"/>
      <c r="AS6" s="10"/>
    </row>
    <row r="7" spans="2:45" ht="18.75">
      <c r="B7" s="60">
        <v>2000</v>
      </c>
      <c r="C7" s="60"/>
      <c r="D7" s="60"/>
      <c r="E7" s="60"/>
      <c r="F7" s="60"/>
      <c r="G7" s="60"/>
      <c r="H7" s="60"/>
      <c r="I7" s="60"/>
      <c r="X7" s="12"/>
      <c r="Y7" s="12" t="s">
        <v>32</v>
      </c>
      <c r="Z7" s="13">
        <v>0</v>
      </c>
      <c r="AA7" s="13">
        <v>0</v>
      </c>
      <c r="AB7" s="13">
        <v>0</v>
      </c>
      <c r="AC7" s="13">
        <v>0</v>
      </c>
      <c r="AD7" s="13">
        <v>414669.0573568316</v>
      </c>
      <c r="AE7" s="13">
        <v>17269</v>
      </c>
      <c r="AF7" s="1">
        <v>22647</v>
      </c>
      <c r="AG7" s="13">
        <v>2155731</v>
      </c>
      <c r="AH7" s="13">
        <v>366510</v>
      </c>
      <c r="AI7" s="13">
        <v>898916</v>
      </c>
      <c r="AJ7" s="13">
        <v>2500461.532954516</v>
      </c>
      <c r="AK7" s="13">
        <v>1878276</v>
      </c>
      <c r="AL7" s="14">
        <v>896901.0337787623</v>
      </c>
      <c r="AM7" s="14">
        <v>1108456.1150858384</v>
      </c>
      <c r="AN7" s="10"/>
      <c r="AO7" s="10"/>
      <c r="AP7" s="10"/>
      <c r="AQ7" s="10"/>
      <c r="AR7" s="10"/>
      <c r="AS7" s="10"/>
    </row>
    <row r="8" spans="24:45" ht="15">
      <c r="X8" s="12"/>
      <c r="Y8" s="12" t="s">
        <v>3</v>
      </c>
      <c r="Z8" s="14">
        <v>0</v>
      </c>
      <c r="AA8" s="13">
        <v>0</v>
      </c>
      <c r="AB8" s="14">
        <v>0</v>
      </c>
      <c r="AC8" s="14">
        <v>9220</v>
      </c>
      <c r="AD8" s="13">
        <v>0</v>
      </c>
      <c r="AE8" s="13">
        <v>0</v>
      </c>
      <c r="AF8" s="14">
        <v>0</v>
      </c>
      <c r="AG8" s="14">
        <v>0</v>
      </c>
      <c r="AH8" s="13">
        <v>21619</v>
      </c>
      <c r="AI8" s="14">
        <v>14657</v>
      </c>
      <c r="AJ8" s="13">
        <v>11118</v>
      </c>
      <c r="AK8" s="14">
        <v>37208</v>
      </c>
      <c r="AL8" s="13">
        <v>19564</v>
      </c>
      <c r="AM8" s="14">
        <v>94854</v>
      </c>
      <c r="AN8" s="10"/>
      <c r="AO8" s="10"/>
      <c r="AP8" s="10"/>
      <c r="AQ8" s="10"/>
      <c r="AR8" s="10"/>
      <c r="AS8" s="10"/>
    </row>
    <row r="9" spans="24:45" ht="15">
      <c r="X9" s="12"/>
      <c r="Y9" s="12" t="s">
        <v>30</v>
      </c>
      <c r="Z9" s="14">
        <v>25484.56461744029</v>
      </c>
      <c r="AA9" s="13">
        <v>18486.395763262764</v>
      </c>
      <c r="AB9" s="14">
        <v>40441.3045126979</v>
      </c>
      <c r="AC9" s="14">
        <v>49907.810655654204</v>
      </c>
      <c r="AD9" s="13">
        <v>110734.45788380317</v>
      </c>
      <c r="AE9" s="14">
        <v>323342.8147755792</v>
      </c>
      <c r="AF9" s="14">
        <v>766319.4200314155</v>
      </c>
      <c r="AG9" s="14">
        <v>395802.4648890714</v>
      </c>
      <c r="AH9" s="13">
        <v>704531.8171041037</v>
      </c>
      <c r="AI9" s="14">
        <v>842962.5339156344</v>
      </c>
      <c r="AJ9" s="13">
        <v>619568.2526828378</v>
      </c>
      <c r="AK9" s="14">
        <v>969575.4661014108</v>
      </c>
      <c r="AL9" s="14">
        <v>731167.7409171</v>
      </c>
      <c r="AM9" s="14">
        <v>1399643.6112050544</v>
      </c>
      <c r="AN9" s="10"/>
      <c r="AO9" s="10"/>
      <c r="AP9" s="10"/>
      <c r="AQ9" s="10"/>
      <c r="AR9" s="10"/>
      <c r="AS9" s="10"/>
    </row>
    <row r="10" spans="24:45" ht="15">
      <c r="X10" s="12"/>
      <c r="Y10" s="12" t="s">
        <v>1</v>
      </c>
      <c r="Z10" s="14">
        <v>0</v>
      </c>
      <c r="AA10" s="13">
        <v>0</v>
      </c>
      <c r="AB10" s="14">
        <v>0</v>
      </c>
      <c r="AC10" s="14">
        <v>0</v>
      </c>
      <c r="AD10" s="13">
        <v>0</v>
      </c>
      <c r="AE10" s="13">
        <v>0</v>
      </c>
      <c r="AF10" s="14">
        <v>0</v>
      </c>
      <c r="AG10" s="14">
        <v>122522</v>
      </c>
      <c r="AH10" s="13">
        <v>359243</v>
      </c>
      <c r="AI10" s="14">
        <v>164518</v>
      </c>
      <c r="AJ10" s="13">
        <v>194796</v>
      </c>
      <c r="AK10" s="14">
        <v>1512025</v>
      </c>
      <c r="AL10" s="14">
        <v>831990</v>
      </c>
      <c r="AM10" s="14">
        <v>561430</v>
      </c>
      <c r="AN10" s="10"/>
      <c r="AO10" s="10"/>
      <c r="AP10" s="10"/>
      <c r="AQ10" s="10"/>
      <c r="AR10" s="10"/>
      <c r="AS10" s="10"/>
    </row>
    <row r="11" spans="24:45" ht="15">
      <c r="X11" s="12"/>
      <c r="Y11" s="12" t="s">
        <v>21</v>
      </c>
      <c r="Z11" s="13">
        <v>0</v>
      </c>
      <c r="AA11" s="13">
        <v>164803.34739868648</v>
      </c>
      <c r="AB11" s="13">
        <v>0</v>
      </c>
      <c r="AC11" s="13">
        <v>0</v>
      </c>
      <c r="AD11" s="13">
        <v>49087.677013520995</v>
      </c>
      <c r="AE11" s="13">
        <v>0</v>
      </c>
      <c r="AF11" s="14">
        <v>0</v>
      </c>
      <c r="AG11" s="13">
        <v>141054.34157548303</v>
      </c>
      <c r="AH11" s="13">
        <v>243102.36911189702</v>
      </c>
      <c r="AI11" s="14">
        <v>302171.5244269889</v>
      </c>
      <c r="AJ11" s="13">
        <v>111759.02283143293</v>
      </c>
      <c r="AK11" s="14">
        <v>448645.89607850765</v>
      </c>
      <c r="AL11" s="14">
        <v>181347.95735914615</v>
      </c>
      <c r="AM11" s="14">
        <v>130848.09751081945</v>
      </c>
      <c r="AN11" s="10"/>
      <c r="AO11" s="10"/>
      <c r="AP11" s="10"/>
      <c r="AQ11" s="10"/>
      <c r="AR11" s="10"/>
      <c r="AS11" s="10"/>
    </row>
    <row r="12" spans="24:45" ht="15">
      <c r="X12" s="12"/>
      <c r="Y12" s="12" t="s">
        <v>19</v>
      </c>
      <c r="Z12" s="13">
        <v>0</v>
      </c>
      <c r="AA12" s="13">
        <v>49333</v>
      </c>
      <c r="AB12" s="13">
        <v>0</v>
      </c>
      <c r="AC12" s="13">
        <v>7430</v>
      </c>
      <c r="AD12" s="13">
        <v>66667</v>
      </c>
      <c r="AE12" s="13">
        <v>0</v>
      </c>
      <c r="AF12" s="13">
        <v>0</v>
      </c>
      <c r="AG12" s="13">
        <v>27533</v>
      </c>
      <c r="AH12" s="13">
        <v>9696</v>
      </c>
      <c r="AI12" s="13">
        <v>0</v>
      </c>
      <c r="AJ12" s="13">
        <v>122131</v>
      </c>
      <c r="AK12" s="13">
        <v>0</v>
      </c>
      <c r="AL12" s="14">
        <v>666308</v>
      </c>
      <c r="AM12" s="13">
        <v>0</v>
      </c>
      <c r="AN12" s="10"/>
      <c r="AO12" s="10"/>
      <c r="AP12" s="10"/>
      <c r="AQ12" s="10"/>
      <c r="AR12" s="10"/>
      <c r="AS12" s="10"/>
    </row>
    <row r="13" spans="24:45" ht="15">
      <c r="X13" s="12"/>
      <c r="Y13" s="12" t="s">
        <v>18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211711.96169117262</v>
      </c>
      <c r="AK13" s="13">
        <v>0</v>
      </c>
      <c r="AL13" s="14">
        <v>39573.984062016076</v>
      </c>
      <c r="AM13" s="13">
        <v>0</v>
      </c>
      <c r="AN13" s="10"/>
      <c r="AO13" s="10"/>
      <c r="AP13" s="10"/>
      <c r="AQ13" s="10"/>
      <c r="AR13" s="10"/>
      <c r="AS13" s="10"/>
    </row>
    <row r="14" spans="24:45" ht="15">
      <c r="X14" s="12"/>
      <c r="Y14" s="12" t="s">
        <v>20</v>
      </c>
      <c r="Z14" s="13">
        <v>0</v>
      </c>
      <c r="AA14" s="13">
        <v>199</v>
      </c>
      <c r="AB14" s="2">
        <v>58178</v>
      </c>
      <c r="AC14" s="13">
        <v>32720</v>
      </c>
      <c r="AD14" s="13">
        <v>0</v>
      </c>
      <c r="AE14" s="14">
        <v>93801</v>
      </c>
      <c r="AF14" s="3">
        <v>190286</v>
      </c>
      <c r="AG14" s="13">
        <v>21714</v>
      </c>
      <c r="AH14" s="13">
        <v>20520</v>
      </c>
      <c r="AI14" s="14">
        <v>30319</v>
      </c>
      <c r="AJ14" s="13">
        <v>8805</v>
      </c>
      <c r="AK14" s="14">
        <v>3203</v>
      </c>
      <c r="AL14" s="14">
        <v>6609</v>
      </c>
      <c r="AM14" s="14">
        <v>90206</v>
      </c>
      <c r="AN14" s="10"/>
      <c r="AO14" s="10"/>
      <c r="AP14" s="10"/>
      <c r="AQ14" s="10"/>
      <c r="AR14" s="10"/>
      <c r="AS14" s="10"/>
    </row>
    <row r="15" spans="24:45" ht="15">
      <c r="X15" s="12"/>
      <c r="Y15" s="12" t="s">
        <v>33</v>
      </c>
      <c r="Z15" s="14">
        <v>13287.291065978341</v>
      </c>
      <c r="AA15" s="13">
        <v>0</v>
      </c>
      <c r="AB15" s="14">
        <v>0</v>
      </c>
      <c r="AC15" s="14">
        <v>3200</v>
      </c>
      <c r="AD15" s="13">
        <v>0</v>
      </c>
      <c r="AE15" s="13">
        <v>36817.873898389924</v>
      </c>
      <c r="AF15" s="3">
        <v>324378</v>
      </c>
      <c r="AG15" s="3">
        <v>1220</v>
      </c>
      <c r="AH15" s="1">
        <v>9285</v>
      </c>
      <c r="AI15" s="14">
        <v>4113.7934760301005</v>
      </c>
      <c r="AJ15" s="13">
        <v>77159.767828372</v>
      </c>
      <c r="AK15" s="14">
        <v>14736</v>
      </c>
      <c r="AL15" s="13">
        <v>197383.85935319538</v>
      </c>
      <c r="AM15" s="14">
        <v>27749</v>
      </c>
      <c r="AN15" s="10"/>
      <c r="AO15" s="10"/>
      <c r="AP15" s="10"/>
      <c r="AQ15" s="10"/>
      <c r="AR15" s="10"/>
      <c r="AS15" s="10"/>
    </row>
    <row r="16" spans="24:45" ht="15">
      <c r="X16" s="12"/>
      <c r="Y16" s="12" t="s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85480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0"/>
      <c r="AO16" s="10"/>
      <c r="AP16" s="10"/>
      <c r="AQ16" s="10"/>
      <c r="AR16" s="10"/>
      <c r="AS16" s="10"/>
    </row>
    <row r="17" spans="24:45" ht="15">
      <c r="X17" s="12"/>
      <c r="Y17" s="12" t="s">
        <v>28</v>
      </c>
      <c r="Z17" s="14">
        <v>0</v>
      </c>
      <c r="AA17" s="13">
        <v>0</v>
      </c>
      <c r="AB17" s="14">
        <v>0</v>
      </c>
      <c r="AC17" s="14">
        <v>0</v>
      </c>
      <c r="AD17" s="13">
        <v>0</v>
      </c>
      <c r="AE17" s="13">
        <v>0</v>
      </c>
      <c r="AF17" s="14">
        <v>675808.8112282315</v>
      </c>
      <c r="AG17" s="14">
        <v>0</v>
      </c>
      <c r="AH17" s="13">
        <v>524397.6857256601</v>
      </c>
      <c r="AI17" s="14">
        <v>0</v>
      </c>
      <c r="AJ17" s="13">
        <v>0</v>
      </c>
      <c r="AK17" s="14">
        <v>0</v>
      </c>
      <c r="AL17" s="13">
        <v>0</v>
      </c>
      <c r="AM17" s="14">
        <v>757442.2909857658</v>
      </c>
      <c r="AN17" s="10"/>
      <c r="AO17" s="10"/>
      <c r="AP17" s="10"/>
      <c r="AQ17" s="10"/>
      <c r="AR17" s="10"/>
      <c r="AS17" s="10"/>
    </row>
    <row r="18" spans="25:97" ht="15">
      <c r="Y18" s="12"/>
      <c r="Z18" s="18">
        <f>SUM(Z4:Z17)</f>
        <v>169903.24242053626</v>
      </c>
      <c r="AA18" s="18">
        <f>SUM(AA4:AA17)</f>
        <v>345428.61199006</v>
      </c>
      <c r="AB18" s="18">
        <f>SUM(AB4:AB17)</f>
        <v>834445.9460248587</v>
      </c>
      <c r="AC18" s="18">
        <f>SUM(AC4:AC17)</f>
        <v>870356.6655770065</v>
      </c>
      <c r="AD18" s="18">
        <f aca="true" t="shared" si="0" ref="AD18:AL18">SUM(AD4:AD17)</f>
        <v>1760862.7508938597</v>
      </c>
      <c r="AE18" s="18">
        <f t="shared" si="0"/>
        <v>2265087.72804638</v>
      </c>
      <c r="AF18" s="18">
        <f t="shared" si="0"/>
        <v>8193668.560822294</v>
      </c>
      <c r="AG18" s="18">
        <f t="shared" si="0"/>
        <v>7288986.860427281</v>
      </c>
      <c r="AH18" s="18">
        <f t="shared" si="0"/>
        <v>7413507.064240249</v>
      </c>
      <c r="AI18" s="18">
        <f t="shared" si="0"/>
        <v>10467352.76224365</v>
      </c>
      <c r="AJ18" s="18">
        <f t="shared" si="0"/>
        <v>9685257.31758538</v>
      </c>
      <c r="AK18" s="18">
        <f t="shared" si="0"/>
        <v>14013379.498319186</v>
      </c>
      <c r="AL18" s="18">
        <f t="shared" si="0"/>
        <v>10700105.671893956</v>
      </c>
      <c r="AM18" s="18">
        <f>SUM(AM4:AM17)</f>
        <v>21219555.929126307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</row>
    <row r="19" spans="24:39" ht="15">
      <c r="X19" s="19"/>
      <c r="Y19" s="12"/>
      <c r="Z19" s="16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26:97" ht="15"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</row>
    <row r="21" spans="24:39" ht="15">
      <c r="X21" s="11"/>
      <c r="Y21" s="12"/>
      <c r="Z21" s="16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25:38" ht="15">
      <c r="Y22" s="12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5"/>
    </row>
    <row r="23" spans="25:39" ht="15">
      <c r="Y23" s="12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22:36" ht="15">
      <c r="V24" s="12"/>
      <c r="Y24" s="12"/>
      <c r="AJ24" s="14"/>
    </row>
    <row r="25" spans="2:36" ht="15">
      <c r="B25" s="7" t="s">
        <v>23</v>
      </c>
      <c r="V25" s="12"/>
      <c r="Y25" s="12"/>
      <c r="AJ25" s="14"/>
    </row>
    <row r="26" spans="2:36" ht="15">
      <c r="B26" s="6"/>
      <c r="V26" s="12"/>
      <c r="Y26" s="12"/>
      <c r="AJ26" s="14"/>
    </row>
    <row r="27" spans="2:36" ht="15">
      <c r="B27" s="6"/>
      <c r="V27" s="12"/>
      <c r="Y27" s="12"/>
      <c r="AJ27" s="13"/>
    </row>
    <row r="28" spans="2:36" ht="15">
      <c r="B28" s="6"/>
      <c r="V28" s="12"/>
      <c r="Y28" s="12"/>
      <c r="AJ28" s="14"/>
    </row>
    <row r="29" spans="2:36" ht="15">
      <c r="B29" s="6"/>
      <c r="V29" s="12"/>
      <c r="Y29" s="12"/>
      <c r="AJ29" s="14"/>
    </row>
    <row r="30" spans="22:36" ht="15">
      <c r="V30" s="12"/>
      <c r="Y30" s="12"/>
      <c r="AJ30" s="14"/>
    </row>
    <row r="31" spans="2:36" ht="18.75">
      <c r="B31" s="60" t="s">
        <v>27</v>
      </c>
      <c r="C31" s="60"/>
      <c r="D31" s="60"/>
      <c r="E31" s="60"/>
      <c r="F31" s="60"/>
      <c r="G31" s="60"/>
      <c r="H31" s="60"/>
      <c r="I31" s="60"/>
      <c r="V31" s="12"/>
      <c r="Y31" s="12"/>
      <c r="AJ31" s="13"/>
    </row>
    <row r="32" spans="2:36" ht="16.5">
      <c r="B32"/>
      <c r="C32"/>
      <c r="D32"/>
      <c r="E32"/>
      <c r="F32"/>
      <c r="G32"/>
      <c r="I32" s="8"/>
      <c r="V32" s="12"/>
      <c r="Y32" s="12"/>
      <c r="AJ32" s="13"/>
    </row>
    <row r="33" spans="2:36" ht="20.25">
      <c r="B33" s="59" t="s">
        <v>24</v>
      </c>
      <c r="C33" s="59"/>
      <c r="D33" s="59"/>
      <c r="E33" s="59"/>
      <c r="F33" s="59"/>
      <c r="G33" s="59"/>
      <c r="H33" s="59"/>
      <c r="I33" s="59"/>
      <c r="V33" s="12"/>
      <c r="Y33" s="12"/>
      <c r="AJ33" s="13"/>
    </row>
    <row r="34" spans="2:36" ht="20.25">
      <c r="B34" s="59" t="s">
        <v>29</v>
      </c>
      <c r="C34" s="59"/>
      <c r="D34" s="59"/>
      <c r="E34" s="59"/>
      <c r="F34" s="59"/>
      <c r="G34" s="59"/>
      <c r="H34" s="59"/>
      <c r="I34" s="59"/>
      <c r="V34" s="12"/>
      <c r="Y34" s="12"/>
      <c r="AJ34" s="13"/>
    </row>
    <row r="35" spans="2:97" ht="15">
      <c r="B35"/>
      <c r="C35"/>
      <c r="D35"/>
      <c r="E35" s="9"/>
      <c r="F35"/>
      <c r="G35"/>
      <c r="I35"/>
      <c r="V35" s="12"/>
      <c r="Y35" s="12"/>
      <c r="AJ35" s="14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</row>
    <row r="36" spans="2:97" ht="18.75">
      <c r="B36" s="60">
        <v>2000</v>
      </c>
      <c r="C36" s="60"/>
      <c r="D36" s="60"/>
      <c r="E36" s="60"/>
      <c r="F36" s="60"/>
      <c r="G36" s="60"/>
      <c r="H36" s="60"/>
      <c r="I36" s="60"/>
      <c r="V36" s="12"/>
      <c r="X36" s="19"/>
      <c r="Y36" s="12"/>
      <c r="AJ36" s="13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</row>
    <row r="37" spans="22:97" ht="15">
      <c r="V37" s="12"/>
      <c r="X37" s="19"/>
      <c r="Y37" s="12"/>
      <c r="AJ37" s="14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</row>
    <row r="38" spans="24:97" ht="15">
      <c r="X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</row>
    <row r="48" spans="24:97" ht="15"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</row>
    <row r="51" spans="24:28" ht="15">
      <c r="X51" s="19"/>
      <c r="Y51" s="19"/>
      <c r="Z51" s="19"/>
      <c r="AA51" s="19"/>
      <c r="AB51" s="15"/>
    </row>
    <row r="54" ht="15">
      <c r="B54" s="6"/>
    </row>
    <row r="55" ht="15">
      <c r="B55" s="6"/>
    </row>
    <row r="56" ht="15">
      <c r="B56" s="6"/>
    </row>
    <row r="57" ht="15">
      <c r="B57" s="6"/>
    </row>
  </sheetData>
  <sheetProtection/>
  <mergeCells count="8">
    <mergeCell ref="B34:I34"/>
    <mergeCell ref="B36:I36"/>
    <mergeCell ref="B2:I2"/>
    <mergeCell ref="B4:I4"/>
    <mergeCell ref="B5:I5"/>
    <mergeCell ref="B7:I7"/>
    <mergeCell ref="B31:I31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2015-09-23T19:12:18Z</cp:lastPrinted>
  <dcterms:created xsi:type="dcterms:W3CDTF">1998-02-13T16:51:04Z</dcterms:created>
  <dcterms:modified xsi:type="dcterms:W3CDTF">2018-08-08T17:50:57Z</dcterms:modified>
  <cp:category/>
  <cp:version/>
  <cp:contentType/>
  <cp:contentStatus/>
</cp:coreProperties>
</file>